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is\OneDrive - Aalto University\Desktop\NUMGE-2023\"/>
    </mc:Choice>
  </mc:AlternateContent>
  <xr:revisionPtr revIDLastSave="0" documentId="13_ncr:1_{6DB64CC3-C824-4A26-AE1F-755A97B93292}" xr6:coauthVersionLast="47" xr6:coauthVersionMax="47" xr10:uidLastSave="{00000000-0000-0000-0000-000000000000}"/>
  <bookViews>
    <workbookView xWindow="-90" yWindow="-90" windowWidth="19380" windowHeight="10260" activeTab="1" xr2:uid="{4048BE10-8CB5-4F15-A5B3-3E358A576A37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4" l="1"/>
  <c r="I6" i="4"/>
  <c r="I7" i="4"/>
  <c r="I8" i="4"/>
  <c r="I9" i="4"/>
  <c r="I10" i="4"/>
  <c r="I4" i="4"/>
  <c r="H5" i="4"/>
  <c r="H6" i="4"/>
  <c r="H7" i="4"/>
  <c r="H8" i="4"/>
  <c r="H9" i="4"/>
  <c r="H10" i="4"/>
  <c r="H4" i="4"/>
  <c r="G5" i="4"/>
  <c r="G6" i="4"/>
  <c r="G7" i="4"/>
  <c r="G8" i="4"/>
  <c r="G9" i="4"/>
  <c r="G10" i="4"/>
  <c r="G4" i="4"/>
  <c r="F5" i="4"/>
  <c r="F6" i="4"/>
  <c r="F7" i="4"/>
  <c r="F8" i="4"/>
  <c r="F9" i="4"/>
  <c r="F10" i="4"/>
  <c r="F4" i="4"/>
  <c r="E6" i="4"/>
  <c r="E7" i="4"/>
  <c r="E8" i="4"/>
  <c r="E9" i="4"/>
  <c r="E10" i="4"/>
  <c r="E4" i="4"/>
  <c r="E5" i="4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42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49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37" i="1"/>
  <c r="F9" i="3"/>
  <c r="F14" i="3" s="1"/>
  <c r="E15" i="3"/>
  <c r="E16" i="3"/>
  <c r="E17" i="3"/>
  <c r="E14" i="3"/>
  <c r="H10" i="3"/>
  <c r="H11" i="3"/>
  <c r="H12" i="3"/>
  <c r="G10" i="3"/>
  <c r="G11" i="3"/>
  <c r="G12" i="3"/>
  <c r="F10" i="3"/>
  <c r="F15" i="3" s="1"/>
  <c r="F11" i="3"/>
  <c r="F16" i="3" s="1"/>
  <c r="F12" i="3"/>
  <c r="F17" i="3" s="1"/>
  <c r="G9" i="3"/>
  <c r="G14" i="3" s="1"/>
  <c r="H9" i="3"/>
  <c r="E10" i="3"/>
  <c r="E11" i="3"/>
  <c r="E12" i="3"/>
  <c r="E9" i="3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18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3" i="2"/>
  <c r="L22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3" i="2"/>
  <c r="T272" i="2"/>
  <c r="U272" i="2" s="1"/>
  <c r="T273" i="2"/>
  <c r="U273" i="2" s="1"/>
  <c r="T274" i="2"/>
  <c r="U274" i="2" s="1"/>
  <c r="T275" i="2"/>
  <c r="U275" i="2" s="1"/>
  <c r="T276" i="2"/>
  <c r="U276" i="2" s="1"/>
  <c r="T277" i="2"/>
  <c r="U277" i="2" s="1"/>
  <c r="T278" i="2"/>
  <c r="U278" i="2" s="1"/>
  <c r="T279" i="2"/>
  <c r="U279" i="2" s="1"/>
  <c r="T280" i="2"/>
  <c r="U280" i="2" s="1"/>
  <c r="T281" i="2"/>
  <c r="U281" i="2" s="1"/>
  <c r="T282" i="2"/>
  <c r="U282" i="2" s="1"/>
  <c r="T283" i="2"/>
  <c r="U283" i="2" s="1"/>
  <c r="T284" i="2"/>
  <c r="U284" i="2" s="1"/>
  <c r="T285" i="2"/>
  <c r="U285" i="2"/>
  <c r="T286" i="2"/>
  <c r="U286" i="2" s="1"/>
  <c r="T287" i="2"/>
  <c r="U287" i="2" s="1"/>
  <c r="T288" i="2"/>
  <c r="U288" i="2" s="1"/>
  <c r="T289" i="2"/>
  <c r="U289" i="2" s="1"/>
  <c r="T290" i="2"/>
  <c r="U290" i="2" s="1"/>
  <c r="T291" i="2"/>
  <c r="U291" i="2" s="1"/>
  <c r="T292" i="2"/>
  <c r="U292" i="2" s="1"/>
  <c r="T293" i="2"/>
  <c r="U293" i="2" s="1"/>
  <c r="T294" i="2"/>
  <c r="U294" i="2" s="1"/>
  <c r="T295" i="2"/>
  <c r="U295" i="2" s="1"/>
  <c r="T296" i="2"/>
  <c r="U296" i="2" s="1"/>
  <c r="T297" i="2"/>
  <c r="U297" i="2" s="1"/>
  <c r="T298" i="2"/>
  <c r="U298" i="2" s="1"/>
  <c r="T299" i="2"/>
  <c r="U299" i="2" s="1"/>
  <c r="T300" i="2"/>
  <c r="U300" i="2" s="1"/>
  <c r="T301" i="2"/>
  <c r="U301" i="2" s="1"/>
  <c r="T302" i="2"/>
  <c r="U302" i="2" s="1"/>
  <c r="T303" i="2"/>
  <c r="U303" i="2" s="1"/>
  <c r="T304" i="2"/>
  <c r="U304" i="2" s="1"/>
  <c r="T305" i="2"/>
  <c r="U305" i="2"/>
  <c r="T306" i="2"/>
  <c r="U306" i="2" s="1"/>
  <c r="T307" i="2"/>
  <c r="U307" i="2"/>
  <c r="T308" i="2"/>
  <c r="U308" i="2" s="1"/>
  <c r="T309" i="2"/>
  <c r="U309" i="2" s="1"/>
  <c r="T310" i="2"/>
  <c r="U310" i="2" s="1"/>
  <c r="T311" i="2"/>
  <c r="U311" i="2" s="1"/>
  <c r="T312" i="2"/>
  <c r="U312" i="2" s="1"/>
  <c r="T313" i="2"/>
  <c r="U313" i="2" s="1"/>
  <c r="T314" i="2"/>
  <c r="U314" i="2" s="1"/>
  <c r="T315" i="2"/>
  <c r="U315" i="2" s="1"/>
  <c r="T316" i="2"/>
  <c r="U316" i="2" s="1"/>
  <c r="T317" i="2"/>
  <c r="U317" i="2" s="1"/>
  <c r="T318" i="2"/>
  <c r="U318" i="2" s="1"/>
  <c r="T319" i="2"/>
  <c r="U319" i="2" s="1"/>
  <c r="T320" i="2"/>
  <c r="U320" i="2" s="1"/>
  <c r="T321" i="2"/>
  <c r="U321" i="2" s="1"/>
  <c r="T322" i="2"/>
  <c r="U322" i="2" s="1"/>
  <c r="T323" i="2"/>
  <c r="U323" i="2"/>
  <c r="T324" i="2"/>
  <c r="U324" i="2" s="1"/>
  <c r="T325" i="2"/>
  <c r="U325" i="2" s="1"/>
  <c r="T326" i="2"/>
  <c r="U326" i="2" s="1"/>
  <c r="T327" i="2"/>
  <c r="U327" i="2" s="1"/>
  <c r="T328" i="2"/>
  <c r="U328" i="2" s="1"/>
  <c r="T329" i="2"/>
  <c r="U329" i="2"/>
  <c r="T330" i="2"/>
  <c r="U330" i="2" s="1"/>
  <c r="T331" i="2"/>
  <c r="U331" i="2" s="1"/>
  <c r="T332" i="2"/>
  <c r="U332" i="2"/>
  <c r="T333" i="2"/>
  <c r="U333" i="2"/>
  <c r="T334" i="2"/>
  <c r="U334" i="2" s="1"/>
  <c r="T335" i="2"/>
  <c r="U335" i="2" s="1"/>
  <c r="T336" i="2"/>
  <c r="U336" i="2" s="1"/>
  <c r="T337" i="2"/>
  <c r="U337" i="2" s="1"/>
  <c r="T338" i="2"/>
  <c r="U338" i="2" s="1"/>
  <c r="T339" i="2"/>
  <c r="U339" i="2" s="1"/>
  <c r="T340" i="2"/>
  <c r="U340" i="2" s="1"/>
  <c r="T341" i="2"/>
  <c r="U341" i="2" s="1"/>
  <c r="T342" i="2"/>
  <c r="U342" i="2"/>
  <c r="T343" i="2"/>
  <c r="U343" i="2" s="1"/>
  <c r="T344" i="2"/>
  <c r="U344" i="2" s="1"/>
  <c r="T345" i="2"/>
  <c r="U345" i="2" s="1"/>
  <c r="T346" i="2"/>
  <c r="U346" i="2"/>
  <c r="T347" i="2"/>
  <c r="U347" i="2" s="1"/>
  <c r="T348" i="2"/>
  <c r="U348" i="2" s="1"/>
  <c r="T349" i="2"/>
  <c r="U349" i="2" s="1"/>
  <c r="T350" i="2"/>
  <c r="U350" i="2" s="1"/>
  <c r="T351" i="2"/>
  <c r="U351" i="2" s="1"/>
  <c r="T352" i="2"/>
  <c r="U352" i="2" s="1"/>
  <c r="T353" i="2"/>
  <c r="U353" i="2" s="1"/>
  <c r="T354" i="2"/>
  <c r="U354" i="2" s="1"/>
  <c r="T355" i="2"/>
  <c r="U355" i="2" s="1"/>
  <c r="T356" i="2"/>
  <c r="U356" i="2" s="1"/>
  <c r="T357" i="2"/>
  <c r="U357" i="2" s="1"/>
  <c r="T358" i="2"/>
  <c r="U358" i="2" s="1"/>
  <c r="T359" i="2"/>
  <c r="U359" i="2" s="1"/>
  <c r="T360" i="2"/>
  <c r="U360" i="2"/>
  <c r="T361" i="2"/>
  <c r="U361" i="2" s="1"/>
  <c r="T362" i="2"/>
  <c r="U362" i="2" s="1"/>
  <c r="T363" i="2"/>
  <c r="U363" i="2" s="1"/>
  <c r="T364" i="2"/>
  <c r="U364" i="2" s="1"/>
  <c r="T365" i="2"/>
  <c r="U365" i="2" s="1"/>
  <c r="T366" i="2"/>
  <c r="U366" i="2" s="1"/>
  <c r="T367" i="2"/>
  <c r="U367" i="2"/>
  <c r="T368" i="2"/>
  <c r="U368" i="2" s="1"/>
  <c r="T369" i="2"/>
  <c r="U369" i="2" s="1"/>
  <c r="T370" i="2"/>
  <c r="U370" i="2" s="1"/>
  <c r="T371" i="2"/>
  <c r="U371" i="2" s="1"/>
  <c r="T372" i="2"/>
  <c r="U372" i="2" s="1"/>
  <c r="T373" i="2"/>
  <c r="U373" i="2" s="1"/>
  <c r="T374" i="2"/>
  <c r="U374" i="2" s="1"/>
  <c r="T375" i="2"/>
  <c r="U375" i="2" s="1"/>
  <c r="T376" i="2"/>
  <c r="U376" i="2" s="1"/>
  <c r="T377" i="2"/>
  <c r="U377" i="2" s="1"/>
  <c r="T378" i="2"/>
  <c r="U378" i="2" s="1"/>
  <c r="T379" i="2"/>
  <c r="U379" i="2"/>
  <c r="T380" i="2"/>
  <c r="U380" i="2" s="1"/>
  <c r="T381" i="2"/>
  <c r="U381" i="2" s="1"/>
  <c r="T382" i="2"/>
  <c r="U382" i="2"/>
  <c r="T383" i="2"/>
  <c r="U383" i="2" s="1"/>
  <c r="T384" i="2"/>
  <c r="U384" i="2" s="1"/>
  <c r="T385" i="2"/>
  <c r="U385" i="2" s="1"/>
  <c r="T386" i="2"/>
  <c r="U386" i="2" s="1"/>
  <c r="T387" i="2"/>
  <c r="U387" i="2" s="1"/>
  <c r="T388" i="2"/>
  <c r="U388" i="2" s="1"/>
  <c r="T389" i="2"/>
  <c r="U389" i="2" s="1"/>
  <c r="T390" i="2"/>
  <c r="U390" i="2" s="1"/>
  <c r="T391" i="2"/>
  <c r="U391" i="2" s="1"/>
  <c r="T392" i="2"/>
  <c r="U392" i="2" s="1"/>
  <c r="T393" i="2"/>
  <c r="U393" i="2" s="1"/>
  <c r="T394" i="2"/>
  <c r="U394" i="2" s="1"/>
  <c r="T395" i="2"/>
  <c r="U395" i="2" s="1"/>
  <c r="T396" i="2"/>
  <c r="U396" i="2" s="1"/>
  <c r="T397" i="2"/>
  <c r="U397" i="2"/>
  <c r="T398" i="2"/>
  <c r="U398" i="2" s="1"/>
  <c r="T399" i="2"/>
  <c r="U399" i="2" s="1"/>
  <c r="T400" i="2"/>
  <c r="U400" i="2" s="1"/>
  <c r="T401" i="2"/>
  <c r="U401" i="2" s="1"/>
  <c r="T402" i="2"/>
  <c r="U402" i="2" s="1"/>
  <c r="T403" i="2"/>
  <c r="U403" i="2" s="1"/>
  <c r="T404" i="2"/>
  <c r="U404" i="2" s="1"/>
  <c r="T405" i="2"/>
  <c r="U405" i="2" s="1"/>
  <c r="T406" i="2"/>
  <c r="U406" i="2" s="1"/>
  <c r="T407" i="2"/>
  <c r="U407" i="2" s="1"/>
  <c r="T408" i="2"/>
  <c r="U408" i="2" s="1"/>
  <c r="T409" i="2"/>
  <c r="U409" i="2" s="1"/>
  <c r="T410" i="2"/>
  <c r="U410" i="2" s="1"/>
  <c r="T411" i="2"/>
  <c r="U411" i="2" s="1"/>
  <c r="T412" i="2"/>
  <c r="U412" i="2" s="1"/>
  <c r="T413" i="2"/>
  <c r="U413" i="2" s="1"/>
  <c r="T414" i="2"/>
  <c r="U414" i="2" s="1"/>
  <c r="T415" i="2"/>
  <c r="U415" i="2" s="1"/>
  <c r="T416" i="2"/>
  <c r="U416" i="2" s="1"/>
  <c r="T417" i="2"/>
  <c r="U417" i="2" s="1"/>
  <c r="T418" i="2"/>
  <c r="U418" i="2"/>
  <c r="T419" i="2"/>
  <c r="U419" i="2" s="1"/>
  <c r="T420" i="2"/>
  <c r="U420" i="2"/>
  <c r="T421" i="2"/>
  <c r="U421" i="2"/>
  <c r="T422" i="2"/>
  <c r="U422" i="2" s="1"/>
  <c r="T423" i="2"/>
  <c r="U423" i="2"/>
  <c r="T424" i="2"/>
  <c r="U424" i="2" s="1"/>
  <c r="T425" i="2"/>
  <c r="U425" i="2" s="1"/>
  <c r="T426" i="2"/>
  <c r="U426" i="2" s="1"/>
  <c r="T427" i="2"/>
  <c r="U427" i="2" s="1"/>
  <c r="T428" i="2"/>
  <c r="U428" i="2" s="1"/>
  <c r="T429" i="2"/>
  <c r="U429" i="2"/>
  <c r="T430" i="2"/>
  <c r="U430" i="2" s="1"/>
  <c r="T431" i="2"/>
  <c r="U431" i="2" s="1"/>
  <c r="T432" i="2"/>
  <c r="U432" i="2" s="1"/>
  <c r="T433" i="2"/>
  <c r="U433" i="2"/>
  <c r="T434" i="2"/>
  <c r="U434" i="2" s="1"/>
  <c r="T435" i="2"/>
  <c r="U435" i="2"/>
  <c r="T436" i="2"/>
  <c r="U436" i="2" s="1"/>
  <c r="T437" i="2"/>
  <c r="U437" i="2" s="1"/>
  <c r="T438" i="2"/>
  <c r="U438" i="2" s="1"/>
  <c r="T439" i="2"/>
  <c r="U439" i="2" s="1"/>
  <c r="T440" i="2"/>
  <c r="U440" i="2"/>
  <c r="T441" i="2"/>
  <c r="U441" i="2" s="1"/>
  <c r="T442" i="2"/>
  <c r="U442" i="2" s="1"/>
  <c r="T443" i="2"/>
  <c r="U443" i="2" s="1"/>
  <c r="T444" i="2"/>
  <c r="U444" i="2" s="1"/>
  <c r="T445" i="2"/>
  <c r="U445" i="2" s="1"/>
  <c r="T446" i="2"/>
  <c r="U446" i="2" s="1"/>
  <c r="T447" i="2"/>
  <c r="U447" i="2" s="1"/>
  <c r="T448" i="2"/>
  <c r="U448" i="2" s="1"/>
  <c r="T449" i="2"/>
  <c r="U449" i="2" s="1"/>
  <c r="T450" i="2"/>
  <c r="U450" i="2" s="1"/>
  <c r="T451" i="2"/>
  <c r="U451" i="2" s="1"/>
  <c r="T452" i="2"/>
  <c r="U452" i="2" s="1"/>
  <c r="T453" i="2"/>
  <c r="U453" i="2" s="1"/>
  <c r="T454" i="2"/>
  <c r="U454" i="2"/>
  <c r="T455" i="2"/>
  <c r="U455" i="2" s="1"/>
  <c r="T456" i="2"/>
  <c r="U456" i="2" s="1"/>
  <c r="T457" i="2"/>
  <c r="U457" i="2" s="1"/>
  <c r="T458" i="2"/>
  <c r="U458" i="2" s="1"/>
  <c r="T459" i="2"/>
  <c r="U459" i="2"/>
  <c r="T460" i="2"/>
  <c r="U460" i="2" s="1"/>
  <c r="T461" i="2"/>
  <c r="U461" i="2" s="1"/>
  <c r="T462" i="2"/>
  <c r="U462" i="2" s="1"/>
  <c r="T463" i="2"/>
  <c r="U463" i="2" s="1"/>
  <c r="T464" i="2"/>
  <c r="U464" i="2" s="1"/>
  <c r="T465" i="2"/>
  <c r="U465" i="2" s="1"/>
  <c r="T466" i="2"/>
  <c r="U466" i="2" s="1"/>
  <c r="T467" i="2"/>
  <c r="U467" i="2" s="1"/>
  <c r="T468" i="2"/>
  <c r="U468" i="2" s="1"/>
  <c r="T469" i="2"/>
  <c r="U469" i="2" s="1"/>
  <c r="T470" i="2"/>
  <c r="U470" i="2" s="1"/>
  <c r="T471" i="2"/>
  <c r="U471" i="2" s="1"/>
  <c r="T472" i="2"/>
  <c r="U472" i="2" s="1"/>
  <c r="T473" i="2"/>
  <c r="U473" i="2" s="1"/>
  <c r="T474" i="2"/>
  <c r="U474" i="2" s="1"/>
  <c r="T475" i="2"/>
  <c r="U475" i="2" s="1"/>
  <c r="T476" i="2"/>
  <c r="U476" i="2" s="1"/>
  <c r="T477" i="2"/>
  <c r="U477" i="2"/>
  <c r="T478" i="2"/>
  <c r="U478" i="2"/>
  <c r="T479" i="2"/>
  <c r="U479" i="2" s="1"/>
  <c r="T480" i="2"/>
  <c r="U480" i="2" s="1"/>
  <c r="T481" i="2"/>
  <c r="U481" i="2" s="1"/>
  <c r="T482" i="2"/>
  <c r="U482" i="2" s="1"/>
  <c r="T483" i="2"/>
  <c r="U483" i="2" s="1"/>
  <c r="T484" i="2"/>
  <c r="U484" i="2" s="1"/>
  <c r="T485" i="2"/>
  <c r="U485" i="2" s="1"/>
  <c r="T486" i="2"/>
  <c r="U486" i="2" s="1"/>
  <c r="T487" i="2"/>
  <c r="U487" i="2" s="1"/>
  <c r="T488" i="2"/>
  <c r="U488" i="2" s="1"/>
  <c r="T489" i="2"/>
  <c r="U489" i="2" s="1"/>
  <c r="T490" i="2"/>
  <c r="U490" i="2" s="1"/>
  <c r="T491" i="2"/>
  <c r="U491" i="2"/>
  <c r="T492" i="2"/>
  <c r="U492" i="2" s="1"/>
  <c r="T493" i="2"/>
  <c r="U493" i="2" s="1"/>
  <c r="Z267" i="2"/>
  <c r="Z266" i="2"/>
  <c r="Z265" i="2"/>
  <c r="Z264" i="2"/>
  <c r="Z263" i="2"/>
  <c r="Z262" i="2"/>
  <c r="Z261" i="2"/>
  <c r="Z260" i="2"/>
  <c r="Z259" i="2"/>
  <c r="Z258" i="2"/>
  <c r="Z257" i="2"/>
  <c r="Z256" i="2"/>
  <c r="Z255" i="2"/>
  <c r="Z254" i="2"/>
  <c r="Z253" i="2"/>
  <c r="Z252" i="2"/>
  <c r="Z251" i="2"/>
  <c r="Z250" i="2"/>
  <c r="Z249" i="2"/>
  <c r="Z248" i="2"/>
  <c r="Z247" i="2"/>
  <c r="Z246" i="2"/>
  <c r="Z245" i="2"/>
  <c r="Z244" i="2"/>
  <c r="Z243" i="2"/>
  <c r="Z242" i="2"/>
  <c r="Z241" i="2"/>
  <c r="Z240" i="2"/>
  <c r="Z239" i="2"/>
  <c r="Z238" i="2"/>
  <c r="Z237" i="2"/>
  <c r="Z236" i="2"/>
  <c r="Z235" i="2"/>
  <c r="Z234" i="2"/>
  <c r="Z233" i="2"/>
  <c r="Z232" i="2"/>
  <c r="Z231" i="2"/>
  <c r="Z230" i="2"/>
  <c r="Z229" i="2"/>
  <c r="Z228" i="2"/>
  <c r="Z227" i="2"/>
  <c r="Z226" i="2"/>
  <c r="Z225" i="2"/>
  <c r="Z224" i="2"/>
  <c r="Z223" i="2"/>
  <c r="Z222" i="2"/>
  <c r="Z221" i="2"/>
  <c r="Z220" i="2"/>
  <c r="Z219" i="2"/>
  <c r="Z218" i="2"/>
  <c r="Z217" i="2"/>
  <c r="Z216" i="2"/>
  <c r="Z215" i="2"/>
  <c r="Z214" i="2"/>
  <c r="Z213" i="2"/>
  <c r="Z212" i="2"/>
  <c r="Z211" i="2"/>
  <c r="Z210" i="2"/>
  <c r="Z209" i="2"/>
  <c r="Z208" i="2"/>
  <c r="Z207" i="2"/>
  <c r="Z206" i="2"/>
  <c r="Z205" i="2"/>
  <c r="Z204" i="2"/>
  <c r="Z203" i="2"/>
  <c r="Z202" i="2"/>
  <c r="Z201" i="2"/>
  <c r="Z200" i="2"/>
  <c r="Z199" i="2"/>
  <c r="Z198" i="2"/>
  <c r="Z197" i="2"/>
  <c r="Z196" i="2"/>
  <c r="Z195" i="2"/>
  <c r="Z194" i="2"/>
  <c r="Z193" i="2"/>
  <c r="Z192" i="2"/>
  <c r="Z191" i="2"/>
  <c r="Z190" i="2"/>
  <c r="Z189" i="2"/>
  <c r="Z188" i="2"/>
  <c r="Z187" i="2"/>
  <c r="Z186" i="2"/>
  <c r="Z185" i="2"/>
  <c r="Z184" i="2"/>
  <c r="Z183" i="2"/>
  <c r="Z182" i="2"/>
  <c r="Z181" i="2"/>
  <c r="Z180" i="2"/>
  <c r="Z179" i="2"/>
  <c r="Z178" i="2"/>
  <c r="Z177" i="2"/>
  <c r="Z176" i="2"/>
  <c r="Z175" i="2"/>
  <c r="Z174" i="2"/>
  <c r="Z173" i="2"/>
  <c r="Z172" i="2"/>
  <c r="Z171" i="2"/>
  <c r="Z170" i="2"/>
  <c r="Z169" i="2"/>
  <c r="Z168" i="2"/>
  <c r="Z167" i="2"/>
  <c r="Z166" i="2"/>
  <c r="Z165" i="2"/>
  <c r="Z164" i="2"/>
  <c r="Z163" i="2"/>
  <c r="Z162" i="2"/>
  <c r="Z161" i="2"/>
  <c r="Z160" i="2"/>
  <c r="Z159" i="2"/>
  <c r="Z158" i="2"/>
  <c r="Z157" i="2"/>
  <c r="Z156" i="2"/>
  <c r="Z155" i="2"/>
  <c r="Z154" i="2"/>
  <c r="Z153" i="2"/>
  <c r="Z152" i="2"/>
  <c r="Z151" i="2"/>
  <c r="Z150" i="2"/>
  <c r="Z149" i="2"/>
  <c r="Z148" i="2"/>
  <c r="Z147" i="2"/>
  <c r="Z146" i="2"/>
  <c r="Z145" i="2"/>
  <c r="Z144" i="2"/>
  <c r="Z143" i="2"/>
  <c r="Z142" i="2"/>
  <c r="Z141" i="2"/>
  <c r="Z140" i="2"/>
  <c r="Z139" i="2"/>
  <c r="Z138" i="2"/>
  <c r="Z137" i="2"/>
  <c r="Z136" i="2"/>
  <c r="Z135" i="2"/>
  <c r="Z134" i="2"/>
  <c r="Z133" i="2"/>
  <c r="Z132" i="2"/>
  <c r="Z131" i="2"/>
  <c r="Z130" i="2"/>
  <c r="Z129" i="2"/>
  <c r="Z128" i="2"/>
  <c r="Z127" i="2"/>
  <c r="Z126" i="2"/>
  <c r="Z125" i="2"/>
  <c r="Z124" i="2"/>
  <c r="Z123" i="2"/>
  <c r="Z122" i="2"/>
  <c r="Z121" i="2"/>
  <c r="Z120" i="2"/>
  <c r="Z119" i="2"/>
  <c r="Z118" i="2"/>
  <c r="Z117" i="2"/>
  <c r="Z116" i="2"/>
  <c r="Z115" i="2"/>
  <c r="Z114" i="2"/>
  <c r="Z113" i="2"/>
  <c r="Z112" i="2"/>
  <c r="Z111" i="2"/>
  <c r="Z110" i="2"/>
  <c r="Z109" i="2"/>
  <c r="Z108" i="2"/>
  <c r="Z107" i="2"/>
  <c r="Z106" i="2"/>
  <c r="Z105" i="2"/>
  <c r="Z104" i="2"/>
  <c r="Z103" i="2"/>
  <c r="Z102" i="2"/>
  <c r="Z101" i="2"/>
  <c r="Z100" i="2"/>
  <c r="Z99" i="2"/>
  <c r="Z98" i="2"/>
  <c r="Z97" i="2"/>
  <c r="Z96" i="2"/>
  <c r="Z95" i="2"/>
  <c r="Z94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80" i="2"/>
  <c r="Z79" i="2"/>
  <c r="Z78" i="2"/>
  <c r="Z77" i="2"/>
  <c r="Z76" i="2"/>
  <c r="Z75" i="2"/>
  <c r="Z74" i="2"/>
  <c r="Z73" i="2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Z58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U535" i="2"/>
  <c r="U526" i="2"/>
  <c r="U522" i="2"/>
  <c r="U511" i="2"/>
  <c r="T536" i="2"/>
  <c r="U536" i="2" s="1"/>
  <c r="T535" i="2"/>
  <c r="T534" i="2"/>
  <c r="U534" i="2" s="1"/>
  <c r="T533" i="2"/>
  <c r="U533" i="2" s="1"/>
  <c r="T532" i="2"/>
  <c r="U532" i="2" s="1"/>
  <c r="T531" i="2"/>
  <c r="U531" i="2" s="1"/>
  <c r="T530" i="2"/>
  <c r="U530" i="2" s="1"/>
  <c r="T529" i="2"/>
  <c r="U529" i="2" s="1"/>
  <c r="T528" i="2"/>
  <c r="U528" i="2" s="1"/>
  <c r="T527" i="2"/>
  <c r="U527" i="2" s="1"/>
  <c r="T526" i="2"/>
  <c r="T525" i="2"/>
  <c r="U525" i="2" s="1"/>
  <c r="T524" i="2"/>
  <c r="U524" i="2" s="1"/>
  <c r="T523" i="2"/>
  <c r="U523" i="2" s="1"/>
  <c r="T522" i="2"/>
  <c r="T521" i="2"/>
  <c r="U521" i="2" s="1"/>
  <c r="T520" i="2"/>
  <c r="U520" i="2" s="1"/>
  <c r="T519" i="2"/>
  <c r="U519" i="2" s="1"/>
  <c r="T518" i="2"/>
  <c r="U518" i="2" s="1"/>
  <c r="T517" i="2"/>
  <c r="U517" i="2" s="1"/>
  <c r="T516" i="2"/>
  <c r="U516" i="2" s="1"/>
  <c r="T515" i="2"/>
  <c r="U515" i="2" s="1"/>
  <c r="T514" i="2"/>
  <c r="U514" i="2" s="1"/>
  <c r="T513" i="2"/>
  <c r="U513" i="2" s="1"/>
  <c r="T512" i="2"/>
  <c r="U512" i="2" s="1"/>
  <c r="T511" i="2"/>
  <c r="T510" i="2"/>
  <c r="U510" i="2" s="1"/>
  <c r="T509" i="2"/>
  <c r="U509" i="2" s="1"/>
  <c r="T508" i="2"/>
  <c r="U508" i="2" s="1"/>
  <c r="T507" i="2"/>
  <c r="U507" i="2" s="1"/>
  <c r="T506" i="2"/>
  <c r="U506" i="2" s="1"/>
  <c r="T505" i="2"/>
  <c r="U505" i="2" s="1"/>
  <c r="T504" i="2"/>
  <c r="U504" i="2" s="1"/>
  <c r="T503" i="2"/>
  <c r="U503" i="2" s="1"/>
  <c r="T502" i="2"/>
  <c r="U502" i="2" s="1"/>
  <c r="T501" i="2"/>
  <c r="U501" i="2" s="1"/>
  <c r="T500" i="2"/>
  <c r="U500" i="2" s="1"/>
  <c r="T499" i="2"/>
  <c r="U499" i="2" s="1"/>
  <c r="T498" i="2"/>
  <c r="U498" i="2" s="1"/>
  <c r="T497" i="2"/>
  <c r="U497" i="2" s="1"/>
  <c r="T496" i="2"/>
  <c r="U496" i="2" s="1"/>
  <c r="T495" i="2"/>
  <c r="U495" i="2" s="1"/>
  <c r="T494" i="2"/>
  <c r="U494" i="2" s="1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L275" i="2"/>
  <c r="L274" i="2"/>
  <c r="L273" i="2"/>
  <c r="K459" i="2"/>
  <c r="L459" i="2" s="1"/>
  <c r="K458" i="2"/>
  <c r="L458" i="2" s="1"/>
  <c r="K457" i="2"/>
  <c r="L457" i="2" s="1"/>
  <c r="K456" i="2"/>
  <c r="L456" i="2" s="1"/>
  <c r="K455" i="2"/>
  <c r="L455" i="2" s="1"/>
  <c r="K454" i="2"/>
  <c r="L454" i="2" s="1"/>
  <c r="K453" i="2"/>
  <c r="L453" i="2" s="1"/>
  <c r="K452" i="2"/>
  <c r="L452" i="2" s="1"/>
  <c r="K451" i="2"/>
  <c r="L451" i="2" s="1"/>
  <c r="K450" i="2"/>
  <c r="L450" i="2" s="1"/>
  <c r="K449" i="2"/>
  <c r="L449" i="2" s="1"/>
  <c r="K448" i="2"/>
  <c r="L448" i="2" s="1"/>
  <c r="K447" i="2"/>
  <c r="L447" i="2" s="1"/>
  <c r="K446" i="2"/>
  <c r="L446" i="2" s="1"/>
  <c r="K445" i="2"/>
  <c r="L445" i="2" s="1"/>
  <c r="K444" i="2"/>
  <c r="L444" i="2" s="1"/>
  <c r="K443" i="2"/>
  <c r="L443" i="2" s="1"/>
  <c r="K442" i="2"/>
  <c r="L442" i="2" s="1"/>
  <c r="K441" i="2"/>
  <c r="L441" i="2" s="1"/>
  <c r="K440" i="2"/>
  <c r="L440" i="2" s="1"/>
  <c r="K439" i="2"/>
  <c r="L439" i="2" s="1"/>
  <c r="K438" i="2"/>
  <c r="L438" i="2" s="1"/>
  <c r="K437" i="2"/>
  <c r="L437" i="2" s="1"/>
  <c r="K436" i="2"/>
  <c r="L436" i="2" s="1"/>
  <c r="K435" i="2"/>
  <c r="L435" i="2" s="1"/>
  <c r="K434" i="2"/>
  <c r="L434" i="2" s="1"/>
  <c r="K433" i="2"/>
  <c r="L433" i="2" s="1"/>
  <c r="K432" i="2"/>
  <c r="L432" i="2" s="1"/>
  <c r="K431" i="2"/>
  <c r="L431" i="2" s="1"/>
  <c r="K430" i="2"/>
  <c r="L430" i="2" s="1"/>
  <c r="K429" i="2"/>
  <c r="L429" i="2" s="1"/>
  <c r="K428" i="2"/>
  <c r="L428" i="2" s="1"/>
  <c r="K427" i="2"/>
  <c r="L427" i="2" s="1"/>
  <c r="K426" i="2"/>
  <c r="L426" i="2" s="1"/>
  <c r="K425" i="2"/>
  <c r="L425" i="2" s="1"/>
  <c r="K424" i="2"/>
  <c r="L424" i="2" s="1"/>
  <c r="K423" i="2"/>
  <c r="L423" i="2" s="1"/>
  <c r="K422" i="2"/>
  <c r="L422" i="2" s="1"/>
  <c r="K421" i="2"/>
  <c r="L421" i="2" s="1"/>
  <c r="K420" i="2"/>
  <c r="L420" i="2" s="1"/>
  <c r="K419" i="2"/>
  <c r="L419" i="2" s="1"/>
  <c r="K418" i="2"/>
  <c r="L418" i="2" s="1"/>
  <c r="K417" i="2"/>
  <c r="L417" i="2" s="1"/>
  <c r="K416" i="2"/>
  <c r="L416" i="2" s="1"/>
  <c r="K415" i="2"/>
  <c r="L415" i="2" s="1"/>
  <c r="K414" i="2"/>
  <c r="L414" i="2" s="1"/>
  <c r="K413" i="2"/>
  <c r="L413" i="2" s="1"/>
  <c r="K412" i="2"/>
  <c r="L412" i="2" s="1"/>
  <c r="K411" i="2"/>
  <c r="L411" i="2" s="1"/>
  <c r="K410" i="2"/>
  <c r="L410" i="2" s="1"/>
  <c r="K409" i="2"/>
  <c r="L409" i="2" s="1"/>
  <c r="K408" i="2"/>
  <c r="L408" i="2" s="1"/>
  <c r="K407" i="2"/>
  <c r="L407" i="2" s="1"/>
  <c r="K406" i="2"/>
  <c r="L406" i="2" s="1"/>
  <c r="K405" i="2"/>
  <c r="L405" i="2" s="1"/>
  <c r="K404" i="2"/>
  <c r="L404" i="2" s="1"/>
  <c r="K403" i="2"/>
  <c r="L403" i="2" s="1"/>
  <c r="K402" i="2"/>
  <c r="L402" i="2" s="1"/>
  <c r="K401" i="2"/>
  <c r="L401" i="2" s="1"/>
  <c r="K400" i="2"/>
  <c r="L400" i="2" s="1"/>
  <c r="K399" i="2"/>
  <c r="L399" i="2" s="1"/>
  <c r="K398" i="2"/>
  <c r="L398" i="2" s="1"/>
  <c r="K397" i="2"/>
  <c r="L397" i="2" s="1"/>
  <c r="K396" i="2"/>
  <c r="L396" i="2" s="1"/>
  <c r="K395" i="2"/>
  <c r="L395" i="2" s="1"/>
  <c r="K394" i="2"/>
  <c r="L394" i="2" s="1"/>
  <c r="K393" i="2"/>
  <c r="L393" i="2" s="1"/>
  <c r="K392" i="2"/>
  <c r="L392" i="2" s="1"/>
  <c r="K391" i="2"/>
  <c r="L391" i="2" s="1"/>
  <c r="K390" i="2"/>
  <c r="L390" i="2" s="1"/>
  <c r="K389" i="2"/>
  <c r="L389" i="2" s="1"/>
  <c r="K388" i="2"/>
  <c r="L388" i="2" s="1"/>
  <c r="K387" i="2"/>
  <c r="L387" i="2" s="1"/>
  <c r="K386" i="2"/>
  <c r="L386" i="2" s="1"/>
  <c r="K385" i="2"/>
  <c r="L385" i="2" s="1"/>
  <c r="K384" i="2"/>
  <c r="L384" i="2" s="1"/>
  <c r="K383" i="2"/>
  <c r="L383" i="2" s="1"/>
  <c r="K382" i="2"/>
  <c r="L382" i="2" s="1"/>
  <c r="K381" i="2"/>
  <c r="L381" i="2" s="1"/>
  <c r="K380" i="2"/>
  <c r="L380" i="2" s="1"/>
  <c r="K379" i="2"/>
  <c r="L379" i="2" s="1"/>
  <c r="K378" i="2"/>
  <c r="L378" i="2" s="1"/>
  <c r="K377" i="2"/>
  <c r="L377" i="2" s="1"/>
  <c r="K376" i="2"/>
  <c r="L376" i="2" s="1"/>
  <c r="K375" i="2"/>
  <c r="L375" i="2" s="1"/>
  <c r="K374" i="2"/>
  <c r="L374" i="2" s="1"/>
  <c r="K373" i="2"/>
  <c r="L373" i="2" s="1"/>
  <c r="K372" i="2"/>
  <c r="L372" i="2" s="1"/>
  <c r="K371" i="2"/>
  <c r="L371" i="2" s="1"/>
  <c r="K370" i="2"/>
  <c r="L370" i="2" s="1"/>
  <c r="K369" i="2"/>
  <c r="L369" i="2" s="1"/>
  <c r="K368" i="2"/>
  <c r="L368" i="2" s="1"/>
  <c r="K367" i="2"/>
  <c r="L367" i="2" s="1"/>
  <c r="K366" i="2"/>
  <c r="L366" i="2" s="1"/>
  <c r="K365" i="2"/>
  <c r="L365" i="2" s="1"/>
  <c r="K364" i="2"/>
  <c r="L364" i="2" s="1"/>
  <c r="K363" i="2"/>
  <c r="L363" i="2" s="1"/>
  <c r="K362" i="2"/>
  <c r="L362" i="2" s="1"/>
  <c r="K361" i="2"/>
  <c r="L361" i="2" s="1"/>
  <c r="K360" i="2"/>
  <c r="L360" i="2" s="1"/>
  <c r="K359" i="2"/>
  <c r="L359" i="2" s="1"/>
  <c r="K358" i="2"/>
  <c r="L358" i="2" s="1"/>
  <c r="K357" i="2"/>
  <c r="L357" i="2" s="1"/>
  <c r="K356" i="2"/>
  <c r="L356" i="2" s="1"/>
  <c r="K355" i="2"/>
  <c r="L355" i="2" s="1"/>
  <c r="K354" i="2"/>
  <c r="L354" i="2" s="1"/>
  <c r="K353" i="2"/>
  <c r="L353" i="2" s="1"/>
  <c r="K352" i="2"/>
  <c r="L352" i="2" s="1"/>
  <c r="K351" i="2"/>
  <c r="L351" i="2" s="1"/>
  <c r="K350" i="2"/>
  <c r="L350" i="2" s="1"/>
  <c r="K349" i="2"/>
  <c r="L349" i="2" s="1"/>
  <c r="K348" i="2"/>
  <c r="L348" i="2" s="1"/>
  <c r="K347" i="2"/>
  <c r="L347" i="2" s="1"/>
  <c r="K346" i="2"/>
  <c r="L346" i="2" s="1"/>
  <c r="K345" i="2"/>
  <c r="L345" i="2" s="1"/>
  <c r="K344" i="2"/>
  <c r="L344" i="2" s="1"/>
  <c r="K343" i="2"/>
  <c r="L343" i="2" s="1"/>
  <c r="K342" i="2"/>
  <c r="L342" i="2" s="1"/>
  <c r="K341" i="2"/>
  <c r="L341" i="2" s="1"/>
  <c r="K340" i="2"/>
  <c r="L340" i="2" s="1"/>
  <c r="K339" i="2"/>
  <c r="L339" i="2" s="1"/>
  <c r="K338" i="2"/>
  <c r="L338" i="2" s="1"/>
  <c r="K337" i="2"/>
  <c r="L337" i="2" s="1"/>
  <c r="K336" i="2"/>
  <c r="L336" i="2" s="1"/>
  <c r="K335" i="2"/>
  <c r="L335" i="2" s="1"/>
  <c r="K334" i="2"/>
  <c r="L334" i="2" s="1"/>
  <c r="K333" i="2"/>
  <c r="L333" i="2" s="1"/>
  <c r="K332" i="2"/>
  <c r="L332" i="2" s="1"/>
  <c r="K331" i="2"/>
  <c r="L331" i="2" s="1"/>
  <c r="K330" i="2"/>
  <c r="L330" i="2" s="1"/>
  <c r="K329" i="2"/>
  <c r="L329" i="2" s="1"/>
  <c r="K328" i="2"/>
  <c r="L328" i="2" s="1"/>
  <c r="K327" i="2"/>
  <c r="L327" i="2" s="1"/>
  <c r="K326" i="2"/>
  <c r="L326" i="2" s="1"/>
  <c r="K325" i="2"/>
  <c r="L325" i="2" s="1"/>
  <c r="K324" i="2"/>
  <c r="L324" i="2" s="1"/>
  <c r="K323" i="2"/>
  <c r="L323" i="2" s="1"/>
  <c r="K322" i="2"/>
  <c r="L322" i="2" s="1"/>
  <c r="K321" i="2"/>
  <c r="L321" i="2" s="1"/>
  <c r="K320" i="2"/>
  <c r="L320" i="2" s="1"/>
  <c r="K319" i="2"/>
  <c r="L319" i="2" s="1"/>
  <c r="K318" i="2"/>
  <c r="L318" i="2" s="1"/>
  <c r="K317" i="2"/>
  <c r="L317" i="2" s="1"/>
  <c r="K316" i="2"/>
  <c r="L316" i="2" s="1"/>
  <c r="K315" i="2"/>
  <c r="L315" i="2" s="1"/>
  <c r="K314" i="2"/>
  <c r="L314" i="2" s="1"/>
  <c r="K313" i="2"/>
  <c r="L313" i="2" s="1"/>
  <c r="K312" i="2"/>
  <c r="L312" i="2" s="1"/>
  <c r="K311" i="2"/>
  <c r="L311" i="2" s="1"/>
  <c r="K310" i="2"/>
  <c r="L310" i="2" s="1"/>
  <c r="K309" i="2"/>
  <c r="L309" i="2" s="1"/>
  <c r="K308" i="2"/>
  <c r="L308" i="2" s="1"/>
  <c r="K307" i="2"/>
  <c r="L307" i="2" s="1"/>
  <c r="K306" i="2"/>
  <c r="L306" i="2" s="1"/>
  <c r="K305" i="2"/>
  <c r="L305" i="2" s="1"/>
  <c r="K304" i="2"/>
  <c r="L304" i="2" s="1"/>
  <c r="K303" i="2"/>
  <c r="L303" i="2" s="1"/>
  <c r="K302" i="2"/>
  <c r="L302" i="2" s="1"/>
  <c r="K301" i="2"/>
  <c r="L301" i="2" s="1"/>
  <c r="K300" i="2"/>
  <c r="L300" i="2" s="1"/>
  <c r="K299" i="2"/>
  <c r="L299" i="2" s="1"/>
  <c r="K298" i="2"/>
  <c r="L298" i="2" s="1"/>
  <c r="K297" i="2"/>
  <c r="L297" i="2" s="1"/>
  <c r="K296" i="2"/>
  <c r="L296" i="2" s="1"/>
  <c r="K295" i="2"/>
  <c r="L295" i="2" s="1"/>
  <c r="K294" i="2"/>
  <c r="L294" i="2" s="1"/>
  <c r="K293" i="2"/>
  <c r="L293" i="2" s="1"/>
  <c r="K292" i="2"/>
  <c r="L292" i="2" s="1"/>
  <c r="K291" i="2"/>
  <c r="L291" i="2" s="1"/>
  <c r="K290" i="2"/>
  <c r="L290" i="2" s="1"/>
  <c r="K289" i="2"/>
  <c r="L289" i="2" s="1"/>
  <c r="K288" i="2"/>
  <c r="L288" i="2" s="1"/>
  <c r="K287" i="2"/>
  <c r="L287" i="2" s="1"/>
  <c r="K286" i="2"/>
  <c r="L286" i="2" s="1"/>
  <c r="K285" i="2"/>
  <c r="L285" i="2" s="1"/>
  <c r="K284" i="2"/>
  <c r="L284" i="2" s="1"/>
  <c r="K283" i="2"/>
  <c r="L283" i="2" s="1"/>
  <c r="K282" i="2"/>
  <c r="L282" i="2" s="1"/>
  <c r="K281" i="2"/>
  <c r="L281" i="2" s="1"/>
  <c r="K280" i="2"/>
  <c r="L280" i="2" s="1"/>
  <c r="K279" i="2"/>
  <c r="L279" i="2" s="1"/>
  <c r="K278" i="2"/>
  <c r="L278" i="2" s="1"/>
  <c r="K277" i="2"/>
  <c r="L277" i="2" s="1"/>
  <c r="K276" i="2"/>
  <c r="L276" i="2" s="1"/>
  <c r="K275" i="2"/>
  <c r="K274" i="2"/>
  <c r="K273" i="2"/>
  <c r="K272" i="2"/>
  <c r="L272" i="2" s="1"/>
  <c r="K271" i="2"/>
  <c r="L271" i="2" s="1"/>
  <c r="K270" i="2"/>
  <c r="L270" i="2" s="1"/>
  <c r="K269" i="2"/>
  <c r="L269" i="2" s="1"/>
  <c r="K268" i="2"/>
  <c r="L268" i="2" s="1"/>
  <c r="K267" i="2"/>
  <c r="L267" i="2" s="1"/>
  <c r="K266" i="2"/>
  <c r="L266" i="2" s="1"/>
  <c r="K265" i="2"/>
  <c r="L265" i="2" s="1"/>
  <c r="K264" i="2"/>
  <c r="L264" i="2" s="1"/>
  <c r="K263" i="2"/>
  <c r="L263" i="2" s="1"/>
  <c r="K262" i="2"/>
  <c r="L262" i="2" s="1"/>
  <c r="K261" i="2"/>
  <c r="L261" i="2" s="1"/>
  <c r="K260" i="2"/>
  <c r="L260" i="2" s="1"/>
  <c r="K259" i="2"/>
  <c r="L259" i="2" s="1"/>
  <c r="K258" i="2"/>
  <c r="L258" i="2" s="1"/>
  <c r="K257" i="2"/>
  <c r="L257" i="2" s="1"/>
  <c r="K256" i="2"/>
  <c r="L256" i="2" s="1"/>
  <c r="K255" i="2"/>
  <c r="L255" i="2" s="1"/>
  <c r="K254" i="2"/>
  <c r="L254" i="2" s="1"/>
  <c r="K253" i="2"/>
  <c r="L253" i="2" s="1"/>
  <c r="K252" i="2"/>
  <c r="L252" i="2" s="1"/>
  <c r="K251" i="2"/>
  <c r="L251" i="2" s="1"/>
  <c r="K250" i="2"/>
  <c r="L250" i="2" s="1"/>
  <c r="K249" i="2"/>
  <c r="L249" i="2" s="1"/>
  <c r="K248" i="2"/>
  <c r="L248" i="2" s="1"/>
  <c r="K247" i="2"/>
  <c r="L247" i="2" s="1"/>
  <c r="K246" i="2"/>
  <c r="L246" i="2" s="1"/>
  <c r="K245" i="2"/>
  <c r="L245" i="2" s="1"/>
  <c r="K244" i="2"/>
  <c r="L244" i="2" s="1"/>
  <c r="K243" i="2"/>
  <c r="L243" i="2" s="1"/>
  <c r="K242" i="2"/>
  <c r="L242" i="2" s="1"/>
  <c r="K241" i="2"/>
  <c r="L241" i="2" s="1"/>
  <c r="K240" i="2"/>
  <c r="L240" i="2" s="1"/>
  <c r="K239" i="2"/>
  <c r="L239" i="2" s="1"/>
  <c r="K238" i="2"/>
  <c r="L238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C365" i="2" s="1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B291" i="2"/>
  <c r="C291" i="2" s="1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B284" i="2"/>
  <c r="C284" i="2" s="1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B273" i="2"/>
  <c r="C273" i="2" s="1"/>
  <c r="B272" i="2"/>
  <c r="C272" i="2" s="1"/>
  <c r="B271" i="2"/>
  <c r="C271" i="2" s="1"/>
  <c r="B270" i="2"/>
  <c r="C270" i="2" s="1"/>
  <c r="B269" i="2"/>
  <c r="C269" i="2" s="1"/>
  <c r="B268" i="2"/>
  <c r="C268" i="2" s="1"/>
  <c r="B267" i="2"/>
  <c r="C267" i="2" s="1"/>
  <c r="B266" i="2"/>
  <c r="C266" i="2" s="1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B255" i="2"/>
  <c r="C255" i="2" s="1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B242" i="2"/>
  <c r="C242" i="2" s="1"/>
  <c r="B241" i="2"/>
  <c r="C241" i="2" s="1"/>
  <c r="B240" i="2"/>
  <c r="C240" i="2" s="1"/>
  <c r="B239" i="2"/>
  <c r="C239" i="2" s="1"/>
  <c r="B238" i="2"/>
  <c r="C238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3" i="2"/>
  <c r="L22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3" i="2"/>
  <c r="AD123" i="2"/>
  <c r="AD122" i="2"/>
  <c r="AD121" i="2"/>
  <c r="AD120" i="2"/>
  <c r="AD119" i="2"/>
  <c r="AD118" i="2"/>
  <c r="AD117" i="2"/>
  <c r="AD116" i="2"/>
  <c r="AD115" i="2"/>
  <c r="AD114" i="2"/>
  <c r="AD113" i="2"/>
  <c r="AD112" i="2"/>
  <c r="AD111" i="2"/>
  <c r="AD110" i="2"/>
  <c r="AD109" i="2"/>
  <c r="AD108" i="2"/>
  <c r="AD107" i="2"/>
  <c r="AD106" i="2"/>
  <c r="AD105" i="2"/>
  <c r="AD104" i="2"/>
  <c r="AD103" i="2"/>
  <c r="AD102" i="2"/>
  <c r="AD101" i="2"/>
  <c r="AD100" i="2"/>
  <c r="AD99" i="2"/>
  <c r="AD98" i="2"/>
  <c r="AD97" i="2"/>
  <c r="AD96" i="2"/>
  <c r="AD95" i="2"/>
  <c r="AD94" i="2"/>
  <c r="AD93" i="2"/>
  <c r="AD92" i="2"/>
  <c r="AD91" i="2"/>
  <c r="AD90" i="2"/>
  <c r="AD89" i="2"/>
  <c r="AD88" i="2"/>
  <c r="AD87" i="2"/>
  <c r="AD86" i="2"/>
  <c r="AD85" i="2"/>
  <c r="AD84" i="2"/>
  <c r="AD83" i="2"/>
  <c r="AD82" i="2"/>
  <c r="AD81" i="2"/>
  <c r="AD80" i="2"/>
  <c r="AD79" i="2"/>
  <c r="AD78" i="2"/>
  <c r="AD77" i="2"/>
  <c r="AD76" i="2"/>
  <c r="AD75" i="2"/>
  <c r="AD74" i="2"/>
  <c r="AD73" i="2"/>
  <c r="AD72" i="2"/>
  <c r="AD71" i="2"/>
  <c r="AD70" i="2"/>
  <c r="AD69" i="2"/>
  <c r="AD68" i="2"/>
  <c r="AD67" i="2"/>
  <c r="AD66" i="2"/>
  <c r="AD65" i="2"/>
  <c r="AD64" i="2"/>
  <c r="AD63" i="2"/>
  <c r="AD62" i="2"/>
  <c r="AD61" i="2"/>
  <c r="AD60" i="2"/>
  <c r="AD59" i="2"/>
  <c r="AD58" i="2"/>
  <c r="AD57" i="2"/>
  <c r="AD56" i="2"/>
  <c r="AD55" i="2"/>
  <c r="AD54" i="2"/>
  <c r="AD53" i="2"/>
  <c r="AD52" i="2"/>
  <c r="AD51" i="2"/>
  <c r="AD50" i="2"/>
  <c r="AD49" i="2"/>
  <c r="AD48" i="2"/>
  <c r="AD47" i="2"/>
  <c r="AD46" i="2"/>
  <c r="AD45" i="2"/>
  <c r="AD44" i="2"/>
  <c r="AD43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5" i="2"/>
  <c r="AD4" i="2"/>
  <c r="AG3" i="2"/>
  <c r="AD3" i="2"/>
  <c r="L180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4" i="1"/>
  <c r="H17" i="3" l="1"/>
  <c r="H16" i="3"/>
  <c r="H15" i="3"/>
  <c r="G15" i="3"/>
  <c r="G17" i="3"/>
  <c r="H14" i="3"/>
  <c r="G16" i="3"/>
</calcChain>
</file>

<file path=xl/sharedStrings.xml><?xml version="1.0" encoding="utf-8"?>
<sst xmlns="http://schemas.openxmlformats.org/spreadsheetml/2006/main" count="74" uniqueCount="16">
  <si>
    <t>disp</t>
  </si>
  <si>
    <t>time</t>
  </si>
  <si>
    <t>vel</t>
  </si>
  <si>
    <t>acc</t>
  </si>
  <si>
    <t>expt-58</t>
  </si>
  <si>
    <t>expt-59</t>
  </si>
  <si>
    <t xml:space="preserve">vel </t>
  </si>
  <si>
    <t>expt-60</t>
  </si>
  <si>
    <t>expt-61</t>
  </si>
  <si>
    <t>vels</t>
  </si>
  <si>
    <t>numerical</t>
  </si>
  <si>
    <t>disp1</t>
  </si>
  <si>
    <t>vel1</t>
  </si>
  <si>
    <t>acc1</t>
  </si>
  <si>
    <t>vels1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</si>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</sst>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839486945709262E-2"/>
          <c:y val="2.9167639345932937E-2"/>
          <c:w val="0.88281912785858085"/>
          <c:h val="0.875563314606541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Sheet4!$D$4:$D$10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100000</c:v>
                </c:pt>
              </c:numCache>
            </c:numRef>
          </c:xVal>
          <c:yVal>
            <c:numRef>
              <c:f>Sheet4!$E$4:$E$10</c:f>
              <c:numCache>
                <c:formatCode>General</c:formatCode>
                <c:ptCount val="7"/>
                <c:pt idx="0">
                  <c:v>1</c:v>
                </c:pt>
                <c:pt idx="1">
                  <c:v>1.0424657608411214</c:v>
                </c:pt>
                <c:pt idx="2">
                  <c:v>1.1969108385962368</c:v>
                </c:pt>
                <c:pt idx="3">
                  <c:v>1.3742375139431402</c:v>
                </c:pt>
                <c:pt idx="4">
                  <c:v>1.5778357784306893</c:v>
                </c:pt>
                <c:pt idx="5">
                  <c:v>1.8115978631325489</c:v>
                </c:pt>
                <c:pt idx="6">
                  <c:v>2.0799926472516503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1D-4F9F-8D3F-1532FB5783AF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Sheet4!$D$4:$D$10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100000</c:v>
                </c:pt>
              </c:numCache>
            </c:numRef>
          </c:xVal>
          <c:yVal>
            <c:numRef>
              <c:f>Sheet4!$H$4:$H$10</c:f>
              <c:numCache>
                <c:formatCode>General</c:formatCode>
                <c:ptCount val="7"/>
                <c:pt idx="0">
                  <c:v>1</c:v>
                </c:pt>
                <c:pt idx="1">
                  <c:v>1.0281138266560665</c:v>
                </c:pt>
                <c:pt idx="2">
                  <c:v>1.1273043940817109</c:v>
                </c:pt>
                <c:pt idx="3">
                  <c:v>1.2360646885270006</c:v>
                </c:pt>
                <c:pt idx="4">
                  <c:v>1.3553179799923736</c:v>
                </c:pt>
                <c:pt idx="5">
                  <c:v>1.486076613902463</c:v>
                </c:pt>
                <c:pt idx="6">
                  <c:v>1.6294506049423452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1D-4F9F-8D3F-1532FB5783AF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Sheet4!$D$4:$D$10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100000</c:v>
                </c:pt>
              </c:numCache>
            </c:numRef>
          </c:xVal>
          <c:yVal>
            <c:numRef>
              <c:f>Sheet4!$F$4:$F$10</c:f>
              <c:numCache>
                <c:formatCode>General</c:formatCode>
                <c:ptCount val="7"/>
                <c:pt idx="0">
                  <c:v>1</c:v>
                </c:pt>
                <c:pt idx="1">
                  <c:v>1.0570180405613803</c:v>
                </c:pt>
                <c:pt idx="2">
                  <c:v>1.2708151969159336</c:v>
                </c:pt>
                <c:pt idx="3">
                  <c:v>1.5278559142233512</c:v>
                </c:pt>
                <c:pt idx="4">
                  <c:v>1.8368868268906078</c:v>
                </c:pt>
                <c:pt idx="5">
                  <c:v>2.2084237023878099</c:v>
                </c:pt>
                <c:pt idx="6">
                  <c:v>2.6551092739469748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1D-4F9F-8D3F-1532FB5783AF}"/>
            </c:ext>
          </c:extLst>
        </c:ser>
        <c:ser>
          <c:idx val="3"/>
          <c:order val="3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Sheet4!$D$4:$D$10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100000</c:v>
                </c:pt>
              </c:numCache>
            </c:numRef>
          </c:xVal>
          <c:yVal>
            <c:numRef>
              <c:f>Sheet4!$G$4:$G$10</c:f>
              <c:numCache>
                <c:formatCode>General</c:formatCode>
                <c:ptCount val="7"/>
                <c:pt idx="0">
                  <c:v>1</c:v>
                </c:pt>
                <c:pt idx="1">
                  <c:v>1.0717734625362931</c:v>
                </c:pt>
                <c:pt idx="2">
                  <c:v>1.3492828476735632</c:v>
                </c:pt>
                <c:pt idx="3">
                  <c:v>1.6986464646342472</c:v>
                </c:pt>
                <c:pt idx="4">
                  <c:v>2.1384691999823762</c:v>
                </c:pt>
                <c:pt idx="5">
                  <c:v>2.692173218196956</c:v>
                </c:pt>
                <c:pt idx="6">
                  <c:v>3.3892452773398318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1D-4F9F-8D3F-1532FB5783AF}"/>
            </c:ext>
          </c:extLst>
        </c:ser>
        <c:ser>
          <c:idx val="4"/>
          <c:order val="4"/>
          <c:tx>
            <c:strRef>
              <c:f>Sheet4!$D$4:$D$11</c:f>
              <c:strCache>
                <c:ptCount val="8"/>
                <c:pt idx="0">
                  <c:v>0.5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100000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Sheet4!$D$4:$D$10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100000</c:v>
                </c:pt>
              </c:numCache>
            </c:numRef>
          </c:xVal>
          <c:yVal>
            <c:numRef>
              <c:f>Sheet4!$I$4:$I$10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1D-4F9F-8D3F-1532FB578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865583"/>
        <c:axId val="767870863"/>
      </c:scatterChart>
      <c:valAx>
        <c:axId val="7678655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LID4096"/>
          </a:p>
        </c:txPr>
        <c:crossAx val="767870863"/>
        <c:crosses val="autoZero"/>
        <c:crossBetween val="midCat"/>
      </c:valAx>
      <c:valAx>
        <c:axId val="76787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LID4096"/>
          </a:p>
        </c:txPr>
        <c:crossAx val="767865583"/>
        <c:crosses val="autoZero"/>
        <c:crossBetween val="midCat"/>
        <c:maj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7297387485042E-2"/>
          <c:y val="7.0412264728266366E-2"/>
          <c:w val="0.86039669049224132"/>
          <c:h val="0.8099338497852708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Sheet3!$D$2:$D$7</c:f>
              <c:numCache>
                <c:formatCode>General</c:formatCode>
                <c:ptCount val="6"/>
                <c:pt idx="0">
                  <c:v>2</c:v>
                </c:pt>
                <c:pt idx="1">
                  <c:v>3.94</c:v>
                </c:pt>
                <c:pt idx="2">
                  <c:v>5.15</c:v>
                </c:pt>
                <c:pt idx="3">
                  <c:v>7.01</c:v>
                </c:pt>
                <c:pt idx="4">
                  <c:v>10.1</c:v>
                </c:pt>
                <c:pt idx="5">
                  <c:v>12</c:v>
                </c:pt>
              </c:numCache>
            </c:numRef>
          </c:xVal>
          <c:yVal>
            <c:numRef>
              <c:f>Sheet3!$D$2:$D$7</c:f>
              <c:numCache>
                <c:formatCode>General</c:formatCode>
                <c:ptCount val="6"/>
                <c:pt idx="0">
                  <c:v>2</c:v>
                </c:pt>
                <c:pt idx="1">
                  <c:v>3.94</c:v>
                </c:pt>
                <c:pt idx="2">
                  <c:v>5.15</c:v>
                </c:pt>
                <c:pt idx="3">
                  <c:v>7.01</c:v>
                </c:pt>
                <c:pt idx="4">
                  <c:v>10.1</c:v>
                </c:pt>
                <c:pt idx="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3B-423F-AE63-47493D426711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alpha val="88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Sheet3!$E$3:$E$6</c:f>
              <c:numCache>
                <c:formatCode>General</c:formatCode>
                <c:ptCount val="4"/>
                <c:pt idx="0">
                  <c:v>3.94</c:v>
                </c:pt>
                <c:pt idx="1">
                  <c:v>5.44</c:v>
                </c:pt>
                <c:pt idx="2">
                  <c:v>7.67</c:v>
                </c:pt>
                <c:pt idx="3">
                  <c:v>11.34</c:v>
                </c:pt>
              </c:numCache>
            </c:numRef>
          </c:xVal>
          <c:yVal>
            <c:numRef>
              <c:f>Sheet3!$D$3:$D$6</c:f>
              <c:numCache>
                <c:formatCode>General</c:formatCode>
                <c:ptCount val="4"/>
                <c:pt idx="0">
                  <c:v>3.94</c:v>
                </c:pt>
                <c:pt idx="1">
                  <c:v>5.15</c:v>
                </c:pt>
                <c:pt idx="2">
                  <c:v>7.01</c:v>
                </c:pt>
                <c:pt idx="3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3B-423F-AE63-47493D426711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Sheet3!$F$3:$F$6</c:f>
              <c:numCache>
                <c:formatCode>General</c:formatCode>
                <c:ptCount val="4"/>
                <c:pt idx="0">
                  <c:v>4.34</c:v>
                </c:pt>
                <c:pt idx="1">
                  <c:v>6.54</c:v>
                </c:pt>
                <c:pt idx="2">
                  <c:v>10.11</c:v>
                </c:pt>
                <c:pt idx="3">
                  <c:v>17.57</c:v>
                </c:pt>
              </c:numCache>
            </c:numRef>
          </c:xVal>
          <c:yVal>
            <c:numRef>
              <c:f>Sheet3!$D$3:$D$6</c:f>
              <c:numCache>
                <c:formatCode>General</c:formatCode>
                <c:ptCount val="4"/>
                <c:pt idx="0">
                  <c:v>3.94</c:v>
                </c:pt>
                <c:pt idx="1">
                  <c:v>5.15</c:v>
                </c:pt>
                <c:pt idx="2">
                  <c:v>7.01</c:v>
                </c:pt>
                <c:pt idx="3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3B-423F-AE63-47493D426711}"/>
            </c:ext>
          </c:extLst>
        </c:ser>
        <c:ser>
          <c:idx val="3"/>
          <c:order val="3"/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Sheet3!$G$3:$G$6</c:f>
              <c:numCache>
                <c:formatCode>General</c:formatCode>
                <c:ptCount val="4"/>
                <c:pt idx="0">
                  <c:v>5.38</c:v>
                </c:pt>
                <c:pt idx="1">
                  <c:v>8.7889999999999997</c:v>
                </c:pt>
                <c:pt idx="2">
                  <c:v>15.46</c:v>
                </c:pt>
                <c:pt idx="3">
                  <c:v>39.11</c:v>
                </c:pt>
              </c:numCache>
            </c:numRef>
          </c:xVal>
          <c:yVal>
            <c:numRef>
              <c:f>Sheet3!$D$3:$D$6</c:f>
              <c:numCache>
                <c:formatCode>General</c:formatCode>
                <c:ptCount val="4"/>
                <c:pt idx="0">
                  <c:v>3.94</c:v>
                </c:pt>
                <c:pt idx="1">
                  <c:v>5.15</c:v>
                </c:pt>
                <c:pt idx="2">
                  <c:v>7.01</c:v>
                </c:pt>
                <c:pt idx="3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A3B-423F-AE63-47493D426711}"/>
            </c:ext>
          </c:extLst>
        </c:ser>
        <c:ser>
          <c:idx val="4"/>
          <c:order val="4"/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Sheet3!$H$3:$H$6</c:f>
              <c:numCache>
                <c:formatCode>General</c:formatCode>
                <c:ptCount val="4"/>
                <c:pt idx="0">
                  <c:v>8.4499999999999993</c:v>
                </c:pt>
                <c:pt idx="1">
                  <c:v>16.399999999999999</c:v>
                </c:pt>
                <c:pt idx="2">
                  <c:v>36.56</c:v>
                </c:pt>
                <c:pt idx="3">
                  <c:v>133.84</c:v>
                </c:pt>
              </c:numCache>
            </c:numRef>
          </c:xVal>
          <c:yVal>
            <c:numRef>
              <c:f>Sheet3!$D$3:$D$6</c:f>
              <c:numCache>
                <c:formatCode>General</c:formatCode>
                <c:ptCount val="4"/>
                <c:pt idx="0">
                  <c:v>3.94</c:v>
                </c:pt>
                <c:pt idx="1">
                  <c:v>5.15</c:v>
                </c:pt>
                <c:pt idx="2">
                  <c:v>7.01</c:v>
                </c:pt>
                <c:pt idx="3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A3B-423F-AE63-47493D426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832367"/>
        <c:axId val="1918826543"/>
      </c:scatterChart>
      <c:valAx>
        <c:axId val="1918832367"/>
        <c:scaling>
          <c:orientation val="minMax"/>
          <c:max val="22"/>
          <c:min val="2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LID4096"/>
          </a:p>
        </c:txPr>
        <c:crossAx val="1918826543"/>
        <c:crosses val="autoZero"/>
        <c:crossBetween val="midCat"/>
        <c:majorUnit val="4"/>
      </c:valAx>
      <c:valAx>
        <c:axId val="1918826543"/>
        <c:scaling>
          <c:orientation val="minMax"/>
          <c:max val="12"/>
          <c:min val="2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LID4096"/>
          </a:p>
        </c:txPr>
        <c:crossAx val="1918832367"/>
        <c:crosses val="autoZero"/>
        <c:crossBetween val="midCat"/>
        <c:majorUnit val="2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2104147739867537"/>
          <c:y val="8.1763047911297307E-2"/>
          <c:w val="0.18981324635945046"/>
          <c:h val="0.37723806549889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045802294585428E-2"/>
          <c:y val="4.8371924868987004E-2"/>
          <c:w val="0.88778102524267499"/>
          <c:h val="0.8435409155874213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Sheet3!$D$9:$D$12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</c:numCache>
            </c:numRef>
          </c:xVal>
          <c:yVal>
            <c:numRef>
              <c:f>Sheet3!$E$14:$E$17</c:f>
              <c:numCache>
                <c:formatCode>General</c:formatCode>
                <c:ptCount val="4"/>
                <c:pt idx="0">
                  <c:v>8.8694010770895559E-2</c:v>
                </c:pt>
                <c:pt idx="1">
                  <c:v>2.652314466385481</c:v>
                </c:pt>
                <c:pt idx="2">
                  <c:v>4.3523755790748186</c:v>
                </c:pt>
                <c:pt idx="3">
                  <c:v>5.6055220877965795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6D-4BAE-922A-DC71B8A3E481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Sheet3!$D$9:$D$12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</c:numCache>
            </c:numRef>
          </c:xVal>
          <c:yVal>
            <c:numRef>
              <c:f>Sheet3!$F$14:$F$17</c:f>
              <c:numCache>
                <c:formatCode>General</c:formatCode>
                <c:ptCount val="4"/>
                <c:pt idx="0">
                  <c:v>4.7196714225602321</c:v>
                </c:pt>
                <c:pt idx="1">
                  <c:v>8.7966951615477029</c:v>
                </c:pt>
                <c:pt idx="2">
                  <c:v>12.899207969705298</c:v>
                </c:pt>
                <c:pt idx="3">
                  <c:v>19.662068318058669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66D-4BAE-922A-DC71B8A3E481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Sheet3!$D$9:$D$12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</c:numCache>
            </c:numRef>
          </c:xVal>
          <c:yVal>
            <c:numRef>
              <c:f>Sheet3!$G$14:$G$17</c:f>
              <c:numCache>
                <c:formatCode>General</c:formatCode>
                <c:ptCount val="4"/>
                <c:pt idx="0">
                  <c:v>10.183996425240206</c:v>
                </c:pt>
                <c:pt idx="1">
                  <c:v>13.738075715326167</c:v>
                </c:pt>
                <c:pt idx="2">
                  <c:v>19.133092909679903</c:v>
                </c:pt>
                <c:pt idx="3">
                  <c:v>32.974205173838094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66D-4BAE-922A-DC71B8A3E481}"/>
            </c:ext>
          </c:extLst>
        </c:ser>
        <c:ser>
          <c:idx val="3"/>
          <c:order val="3"/>
          <c:spPr>
            <a:ln w="19050" cap="rnd">
              <a:solidFill>
                <a:schemeClr val="tx1">
                  <a:alpha val="93000"/>
                </a:schemeClr>
              </a:solidFill>
              <a:prstDash val="sysDot"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Sheet3!$D$9:$D$12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</c:numCache>
            </c:numRef>
          </c:xVal>
          <c:yVal>
            <c:numRef>
              <c:f>Sheet3!$H$14:$H$17</c:f>
              <c:numCache>
                <c:formatCode>General</c:formatCode>
                <c:ptCount val="4"/>
                <c:pt idx="0">
                  <c:v>20.207369354523451</c:v>
                </c:pt>
                <c:pt idx="1">
                  <c:v>26.793809404781783</c:v>
                </c:pt>
                <c:pt idx="2">
                  <c:v>34.971812205187042</c:v>
                </c:pt>
                <c:pt idx="3">
                  <c:v>45.943123973115014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66D-4BAE-922A-DC71B8A3E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225648"/>
        <c:axId val="218227728"/>
      </c:scatterChart>
      <c:valAx>
        <c:axId val="218225648"/>
        <c:scaling>
          <c:orientation val="minMax"/>
          <c:max val="16"/>
          <c:min val="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LID4096"/>
          </a:p>
        </c:txPr>
        <c:crossAx val="218227728"/>
        <c:crosses val="autoZero"/>
        <c:crossBetween val="midCat"/>
      </c:valAx>
      <c:valAx>
        <c:axId val="218227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LID4096"/>
          </a:p>
        </c:txPr>
        <c:crossAx val="2182256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5871264608934246"/>
          <c:y val="8.0888333053237574E-2"/>
          <c:w val="0.36377540386913254"/>
          <c:h val="0.38115815684355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>
          <a:latin typeface="Times New Roman" panose="02020603050405020304" pitchFamily="18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152929</xdr:colOff>
      <xdr:row>10</xdr:row>
      <xdr:rowOff>0</xdr:rowOff>
    </xdr:from>
    <xdr:to>
      <xdr:col>7</xdr:col>
      <xdr:colOff>593725</xdr:colOff>
      <xdr:row>28</xdr:row>
      <xdr:rowOff>119064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BE575-3AFC-A6C5-E1DF-24525C488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</xdr:colOff>
      <xdr:row>0</xdr:row>
      <xdr:rowOff>124883</xdr:rowOff>
    </xdr:from>
    <xdr:to>
      <xdr:col>15</xdr:col>
      <xdr:colOff>409575</xdr:colOff>
      <xdr:row>16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15B2F-5413-00C8-2C62-BDDB21A78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91017</xdr:colOff>
      <xdr:row>17</xdr:row>
      <xdr:rowOff>176210</xdr:rowOff>
    </xdr:from>
    <xdr:to>
      <xdr:col>14</xdr:col>
      <xdr:colOff>3176</xdr:colOff>
      <xdr:row>35</xdr:row>
      <xdr:rowOff>31749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A2538F-5100-9D4B-E3CA-B58FB243D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7927-D678-4993-BA20-6B16B625B7E4}">
  <dimension ref="C2:AG269"/>
  <sheetViews>
    <sheetView topLeftCell="M29" zoomScale="91" zoomScaleNormal="91" workbookViewId="0">
      <selection activeCell="T42" sqref="T42:Y267"/>
    </sheetView>
  </sheetViews>
  <sheetFormatPr defaultRowHeight="14.35" x14ac:dyDescent="0.5"/>
  <cols>
    <col min="6" max="6" width="11.76171875" bestFit="1" customWidth="1"/>
    <col min="11" max="11" width="12.3515625" bestFit="1" customWidth="1"/>
    <col min="12" max="12" width="11.76171875" bestFit="1" customWidth="1"/>
    <col min="17" max="17" width="12.3515625" bestFit="1" customWidth="1"/>
    <col min="18" max="18" width="10.3515625" bestFit="1" customWidth="1"/>
    <col min="24" max="24" width="11.76171875" bestFit="1" customWidth="1"/>
  </cols>
  <sheetData>
    <row r="2" spans="3:33" x14ac:dyDescent="0.5">
      <c r="C2" t="s">
        <v>4</v>
      </c>
      <c r="I2" t="s">
        <v>5</v>
      </c>
      <c r="O2" t="s">
        <v>7</v>
      </c>
      <c r="U2" t="s">
        <v>8</v>
      </c>
      <c r="AC2" t="s">
        <v>10</v>
      </c>
    </row>
    <row r="3" spans="3:33" x14ac:dyDescent="0.5">
      <c r="C3" t="s">
        <v>1</v>
      </c>
      <c r="D3" t="s">
        <v>0</v>
      </c>
      <c r="E3" t="s">
        <v>2</v>
      </c>
      <c r="F3" t="s">
        <v>9</v>
      </c>
      <c r="I3" t="s">
        <v>1</v>
      </c>
      <c r="J3" t="s">
        <v>0</v>
      </c>
      <c r="K3" t="s">
        <v>6</v>
      </c>
      <c r="L3" t="s">
        <v>9</v>
      </c>
      <c r="M3" t="s">
        <v>3</v>
      </c>
      <c r="O3" t="s">
        <v>1</v>
      </c>
      <c r="P3" t="s">
        <v>0</v>
      </c>
      <c r="Q3" t="s">
        <v>6</v>
      </c>
      <c r="R3" t="s">
        <v>9</v>
      </c>
      <c r="S3" t="s">
        <v>3</v>
      </c>
      <c r="U3" t="s">
        <v>1</v>
      </c>
      <c r="V3" t="s">
        <v>0</v>
      </c>
      <c r="W3" t="s">
        <v>6</v>
      </c>
      <c r="X3" t="s">
        <v>9</v>
      </c>
      <c r="Y3" t="s">
        <v>3</v>
      </c>
      <c r="AC3" t="s">
        <v>1</v>
      </c>
      <c r="AD3" t="s">
        <v>0</v>
      </c>
      <c r="AE3" t="s">
        <v>6</v>
      </c>
      <c r="AF3" t="s">
        <v>9</v>
      </c>
      <c r="AG3" t="s">
        <v>3</v>
      </c>
    </row>
    <row r="4" spans="3:33" x14ac:dyDescent="0.5"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K4" s="1">
        <v>-6.2728613556828404E-5</v>
      </c>
      <c r="L4" s="1">
        <v>-2.3607136467070001E-5</v>
      </c>
      <c r="M4">
        <v>0</v>
      </c>
      <c r="O4">
        <v>0</v>
      </c>
      <c r="P4">
        <v>0</v>
      </c>
      <c r="Q4" s="1">
        <v>-8.4270665543746597E-5</v>
      </c>
      <c r="R4" s="1">
        <v>-8.4270665543746597E-5</v>
      </c>
      <c r="S4" s="1">
        <v>0</v>
      </c>
      <c r="U4">
        <v>0</v>
      </c>
      <c r="V4">
        <v>0</v>
      </c>
      <c r="W4" s="1">
        <v>7.6071155490353703E-5</v>
      </c>
      <c r="X4">
        <v>7.6071155490353703E-5</v>
      </c>
      <c r="Y4">
        <v>0</v>
      </c>
      <c r="AB4">
        <v>0</v>
      </c>
      <c r="AC4" s="1">
        <v>4.5174208199999998E-7</v>
      </c>
      <c r="AD4">
        <f>-AB4</f>
        <v>0</v>
      </c>
      <c r="AE4">
        <v>0</v>
      </c>
      <c r="AF4">
        <f>-1*AE4</f>
        <v>0</v>
      </c>
      <c r="AG4">
        <v>0</v>
      </c>
    </row>
    <row r="5" spans="3:33" x14ac:dyDescent="0.5">
      <c r="C5">
        <v>1E-3</v>
      </c>
      <c r="D5">
        <v>0</v>
      </c>
      <c r="E5">
        <v>0</v>
      </c>
      <c r="F5">
        <v>0</v>
      </c>
      <c r="I5">
        <v>1E-3</v>
      </c>
      <c r="J5">
        <v>0</v>
      </c>
      <c r="K5" s="1">
        <v>-6.2728613556828404E-5</v>
      </c>
      <c r="L5" s="1">
        <v>-2.3607136467070001E-5</v>
      </c>
      <c r="M5">
        <v>0</v>
      </c>
      <c r="O5">
        <v>1E-3</v>
      </c>
      <c r="P5">
        <v>0</v>
      </c>
      <c r="Q5" s="1">
        <v>-8.4270665543746597E-5</v>
      </c>
      <c r="R5" s="1">
        <v>-8.4270665543746597E-5</v>
      </c>
      <c r="S5" s="1">
        <v>0</v>
      </c>
      <c r="U5">
        <v>1E-3</v>
      </c>
      <c r="V5">
        <v>0</v>
      </c>
      <c r="W5" s="1">
        <v>7.6071155490353703E-5</v>
      </c>
      <c r="X5">
        <v>7.6071155490353703E-5</v>
      </c>
      <c r="Y5">
        <v>0</v>
      </c>
      <c r="AB5" s="1">
        <v>-1.6380149E-7</v>
      </c>
      <c r="AC5">
        <v>1.0003085500000001E-3</v>
      </c>
      <c r="AD5">
        <f t="shared" ref="AD5:AD68" si="0">-AB5</f>
        <v>1.6380149E-7</v>
      </c>
      <c r="AE5">
        <v>-4.9106515E-4</v>
      </c>
      <c r="AF5">
        <f t="shared" ref="AF5:AF68" si="1">-1*AE5</f>
        <v>4.9106515E-4</v>
      </c>
      <c r="AG5">
        <v>0.98192146999999996</v>
      </c>
    </row>
    <row r="6" spans="3:33" x14ac:dyDescent="0.5">
      <c r="C6">
        <v>2E-3</v>
      </c>
      <c r="D6" s="1">
        <v>2.7484657039167402E-7</v>
      </c>
      <c r="E6">
        <v>0</v>
      </c>
      <c r="F6">
        <v>0</v>
      </c>
      <c r="I6">
        <v>2E-3</v>
      </c>
      <c r="J6">
        <v>0</v>
      </c>
      <c r="K6" s="1">
        <v>-6.2728613556828404E-5</v>
      </c>
      <c r="L6" s="1">
        <v>-2.3607136467070001E-5</v>
      </c>
      <c r="M6">
        <v>0</v>
      </c>
      <c r="O6">
        <v>2E-3</v>
      </c>
      <c r="P6" s="1">
        <v>6.4925792742087704E-8</v>
      </c>
      <c r="Q6" s="1">
        <v>-8.4270665543746597E-5</v>
      </c>
      <c r="R6" s="1">
        <v>-8.4270665543746597E-5</v>
      </c>
      <c r="S6" s="1">
        <v>0</v>
      </c>
      <c r="U6">
        <v>2E-3</v>
      </c>
      <c r="V6">
        <v>0</v>
      </c>
      <c r="W6" s="1">
        <v>7.6071155490353703E-5</v>
      </c>
      <c r="X6">
        <v>7.6071155490353703E-5</v>
      </c>
      <c r="Y6">
        <v>0</v>
      </c>
      <c r="AB6" s="1">
        <v>-1.3095244500000001E-6</v>
      </c>
      <c r="AC6">
        <v>2.0001652399999998E-3</v>
      </c>
      <c r="AD6">
        <f t="shared" si="0"/>
        <v>1.3095244500000001E-6</v>
      </c>
      <c r="AE6">
        <v>-1.9637488899999999E-3</v>
      </c>
      <c r="AF6">
        <f t="shared" si="1"/>
        <v>1.9637488899999999E-3</v>
      </c>
      <c r="AG6">
        <v>1.9633988899999999</v>
      </c>
    </row>
    <row r="7" spans="3:33" x14ac:dyDescent="0.5">
      <c r="C7">
        <v>3.0000000000000001E-3</v>
      </c>
      <c r="D7" s="1">
        <v>6.6869716874862196E-7</v>
      </c>
      <c r="E7">
        <v>0</v>
      </c>
      <c r="F7">
        <v>0</v>
      </c>
      <c r="I7">
        <v>3.0000000000000001E-3</v>
      </c>
      <c r="J7" s="1">
        <v>8.5931594639987505E-7</v>
      </c>
      <c r="K7" s="1">
        <v>-6.2728613556828404E-5</v>
      </c>
      <c r="L7" s="1">
        <v>-2.3607136467070001E-5</v>
      </c>
      <c r="M7">
        <v>0</v>
      </c>
      <c r="O7">
        <v>3.0000000000000001E-3</v>
      </c>
      <c r="P7" s="1">
        <v>4.27991153628682E-7</v>
      </c>
      <c r="Q7" s="1">
        <v>-8.4270665543746597E-5</v>
      </c>
      <c r="R7" s="1">
        <v>-8.4270665543746597E-5</v>
      </c>
      <c r="S7" s="1">
        <v>0</v>
      </c>
      <c r="U7">
        <v>3.0000000000000001E-3</v>
      </c>
      <c r="V7" s="1">
        <v>6.9271879965526803E-7</v>
      </c>
      <c r="W7" s="1">
        <v>7.6071155490353703E-5</v>
      </c>
      <c r="X7">
        <v>7.6071155490353703E-5</v>
      </c>
      <c r="Y7">
        <v>0</v>
      </c>
      <c r="AB7" s="1">
        <v>-4.4186463000000002E-6</v>
      </c>
      <c r="AC7">
        <v>3.00002182E-3</v>
      </c>
      <c r="AD7">
        <f t="shared" si="0"/>
        <v>4.4186463000000002E-6</v>
      </c>
      <c r="AE7">
        <v>-4.4180508899999997E-3</v>
      </c>
      <c r="AF7">
        <f t="shared" si="1"/>
        <v>4.4180508899999997E-3</v>
      </c>
      <c r="AG7">
        <v>2.9478803500000001</v>
      </c>
    </row>
    <row r="8" spans="3:33" x14ac:dyDescent="0.5">
      <c r="C8">
        <v>4.0000000000000001E-3</v>
      </c>
      <c r="D8" s="1">
        <v>9.7230372375633991E-7</v>
      </c>
      <c r="E8">
        <v>0</v>
      </c>
      <c r="F8">
        <v>0</v>
      </c>
      <c r="I8">
        <v>4.0000000000000001E-3</v>
      </c>
      <c r="J8" s="1">
        <v>1.1541006870174899E-6</v>
      </c>
      <c r="K8" s="1">
        <v>-6.2728613556828404E-5</v>
      </c>
      <c r="L8" s="1">
        <v>-2.3607136467070001E-5</v>
      </c>
      <c r="M8">
        <v>0</v>
      </c>
      <c r="O8">
        <v>4.0000000000000001E-3</v>
      </c>
      <c r="P8" s="1">
        <v>3.2936330285338002E-7</v>
      </c>
      <c r="Q8" s="1">
        <v>-8.4270665543746597E-5</v>
      </c>
      <c r="R8" s="1">
        <v>-8.4270665543746597E-5</v>
      </c>
      <c r="S8" s="1">
        <v>0</v>
      </c>
      <c r="T8" s="1"/>
      <c r="U8">
        <v>4.0000000000000001E-3</v>
      </c>
      <c r="V8" s="1">
        <v>1.74228568994295E-6</v>
      </c>
      <c r="W8" s="1">
        <v>7.6071155490353703E-5</v>
      </c>
      <c r="X8">
        <v>7.6071155490353703E-5</v>
      </c>
      <c r="Y8">
        <v>0</v>
      </c>
      <c r="AB8" s="1">
        <v>-1.0475648499999999E-5</v>
      </c>
      <c r="AC8">
        <v>4.0002607799999998E-3</v>
      </c>
      <c r="AD8">
        <f t="shared" si="0"/>
        <v>1.0475648499999999E-5</v>
      </c>
      <c r="AE8">
        <v>-7.8554730700000006E-3</v>
      </c>
      <c r="AF8">
        <f t="shared" si="1"/>
        <v>7.8554730700000006E-3</v>
      </c>
      <c r="AG8">
        <v>3.9250368</v>
      </c>
    </row>
    <row r="9" spans="3:33" x14ac:dyDescent="0.5">
      <c r="C9">
        <v>5.0000000000000001E-3</v>
      </c>
      <c r="D9" s="1">
        <v>3.5105292681691901E-6</v>
      </c>
      <c r="E9">
        <v>0</v>
      </c>
      <c r="F9">
        <v>0</v>
      </c>
      <c r="I9">
        <v>5.0000000000000001E-3</v>
      </c>
      <c r="J9" s="1">
        <v>7.3179631954190004E-7</v>
      </c>
      <c r="K9" s="1">
        <v>-6.2728613556828404E-5</v>
      </c>
      <c r="L9" s="1">
        <v>-2.3607136467070001E-5</v>
      </c>
      <c r="M9">
        <v>0</v>
      </c>
      <c r="O9">
        <v>5.0000000000000001E-3</v>
      </c>
      <c r="P9" s="1">
        <v>4.3360961399230302E-7</v>
      </c>
      <c r="Q9" s="1">
        <v>-8.4270665543746597E-5</v>
      </c>
      <c r="R9" s="1">
        <v>-8.4270665543746597E-5</v>
      </c>
      <c r="S9" s="1">
        <v>0</v>
      </c>
      <c r="U9">
        <v>5.0000000000000001E-3</v>
      </c>
      <c r="V9" s="1">
        <v>1.9083363440586301E-6</v>
      </c>
      <c r="W9" s="1">
        <v>7.6071155490353703E-5</v>
      </c>
      <c r="X9">
        <v>7.6071155490353703E-5</v>
      </c>
      <c r="Y9">
        <v>0</v>
      </c>
      <c r="AB9" s="1">
        <v>-2.0457687500000001E-5</v>
      </c>
      <c r="AC9">
        <v>5.0001171299999996E-3</v>
      </c>
      <c r="AD9">
        <f t="shared" si="0"/>
        <v>2.0457687500000001E-5</v>
      </c>
      <c r="AE9">
        <v>-1.22733861E-2</v>
      </c>
      <c r="AF9">
        <f t="shared" si="1"/>
        <v>1.22733861E-2</v>
      </c>
      <c r="AG9">
        <v>4.9149633000000001</v>
      </c>
    </row>
    <row r="10" spans="3:33" x14ac:dyDescent="0.5">
      <c r="C10">
        <v>6.0000000000000001E-3</v>
      </c>
      <c r="D10" s="1">
        <v>4.8312185754184603E-6</v>
      </c>
      <c r="E10">
        <v>0</v>
      </c>
      <c r="F10">
        <v>0</v>
      </c>
      <c r="I10">
        <v>6.0000000000000001E-3</v>
      </c>
      <c r="J10" s="1">
        <v>4.8953836540022198E-7</v>
      </c>
      <c r="K10" s="1">
        <v>-6.2728613556828404E-5</v>
      </c>
      <c r="L10" s="1">
        <v>-2.3607136467070001E-5</v>
      </c>
      <c r="M10">
        <v>0</v>
      </c>
      <c r="O10">
        <v>6.0000000000000001E-3</v>
      </c>
      <c r="P10" s="1">
        <v>2.9062368867016601E-6</v>
      </c>
      <c r="Q10" s="1">
        <v>-8.4270665543746597E-5</v>
      </c>
      <c r="R10" s="1">
        <v>-8.4270665543746597E-5</v>
      </c>
      <c r="S10" s="1">
        <v>0</v>
      </c>
      <c r="U10">
        <v>6.0000000000000001E-3</v>
      </c>
      <c r="V10" s="1">
        <v>1.46280410717736E-6</v>
      </c>
      <c r="W10" s="1">
        <v>7.6071155490353703E-5</v>
      </c>
      <c r="X10">
        <v>7.6071155490353703E-5</v>
      </c>
      <c r="Y10">
        <v>0</v>
      </c>
      <c r="AB10" s="1">
        <v>-3.5354689799999998E-5</v>
      </c>
      <c r="AC10">
        <v>6.0003558699999997E-3</v>
      </c>
      <c r="AD10">
        <f t="shared" si="0"/>
        <v>3.5354689799999998E-5</v>
      </c>
      <c r="AE10">
        <v>-1.7675169800000001E-2</v>
      </c>
      <c r="AF10">
        <f t="shared" si="1"/>
        <v>1.7675169800000001E-2</v>
      </c>
      <c r="AG10">
        <v>5.88535740000001</v>
      </c>
    </row>
    <row r="11" spans="3:33" x14ac:dyDescent="0.5">
      <c r="C11">
        <v>7.0000000000000001E-3</v>
      </c>
      <c r="D11" s="1">
        <v>6.6462766881158999E-6</v>
      </c>
      <c r="E11">
        <v>0</v>
      </c>
      <c r="F11">
        <v>0</v>
      </c>
      <c r="I11">
        <v>7.0000000000000001E-3</v>
      </c>
      <c r="J11" s="1">
        <v>7.9744017966731896E-7</v>
      </c>
      <c r="K11" s="1">
        <v>-6.2728613556828404E-5</v>
      </c>
      <c r="L11" s="1">
        <v>-2.3607136467070001E-5</v>
      </c>
      <c r="M11">
        <v>0</v>
      </c>
      <c r="O11">
        <v>7.0000000000000001E-3</v>
      </c>
      <c r="P11" s="1">
        <v>6.8802505666098998E-6</v>
      </c>
      <c r="Q11" s="1">
        <v>-8.4270665543746597E-5</v>
      </c>
      <c r="R11" s="1">
        <v>-8.4270665543746597E-5</v>
      </c>
      <c r="S11" s="1">
        <v>0</v>
      </c>
      <c r="U11">
        <v>7.0000000000000001E-3</v>
      </c>
      <c r="V11" s="1">
        <v>1.3462606602843199E-6</v>
      </c>
      <c r="W11" s="1">
        <v>7.6071155490353703E-5</v>
      </c>
      <c r="X11">
        <v>7.6071155490353703E-5</v>
      </c>
      <c r="Y11">
        <v>0</v>
      </c>
      <c r="AB11" s="1">
        <v>-5.61370495E-5</v>
      </c>
      <c r="AC11">
        <v>7.0002119899999996E-3</v>
      </c>
      <c r="AD11">
        <f t="shared" si="0"/>
        <v>5.61370495E-5</v>
      </c>
      <c r="AE11">
        <v>-2.4056692500000001E-2</v>
      </c>
      <c r="AF11">
        <f t="shared" si="1"/>
        <v>2.4056692500000001E-2</v>
      </c>
      <c r="AG11">
        <v>6.8715267999999901</v>
      </c>
    </row>
    <row r="12" spans="3:33" x14ac:dyDescent="0.5">
      <c r="C12">
        <v>8.0000000000000002E-3</v>
      </c>
      <c r="D12" s="1">
        <v>1.1263219676038701E-5</v>
      </c>
      <c r="E12">
        <v>0</v>
      </c>
      <c r="F12">
        <v>0</v>
      </c>
      <c r="I12">
        <v>8.0000000000000002E-3</v>
      </c>
      <c r="J12" s="1">
        <v>1.7379035455178401E-7</v>
      </c>
      <c r="K12" s="1">
        <v>-6.2728613556828404E-5</v>
      </c>
      <c r="L12" s="1">
        <v>-2.3607136467070001E-5</v>
      </c>
      <c r="M12">
        <v>0</v>
      </c>
      <c r="O12">
        <v>8.0000000000000002E-3</v>
      </c>
      <c r="P12" s="1">
        <v>3.33796401719155E-6</v>
      </c>
      <c r="Q12" s="1">
        <v>-8.4270665543746597E-5</v>
      </c>
      <c r="R12" s="1">
        <v>-8.4270665543746597E-5</v>
      </c>
      <c r="S12" s="1">
        <v>0</v>
      </c>
      <c r="U12">
        <v>8.0000000000000002E-3</v>
      </c>
      <c r="V12" s="1">
        <v>9.2538903118111204E-7</v>
      </c>
      <c r="W12" s="1">
        <v>7.6071155490353703E-5</v>
      </c>
      <c r="X12">
        <v>7.6071155490353703E-5</v>
      </c>
      <c r="Y12">
        <v>0</v>
      </c>
      <c r="AB12" s="1">
        <v>-8.3790935999999996E-5</v>
      </c>
      <c r="AC12">
        <v>8.00006799E-3</v>
      </c>
      <c r="AD12">
        <f t="shared" si="0"/>
        <v>8.3790935999999996E-5</v>
      </c>
      <c r="AE12">
        <v>-3.1419831699999998E-2</v>
      </c>
      <c r="AF12">
        <f t="shared" si="1"/>
        <v>3.1419831699999998E-2</v>
      </c>
      <c r="AG12">
        <v>7.8682115000000099</v>
      </c>
    </row>
    <row r="13" spans="3:33" x14ac:dyDescent="0.5">
      <c r="C13">
        <v>8.9999999999999993E-3</v>
      </c>
      <c r="D13" s="1">
        <v>1.4152304174786E-5</v>
      </c>
      <c r="E13">
        <v>0</v>
      </c>
      <c r="F13">
        <v>0</v>
      </c>
      <c r="I13">
        <v>8.9999999999999993E-3</v>
      </c>
      <c r="J13" s="1">
        <v>1.2961248785359201E-6</v>
      </c>
      <c r="K13" s="1">
        <v>-6.2728613556828404E-5</v>
      </c>
      <c r="L13" s="1">
        <v>-2.3607136467070001E-5</v>
      </c>
      <c r="M13">
        <v>0</v>
      </c>
      <c r="O13">
        <v>8.9999999999999993E-3</v>
      </c>
      <c r="P13" s="1">
        <v>5.3829135140404097E-6</v>
      </c>
      <c r="Q13" s="1">
        <v>-8.4270665543746597E-5</v>
      </c>
      <c r="R13" s="1">
        <v>-8.4270665543746597E-5</v>
      </c>
      <c r="S13" s="1">
        <v>0</v>
      </c>
      <c r="U13">
        <v>8.9999999999999993E-3</v>
      </c>
      <c r="V13" s="1">
        <v>8.3945769802085103E-7</v>
      </c>
      <c r="W13" s="1">
        <v>7.6071155490353703E-5</v>
      </c>
      <c r="X13">
        <v>7.6071155490353703E-5</v>
      </c>
      <c r="Y13">
        <v>0</v>
      </c>
      <c r="AB13">
        <v>-1.19313034E-4</v>
      </c>
      <c r="AC13">
        <v>9.0003063799999998E-3</v>
      </c>
      <c r="AD13">
        <f t="shared" si="0"/>
        <v>1.19313034E-4</v>
      </c>
      <c r="AE13">
        <v>-3.97679674E-2</v>
      </c>
      <c r="AF13">
        <f t="shared" si="1"/>
        <v>3.97679674E-2</v>
      </c>
      <c r="AG13">
        <v>8.8026229999999899</v>
      </c>
    </row>
    <row r="14" spans="3:33" x14ac:dyDescent="0.5">
      <c r="C14">
        <v>0.01</v>
      </c>
      <c r="D14" s="1">
        <v>1.5050014553708001E-5</v>
      </c>
      <c r="E14">
        <v>0</v>
      </c>
      <c r="F14">
        <v>0</v>
      </c>
      <c r="I14">
        <v>0.01</v>
      </c>
      <c r="J14" s="1">
        <v>1.1352907449691E-6</v>
      </c>
      <c r="K14" s="1">
        <v>-6.2728613556828404E-5</v>
      </c>
      <c r="L14" s="1">
        <v>-2.3607136467070001E-5</v>
      </c>
      <c r="M14">
        <v>0</v>
      </c>
      <c r="O14">
        <v>0.01</v>
      </c>
      <c r="P14" s="1">
        <v>7.4712938840093599E-6</v>
      </c>
      <c r="Q14" s="1">
        <v>-8.4270665543746597E-5</v>
      </c>
      <c r="R14" s="1">
        <v>-8.4270665543746597E-5</v>
      </c>
      <c r="S14" s="1">
        <v>0</v>
      </c>
      <c r="U14">
        <v>0.01</v>
      </c>
      <c r="V14" s="1">
        <v>5.0379225058350098E-7</v>
      </c>
      <c r="W14" s="1">
        <v>7.6071155490353703E-5</v>
      </c>
      <c r="X14">
        <v>7.6071155490353703E-5</v>
      </c>
      <c r="Y14">
        <v>0</v>
      </c>
      <c r="AB14">
        <v>-1.63637755E-4</v>
      </c>
      <c r="AC14">
        <v>1.00000939E-2</v>
      </c>
      <c r="AD14">
        <f t="shared" si="0"/>
        <v>1.63637755E-4</v>
      </c>
      <c r="AE14">
        <v>-4.90489707E-2</v>
      </c>
      <c r="AF14">
        <f t="shared" si="1"/>
        <v>4.90489707E-2</v>
      </c>
      <c r="AG14">
        <v>9.5887349999999891</v>
      </c>
    </row>
    <row r="15" spans="3:33" x14ac:dyDescent="0.5">
      <c r="C15">
        <v>1.0999999999999999E-2</v>
      </c>
      <c r="D15" s="1">
        <v>1.66349618666573E-5</v>
      </c>
      <c r="E15">
        <v>0</v>
      </c>
      <c r="F15">
        <v>0</v>
      </c>
      <c r="I15">
        <v>1.0999999999999999E-2</v>
      </c>
      <c r="J15">
        <v>0</v>
      </c>
      <c r="K15" s="1">
        <v>-6.2728613556828404E-5</v>
      </c>
      <c r="L15" s="1">
        <v>-2.3607136467070001E-5</v>
      </c>
      <c r="M15">
        <v>0</v>
      </c>
      <c r="O15">
        <v>1.0999999999999999E-2</v>
      </c>
      <c r="P15" s="1">
        <v>8.1271318776998703E-6</v>
      </c>
      <c r="Q15" s="1">
        <v>-8.4270665543746597E-5</v>
      </c>
      <c r="R15" s="1">
        <v>-8.4270665543746597E-5</v>
      </c>
      <c r="S15" s="1">
        <v>0</v>
      </c>
      <c r="U15">
        <v>1.0999999999999999E-2</v>
      </c>
      <c r="V15" s="1">
        <v>1.1394123475838601E-6</v>
      </c>
      <c r="W15" s="1">
        <v>7.6071155490353703E-5</v>
      </c>
      <c r="X15">
        <v>7.6071155490353703E-5</v>
      </c>
      <c r="Y15">
        <v>0</v>
      </c>
      <c r="AB15">
        <v>-2.1755121099999999E-4</v>
      </c>
      <c r="AC15">
        <v>1.10001644E-2</v>
      </c>
      <c r="AD15">
        <f t="shared" si="0"/>
        <v>2.1755121099999999E-4</v>
      </c>
      <c r="AE15">
        <v>-5.8758123500000002E-2</v>
      </c>
      <c r="AF15">
        <f t="shared" si="1"/>
        <v>5.8758123500000002E-2</v>
      </c>
      <c r="AG15">
        <v>9.67915400000002</v>
      </c>
    </row>
    <row r="16" spans="3:33" x14ac:dyDescent="0.5">
      <c r="C16">
        <v>1.2E-2</v>
      </c>
      <c r="D16" s="1">
        <v>2.0860848962911401E-5</v>
      </c>
      <c r="E16">
        <v>0</v>
      </c>
      <c r="F16">
        <v>0</v>
      </c>
      <c r="I16">
        <v>1.2E-2</v>
      </c>
      <c r="J16" s="1">
        <v>6.5728409026632996E-7</v>
      </c>
      <c r="K16" s="1">
        <v>-6.2728613556828404E-5</v>
      </c>
      <c r="L16" s="1">
        <v>-2.3607136467070001E-5</v>
      </c>
      <c r="M16">
        <v>0</v>
      </c>
      <c r="O16">
        <v>1.2E-2</v>
      </c>
      <c r="P16" s="1">
        <v>9.2539203251362795E-6</v>
      </c>
      <c r="Q16" s="1">
        <v>-8.4270665543746597E-5</v>
      </c>
      <c r="R16" s="1">
        <v>-8.4270665543746597E-5</v>
      </c>
      <c r="S16" s="1">
        <v>0</v>
      </c>
      <c r="U16">
        <v>1.2E-2</v>
      </c>
      <c r="V16" s="1">
        <v>1.01771354366065E-6</v>
      </c>
      <c r="W16" s="1">
        <v>7.6071155490353703E-5</v>
      </c>
      <c r="X16">
        <v>7.6071155490353703E-5</v>
      </c>
      <c r="Y16">
        <v>0</v>
      </c>
      <c r="AB16">
        <v>-2.81143821E-4</v>
      </c>
      <c r="AC16">
        <v>1.20002194E-2</v>
      </c>
      <c r="AD16">
        <f t="shared" si="0"/>
        <v>2.81143821E-4</v>
      </c>
      <c r="AE16">
        <v>-6.8429434400000003E-2</v>
      </c>
      <c r="AF16">
        <f t="shared" si="1"/>
        <v>6.8429434400000003E-2</v>
      </c>
      <c r="AG16">
        <v>9.6262789999999594</v>
      </c>
    </row>
    <row r="17" spans="3:33" x14ac:dyDescent="0.5">
      <c r="C17">
        <v>1.2999999999999999E-2</v>
      </c>
      <c r="D17" s="1">
        <v>2.23850584006868E-5</v>
      </c>
      <c r="E17">
        <v>0</v>
      </c>
      <c r="F17">
        <v>0</v>
      </c>
      <c r="I17">
        <v>1.2999999999999999E-2</v>
      </c>
      <c r="J17" s="1">
        <v>8.7077097532528601E-7</v>
      </c>
      <c r="K17" s="1">
        <v>-6.2728613556828404E-5</v>
      </c>
      <c r="L17" s="1">
        <v>-2.3607136467070001E-5</v>
      </c>
      <c r="M17">
        <v>0</v>
      </c>
      <c r="O17">
        <v>1.2999999999999999E-2</v>
      </c>
      <c r="P17" s="1">
        <v>1.10894634417491E-5</v>
      </c>
      <c r="Q17" s="1">
        <v>-8.4270665543746597E-5</v>
      </c>
      <c r="R17" s="1">
        <v>-8.4270665543746597E-5</v>
      </c>
      <c r="S17" s="1">
        <v>0</v>
      </c>
      <c r="U17">
        <v>1.2999999999999999E-2</v>
      </c>
      <c r="V17" s="1">
        <v>1.1358542906236801E-6</v>
      </c>
      <c r="W17" s="1">
        <v>7.6071155490353703E-5</v>
      </c>
      <c r="X17">
        <v>7.6071155490353703E-5</v>
      </c>
      <c r="Y17">
        <v>0</v>
      </c>
      <c r="AB17">
        <v>-3.5436270999999997E-4</v>
      </c>
      <c r="AC17">
        <v>1.3000085099999999E-2</v>
      </c>
      <c r="AD17">
        <f t="shared" si="0"/>
        <v>3.5436270999999997E-4</v>
      </c>
      <c r="AE17">
        <v>-7.80251062E-2</v>
      </c>
      <c r="AF17">
        <f t="shared" si="1"/>
        <v>7.80251062E-2</v>
      </c>
      <c r="AG17">
        <v>9.66952400000004</v>
      </c>
    </row>
    <row r="18" spans="3:33" x14ac:dyDescent="0.5">
      <c r="C18">
        <v>1.4E-2</v>
      </c>
      <c r="D18" s="1">
        <v>2.4397122615482699E-5</v>
      </c>
      <c r="E18">
        <v>0</v>
      </c>
      <c r="F18">
        <v>0</v>
      </c>
      <c r="I18">
        <v>1.4E-2</v>
      </c>
      <c r="J18" s="1">
        <v>4.6773638473496301E-7</v>
      </c>
      <c r="K18" s="1">
        <v>-6.2728613556828404E-5</v>
      </c>
      <c r="L18" s="1">
        <v>-2.3607136467070001E-5</v>
      </c>
      <c r="M18">
        <v>0</v>
      </c>
      <c r="O18">
        <v>1.4E-2</v>
      </c>
      <c r="P18" s="1">
        <v>1.3883381143386901E-5</v>
      </c>
      <c r="Q18" s="1">
        <v>-8.4270665543746597E-5</v>
      </c>
      <c r="R18" s="1">
        <v>-8.4270665543746597E-5</v>
      </c>
      <c r="S18" s="1">
        <v>0</v>
      </c>
      <c r="U18">
        <v>1.4E-2</v>
      </c>
      <c r="V18" s="1">
        <v>4.3537593796827402E-7</v>
      </c>
      <c r="W18" s="1">
        <v>7.6071155490353703E-5</v>
      </c>
      <c r="X18">
        <v>7.6071155490353703E-5</v>
      </c>
      <c r="Y18">
        <v>0</v>
      </c>
      <c r="AB18">
        <v>-4.3725112299999999E-4</v>
      </c>
      <c r="AC18">
        <v>1.4000205700000001E-2</v>
      </c>
      <c r="AD18">
        <f t="shared" si="0"/>
        <v>4.3725112299999999E-4</v>
      </c>
      <c r="AE18">
        <v>-8.8103492300000003E-2</v>
      </c>
      <c r="AF18">
        <f t="shared" si="1"/>
        <v>8.8103492300000003E-2</v>
      </c>
      <c r="AG18">
        <v>9.6419170000000403</v>
      </c>
    </row>
    <row r="19" spans="3:33" x14ac:dyDescent="0.5">
      <c r="C19">
        <v>1.4999999999999999E-2</v>
      </c>
      <c r="D19" s="1">
        <v>2.7006366508430801E-5</v>
      </c>
      <c r="E19">
        <v>0</v>
      </c>
      <c r="F19">
        <v>0</v>
      </c>
      <c r="I19">
        <v>1.4999999999999999E-2</v>
      </c>
      <c r="J19" s="1">
        <v>6.00952958507151E-8</v>
      </c>
      <c r="K19" s="1">
        <v>-6.2728613556828404E-5</v>
      </c>
      <c r="L19" s="1">
        <v>-2.3607136467070001E-5</v>
      </c>
      <c r="M19">
        <v>0</v>
      </c>
      <c r="O19">
        <v>1.4999999999999999E-2</v>
      </c>
      <c r="P19" s="1">
        <v>1.3833566299581401E-5</v>
      </c>
      <c r="Q19" s="1">
        <v>-8.4270665543746597E-5</v>
      </c>
      <c r="R19" s="1">
        <v>-8.4270665543746597E-5</v>
      </c>
      <c r="S19" s="1">
        <v>0</v>
      </c>
      <c r="U19">
        <v>1.4999999999999999E-2</v>
      </c>
      <c r="V19" s="1">
        <v>9.11031406758411E-7</v>
      </c>
      <c r="W19" s="1">
        <v>7.6071155490353703E-5</v>
      </c>
      <c r="X19">
        <v>7.6071155490353703E-5</v>
      </c>
      <c r="Y19">
        <v>0</v>
      </c>
      <c r="AB19">
        <v>-5.2978145300000003E-4</v>
      </c>
      <c r="AC19">
        <v>1.50000885E-2</v>
      </c>
      <c r="AD19">
        <f t="shared" si="0"/>
        <v>5.2978145300000003E-4</v>
      </c>
      <c r="AE19">
        <v>-9.6729779000000002E-2</v>
      </c>
      <c r="AF19">
        <f t="shared" si="1"/>
        <v>9.6729779000000002E-2</v>
      </c>
      <c r="AG19">
        <v>9.6750709999999405</v>
      </c>
    </row>
    <row r="20" spans="3:33" x14ac:dyDescent="0.5">
      <c r="C20">
        <v>1.6E-2</v>
      </c>
      <c r="D20" s="1">
        <v>2.8284890504437499E-5</v>
      </c>
      <c r="E20">
        <v>0</v>
      </c>
      <c r="F20">
        <v>0</v>
      </c>
      <c r="I20">
        <v>1.6E-2</v>
      </c>
      <c r="J20" s="1">
        <v>2.1275995720770901E-7</v>
      </c>
      <c r="K20" s="1">
        <v>-6.2728613556828404E-5</v>
      </c>
      <c r="L20" s="1">
        <v>-2.3607136467070001E-5</v>
      </c>
      <c r="M20">
        <v>0</v>
      </c>
      <c r="O20">
        <v>1.6E-2</v>
      </c>
      <c r="P20" s="1">
        <v>1.6265417798422301E-5</v>
      </c>
      <c r="Q20" s="1">
        <v>-8.4270665543746597E-5</v>
      </c>
      <c r="R20" s="1">
        <v>-8.4270665543746597E-5</v>
      </c>
      <c r="S20" s="1">
        <v>0</v>
      </c>
      <c r="U20">
        <v>1.6E-2</v>
      </c>
      <c r="V20" s="1">
        <v>5.7462312952338803E-7</v>
      </c>
      <c r="W20" s="1">
        <v>7.6071155490353703E-5</v>
      </c>
      <c r="X20">
        <v>7.6071155490353703E-5</v>
      </c>
      <c r="Y20">
        <v>0</v>
      </c>
      <c r="AB20">
        <v>-6.3198685400000002E-4</v>
      </c>
      <c r="AC20">
        <v>1.60001426E-2</v>
      </c>
      <c r="AD20">
        <f t="shared" si="0"/>
        <v>6.3198685400000002E-4</v>
      </c>
      <c r="AE20">
        <v>-0.10696364999999999</v>
      </c>
      <c r="AF20">
        <f t="shared" si="1"/>
        <v>0.10696364999999999</v>
      </c>
      <c r="AG20">
        <v>9.6471099999999907</v>
      </c>
    </row>
    <row r="21" spans="3:33" x14ac:dyDescent="0.5">
      <c r="C21">
        <v>1.7000000000000001E-2</v>
      </c>
      <c r="D21" s="1">
        <v>3.0812214390607598E-5</v>
      </c>
      <c r="E21">
        <v>0</v>
      </c>
      <c r="F21">
        <v>0</v>
      </c>
      <c r="I21">
        <v>1.7000000000000001E-2</v>
      </c>
      <c r="J21" s="1">
        <v>3.5118932828481801E-7</v>
      </c>
      <c r="K21" s="1">
        <v>-6.2728613556828404E-5</v>
      </c>
      <c r="L21" s="1">
        <v>-2.3607136467070001E-5</v>
      </c>
      <c r="M21">
        <v>0</v>
      </c>
      <c r="O21">
        <v>1.7000000000000001E-2</v>
      </c>
      <c r="P21" s="1">
        <v>1.80511724465759E-5</v>
      </c>
      <c r="Q21" s="1">
        <v>-8.4270665543746597E-5</v>
      </c>
      <c r="R21" s="1">
        <v>-8.4270665543746597E-5</v>
      </c>
      <c r="S21" s="1">
        <v>0</v>
      </c>
      <c r="U21">
        <v>1.7000000000000001E-2</v>
      </c>
      <c r="V21" s="1">
        <v>4.4654893827100798E-7</v>
      </c>
      <c r="W21" s="1">
        <v>7.6071155490353703E-5</v>
      </c>
      <c r="X21">
        <v>7.6071155490353703E-5</v>
      </c>
      <c r="Y21">
        <v>0</v>
      </c>
      <c r="AB21">
        <v>-7.43839365E-4</v>
      </c>
      <c r="AC21">
        <v>1.7000244899999999E-2</v>
      </c>
      <c r="AD21">
        <f t="shared" si="0"/>
        <v>7.43839365E-4</v>
      </c>
      <c r="AE21">
        <v>-0.116588832</v>
      </c>
      <c r="AF21">
        <f t="shared" si="1"/>
        <v>0.116588832</v>
      </c>
      <c r="AG21">
        <v>9.602366</v>
      </c>
    </row>
    <row r="22" spans="3:33" x14ac:dyDescent="0.5">
      <c r="C22">
        <v>1.7999999999999999E-2</v>
      </c>
      <c r="D22" s="1">
        <v>3.2282128813676502E-5</v>
      </c>
      <c r="E22">
        <v>0</v>
      </c>
      <c r="F22">
        <v>0</v>
      </c>
      <c r="I22">
        <v>1.7999999999999999E-2</v>
      </c>
      <c r="J22" s="1">
        <v>4.8685762976674596E-7</v>
      </c>
      <c r="K22" s="1">
        <v>-6.2728613556828404E-5</v>
      </c>
      <c r="L22" s="1">
        <v>-2.3607136467070001E-5</v>
      </c>
      <c r="M22">
        <v>0</v>
      </c>
      <c r="O22">
        <v>1.7999999999999999E-2</v>
      </c>
      <c r="P22" s="1">
        <v>1.83507290785201E-5</v>
      </c>
      <c r="Q22" s="1">
        <v>-8.4270665543746597E-5</v>
      </c>
      <c r="R22" s="1">
        <v>-8.4270665543746597E-5</v>
      </c>
      <c r="S22" s="1">
        <v>0</v>
      </c>
      <c r="U22">
        <v>1.7999999999999999E-2</v>
      </c>
      <c r="V22" s="1">
        <v>8.1585454836385893E-8</v>
      </c>
      <c r="W22" s="1">
        <v>7.6071155490353703E-5</v>
      </c>
      <c r="X22">
        <v>7.6071155490353703E-5</v>
      </c>
      <c r="Y22">
        <v>0</v>
      </c>
      <c r="AB22">
        <v>-8.6529424199999997E-4</v>
      </c>
      <c r="AC22">
        <v>1.8000018199999999E-2</v>
      </c>
      <c r="AD22">
        <f t="shared" si="0"/>
        <v>8.6529424199999997E-4</v>
      </c>
      <c r="AE22">
        <v>-0.12628524299999999</v>
      </c>
      <c r="AF22">
        <f t="shared" si="1"/>
        <v>0.12628524299999999</v>
      </c>
      <c r="AG22">
        <v>9.7035580000000596</v>
      </c>
    </row>
    <row r="23" spans="3:33" x14ac:dyDescent="0.5">
      <c r="C23">
        <v>1.9E-2</v>
      </c>
      <c r="D23" s="1">
        <v>3.47418535966426E-5</v>
      </c>
      <c r="E23">
        <v>0</v>
      </c>
      <c r="F23">
        <v>0</v>
      </c>
      <c r="I23">
        <v>1.9E-2</v>
      </c>
      <c r="J23" s="1">
        <v>8.3995524846614E-7</v>
      </c>
      <c r="K23" s="1">
        <v>-6.2728613556828404E-5</v>
      </c>
      <c r="L23" s="1">
        <v>-2.3607136467070001E-5</v>
      </c>
      <c r="M23">
        <v>0</v>
      </c>
      <c r="O23">
        <v>1.9E-2</v>
      </c>
      <c r="P23" s="1">
        <v>2.0197234334773401E-5</v>
      </c>
      <c r="Q23" s="1">
        <v>-8.4270665543746597E-5</v>
      </c>
      <c r="R23" s="1">
        <v>-8.4270665543746597E-5</v>
      </c>
      <c r="S23" s="1">
        <v>0</v>
      </c>
      <c r="U23">
        <v>1.9E-2</v>
      </c>
      <c r="V23" s="1">
        <v>1.01778979910705E-7</v>
      </c>
      <c r="W23" s="1">
        <v>7.6071155490353703E-5</v>
      </c>
      <c r="X23">
        <v>7.6071155490353703E-5</v>
      </c>
      <c r="Y23">
        <v>0</v>
      </c>
      <c r="AB23">
        <v>-9.96452677E-4</v>
      </c>
      <c r="AC23">
        <v>1.90002939E-2</v>
      </c>
      <c r="AD23">
        <f t="shared" si="0"/>
        <v>9.96452677E-4</v>
      </c>
      <c r="AE23">
        <v>-0.13578079600000001</v>
      </c>
      <c r="AF23">
        <f t="shared" si="1"/>
        <v>0.13578079600000001</v>
      </c>
      <c r="AG23">
        <v>9.5104579999999199</v>
      </c>
    </row>
    <row r="24" spans="3:33" x14ac:dyDescent="0.5">
      <c r="C24">
        <v>0.02</v>
      </c>
      <c r="D24" s="1">
        <v>3.74865667254198E-5</v>
      </c>
      <c r="E24">
        <v>0</v>
      </c>
      <c r="F24">
        <v>0</v>
      </c>
      <c r="I24">
        <v>0.02</v>
      </c>
      <c r="J24" s="1">
        <v>2.7301427962811399E-7</v>
      </c>
      <c r="K24" s="1">
        <v>-6.2728613556828404E-5</v>
      </c>
      <c r="L24" s="1">
        <v>-2.3607136467070001E-5</v>
      </c>
      <c r="M24">
        <v>0</v>
      </c>
      <c r="O24">
        <v>0.02</v>
      </c>
      <c r="P24" s="1">
        <v>2.0266434148652499E-5</v>
      </c>
      <c r="Q24" s="1">
        <v>-8.4270665543746597E-5</v>
      </c>
      <c r="R24" s="1">
        <v>-8.4270665543746597E-5</v>
      </c>
      <c r="S24" s="1">
        <v>0</v>
      </c>
      <c r="U24">
        <v>0.02</v>
      </c>
      <c r="V24" s="1">
        <v>0</v>
      </c>
      <c r="W24" s="1">
        <v>7.6071155490353703E-5</v>
      </c>
      <c r="X24">
        <v>7.6071155490353703E-5</v>
      </c>
      <c r="Y24">
        <v>0</v>
      </c>
      <c r="AB24">
        <v>-1.1371215699999999E-3</v>
      </c>
      <c r="AC24">
        <v>2.0000240799999999E-2</v>
      </c>
      <c r="AD24">
        <f t="shared" si="0"/>
        <v>1.1371215699999999E-3</v>
      </c>
      <c r="AE24">
        <v>-0.14602784499999999</v>
      </c>
      <c r="AF24">
        <f t="shared" si="1"/>
        <v>0.14602784499999999</v>
      </c>
      <c r="AG24">
        <v>9.5374070000001101</v>
      </c>
    </row>
    <row r="25" spans="3:33" x14ac:dyDescent="0.5">
      <c r="C25">
        <v>2.1000000000000001E-2</v>
      </c>
      <c r="D25" s="1">
        <v>3.9189682865980999E-5</v>
      </c>
      <c r="E25">
        <v>1.91255030222237E-3</v>
      </c>
      <c r="F25">
        <v>0</v>
      </c>
      <c r="I25">
        <v>2.1000000000000001E-2</v>
      </c>
      <c r="J25" s="1">
        <v>3.4042116681121099E-7</v>
      </c>
      <c r="K25" s="1">
        <v>-6.2728613556828404E-5</v>
      </c>
      <c r="L25" s="1">
        <v>-2.3607136467070001E-5</v>
      </c>
      <c r="M25">
        <v>0</v>
      </c>
      <c r="O25">
        <v>2.1000000000000001E-2</v>
      </c>
      <c r="P25" s="1">
        <v>2.1574109268840399E-5</v>
      </c>
      <c r="Q25" s="1">
        <v>-8.4270665543746597E-5</v>
      </c>
      <c r="R25" s="1">
        <v>-8.4270665543746597E-5</v>
      </c>
      <c r="S25" s="1">
        <v>0</v>
      </c>
      <c r="U25">
        <v>2.1000000000000001E-2</v>
      </c>
      <c r="V25" s="1">
        <v>0</v>
      </c>
      <c r="W25" s="1">
        <v>7.6071155490353703E-5</v>
      </c>
      <c r="X25">
        <v>7.6071155490353703E-5</v>
      </c>
      <c r="Y25">
        <v>0</v>
      </c>
      <c r="AB25">
        <v>-1.28732787E-3</v>
      </c>
      <c r="AC25">
        <v>2.1000079099999999E-2</v>
      </c>
      <c r="AD25">
        <f t="shared" si="0"/>
        <v>1.28732787E-3</v>
      </c>
      <c r="AE25">
        <v>-0.154990498</v>
      </c>
      <c r="AF25">
        <f t="shared" si="1"/>
        <v>0.154990498</v>
      </c>
      <c r="AG25">
        <v>9.5261599999999493</v>
      </c>
    </row>
    <row r="26" spans="3:33" x14ac:dyDescent="0.5">
      <c r="C26">
        <v>2.1999999999999999E-2</v>
      </c>
      <c r="D26" s="1">
        <v>4.1311650420539101E-5</v>
      </c>
      <c r="E26">
        <v>2.1673876326531202E-3</v>
      </c>
      <c r="F26">
        <v>0</v>
      </c>
      <c r="I26">
        <v>2.1999999999999999E-2</v>
      </c>
      <c r="J26" s="1">
        <v>1.1420709000731201E-7</v>
      </c>
      <c r="K26" s="1">
        <v>-6.2728613556828404E-5</v>
      </c>
      <c r="L26" s="1">
        <v>-2.3607136467070001E-5</v>
      </c>
      <c r="M26">
        <v>0</v>
      </c>
      <c r="O26">
        <v>2.1999999999999999E-2</v>
      </c>
      <c r="P26" s="1">
        <v>2.2533078663400401E-5</v>
      </c>
      <c r="Q26" s="1">
        <v>-8.4270665543746597E-5</v>
      </c>
      <c r="R26" s="1">
        <v>-8.4270665543746597E-5</v>
      </c>
      <c r="S26" s="1">
        <v>0</v>
      </c>
      <c r="U26">
        <v>2.1999999999999999E-2</v>
      </c>
      <c r="V26" s="1">
        <v>1.53999877738897E-7</v>
      </c>
      <c r="W26" s="1">
        <v>7.6071155490353703E-5</v>
      </c>
      <c r="X26">
        <v>7.6071155490353703E-5</v>
      </c>
      <c r="Y26">
        <v>0</v>
      </c>
      <c r="AB26">
        <v>-1.44706033E-3</v>
      </c>
      <c r="AC26">
        <v>2.2000207500000001E-2</v>
      </c>
      <c r="AD26">
        <f t="shared" si="0"/>
        <v>1.44706033E-3</v>
      </c>
      <c r="AE26">
        <v>-0.16476138800000001</v>
      </c>
      <c r="AF26">
        <f t="shared" si="1"/>
        <v>0.16476138800000001</v>
      </c>
      <c r="AG26">
        <v>9.3978299999998995</v>
      </c>
    </row>
    <row r="27" spans="3:33" x14ac:dyDescent="0.5">
      <c r="C27">
        <v>2.3E-2</v>
      </c>
      <c r="D27" s="1">
        <v>4.3524447391973802E-5</v>
      </c>
      <c r="E27">
        <v>2.3055882193148101E-3</v>
      </c>
      <c r="F27">
        <v>4.5308516739189298E-4</v>
      </c>
      <c r="I27">
        <v>2.3E-2</v>
      </c>
      <c r="J27">
        <v>0</v>
      </c>
      <c r="K27" s="1">
        <v>-6.2728613556828404E-5</v>
      </c>
      <c r="L27" s="1">
        <v>-2.3607136467070001E-5</v>
      </c>
      <c r="M27">
        <v>0</v>
      </c>
      <c r="O27">
        <v>2.3E-2</v>
      </c>
      <c r="P27" s="1">
        <v>2.37923850363586E-5</v>
      </c>
      <c r="Q27" s="1">
        <v>-8.4270665543746597E-5</v>
      </c>
      <c r="R27" s="1">
        <v>-8.4270665543746597E-5</v>
      </c>
      <c r="S27" s="1">
        <v>0</v>
      </c>
      <c r="U27">
        <v>2.3E-2</v>
      </c>
      <c r="V27">
        <v>0</v>
      </c>
      <c r="W27" s="1">
        <v>7.6071155490353703E-5</v>
      </c>
      <c r="X27">
        <v>7.6071155490353703E-5</v>
      </c>
      <c r="Y27">
        <v>0</v>
      </c>
      <c r="AB27">
        <v>-1.6161906199999999E-3</v>
      </c>
      <c r="AC27">
        <v>2.3000210300000001E-2</v>
      </c>
      <c r="AD27">
        <f t="shared" si="0"/>
        <v>1.6161906199999999E-3</v>
      </c>
      <c r="AE27">
        <v>-0.17363383600000001</v>
      </c>
      <c r="AF27">
        <f t="shared" si="1"/>
        <v>0.17363383600000001</v>
      </c>
      <c r="AG27">
        <v>9.3233200000001197</v>
      </c>
    </row>
    <row r="28" spans="3:33" x14ac:dyDescent="0.5">
      <c r="C28">
        <v>2.4E-2</v>
      </c>
      <c r="D28" s="1">
        <v>4.5922854042146402E-5</v>
      </c>
      <c r="E28">
        <v>2.2652333136647901E-3</v>
      </c>
      <c r="F28">
        <v>5.5308516739189302E-4</v>
      </c>
      <c r="I28">
        <v>2.4E-2</v>
      </c>
      <c r="J28">
        <v>0</v>
      </c>
      <c r="K28" s="1">
        <v>-6.2728613556828404E-5</v>
      </c>
      <c r="L28" s="1">
        <v>-2.3607136467070001E-5</v>
      </c>
      <c r="M28">
        <v>0</v>
      </c>
      <c r="O28">
        <v>2.4E-2</v>
      </c>
      <c r="P28" s="1">
        <v>2.5044279027497399E-5</v>
      </c>
      <c r="Q28" s="1">
        <v>-8.4270665543746597E-5</v>
      </c>
      <c r="R28" s="1">
        <v>-8.4270665543746597E-5</v>
      </c>
      <c r="S28" s="1">
        <v>0</v>
      </c>
      <c r="U28">
        <v>2.4E-2</v>
      </c>
      <c r="V28">
        <v>0</v>
      </c>
      <c r="W28" s="1">
        <v>7.6071155490353703E-5</v>
      </c>
      <c r="X28">
        <v>7.6071155490353703E-5</v>
      </c>
      <c r="Y28">
        <v>0</v>
      </c>
      <c r="AB28">
        <v>-1.7946442299999999E-3</v>
      </c>
      <c r="AC28">
        <v>2.4000287499999998E-2</v>
      </c>
      <c r="AD28">
        <f t="shared" si="0"/>
        <v>1.7946442299999999E-3</v>
      </c>
      <c r="AE28">
        <v>-0.18317760299999999</v>
      </c>
      <c r="AF28">
        <f t="shared" si="1"/>
        <v>0.18317760299999999</v>
      </c>
      <c r="AG28">
        <v>9.2020099999999996</v>
      </c>
    </row>
    <row r="29" spans="3:33" x14ac:dyDescent="0.5">
      <c r="C29">
        <v>2.5000000000000001E-2</v>
      </c>
      <c r="D29" s="1">
        <v>4.80549424537458E-5</v>
      </c>
      <c r="E29">
        <v>2.0475238561630301E-3</v>
      </c>
      <c r="F29">
        <v>7.5308516739189301E-4</v>
      </c>
      <c r="I29">
        <v>2.5000000000000001E-2</v>
      </c>
      <c r="J29" s="1">
        <v>8.6377916375113299E-8</v>
      </c>
      <c r="K29" s="1">
        <v>-6.2728613556828404E-5</v>
      </c>
      <c r="L29" s="1">
        <v>-2.3607136467070001E-5</v>
      </c>
      <c r="M29">
        <v>0</v>
      </c>
      <c r="O29">
        <v>2.5000000000000001E-2</v>
      </c>
      <c r="P29" s="1">
        <v>2.6837908080778999E-5</v>
      </c>
      <c r="Q29" s="1">
        <v>-8.4270665543746597E-5</v>
      </c>
      <c r="R29" s="1">
        <v>-8.4270665543746597E-5</v>
      </c>
      <c r="S29" s="1">
        <v>0</v>
      </c>
      <c r="U29">
        <v>2.5000000000000001E-2</v>
      </c>
      <c r="V29" s="1">
        <v>1.01407543695586E-7</v>
      </c>
      <c r="W29" s="1">
        <v>7.6071155490353703E-5</v>
      </c>
      <c r="X29">
        <v>7.6071155490353703E-5</v>
      </c>
      <c r="Y29">
        <v>0</v>
      </c>
      <c r="AB29">
        <v>-1.9822998499999999E-3</v>
      </c>
      <c r="AC29">
        <v>2.50002301E-2</v>
      </c>
      <c r="AD29">
        <f t="shared" si="0"/>
        <v>1.9822998499999999E-3</v>
      </c>
      <c r="AE29">
        <v>-0.19175150799999999</v>
      </c>
      <c r="AF29">
        <f t="shared" si="1"/>
        <v>0.19175150799999999</v>
      </c>
      <c r="AG29">
        <v>9.1025500000001696</v>
      </c>
    </row>
    <row r="30" spans="3:33" x14ac:dyDescent="0.5">
      <c r="C30">
        <v>2.5999999999999999E-2</v>
      </c>
      <c r="D30" s="1">
        <v>5.0017853936878998E-5</v>
      </c>
      <c r="E30">
        <v>1.76492158789188E-3</v>
      </c>
      <c r="F30">
        <v>8.1735039350944497E-4</v>
      </c>
      <c r="I30">
        <v>2.5999999999999999E-2</v>
      </c>
      <c r="J30" s="1">
        <v>5.8512043210612299E-8</v>
      </c>
      <c r="K30" s="1">
        <v>-6.2728613556828404E-5</v>
      </c>
      <c r="L30" s="1">
        <v>-2.3607136467070001E-5</v>
      </c>
      <c r="M30">
        <v>0</v>
      </c>
      <c r="O30">
        <v>2.5999999999999999E-2</v>
      </c>
      <c r="P30" s="1">
        <v>2.66963434114587E-5</v>
      </c>
      <c r="Q30" s="1">
        <v>-8.4270665543746597E-5</v>
      </c>
      <c r="R30" s="1">
        <v>-8.4270665543746597E-5</v>
      </c>
      <c r="S30" s="1">
        <v>0</v>
      </c>
      <c r="U30">
        <v>2.5999999999999999E-2</v>
      </c>
      <c r="V30" s="1">
        <v>0</v>
      </c>
      <c r="W30" s="1">
        <v>7.6071155490353703E-5</v>
      </c>
      <c r="X30">
        <v>7.6071155490353703E-5</v>
      </c>
      <c r="Y30">
        <v>0</v>
      </c>
      <c r="AB30">
        <v>-2.1790580200000001E-3</v>
      </c>
      <c r="AC30">
        <v>2.60001191E-2</v>
      </c>
      <c r="AD30">
        <f t="shared" si="0"/>
        <v>2.1790580200000001E-3</v>
      </c>
      <c r="AE30">
        <v>-0.201408428</v>
      </c>
      <c r="AF30">
        <f t="shared" si="1"/>
        <v>0.201408428</v>
      </c>
      <c r="AG30">
        <v>9.0388099999996392</v>
      </c>
    </row>
    <row r="31" spans="3:33" x14ac:dyDescent="0.5">
      <c r="C31">
        <v>2.7E-2</v>
      </c>
      <c r="D31" s="1">
        <v>5.1584749598987401E-5</v>
      </c>
      <c r="E31">
        <v>1.7523368587717401E-3</v>
      </c>
      <c r="F31">
        <v>8.2091558906868096E-4</v>
      </c>
      <c r="I31">
        <v>2.7E-2</v>
      </c>
      <c r="J31">
        <v>0</v>
      </c>
      <c r="K31" s="1">
        <v>-6.2728613556828404E-5</v>
      </c>
      <c r="L31" s="1">
        <v>-2.3607136467070001E-5</v>
      </c>
      <c r="M31">
        <v>0</v>
      </c>
      <c r="O31">
        <v>2.7E-2</v>
      </c>
      <c r="P31" s="1">
        <v>3.0101509764790501E-5</v>
      </c>
      <c r="Q31" s="1">
        <v>-8.4270665543746597E-5</v>
      </c>
      <c r="R31" s="1">
        <v>-8.4270665543746597E-5</v>
      </c>
      <c r="S31" s="1">
        <v>0</v>
      </c>
      <c r="U31">
        <v>2.7E-2</v>
      </c>
      <c r="V31" s="1">
        <v>9.3974506398808404E-8</v>
      </c>
      <c r="W31" s="1">
        <v>7.6071155490353703E-5</v>
      </c>
      <c r="X31">
        <v>7.6071155490353703E-5</v>
      </c>
      <c r="Y31">
        <v>0</v>
      </c>
      <c r="AB31">
        <v>-2.384855E-3</v>
      </c>
      <c r="AC31">
        <v>2.7000216800000001E-2</v>
      </c>
      <c r="AD31">
        <f t="shared" si="0"/>
        <v>2.384855E-3</v>
      </c>
      <c r="AE31">
        <v>-0.21018673199999999</v>
      </c>
      <c r="AF31">
        <f t="shared" si="1"/>
        <v>0.21018673199999999</v>
      </c>
      <c r="AG31">
        <v>8.8060200000000108</v>
      </c>
    </row>
    <row r="32" spans="3:33" x14ac:dyDescent="0.5">
      <c r="C32">
        <v>2.8000000000000001E-2</v>
      </c>
      <c r="D32" s="1">
        <v>5.3522577218245701E-5</v>
      </c>
      <c r="E32">
        <v>1.53922359459102E-3</v>
      </c>
      <c r="F32">
        <v>9.2256880113938901E-4</v>
      </c>
      <c r="I32">
        <v>2.8000000000000001E-2</v>
      </c>
      <c r="J32" s="1">
        <v>6.3039848896551094E-8</v>
      </c>
      <c r="K32" s="1">
        <v>-6.2728613556828404E-5</v>
      </c>
      <c r="L32" s="1">
        <v>-2.3607136467070001E-5</v>
      </c>
      <c r="M32">
        <v>0</v>
      </c>
      <c r="O32">
        <v>2.8000000000000001E-2</v>
      </c>
      <c r="P32" s="1">
        <v>3.0840456020086997E-5</v>
      </c>
      <c r="Q32" s="1">
        <v>-8.4270665543746597E-5</v>
      </c>
      <c r="R32" s="1">
        <v>-8.4270665543746597E-5</v>
      </c>
      <c r="S32" s="1">
        <v>0</v>
      </c>
      <c r="U32">
        <v>2.8000000000000001E-2</v>
      </c>
      <c r="V32">
        <v>0</v>
      </c>
      <c r="W32" s="1">
        <v>7.6071155490353703E-5</v>
      </c>
      <c r="X32">
        <v>7.6071155490353703E-5</v>
      </c>
      <c r="Y32">
        <v>0</v>
      </c>
      <c r="AB32">
        <v>-2.5994579999999998E-3</v>
      </c>
      <c r="AC32">
        <v>2.8000062999999999E-2</v>
      </c>
      <c r="AD32">
        <f t="shared" si="0"/>
        <v>2.5994579999999998E-3</v>
      </c>
      <c r="AE32">
        <v>-0.21926720799999999</v>
      </c>
      <c r="AF32">
        <f t="shared" si="1"/>
        <v>0.21926720799999999</v>
      </c>
      <c r="AG32">
        <v>8.7148500000004496</v>
      </c>
    </row>
    <row r="33" spans="3:33" x14ac:dyDescent="0.5">
      <c r="C33">
        <v>2.9000000000000001E-2</v>
      </c>
      <c r="D33" s="1">
        <v>5.46631890756544E-5</v>
      </c>
      <c r="E33">
        <v>1.2892796657979499E-3</v>
      </c>
      <c r="F33">
        <v>1.14124110484813E-3</v>
      </c>
      <c r="I33">
        <v>2.9000000000000001E-2</v>
      </c>
      <c r="J33">
        <v>0</v>
      </c>
      <c r="K33" s="1">
        <v>-6.2728613556828404E-5</v>
      </c>
      <c r="L33" s="1">
        <v>-2.3607136467070001E-5</v>
      </c>
      <c r="M33">
        <v>0</v>
      </c>
      <c r="O33">
        <v>2.9000000000000001E-2</v>
      </c>
      <c r="P33" s="1">
        <v>3.0547682399628697E-5</v>
      </c>
      <c r="Q33" s="1">
        <v>-8.4270665543746597E-5</v>
      </c>
      <c r="R33" s="1">
        <v>-8.4270665543746597E-5</v>
      </c>
      <c r="S33" s="1">
        <v>0</v>
      </c>
      <c r="U33">
        <v>2.9000000000000001E-2</v>
      </c>
      <c r="V33">
        <v>0</v>
      </c>
      <c r="W33" s="1">
        <v>7.6071155490353703E-5</v>
      </c>
      <c r="X33">
        <v>7.6071155490353703E-5</v>
      </c>
      <c r="Y33">
        <v>0</v>
      </c>
      <c r="AB33">
        <v>-2.8227758500000001E-3</v>
      </c>
      <c r="AC33">
        <v>2.9000116699999998E-2</v>
      </c>
      <c r="AD33">
        <f t="shared" si="0"/>
        <v>2.8227758500000001E-3</v>
      </c>
      <c r="AE33">
        <v>-0.22821365199999999</v>
      </c>
      <c r="AF33">
        <f t="shared" si="1"/>
        <v>0.22821365199999999</v>
      </c>
      <c r="AG33">
        <v>8.5715499999997196</v>
      </c>
    </row>
    <row r="34" spans="3:33" x14ac:dyDescent="0.5">
      <c r="C34">
        <v>0.03</v>
      </c>
      <c r="D34" s="1">
        <v>5.6101118389051401E-5</v>
      </c>
      <c r="E34">
        <v>1.7949935281649199E-3</v>
      </c>
      <c r="F34">
        <v>1.4956051410481501E-3</v>
      </c>
      <c r="I34">
        <v>0.03</v>
      </c>
      <c r="J34">
        <v>0</v>
      </c>
      <c r="K34" s="1">
        <v>-6.2728613556828404E-5</v>
      </c>
      <c r="L34" s="1">
        <v>-2.3607136467070001E-5</v>
      </c>
      <c r="M34">
        <v>0</v>
      </c>
      <c r="O34">
        <v>0.03</v>
      </c>
      <c r="P34" s="1">
        <v>3.0831528420094401E-5</v>
      </c>
      <c r="Q34" s="1">
        <v>-8.4270665543746597E-5</v>
      </c>
      <c r="R34" s="1">
        <v>-8.4270665543746597E-5</v>
      </c>
      <c r="S34" s="1">
        <v>0</v>
      </c>
      <c r="U34">
        <v>0.03</v>
      </c>
      <c r="V34">
        <v>0</v>
      </c>
      <c r="W34" s="1">
        <v>7.6071155490353703E-5</v>
      </c>
      <c r="X34">
        <v>7.6071155490353703E-5</v>
      </c>
      <c r="Y34">
        <v>0</v>
      </c>
      <c r="AB34">
        <v>-3.0546652500000001E-3</v>
      </c>
      <c r="AC34">
        <v>3.00002077E-2</v>
      </c>
      <c r="AD34">
        <f t="shared" si="0"/>
        <v>3.0546652500000001E-3</v>
      </c>
      <c r="AE34">
        <v>-0.23585199500000001</v>
      </c>
      <c r="AF34">
        <f t="shared" si="1"/>
        <v>0.23585199500000001</v>
      </c>
      <c r="AG34">
        <v>8.3830199999997497</v>
      </c>
    </row>
    <row r="35" spans="3:33" x14ac:dyDescent="0.5">
      <c r="C35">
        <v>3.1E-2</v>
      </c>
      <c r="D35" s="1">
        <v>5.8253204770153402E-5</v>
      </c>
      <c r="E35">
        <v>1.1607051128521601E-3</v>
      </c>
      <c r="F35">
        <v>2.0036616874539001E-3</v>
      </c>
      <c r="I35">
        <v>3.1E-2</v>
      </c>
      <c r="J35">
        <v>0</v>
      </c>
      <c r="K35" s="1">
        <v>-6.2728613556828404E-5</v>
      </c>
      <c r="L35" s="1">
        <v>-2.3607136467070001E-5</v>
      </c>
      <c r="M35">
        <v>0</v>
      </c>
      <c r="O35">
        <v>3.1E-2</v>
      </c>
      <c r="P35" s="1">
        <v>3.08264388877433E-5</v>
      </c>
      <c r="Q35" s="1">
        <v>-8.4270665543746597E-5</v>
      </c>
      <c r="R35" s="1">
        <v>-8.4270665543746597E-5</v>
      </c>
      <c r="S35" s="1">
        <v>0</v>
      </c>
      <c r="U35">
        <v>3.1E-2</v>
      </c>
      <c r="V35" s="1">
        <v>8.5434919583349296E-8</v>
      </c>
      <c r="W35" s="1">
        <v>7.6071155490353703E-5</v>
      </c>
      <c r="X35">
        <v>7.6071155490353703E-5</v>
      </c>
      <c r="Y35">
        <v>0</v>
      </c>
      <c r="AB35">
        <v>-3.2949376699999999E-3</v>
      </c>
      <c r="AC35">
        <v>3.1000285700000001E-2</v>
      </c>
      <c r="AD35">
        <f t="shared" si="0"/>
        <v>3.2949376699999999E-3</v>
      </c>
      <c r="AE35">
        <v>-0.24454456699999999</v>
      </c>
      <c r="AF35">
        <f t="shared" si="1"/>
        <v>0.24454456699999999</v>
      </c>
      <c r="AG35">
        <v>8.1027700000002394</v>
      </c>
    </row>
    <row r="36" spans="3:33" x14ac:dyDescent="0.5">
      <c r="C36">
        <v>3.2000000000000001E-2</v>
      </c>
      <c r="D36" s="1">
        <v>5.8422574511496398E-5</v>
      </c>
      <c r="E36">
        <v>1.7526365991216199E-4</v>
      </c>
      <c r="F36">
        <v>2.6823255626319798E-3</v>
      </c>
      <c r="I36">
        <v>3.2000000000000001E-2</v>
      </c>
      <c r="J36">
        <v>0</v>
      </c>
      <c r="K36" s="1">
        <v>-6.2728613556828404E-5</v>
      </c>
      <c r="L36" s="1">
        <v>-2.3607136467070001E-5</v>
      </c>
      <c r="M36">
        <v>0</v>
      </c>
      <c r="O36">
        <v>3.2000000000000001E-2</v>
      </c>
      <c r="P36" s="1">
        <v>3.0175660867826099E-5</v>
      </c>
      <c r="Q36" s="1">
        <v>-8.4270665543746597E-5</v>
      </c>
      <c r="R36" s="1">
        <v>-8.4270665543746597E-5</v>
      </c>
      <c r="S36" s="1">
        <v>0</v>
      </c>
      <c r="U36">
        <v>3.2000000000000001E-2</v>
      </c>
      <c r="V36" s="1">
        <v>0</v>
      </c>
      <c r="W36" s="1">
        <v>7.6071155490353703E-5</v>
      </c>
      <c r="X36">
        <v>7.6071155490353703E-5</v>
      </c>
      <c r="Y36">
        <v>0</v>
      </c>
      <c r="AB36">
        <v>-3.5433128599999999E-3</v>
      </c>
      <c r="AC36">
        <v>3.2000298199999999E-2</v>
      </c>
      <c r="AD36">
        <f t="shared" si="0"/>
        <v>3.5433128599999999E-3</v>
      </c>
      <c r="AE36">
        <v>-0.25173116099999998</v>
      </c>
      <c r="AF36">
        <f t="shared" si="1"/>
        <v>0.25173116099999998</v>
      </c>
      <c r="AG36">
        <v>7.8524100000001296</v>
      </c>
    </row>
    <row r="37" spans="3:33" x14ac:dyDescent="0.5">
      <c r="C37">
        <v>3.3000000000000002E-2</v>
      </c>
      <c r="D37" s="1">
        <v>5.8603734942153103E-5</v>
      </c>
      <c r="E37">
        <v>1.43669685348868E-3</v>
      </c>
      <c r="F37">
        <v>3.5470225321463599E-3</v>
      </c>
      <c r="H37">
        <f>I37-0.033</f>
        <v>0</v>
      </c>
      <c r="I37" s="2">
        <v>3.3000000000000002E-2</v>
      </c>
      <c r="J37" s="2">
        <v>0</v>
      </c>
      <c r="K37" s="3">
        <v>-6.2728613556828404E-5</v>
      </c>
      <c r="L37" s="3">
        <v>-2.3607136467070001E-5</v>
      </c>
      <c r="M37" s="2">
        <v>0</v>
      </c>
      <c r="O37">
        <v>3.3000000000000002E-2</v>
      </c>
      <c r="P37" s="1">
        <v>3.1807976483832997E-5</v>
      </c>
      <c r="Q37" s="1">
        <v>-8.4270665543746597E-5</v>
      </c>
      <c r="R37" s="1">
        <v>-8.4270665543746597E-5</v>
      </c>
      <c r="S37" s="1">
        <v>0</v>
      </c>
      <c r="U37">
        <v>3.3000000000000002E-2</v>
      </c>
      <c r="V37" s="1">
        <v>0</v>
      </c>
      <c r="W37" s="1">
        <v>7.6071155490353703E-5</v>
      </c>
      <c r="X37">
        <v>7.6071155490353703E-5</v>
      </c>
      <c r="Y37">
        <v>0</v>
      </c>
      <c r="AB37">
        <v>-3.79954046E-3</v>
      </c>
      <c r="AC37">
        <v>3.3000220599999998E-2</v>
      </c>
      <c r="AD37">
        <f t="shared" si="0"/>
        <v>3.79954046E-3</v>
      </c>
      <c r="AE37">
        <v>-0.26008463500000001</v>
      </c>
      <c r="AF37">
        <f t="shared" si="1"/>
        <v>0.26008463500000001</v>
      </c>
      <c r="AG37">
        <v>7.6542200000001603</v>
      </c>
    </row>
    <row r="38" spans="3:33" x14ac:dyDescent="0.5">
      <c r="C38">
        <v>3.4000000000000002E-2</v>
      </c>
      <c r="D38" s="1">
        <v>6.1295919294934706E-5</v>
      </c>
      <c r="E38">
        <v>1.5271181473508501E-3</v>
      </c>
      <c r="F38">
        <v>4.61130889775304E-3</v>
      </c>
      <c r="H38">
        <f t="shared" ref="H38:H101" si="2">I38-0.033</f>
        <v>1.0000000000000009E-3</v>
      </c>
      <c r="I38">
        <v>3.4000000000000002E-2</v>
      </c>
      <c r="J38" s="1">
        <v>3.19725330655274E-8</v>
      </c>
      <c r="K38" s="1">
        <v>-6.2728613556828404E-5</v>
      </c>
      <c r="L38" s="1">
        <v>-2.3607136467070001E-5</v>
      </c>
      <c r="M38">
        <v>0.52359999999999995</v>
      </c>
      <c r="O38">
        <v>3.4000000000000002E-2</v>
      </c>
      <c r="P38" s="1">
        <v>3.2211504731094499E-5</v>
      </c>
      <c r="Q38" s="1">
        <v>-8.4270665543746597E-5</v>
      </c>
      <c r="R38" s="1">
        <v>-8.4270665543746597E-5</v>
      </c>
      <c r="S38" s="1">
        <v>0</v>
      </c>
      <c r="U38">
        <v>3.4000000000000002E-2</v>
      </c>
      <c r="V38" s="1">
        <v>7.3391923649524E-8</v>
      </c>
      <c r="W38" s="1">
        <v>7.6071155490353703E-5</v>
      </c>
      <c r="X38">
        <v>7.6071155490353703E-5</v>
      </c>
      <c r="Y38">
        <v>0</v>
      </c>
      <c r="AB38">
        <v>-4.0634222800000003E-3</v>
      </c>
      <c r="AC38">
        <v>3.4000297700000001E-2</v>
      </c>
      <c r="AD38">
        <f t="shared" si="0"/>
        <v>4.0634222800000003E-3</v>
      </c>
      <c r="AE38">
        <v>-0.26811505600000002</v>
      </c>
      <c r="AF38">
        <f t="shared" si="1"/>
        <v>0.26811505600000002</v>
      </c>
      <c r="AG38">
        <v>7.3356399999994197</v>
      </c>
    </row>
    <row r="39" spans="3:33" x14ac:dyDescent="0.5">
      <c r="C39">
        <v>3.5000000000000003E-2</v>
      </c>
      <c r="D39" s="1">
        <v>6.1657992773689303E-5</v>
      </c>
      <c r="E39">
        <v>9.0685667237266898E-4</v>
      </c>
      <c r="F39">
        <v>5.8865250967706896E-3</v>
      </c>
      <c r="H39">
        <f t="shared" si="2"/>
        <v>2.0000000000000018E-3</v>
      </c>
      <c r="I39">
        <v>3.5000000000000003E-2</v>
      </c>
      <c r="J39">
        <v>0</v>
      </c>
      <c r="K39" s="1">
        <v>5.0000000000000001E-4</v>
      </c>
      <c r="L39" s="1">
        <v>5.0000000000000001E-4</v>
      </c>
      <c r="M39">
        <v>0.9</v>
      </c>
      <c r="O39">
        <v>3.5000000000000003E-2</v>
      </c>
      <c r="P39" s="1">
        <v>3.1269148166757097E-5</v>
      </c>
      <c r="Q39" s="1">
        <v>-8.4270665543746597E-5</v>
      </c>
      <c r="R39" s="1">
        <v>-8.4270665543746597E-5</v>
      </c>
      <c r="S39" s="1">
        <v>0</v>
      </c>
      <c r="U39">
        <v>3.5000000000000003E-2</v>
      </c>
      <c r="V39">
        <v>0</v>
      </c>
      <c r="W39" s="1">
        <v>7.6071155490353703E-5</v>
      </c>
      <c r="X39">
        <v>7.6071155490353703E-5</v>
      </c>
      <c r="Y39">
        <v>0</v>
      </c>
      <c r="AB39">
        <v>-4.33463974E-3</v>
      </c>
      <c r="AC39">
        <v>3.5000110000000001E-2</v>
      </c>
      <c r="AD39">
        <f t="shared" si="0"/>
        <v>4.33463974E-3</v>
      </c>
      <c r="AE39">
        <v>-0.27396637699999998</v>
      </c>
      <c r="AF39">
        <f t="shared" si="1"/>
        <v>0.27396637699999998</v>
      </c>
      <c r="AG39">
        <v>7.1665099999999899</v>
      </c>
    </row>
    <row r="40" spans="3:33" x14ac:dyDescent="0.5">
      <c r="C40">
        <v>3.5999999999999997E-2</v>
      </c>
      <c r="D40" s="1">
        <v>6.3109640905167894E-5</v>
      </c>
      <c r="E40">
        <v>8.3731384947896004E-3</v>
      </c>
      <c r="F40">
        <v>7.3814939243495199E-3</v>
      </c>
      <c r="H40">
        <f t="shared" si="2"/>
        <v>2.9999999999999957E-3</v>
      </c>
      <c r="I40">
        <v>3.5999999999999997E-2</v>
      </c>
      <c r="J40">
        <v>0</v>
      </c>
      <c r="K40" s="1">
        <v>1E-3</v>
      </c>
      <c r="L40" s="1">
        <v>1E-3</v>
      </c>
      <c r="M40">
        <v>1.673527</v>
      </c>
      <c r="O40">
        <v>3.5999999999999997E-2</v>
      </c>
      <c r="P40" s="1">
        <v>3.2723113690735799E-5</v>
      </c>
      <c r="Q40" s="1">
        <v>-8.4270665543746597E-5</v>
      </c>
      <c r="R40" s="1">
        <v>-8.4270665543746597E-5</v>
      </c>
      <c r="S40" s="1">
        <v>0</v>
      </c>
      <c r="U40">
        <v>3.5999999999999997E-2</v>
      </c>
      <c r="V40" s="1">
        <v>7.2152431584981995E-8</v>
      </c>
      <c r="W40" s="1">
        <v>7.6071155490353703E-5</v>
      </c>
      <c r="X40">
        <v>7.6071155490353703E-5</v>
      </c>
      <c r="Y40">
        <v>0</v>
      </c>
      <c r="AB40">
        <v>-4.6130237099999997E-3</v>
      </c>
      <c r="AC40">
        <v>3.6000210900000003E-2</v>
      </c>
      <c r="AD40">
        <f t="shared" si="0"/>
        <v>4.6130237099999997E-3</v>
      </c>
      <c r="AE40">
        <v>-0.28227054600000001</v>
      </c>
      <c r="AF40">
        <f t="shared" si="1"/>
        <v>0.28227054600000001</v>
      </c>
      <c r="AG40">
        <v>6.8032000000006096</v>
      </c>
    </row>
    <row r="41" spans="3:33" x14ac:dyDescent="0.5">
      <c r="C41">
        <v>3.6999999999999998E-2</v>
      </c>
      <c r="D41" s="1">
        <v>7.8404213127214502E-5</v>
      </c>
      <c r="E41">
        <v>1.3715373352169999E-2</v>
      </c>
      <c r="F41">
        <v>9.1022729327951309E-3</v>
      </c>
      <c r="H41">
        <f t="shared" si="2"/>
        <v>3.9999999999999966E-3</v>
      </c>
      <c r="I41">
        <v>3.6999999999999998E-2</v>
      </c>
      <c r="J41">
        <v>0</v>
      </c>
      <c r="K41">
        <v>2.6735274091970402E-3</v>
      </c>
      <c r="L41">
        <v>2.6735274091970402E-3</v>
      </c>
      <c r="M41">
        <v>4.6136299999999997</v>
      </c>
      <c r="O41">
        <v>3.6999999999999998E-2</v>
      </c>
      <c r="P41" s="1">
        <v>3.5124579881085103E-5</v>
      </c>
      <c r="Q41" s="1">
        <v>-8.4270665543746597E-5</v>
      </c>
      <c r="R41" s="1">
        <v>-8.4270665543746597E-5</v>
      </c>
      <c r="S41" s="1">
        <v>0</v>
      </c>
      <c r="U41">
        <v>3.6999999999999998E-2</v>
      </c>
      <c r="V41">
        <v>0</v>
      </c>
      <c r="W41" s="1">
        <v>7.6071155490353703E-5</v>
      </c>
      <c r="X41">
        <v>7.6071155490353703E-5</v>
      </c>
      <c r="Y41" s="1">
        <v>0</v>
      </c>
      <c r="AB41">
        <v>-4.89821088E-3</v>
      </c>
      <c r="AC41">
        <v>3.7000004699999998E-2</v>
      </c>
      <c r="AD41">
        <f t="shared" si="0"/>
        <v>4.89821088E-3</v>
      </c>
      <c r="AE41">
        <v>-0.28840073900000002</v>
      </c>
      <c r="AF41">
        <f t="shared" si="1"/>
        <v>0.28840073900000002</v>
      </c>
      <c r="AG41">
        <v>6.7006600000000702</v>
      </c>
    </row>
    <row r="42" spans="3:33" x14ac:dyDescent="0.5">
      <c r="C42">
        <v>3.7999999999999999E-2</v>
      </c>
      <c r="D42" s="1">
        <v>9.0540408564265804E-5</v>
      </c>
      <c r="E42">
        <v>8.4455786272883398E-3</v>
      </c>
      <c r="F42">
        <v>1.10519691871818E-2</v>
      </c>
      <c r="H42">
        <f t="shared" si="2"/>
        <v>4.9999999999999975E-3</v>
      </c>
      <c r="I42">
        <v>3.7999999999999999E-2</v>
      </c>
      <c r="J42">
        <v>0</v>
      </c>
      <c r="K42">
        <v>7.2871572461773596E-3</v>
      </c>
      <c r="L42">
        <v>7.2871572461773596E-3</v>
      </c>
      <c r="M42">
        <v>5.9417689999999999</v>
      </c>
      <c r="O42">
        <v>3.7999999999999999E-2</v>
      </c>
      <c r="P42" s="1">
        <v>3.4370183129794902E-5</v>
      </c>
      <c r="Q42" s="1">
        <v>-8.4270665543746597E-5</v>
      </c>
      <c r="R42" s="1">
        <v>-8.4270665543746597E-5</v>
      </c>
      <c r="S42" s="1">
        <v>0</v>
      </c>
      <c r="T42">
        <f>U42-0.038</f>
        <v>0</v>
      </c>
      <c r="U42" s="2">
        <v>3.7999999999999999E-2</v>
      </c>
      <c r="V42" s="2">
        <v>0</v>
      </c>
      <c r="W42" s="3">
        <v>7.6071155490353703E-5</v>
      </c>
      <c r="X42" s="2">
        <v>7.6071155490353703E-5</v>
      </c>
      <c r="Y42" s="2">
        <v>0</v>
      </c>
      <c r="AB42">
        <v>-5.1900987100000004E-3</v>
      </c>
      <c r="AC42">
        <v>3.8000145399999997E-2</v>
      </c>
      <c r="AD42">
        <f t="shared" si="0"/>
        <v>5.1900987100000004E-3</v>
      </c>
      <c r="AE42">
        <v>-0.29582431399999998</v>
      </c>
      <c r="AF42">
        <f t="shared" si="1"/>
        <v>0.29582431399999998</v>
      </c>
      <c r="AG42">
        <v>6.13141999999955</v>
      </c>
    </row>
    <row r="43" spans="3:33" x14ac:dyDescent="0.5">
      <c r="C43">
        <v>3.9E-2</v>
      </c>
      <c r="D43" s="1">
        <v>9.5295377832371701E-5</v>
      </c>
      <c r="E43">
        <v>1.1829020455479599E-2</v>
      </c>
      <c r="F43">
        <v>1.32306229035778E-2</v>
      </c>
      <c r="H43">
        <f t="shared" si="2"/>
        <v>5.9999999999999984E-3</v>
      </c>
      <c r="I43">
        <v>3.9E-2</v>
      </c>
      <c r="J43">
        <v>0</v>
      </c>
      <c r="K43">
        <v>1.44722890108824E-2</v>
      </c>
      <c r="L43">
        <v>1.32289255878256E-2</v>
      </c>
      <c r="M43">
        <v>7.1818799999999996</v>
      </c>
      <c r="O43">
        <v>3.9E-2</v>
      </c>
      <c r="P43" s="1">
        <v>3.4502914786571603E-5</v>
      </c>
      <c r="Q43" s="1">
        <v>-8.4270665543746597E-5</v>
      </c>
      <c r="R43" s="1">
        <v>-8.4270665543746597E-5</v>
      </c>
      <c r="S43" s="1">
        <v>0</v>
      </c>
      <c r="T43">
        <f t="shared" ref="T43:T106" si="3">U43-0.038</f>
        <v>1.0000000000000009E-3</v>
      </c>
      <c r="U43">
        <v>3.9E-2</v>
      </c>
      <c r="V43">
        <v>0</v>
      </c>
      <c r="W43" s="1">
        <v>7.6071155490353703E-5</v>
      </c>
      <c r="X43" s="1">
        <v>-9.5957551254580099E-5</v>
      </c>
      <c r="Y43">
        <v>2.4403869999999999</v>
      </c>
      <c r="AB43">
        <v>-5.4881179600000003E-3</v>
      </c>
      <c r="AC43">
        <v>3.9000066399999998E-2</v>
      </c>
      <c r="AD43">
        <f t="shared" si="0"/>
        <v>5.4881179600000003E-3</v>
      </c>
      <c r="AE43">
        <v>-0.30068530799999998</v>
      </c>
      <c r="AF43">
        <f t="shared" si="1"/>
        <v>0.30068530799999998</v>
      </c>
      <c r="AG43">
        <v>5.8015400000001698</v>
      </c>
    </row>
    <row r="44" spans="3:33" x14ac:dyDescent="0.5">
      <c r="C44">
        <v>0.04</v>
      </c>
      <c r="D44">
        <v>1.14198366645724E-4</v>
      </c>
      <c r="E44">
        <v>1.8265215680003201E-2</v>
      </c>
      <c r="F44">
        <v>1.5635164613048799E-2</v>
      </c>
      <c r="H44">
        <f t="shared" si="2"/>
        <v>6.9999999999999993E-3</v>
      </c>
      <c r="I44">
        <v>0.04</v>
      </c>
      <c r="J44" s="1">
        <v>5.5660979114691102E-7</v>
      </c>
      <c r="K44">
        <v>2.6808133348822601E-2</v>
      </c>
      <c r="L44">
        <v>2.0410806070964699E-2</v>
      </c>
      <c r="M44">
        <v>8.247439</v>
      </c>
      <c r="O44">
        <v>0.04</v>
      </c>
      <c r="P44" s="1">
        <v>3.2947813451755799E-5</v>
      </c>
      <c r="Q44" s="1">
        <v>-8.4270665543746597E-5</v>
      </c>
      <c r="R44" s="1">
        <v>-8.4270665543746597E-5</v>
      </c>
      <c r="S44" s="1">
        <v>0</v>
      </c>
      <c r="T44">
        <f t="shared" si="3"/>
        <v>2.0000000000000018E-3</v>
      </c>
      <c r="U44">
        <v>0.04</v>
      </c>
      <c r="V44">
        <v>0</v>
      </c>
      <c r="W44" s="1">
        <v>7.6071155490353703E-5</v>
      </c>
      <c r="X44">
        <v>2.3443866241005598E-3</v>
      </c>
      <c r="Y44">
        <v>3.3679899999999998</v>
      </c>
      <c r="AB44">
        <v>-5.7919387500000004E-3</v>
      </c>
      <c r="AC44">
        <v>4.00002203E-2</v>
      </c>
      <c r="AD44">
        <f t="shared" si="0"/>
        <v>5.7919387500000004E-3</v>
      </c>
      <c r="AE44">
        <v>-0.30751039000000002</v>
      </c>
      <c r="AF44">
        <f t="shared" si="1"/>
        <v>0.30751039000000002</v>
      </c>
      <c r="AG44">
        <v>5.3909899999995998</v>
      </c>
    </row>
    <row r="45" spans="3:33" x14ac:dyDescent="0.5">
      <c r="C45">
        <v>4.1000000000000002E-2</v>
      </c>
      <c r="D45">
        <v>1.3182577094994499E-4</v>
      </c>
      <c r="E45">
        <v>1.7707495018839801E-2</v>
      </c>
      <c r="F45">
        <v>1.8259448436928699E-2</v>
      </c>
      <c r="H45">
        <f t="shared" si="2"/>
        <v>8.0000000000000002E-3</v>
      </c>
      <c r="I45">
        <v>4.1000000000000002E-2</v>
      </c>
      <c r="J45" s="1">
        <v>2.4106975615723099E-5</v>
      </c>
      <c r="K45">
        <v>3.22913713753223E-2</v>
      </c>
      <c r="L45">
        <v>2.8658245402108901E-2</v>
      </c>
      <c r="M45">
        <v>9.0753970000000006</v>
      </c>
      <c r="O45">
        <v>4.1000000000000002E-2</v>
      </c>
      <c r="P45" s="1">
        <v>3.2576077501289499E-5</v>
      </c>
      <c r="Q45" s="1">
        <v>-8.4270665543746597E-5</v>
      </c>
      <c r="R45" s="1">
        <v>-8.4270665543746597E-5</v>
      </c>
      <c r="S45" s="1">
        <v>0</v>
      </c>
      <c r="T45">
        <f t="shared" si="3"/>
        <v>3.0000000000000027E-3</v>
      </c>
      <c r="U45">
        <v>4.1000000000000002E-2</v>
      </c>
      <c r="V45">
        <v>0</v>
      </c>
      <c r="W45" s="1">
        <v>7.6071155490353703E-5</v>
      </c>
      <c r="X45">
        <v>5.7123768839526298E-3</v>
      </c>
      <c r="Y45">
        <v>4.2696540000000001</v>
      </c>
      <c r="AB45">
        <v>-6.1011505300000001E-3</v>
      </c>
      <c r="AC45">
        <v>4.10003013E-2</v>
      </c>
      <c r="AD45">
        <f t="shared" si="0"/>
        <v>6.1011505300000001E-3</v>
      </c>
      <c r="AE45">
        <v>-0.31088822900000002</v>
      </c>
      <c r="AF45">
        <f t="shared" si="1"/>
        <v>0.31088822900000002</v>
      </c>
      <c r="AG45">
        <v>4.7929700000004498</v>
      </c>
    </row>
    <row r="46" spans="3:33" x14ac:dyDescent="0.5">
      <c r="C46">
        <v>4.2000000000000003E-2</v>
      </c>
      <c r="D46">
        <v>1.4961349370423699E-4</v>
      </c>
      <c r="E46">
        <v>2.0269820466637601E-2</v>
      </c>
      <c r="F46">
        <v>2.10943618885878E-2</v>
      </c>
      <c r="H46">
        <f t="shared" si="2"/>
        <v>9.0000000000000011E-3</v>
      </c>
      <c r="I46">
        <v>4.2000000000000003E-2</v>
      </c>
      <c r="J46" s="1">
        <v>6.1171958805061904E-5</v>
      </c>
      <c r="K46">
        <v>4.2029205709695802E-2</v>
      </c>
      <c r="L46">
        <v>3.7733641982736203E-2</v>
      </c>
      <c r="M46">
        <v>9.6341199999999994</v>
      </c>
      <c r="O46">
        <v>4.2000000000000003E-2</v>
      </c>
      <c r="P46" s="1">
        <v>3.1375569960800897E-5</v>
      </c>
      <c r="Q46" s="1">
        <v>-8.4270665543746597E-5</v>
      </c>
      <c r="R46" s="1">
        <v>-8.4270665543746597E-5</v>
      </c>
      <c r="S46" s="1">
        <v>0</v>
      </c>
      <c r="T46">
        <f t="shared" si="3"/>
        <v>4.0000000000000036E-3</v>
      </c>
      <c r="U46">
        <v>4.2000000000000003E-2</v>
      </c>
      <c r="V46">
        <v>0</v>
      </c>
      <c r="W46" s="1">
        <v>7.6071155490353703E-5</v>
      </c>
      <c r="X46">
        <v>9.9820305211907791E-3</v>
      </c>
      <c r="Y46">
        <v>5.1700910000000002</v>
      </c>
      <c r="AB46">
        <v>-6.4151552800000003E-3</v>
      </c>
      <c r="AC46">
        <v>4.2000141800000002E-2</v>
      </c>
      <c r="AD46">
        <f t="shared" si="0"/>
        <v>6.4151552800000003E-3</v>
      </c>
      <c r="AE46">
        <v>-0.31702242600000002</v>
      </c>
      <c r="AF46">
        <f t="shared" si="1"/>
        <v>0.31702242600000002</v>
      </c>
      <c r="AG46">
        <v>4.4314699999999103</v>
      </c>
    </row>
    <row r="47" spans="3:33" x14ac:dyDescent="0.5">
      <c r="C47">
        <v>4.2999999999999997E-2</v>
      </c>
      <c r="D47">
        <v>1.7236529674846701E-4</v>
      </c>
      <c r="E47">
        <v>2.4844789877533899E-2</v>
      </c>
      <c r="F47">
        <v>2.41280104003204E-2</v>
      </c>
      <c r="H47">
        <f t="shared" si="2"/>
        <v>9.999999999999995E-3</v>
      </c>
      <c r="I47">
        <v>4.2999999999999997E-2</v>
      </c>
      <c r="J47">
        <v>1.08411244582385E-4</v>
      </c>
      <c r="K47">
        <v>5.2338797599077197E-2</v>
      </c>
      <c r="L47">
        <v>4.7367762039117599E-2</v>
      </c>
      <c r="M47">
        <v>9.9259090000000008</v>
      </c>
      <c r="O47">
        <v>4.2999999999999997E-2</v>
      </c>
      <c r="P47" s="1">
        <v>3.3022726711351397E-5</v>
      </c>
      <c r="Q47" s="1">
        <v>-8.4270665543746597E-5</v>
      </c>
      <c r="R47" s="1">
        <v>-8.4270665543746597E-5</v>
      </c>
      <c r="S47" s="1">
        <v>0</v>
      </c>
      <c r="T47">
        <f t="shared" si="3"/>
        <v>4.9999999999999975E-3</v>
      </c>
      <c r="U47">
        <v>4.2999999999999997E-2</v>
      </c>
      <c r="V47">
        <v>0</v>
      </c>
      <c r="W47">
        <v>3.85284656658769E-3</v>
      </c>
      <c r="X47">
        <v>1.5152121512596499E-2</v>
      </c>
      <c r="Y47">
        <v>6.0354799999999997</v>
      </c>
      <c r="AB47">
        <v>-6.7335915000000003E-3</v>
      </c>
      <c r="AC47">
        <v>4.3000152799999997E-2</v>
      </c>
      <c r="AD47">
        <f t="shared" si="0"/>
        <v>6.7335915000000003E-3</v>
      </c>
      <c r="AE47">
        <v>-0.31808948199999998</v>
      </c>
      <c r="AF47">
        <f t="shared" si="1"/>
        <v>0.31808948199999998</v>
      </c>
      <c r="AG47">
        <v>3.85656999999946</v>
      </c>
    </row>
    <row r="48" spans="3:33" x14ac:dyDescent="0.5">
      <c r="C48">
        <v>4.3999999999999997E-2</v>
      </c>
      <c r="D48">
        <v>1.99303030967712E-4</v>
      </c>
      <c r="E48">
        <v>2.96439602971077E-2</v>
      </c>
      <c r="F48">
        <v>2.7345972579450199E-2</v>
      </c>
      <c r="H48">
        <f t="shared" si="2"/>
        <v>1.0999999999999996E-2</v>
      </c>
      <c r="I48">
        <v>4.3999999999999997E-2</v>
      </c>
      <c r="J48">
        <v>1.65849589393474E-4</v>
      </c>
      <c r="K48">
        <v>5.9883538633584997E-2</v>
      </c>
      <c r="L48">
        <v>5.7293671420745498E-2</v>
      </c>
      <c r="M48">
        <v>9.9837900000000008</v>
      </c>
      <c r="O48">
        <v>4.3999999999999997E-2</v>
      </c>
      <c r="P48" s="1">
        <v>3.1583011150360101E-5</v>
      </c>
      <c r="Q48" s="1">
        <v>-8.4270665543746597E-5</v>
      </c>
      <c r="R48" s="1">
        <v>-8.4270665543746597E-5</v>
      </c>
      <c r="S48" s="1">
        <v>0</v>
      </c>
      <c r="T48">
        <f t="shared" si="3"/>
        <v>5.9999999999999984E-3</v>
      </c>
      <c r="U48">
        <v>4.3999999999999997E-2</v>
      </c>
      <c r="V48">
        <v>0</v>
      </c>
      <c r="W48">
        <v>1.9106127321720099E-2</v>
      </c>
      <c r="X48">
        <v>2.1187601910572101E-2</v>
      </c>
      <c r="Y48">
        <v>6.8351819999999996</v>
      </c>
      <c r="AB48">
        <v>-7.0558842899999998E-3</v>
      </c>
      <c r="AC48">
        <v>4.4000015699999999E-2</v>
      </c>
      <c r="AD48">
        <f t="shared" si="0"/>
        <v>7.0558842899999998E-3</v>
      </c>
      <c r="AE48">
        <v>-0.32435409799999998</v>
      </c>
      <c r="AF48">
        <f t="shared" si="1"/>
        <v>0.32435409799999998</v>
      </c>
      <c r="AG48">
        <v>3.4918000000006999</v>
      </c>
    </row>
    <row r="49" spans="3:33" x14ac:dyDescent="0.5">
      <c r="C49">
        <v>4.4999999999999998E-2</v>
      </c>
      <c r="D49">
        <v>2.3165335005614901E-4</v>
      </c>
      <c r="E49">
        <v>3.31932790577412E-2</v>
      </c>
      <c r="F49">
        <v>3.0731620093775901E-2</v>
      </c>
      <c r="H49">
        <f t="shared" si="2"/>
        <v>1.1999999999999997E-2</v>
      </c>
      <c r="I49">
        <v>4.4999999999999998E-2</v>
      </c>
      <c r="J49">
        <v>2.28178279940039E-4</v>
      </c>
      <c r="K49">
        <v>6.7621260881424006E-2</v>
      </c>
      <c r="L49">
        <v>6.7277460964919905E-2</v>
      </c>
      <c r="M49">
        <v>9.8633480000000109</v>
      </c>
      <c r="N49">
        <f>O49-0.045</f>
        <v>0</v>
      </c>
      <c r="O49" s="2">
        <v>4.4999999999999998E-2</v>
      </c>
      <c r="P49" s="3">
        <v>3.0931929359212497E-5</v>
      </c>
      <c r="Q49" s="3">
        <v>-8.4270665543746597E-5</v>
      </c>
      <c r="R49" s="3">
        <v>-8.4270665543746597E-5</v>
      </c>
      <c r="S49" s="3">
        <v>0</v>
      </c>
      <c r="T49">
        <f t="shared" si="3"/>
        <v>6.9999999999999993E-3</v>
      </c>
      <c r="U49">
        <v>4.4999999999999998E-2</v>
      </c>
      <c r="V49" s="1">
        <v>2.1048938378953599E-6</v>
      </c>
      <c r="W49" s="1">
        <v>3.0807901173830001E-2</v>
      </c>
      <c r="X49">
        <v>2.8022784130974698E-2</v>
      </c>
      <c r="Y49">
        <v>7.5439569999999998</v>
      </c>
      <c r="AB49">
        <v>-7.38166888E-3</v>
      </c>
      <c r="AC49">
        <v>4.5000038899999997E-2</v>
      </c>
      <c r="AD49">
        <f t="shared" si="0"/>
        <v>7.38166888E-3</v>
      </c>
      <c r="AE49">
        <v>-0.32584078599999999</v>
      </c>
      <c r="AF49">
        <f t="shared" si="1"/>
        <v>0.32584078599999999</v>
      </c>
      <c r="AG49">
        <v>2.74899999999981</v>
      </c>
    </row>
    <row r="50" spans="3:33" x14ac:dyDescent="0.5">
      <c r="C50">
        <v>4.5999999999999999E-2</v>
      </c>
      <c r="D50">
        <v>2.6568939210846998E-4</v>
      </c>
      <c r="E50">
        <v>3.5161264240741702E-2</v>
      </c>
      <c r="F50">
        <v>3.4266494139322999E-2</v>
      </c>
      <c r="H50">
        <f t="shared" si="2"/>
        <v>1.2999999999999998E-2</v>
      </c>
      <c r="I50">
        <v>4.5999999999999999E-2</v>
      </c>
      <c r="J50">
        <v>3.0109201907180298E-4</v>
      </c>
      <c r="K50">
        <v>7.6101310551166507E-2</v>
      </c>
      <c r="L50">
        <v>7.7140808744216194E-2</v>
      </c>
      <c r="M50">
        <v>9.6312849999999894</v>
      </c>
      <c r="N50">
        <f t="shared" ref="N50:N113" si="4">O50-0.045</f>
        <v>1.0000000000000009E-3</v>
      </c>
      <c r="O50">
        <v>4.5999999999999999E-2</v>
      </c>
      <c r="P50" s="1">
        <v>2.9107373848091801E-5</v>
      </c>
      <c r="Q50" s="1">
        <v>-8.4270665543746597E-5</v>
      </c>
      <c r="R50" s="1">
        <v>-8.4270665543746597E-5</v>
      </c>
      <c r="S50" s="1">
        <v>0.872</v>
      </c>
      <c r="T50">
        <f t="shared" si="3"/>
        <v>8.0000000000000002E-3</v>
      </c>
      <c r="U50">
        <v>4.5999999999999999E-2</v>
      </c>
      <c r="V50" s="1">
        <v>3.2424486562376801E-5</v>
      </c>
      <c r="W50" s="1">
        <v>3.8674004375934601E-2</v>
      </c>
      <c r="X50">
        <v>3.5566741056462597E-2</v>
      </c>
      <c r="Y50">
        <v>8.1436290000000007</v>
      </c>
      <c r="AB50">
        <v>-7.7102024700000001E-3</v>
      </c>
      <c r="AC50">
        <v>4.6000121900000003E-2</v>
      </c>
      <c r="AD50">
        <f t="shared" si="0"/>
        <v>7.7102024700000001E-3</v>
      </c>
      <c r="AE50">
        <v>-0.33326486500000002</v>
      </c>
      <c r="AF50">
        <f t="shared" si="1"/>
        <v>0.33326486500000002</v>
      </c>
      <c r="AG50">
        <v>2.4364800000004401</v>
      </c>
    </row>
    <row r="51" spans="3:33" x14ac:dyDescent="0.5">
      <c r="C51">
        <v>4.7E-2</v>
      </c>
      <c r="D51">
        <v>3.01975756883621E-4</v>
      </c>
      <c r="E51">
        <v>3.8170818239450503E-2</v>
      </c>
      <c r="F51">
        <v>3.7930728715031899E-2</v>
      </c>
      <c r="H51">
        <f t="shared" si="2"/>
        <v>1.3999999999999999E-2</v>
      </c>
      <c r="I51">
        <v>4.7E-2</v>
      </c>
      <c r="J51">
        <v>3.8038095226511403E-4</v>
      </c>
      <c r="K51">
        <v>8.3599150180816706E-2</v>
      </c>
      <c r="L51">
        <v>8.67720941597135E-2</v>
      </c>
      <c r="M51">
        <v>9.3529300000000095</v>
      </c>
      <c r="N51">
        <f t="shared" si="4"/>
        <v>2.0000000000000018E-3</v>
      </c>
      <c r="O51">
        <v>4.7E-2</v>
      </c>
      <c r="P51" s="1">
        <v>2.89436920866137E-5</v>
      </c>
      <c r="Q51">
        <v>2.9999999999999997E-4</v>
      </c>
      <c r="R51">
        <v>7.8781794212299302E-4</v>
      </c>
      <c r="S51">
        <v>2.5785520000000002</v>
      </c>
      <c r="T51">
        <f t="shared" si="3"/>
        <v>9.0000000000000011E-3</v>
      </c>
      <c r="U51">
        <v>4.7E-2</v>
      </c>
      <c r="V51" s="1">
        <v>7.6656113378703594E-5</v>
      </c>
      <c r="W51" s="1">
        <v>4.6922974288463599E-2</v>
      </c>
      <c r="X51">
        <v>4.3710369840134197E-2</v>
      </c>
      <c r="Y51">
        <v>8.6240489999999994</v>
      </c>
      <c r="AB51">
        <v>-8.0411725400000005E-3</v>
      </c>
      <c r="AC51">
        <v>4.7000196399999999E-2</v>
      </c>
      <c r="AD51">
        <f t="shared" si="0"/>
        <v>8.0411725400000005E-3</v>
      </c>
      <c r="AE51">
        <v>-0.331578186</v>
      </c>
      <c r="AF51">
        <f t="shared" si="1"/>
        <v>0.331578186</v>
      </c>
      <c r="AG51">
        <v>1.75583999999923</v>
      </c>
    </row>
    <row r="52" spans="3:33" x14ac:dyDescent="0.5">
      <c r="C52">
        <v>4.8000000000000001E-2</v>
      </c>
      <c r="D52">
        <v>3.4203092218376702E-4</v>
      </c>
      <c r="E52">
        <v>4.1279539465904201E-2</v>
      </c>
      <c r="F52">
        <v>4.1703509475120602E-2</v>
      </c>
      <c r="H52">
        <f t="shared" si="2"/>
        <v>1.4999999999999999E-2</v>
      </c>
      <c r="I52">
        <v>4.8000000000000001E-2</v>
      </c>
      <c r="J52">
        <v>4.6829020720906599E-4</v>
      </c>
      <c r="K52">
        <v>9.3215301632881206E-2</v>
      </c>
      <c r="L52">
        <v>9.6125023507895702E-2</v>
      </c>
      <c r="M52">
        <v>9.0810789999999901</v>
      </c>
      <c r="N52">
        <f t="shared" si="4"/>
        <v>3.0000000000000027E-3</v>
      </c>
      <c r="O52">
        <v>4.8000000000000001E-2</v>
      </c>
      <c r="P52" s="1">
        <v>2.41536981775425E-5</v>
      </c>
      <c r="Q52">
        <v>5.0000000000000001E-4</v>
      </c>
      <c r="R52">
        <v>3.3663704789420302E-3</v>
      </c>
      <c r="S52">
        <v>3.2951410000000001</v>
      </c>
      <c r="T52">
        <f t="shared" si="3"/>
        <v>1.0000000000000002E-2</v>
      </c>
      <c r="U52">
        <v>4.8000000000000001E-2</v>
      </c>
      <c r="V52">
        <v>1.2643609079532301E-4</v>
      </c>
      <c r="W52">
        <v>5.5741649121046101E-2</v>
      </c>
      <c r="X52">
        <v>5.2334419123696303E-2</v>
      </c>
      <c r="Y52">
        <v>8.9832909999999995</v>
      </c>
      <c r="AB52">
        <v>-8.3738984500000002E-3</v>
      </c>
      <c r="AC52">
        <v>4.8000269200000001E-2</v>
      </c>
      <c r="AD52">
        <f t="shared" si="0"/>
        <v>8.3738984500000002E-3</v>
      </c>
      <c r="AE52">
        <v>-0.33530892800000001</v>
      </c>
      <c r="AF52">
        <f t="shared" si="1"/>
        <v>0.33530892800000001</v>
      </c>
      <c r="AG52">
        <v>1.0594100000004001</v>
      </c>
    </row>
    <row r="53" spans="3:33" x14ac:dyDescent="0.5">
      <c r="C53">
        <v>4.9000000000000002E-2</v>
      </c>
      <c r="D53">
        <v>3.8453459274023798E-4</v>
      </c>
      <c r="E53">
        <v>4.7538712620735203E-2</v>
      </c>
      <c r="F53">
        <v>4.5563555797940698E-2</v>
      </c>
      <c r="H53">
        <f t="shared" si="2"/>
        <v>1.6E-2</v>
      </c>
      <c r="I53">
        <v>4.9000000000000002E-2</v>
      </c>
      <c r="J53">
        <v>5.6681165006011703E-4</v>
      </c>
      <c r="K53">
        <v>0.10186468064784999</v>
      </c>
      <c r="L53">
        <v>0.105206103443492</v>
      </c>
      <c r="M53">
        <v>8.8482430000000107</v>
      </c>
      <c r="N53">
        <f t="shared" si="4"/>
        <v>4.0000000000000036E-3</v>
      </c>
      <c r="O53">
        <v>4.9000000000000002E-2</v>
      </c>
      <c r="P53" s="1">
        <v>1.7778922483557801E-5</v>
      </c>
      <c r="Q53">
        <v>8.0000000000000004E-4</v>
      </c>
      <c r="R53">
        <v>6.66151125382287E-3</v>
      </c>
      <c r="S53">
        <v>4.0400429999999998</v>
      </c>
      <c r="T53">
        <f t="shared" si="3"/>
        <v>1.1000000000000003E-2</v>
      </c>
      <c r="U53">
        <v>4.9000000000000002E-2</v>
      </c>
      <c r="V53">
        <v>1.8813948554452501E-4</v>
      </c>
      <c r="W53">
        <v>6.7226782441139193E-2</v>
      </c>
      <c r="X53">
        <v>6.1317710014804197E-2</v>
      </c>
      <c r="Y53">
        <v>9.2270839999999996</v>
      </c>
      <c r="AB53">
        <v>-8.7076837700000003E-3</v>
      </c>
      <c r="AC53">
        <v>4.9000221400000002E-2</v>
      </c>
      <c r="AD53">
        <f t="shared" si="0"/>
        <v>8.7076837700000003E-3</v>
      </c>
      <c r="AE53">
        <v>-0.33356349699999999</v>
      </c>
      <c r="AF53">
        <f t="shared" si="1"/>
        <v>0.33356349699999999</v>
      </c>
      <c r="AG53">
        <v>0.31801999999907199</v>
      </c>
    </row>
    <row r="54" spans="3:33" x14ac:dyDescent="0.5">
      <c r="C54">
        <v>0.05</v>
      </c>
      <c r="D54">
        <v>4.3710853788070402E-4</v>
      </c>
      <c r="E54">
        <v>5.0854109227657297E-2</v>
      </c>
      <c r="F54">
        <v>4.9489612937961398E-2</v>
      </c>
      <c r="H54">
        <f t="shared" si="2"/>
        <v>1.7000000000000001E-2</v>
      </c>
      <c r="I54">
        <v>0.05</v>
      </c>
      <c r="J54">
        <v>6.7201961064711202E-4</v>
      </c>
      <c r="K54">
        <v>0.11126827448606499</v>
      </c>
      <c r="L54">
        <v>0.114054346039446</v>
      </c>
      <c r="M54">
        <v>8.6635690000000007</v>
      </c>
      <c r="N54">
        <f t="shared" si="4"/>
        <v>5.0000000000000044E-3</v>
      </c>
      <c r="O54">
        <v>0.05</v>
      </c>
      <c r="P54" s="1">
        <v>1.33312678372022E-5</v>
      </c>
      <c r="Q54">
        <v>1.7966409213841E-3</v>
      </c>
      <c r="R54">
        <v>1.0701554083318699E-2</v>
      </c>
      <c r="S54">
        <v>4.796081</v>
      </c>
      <c r="T54">
        <f t="shared" si="3"/>
        <v>1.2000000000000004E-2</v>
      </c>
      <c r="U54">
        <v>0.05</v>
      </c>
      <c r="V54">
        <v>2.60889675701037E-4</v>
      </c>
      <c r="W54">
        <v>7.3823660612106295E-2</v>
      </c>
      <c r="X54">
        <v>7.0544794495581598E-2</v>
      </c>
      <c r="Y54">
        <v>9.3675930000000101</v>
      </c>
      <c r="AB54">
        <v>-9.0417871099999995E-3</v>
      </c>
      <c r="AC54">
        <v>5.0000019800000003E-2</v>
      </c>
      <c r="AD54">
        <f t="shared" si="0"/>
        <v>9.0417871099999995E-3</v>
      </c>
      <c r="AE54">
        <v>-0.33450411000000002</v>
      </c>
      <c r="AF54">
        <f t="shared" si="1"/>
        <v>0.33450411000000002</v>
      </c>
      <c r="AG54">
        <v>-0.117239999998173</v>
      </c>
    </row>
    <row r="55" spans="3:33" x14ac:dyDescent="0.5">
      <c r="C55">
        <v>5.0999999999999997E-2</v>
      </c>
      <c r="D55">
        <v>4.86242992337793E-4</v>
      </c>
      <c r="E55">
        <v>5.1185771822929403E-2</v>
      </c>
      <c r="F55">
        <v>5.3460940741855999E-2</v>
      </c>
      <c r="H55">
        <f t="shared" si="2"/>
        <v>1.7999999999999995E-2</v>
      </c>
      <c r="I55">
        <v>5.0999999999999997E-2</v>
      </c>
      <c r="J55">
        <v>7.8934815246611801E-4</v>
      </c>
      <c r="K55">
        <v>0.121257431805134</v>
      </c>
      <c r="L55">
        <v>0.122717915114663</v>
      </c>
      <c r="M55">
        <v>8.5148679999999999</v>
      </c>
      <c r="N55">
        <f t="shared" si="4"/>
        <v>5.9999999999999984E-3</v>
      </c>
      <c r="O55">
        <v>5.0999999999999997E-2</v>
      </c>
      <c r="P55" s="1">
        <v>2.1552506950683899E-5</v>
      </c>
      <c r="Q55">
        <v>1.1113803833723099E-2</v>
      </c>
      <c r="R55">
        <v>1.5497635304404799E-2</v>
      </c>
      <c r="S55">
        <v>5.5456519999999996</v>
      </c>
      <c r="T55">
        <f t="shared" si="3"/>
        <v>1.2999999999999998E-2</v>
      </c>
      <c r="U55">
        <v>5.0999999999999997E-2</v>
      </c>
      <c r="V55">
        <v>3.3578678267076601E-4</v>
      </c>
      <c r="W55">
        <v>8.0833561718463898E-2</v>
      </c>
      <c r="X55">
        <v>7.9912387385278394E-2</v>
      </c>
      <c r="Y55">
        <v>9.4216800000000003</v>
      </c>
      <c r="AB55">
        <v>-9.3757732100000005E-3</v>
      </c>
      <c r="AC55">
        <v>5.1000005100000002E-2</v>
      </c>
      <c r="AD55">
        <f t="shared" si="0"/>
        <v>9.3757732100000005E-3</v>
      </c>
      <c r="AE55">
        <v>-0.33442137100000002</v>
      </c>
      <c r="AF55">
        <f t="shared" si="1"/>
        <v>0.33442137100000002</v>
      </c>
      <c r="AG55">
        <v>-0.93751000000176499</v>
      </c>
    </row>
    <row r="56" spans="3:33" x14ac:dyDescent="0.5">
      <c r="C56">
        <v>5.1999999999999998E-2</v>
      </c>
      <c r="D56">
        <v>5.3948018467053804E-4</v>
      </c>
      <c r="E56">
        <v>5.5128313601016998E-2</v>
      </c>
      <c r="F56">
        <v>5.7457785425380603E-2</v>
      </c>
      <c r="H56">
        <f t="shared" si="2"/>
        <v>1.8999999999999996E-2</v>
      </c>
      <c r="I56">
        <v>5.1999999999999998E-2</v>
      </c>
      <c r="J56">
        <v>9.1453437926247705E-4</v>
      </c>
      <c r="K56">
        <v>0.130672812461853</v>
      </c>
      <c r="L56">
        <v>0.13123278263159999</v>
      </c>
      <c r="M56">
        <v>8.3750210000000092</v>
      </c>
      <c r="N56">
        <f t="shared" si="4"/>
        <v>6.9999999999999993E-3</v>
      </c>
      <c r="O56">
        <v>5.1999999999999998E-2</v>
      </c>
      <c r="P56" s="1">
        <v>3.6881599953630898E-5</v>
      </c>
      <c r="Q56">
        <v>1.9039051607251199E-2</v>
      </c>
      <c r="R56">
        <v>2.1043286789709501E-2</v>
      </c>
      <c r="S56">
        <v>6.2714530000000002</v>
      </c>
      <c r="T56">
        <f t="shared" si="3"/>
        <v>1.3999999999999999E-2</v>
      </c>
      <c r="U56">
        <v>5.1999999999999998E-2</v>
      </c>
      <c r="V56">
        <v>4.2255703010596302E-4</v>
      </c>
      <c r="W56">
        <v>9.1201767325401306E-2</v>
      </c>
      <c r="X56">
        <v>8.9334067075735296E-2</v>
      </c>
      <c r="Y56">
        <v>9.4088790000000007</v>
      </c>
      <c r="AB56">
        <v>-9.7088217999999997E-3</v>
      </c>
      <c r="AC56">
        <v>5.2000095699999999E-2</v>
      </c>
      <c r="AD56">
        <f t="shared" si="0"/>
        <v>9.7088217999999997E-3</v>
      </c>
      <c r="AE56">
        <v>-0.33164092699999997</v>
      </c>
      <c r="AF56">
        <f t="shared" si="1"/>
        <v>0.33164092699999997</v>
      </c>
      <c r="AG56">
        <v>-1.51788999999854</v>
      </c>
    </row>
    <row r="57" spans="3:33" x14ac:dyDescent="0.5">
      <c r="C57">
        <v>5.2999999999999999E-2</v>
      </c>
      <c r="D57">
        <v>5.9649976901710001E-4</v>
      </c>
      <c r="E57">
        <v>6.0995638370513902E-2</v>
      </c>
      <c r="F57">
        <v>6.1461821327204902E-2</v>
      </c>
      <c r="H57">
        <f t="shared" si="2"/>
        <v>1.9999999999999997E-2</v>
      </c>
      <c r="I57">
        <v>5.2999999999999999E-2</v>
      </c>
      <c r="J57">
        <v>1.05069414712489E-3</v>
      </c>
      <c r="K57">
        <v>0.139184519648552</v>
      </c>
      <c r="L57">
        <v>0.13960780418811899</v>
      </c>
      <c r="M57">
        <v>8.2112900000000106</v>
      </c>
      <c r="N57">
        <f t="shared" si="4"/>
        <v>8.0000000000000002E-3</v>
      </c>
      <c r="O57">
        <v>5.2999999999999999E-2</v>
      </c>
      <c r="P57" s="1">
        <v>6.0053971537854502E-5</v>
      </c>
      <c r="Q57">
        <v>2.7011821046471599E-2</v>
      </c>
      <c r="R57">
        <v>2.73147404365724E-2</v>
      </c>
      <c r="S57">
        <v>6.9572019999999997</v>
      </c>
      <c r="T57">
        <f t="shared" si="3"/>
        <v>1.4999999999999999E-2</v>
      </c>
      <c r="U57">
        <v>5.2999999999999999E-2</v>
      </c>
      <c r="V57">
        <v>5.1819009240716696E-4</v>
      </c>
      <c r="W57">
        <v>9.7270384430885301E-2</v>
      </c>
      <c r="X57">
        <v>9.8742946224393502E-2</v>
      </c>
      <c r="Y57">
        <v>9.3492960000000096</v>
      </c>
      <c r="AB57">
        <v>-1.00403525E-2</v>
      </c>
      <c r="AC57">
        <v>5.3000100000000001E-2</v>
      </c>
      <c r="AD57">
        <f t="shared" si="0"/>
        <v>1.00403525E-2</v>
      </c>
      <c r="AE57">
        <v>-0.32807974699999998</v>
      </c>
      <c r="AF57">
        <f t="shared" si="1"/>
        <v>0.32807974699999998</v>
      </c>
      <c r="AG57">
        <v>-2.4366000000008299</v>
      </c>
    </row>
    <row r="58" spans="3:33" x14ac:dyDescent="0.5">
      <c r="C58">
        <v>5.3999999999999999E-2</v>
      </c>
      <c r="D58">
        <v>6.6147104371339104E-4</v>
      </c>
      <c r="E58">
        <v>6.6811636090278598E-2</v>
      </c>
      <c r="F58">
        <v>6.5456550368822503E-2</v>
      </c>
      <c r="H58">
        <f t="shared" si="2"/>
        <v>2.0999999999999998E-2</v>
      </c>
      <c r="I58">
        <v>5.3999999999999999E-2</v>
      </c>
      <c r="J58">
        <v>1.19290326256305E-3</v>
      </c>
      <c r="K58">
        <v>0.14698973298072801</v>
      </c>
      <c r="L58">
        <v>0.147819094074716</v>
      </c>
      <c r="M58">
        <v>7.9954099999999801</v>
      </c>
      <c r="N58">
        <f t="shared" si="4"/>
        <v>9.0000000000000011E-3</v>
      </c>
      <c r="O58">
        <v>5.3999999999999999E-2</v>
      </c>
      <c r="P58" s="1">
        <v>9.0950758021790494E-5</v>
      </c>
      <c r="Q58">
        <v>3.5487152636051199E-2</v>
      </c>
      <c r="R58">
        <v>3.4271941947351801E-2</v>
      </c>
      <c r="S58">
        <v>7.5882740000000002</v>
      </c>
      <c r="T58">
        <f t="shared" si="3"/>
        <v>1.6E-2</v>
      </c>
      <c r="U58">
        <v>5.3999999999999999E-2</v>
      </c>
      <c r="V58">
        <v>6.1709783039987098E-4</v>
      </c>
      <c r="W58">
        <v>0.105626069009304</v>
      </c>
      <c r="X58">
        <v>0.10809224180746101</v>
      </c>
      <c r="Y58">
        <v>9.2616559999999897</v>
      </c>
      <c r="AB58">
        <v>-1.03694466E-2</v>
      </c>
      <c r="AC58">
        <v>5.40002942E-2</v>
      </c>
      <c r="AD58">
        <f t="shared" si="0"/>
        <v>1.03694466E-2</v>
      </c>
      <c r="AE58">
        <v>-0.32744226900000001</v>
      </c>
      <c r="AF58">
        <f t="shared" si="1"/>
        <v>0.32744226900000001</v>
      </c>
      <c r="AG58">
        <v>-2.9946999999998898</v>
      </c>
    </row>
    <row r="59" spans="3:33" x14ac:dyDescent="0.5">
      <c r="C59">
        <v>5.5E-2</v>
      </c>
      <c r="D59">
        <v>7.3012290522456202E-4</v>
      </c>
      <c r="E59">
        <v>7.0211343467235607E-2</v>
      </c>
      <c r="F59">
        <v>6.9427648133488007E-2</v>
      </c>
      <c r="H59">
        <f t="shared" si="2"/>
        <v>2.1999999999999999E-2</v>
      </c>
      <c r="I59">
        <v>5.5E-2</v>
      </c>
      <c r="J59">
        <v>1.3446729863062501E-3</v>
      </c>
      <c r="K59">
        <v>0.158768370747566</v>
      </c>
      <c r="L59">
        <v>0.15581450407927899</v>
      </c>
      <c r="M59">
        <v>7.7123090000000003</v>
      </c>
      <c r="N59">
        <f t="shared" si="4"/>
        <v>1.0000000000000002E-2</v>
      </c>
      <c r="O59">
        <v>5.5E-2</v>
      </c>
      <c r="P59">
        <v>1.3102820958010901E-4</v>
      </c>
      <c r="Q59">
        <v>4.2696863412857097E-2</v>
      </c>
      <c r="R59">
        <v>4.1860216327553802E-2</v>
      </c>
      <c r="S59">
        <v>8.1522799999999993</v>
      </c>
      <c r="T59">
        <f t="shared" si="3"/>
        <v>1.7000000000000001E-2</v>
      </c>
      <c r="U59">
        <v>5.5E-2</v>
      </c>
      <c r="V59">
        <v>7.2944245766848304E-4</v>
      </c>
      <c r="W59">
        <v>0.117466762661934</v>
      </c>
      <c r="X59">
        <v>0.117353897930986</v>
      </c>
      <c r="Y59">
        <v>9.1617110000000004</v>
      </c>
      <c r="AB59">
        <v>-1.0695546E-2</v>
      </c>
      <c r="AC59">
        <v>5.5000195500000001E-2</v>
      </c>
      <c r="AD59">
        <f t="shared" si="0"/>
        <v>1.0695546E-2</v>
      </c>
      <c r="AE59">
        <v>-0.32639982000000001</v>
      </c>
      <c r="AF59">
        <f t="shared" si="1"/>
        <v>0.32639982000000001</v>
      </c>
      <c r="AG59">
        <v>-3.6141000000003398</v>
      </c>
    </row>
    <row r="60" spans="3:33" x14ac:dyDescent="0.5">
      <c r="C60">
        <v>5.6000000000000001E-2</v>
      </c>
      <c r="D60">
        <v>8.0189335858449296E-4</v>
      </c>
      <c r="E60">
        <v>7.1460492908954606E-2</v>
      </c>
      <c r="F60">
        <v>7.3363246997417003E-2</v>
      </c>
      <c r="H60">
        <f t="shared" si="2"/>
        <v>2.3E-2</v>
      </c>
      <c r="I60">
        <v>5.6000000000000001E-2</v>
      </c>
      <c r="J60">
        <v>1.51044025551528E-3</v>
      </c>
      <c r="K60">
        <v>0.16860425472259499</v>
      </c>
      <c r="L60">
        <v>0.163526813131527</v>
      </c>
      <c r="M60">
        <v>7.365551</v>
      </c>
      <c r="N60">
        <f t="shared" si="4"/>
        <v>1.1000000000000003E-2</v>
      </c>
      <c r="O60">
        <v>5.6000000000000001E-2</v>
      </c>
      <c r="P60">
        <v>1.7634443065617201E-4</v>
      </c>
      <c r="Q60">
        <v>5.2546594291925403E-2</v>
      </c>
      <c r="R60">
        <v>5.00124956166016E-2</v>
      </c>
      <c r="S60">
        <v>8.6394970000000004</v>
      </c>
      <c r="T60">
        <f t="shared" si="3"/>
        <v>1.8000000000000002E-2</v>
      </c>
      <c r="U60">
        <v>5.6000000000000001E-2</v>
      </c>
      <c r="V60">
        <v>8.5203163325786601E-4</v>
      </c>
      <c r="W60">
        <v>0.125168606638908</v>
      </c>
      <c r="X60">
        <v>0.126515609397369</v>
      </c>
      <c r="Y60">
        <v>9.0611289999999993</v>
      </c>
      <c r="AB60">
        <v>-1.10180313E-2</v>
      </c>
      <c r="AC60">
        <v>5.6000138200000001E-2</v>
      </c>
      <c r="AD60">
        <f t="shared" si="0"/>
        <v>1.10180313E-2</v>
      </c>
      <c r="AE60">
        <v>-0.32063944900000002</v>
      </c>
      <c r="AF60">
        <f t="shared" si="1"/>
        <v>0.32063944900000002</v>
      </c>
      <c r="AG60">
        <v>-4.5167999999998196</v>
      </c>
    </row>
    <row r="61" spans="3:33" x14ac:dyDescent="0.5">
      <c r="C61">
        <v>5.7000000000000002E-2</v>
      </c>
      <c r="D61">
        <v>8.73043900355697E-4</v>
      </c>
      <c r="E61">
        <v>7.2914183139800998E-2</v>
      </c>
      <c r="F61">
        <v>7.7254148558138405E-2</v>
      </c>
      <c r="H61">
        <f t="shared" si="2"/>
        <v>2.4E-2</v>
      </c>
      <c r="I61">
        <v>5.7000000000000002E-2</v>
      </c>
      <c r="J61">
        <v>1.6818812582641801E-3</v>
      </c>
      <c r="K61">
        <v>0.17172053456306499</v>
      </c>
      <c r="L61">
        <v>0.17089236408439801</v>
      </c>
      <c r="M61">
        <v>6.9783530000000198</v>
      </c>
      <c r="N61">
        <f t="shared" si="4"/>
        <v>1.2000000000000004E-2</v>
      </c>
      <c r="O61">
        <v>5.7000000000000002E-2</v>
      </c>
      <c r="P61">
        <v>2.36121413763613E-4</v>
      </c>
      <c r="Q61">
        <v>6.2463819980621303E-2</v>
      </c>
      <c r="R61">
        <v>5.86519926423495E-2</v>
      </c>
      <c r="S61">
        <v>9.0431910000000109</v>
      </c>
      <c r="T61">
        <f t="shared" si="3"/>
        <v>1.9000000000000003E-2</v>
      </c>
      <c r="U61">
        <v>5.7000000000000002E-2</v>
      </c>
      <c r="V61">
        <v>9.7977952100336595E-4</v>
      </c>
      <c r="W61">
        <v>0.13481877744197801</v>
      </c>
      <c r="X61">
        <v>0.13557673830261299</v>
      </c>
      <c r="Y61">
        <v>8.966958</v>
      </c>
      <c r="AB61">
        <v>-1.13359998E-2</v>
      </c>
      <c r="AC61">
        <v>5.7000081199999997E-2</v>
      </c>
      <c r="AD61">
        <f t="shared" si="0"/>
        <v>1.13359998E-2</v>
      </c>
      <c r="AE61">
        <v>-0.314897292</v>
      </c>
      <c r="AF61">
        <f t="shared" si="1"/>
        <v>0.314897292</v>
      </c>
      <c r="AG61">
        <v>-5.0349999999987203</v>
      </c>
    </row>
    <row r="62" spans="3:33" x14ac:dyDescent="0.5">
      <c r="C62">
        <v>5.8000000000000003E-2</v>
      </c>
      <c r="D62">
        <v>9.4772223383188302E-4</v>
      </c>
      <c r="E62">
        <v>7.9656153917312594E-2</v>
      </c>
      <c r="F62">
        <v>8.1093959653450107E-2</v>
      </c>
      <c r="H62">
        <f t="shared" si="2"/>
        <v>2.5000000000000001E-2</v>
      </c>
      <c r="I62">
        <v>5.8000000000000003E-2</v>
      </c>
      <c r="J62">
        <v>1.8538812873885001E-3</v>
      </c>
      <c r="K62">
        <v>0.17599447071552299</v>
      </c>
      <c r="L62">
        <v>0.17787071730985299</v>
      </c>
      <c r="M62">
        <v>6.5899449999999904</v>
      </c>
      <c r="N62">
        <f t="shared" si="4"/>
        <v>1.3000000000000005E-2</v>
      </c>
      <c r="O62">
        <v>5.8000000000000003E-2</v>
      </c>
      <c r="P62">
        <v>3.0127220088616003E-4</v>
      </c>
      <c r="Q62">
        <v>7.0348434150219005E-2</v>
      </c>
      <c r="R62">
        <v>6.7695184448667803E-2</v>
      </c>
      <c r="S62">
        <v>9.3597719999999907</v>
      </c>
      <c r="T62">
        <f t="shared" si="3"/>
        <v>2.0000000000000004E-2</v>
      </c>
      <c r="U62">
        <v>5.8000000000000003E-2</v>
      </c>
      <c r="V62">
        <v>1.1216683778911801E-3</v>
      </c>
      <c r="W62">
        <v>0.143830105662346</v>
      </c>
      <c r="X62">
        <v>0.14454369559112701</v>
      </c>
      <c r="Y62">
        <v>8.8816720000000107</v>
      </c>
      <c r="AB62">
        <v>-1.1648933300000001E-2</v>
      </c>
      <c r="AC62">
        <v>5.8000058200000003E-2</v>
      </c>
      <c r="AD62">
        <f t="shared" si="0"/>
        <v>1.1648933300000001E-2</v>
      </c>
      <c r="AE62">
        <v>-0.31215812900000001</v>
      </c>
      <c r="AF62">
        <f t="shared" si="1"/>
        <v>0.31215812900000001</v>
      </c>
      <c r="AG62">
        <v>-5.9814000000022602</v>
      </c>
    </row>
    <row r="63" spans="3:33" x14ac:dyDescent="0.5">
      <c r="C63">
        <v>5.8999999999999997E-2</v>
      </c>
      <c r="D63">
        <v>1.03235652204603E-3</v>
      </c>
      <c r="E63">
        <v>8.7701961398124695E-2</v>
      </c>
      <c r="F63">
        <v>8.4879148487781803E-2</v>
      </c>
      <c r="H63">
        <f t="shared" si="2"/>
        <v>2.5999999999999995E-2</v>
      </c>
      <c r="I63">
        <v>5.8999999999999997E-2</v>
      </c>
      <c r="J63">
        <v>2.03387090004981E-3</v>
      </c>
      <c r="K63">
        <v>0.186177387833595</v>
      </c>
      <c r="L63">
        <v>0.184460661745457</v>
      </c>
      <c r="M63">
        <v>6.2480130000000003</v>
      </c>
      <c r="N63">
        <f t="shared" si="4"/>
        <v>1.3999999999999999E-2</v>
      </c>
      <c r="O63">
        <v>5.8999999999999997E-2</v>
      </c>
      <c r="P63">
        <v>3.7681829417124401E-4</v>
      </c>
      <c r="Q63">
        <v>8.0448724329471602E-2</v>
      </c>
      <c r="R63">
        <v>7.7054956487658602E-2</v>
      </c>
      <c r="S63">
        <v>9.5887980000000095</v>
      </c>
      <c r="T63">
        <f t="shared" si="3"/>
        <v>2.0999999999999998E-2</v>
      </c>
      <c r="U63">
        <v>5.8999999999999997E-2</v>
      </c>
      <c r="V63">
        <v>1.2674394529312899E-3</v>
      </c>
      <c r="W63">
        <v>0.15180638432502699</v>
      </c>
      <c r="X63">
        <v>0.15342536836788501</v>
      </c>
      <c r="Y63">
        <v>8.8037460000000003</v>
      </c>
      <c r="AB63">
        <v>-1.19558854E-2</v>
      </c>
      <c r="AC63">
        <v>5.9000200599999997E-2</v>
      </c>
      <c r="AD63">
        <f t="shared" si="0"/>
        <v>1.19558854E-2</v>
      </c>
      <c r="AE63">
        <v>-0.30541760400000001</v>
      </c>
      <c r="AF63">
        <f t="shared" si="1"/>
        <v>0.30541760400000001</v>
      </c>
      <c r="AG63">
        <v>-6.8454999999981201</v>
      </c>
    </row>
    <row r="64" spans="3:33" x14ac:dyDescent="0.5">
      <c r="C64">
        <v>0.06</v>
      </c>
      <c r="D64">
        <v>1.12312671262771E-3</v>
      </c>
      <c r="E64">
        <v>9.0674750506877899E-2</v>
      </c>
      <c r="F64">
        <v>8.8609019713036904E-2</v>
      </c>
      <c r="H64">
        <f t="shared" si="2"/>
        <v>2.6999999999999996E-2</v>
      </c>
      <c r="I64">
        <v>0.06</v>
      </c>
      <c r="J64">
        <v>2.2262362763285598E-3</v>
      </c>
      <c r="K64">
        <v>0.194456562399864</v>
      </c>
      <c r="L64">
        <v>0.19070867528625601</v>
      </c>
      <c r="M64">
        <v>5.9988270000000101</v>
      </c>
      <c r="N64">
        <f t="shared" si="4"/>
        <v>1.4999999999999999E-2</v>
      </c>
      <c r="O64">
        <v>0.06</v>
      </c>
      <c r="P64">
        <v>4.6216961345635398E-4</v>
      </c>
      <c r="Q64">
        <v>8.8771417737007099E-2</v>
      </c>
      <c r="R64">
        <v>8.6643754251779101E-2</v>
      </c>
      <c r="S64">
        <v>9.7328389999999896</v>
      </c>
      <c r="T64">
        <f t="shared" si="3"/>
        <v>2.1999999999999999E-2</v>
      </c>
      <c r="U64">
        <v>0.06</v>
      </c>
      <c r="V64">
        <v>1.42528186552227E-3</v>
      </c>
      <c r="W64">
        <v>0.162861213088036</v>
      </c>
      <c r="X64">
        <v>0.162229114371121</v>
      </c>
      <c r="Y64">
        <v>8.7286140000000003</v>
      </c>
      <c r="AB64">
        <v>-1.2255992E-2</v>
      </c>
      <c r="AC64">
        <v>6.0000001900000002E-2</v>
      </c>
      <c r="AD64">
        <f t="shared" si="0"/>
        <v>1.2255992E-2</v>
      </c>
      <c r="AE64">
        <v>-0.29513530500000001</v>
      </c>
      <c r="AF64">
        <f t="shared" si="1"/>
        <v>0.29513530500000001</v>
      </c>
      <c r="AG64">
        <v>-7.5212000000008503</v>
      </c>
    </row>
    <row r="65" spans="3:33" x14ac:dyDescent="0.5">
      <c r="C65">
        <v>6.1000000000000103E-2</v>
      </c>
      <c r="D65">
        <v>1.21370528358966E-3</v>
      </c>
      <c r="E65">
        <v>9.0529993176460294E-2</v>
      </c>
      <c r="F65">
        <v>9.2285609676699604E-2</v>
      </c>
      <c r="H65">
        <f t="shared" si="2"/>
        <v>2.8000000000000101E-2</v>
      </c>
      <c r="I65">
        <v>6.1000000000000103E-2</v>
      </c>
      <c r="J65">
        <v>2.4227837566286299E-3</v>
      </c>
      <c r="K65">
        <v>0.198652788996696</v>
      </c>
      <c r="L65">
        <v>0.196707501994587</v>
      </c>
      <c r="M65">
        <v>5.8770889999999998</v>
      </c>
      <c r="N65">
        <f t="shared" si="4"/>
        <v>1.6000000000000104E-2</v>
      </c>
      <c r="O65">
        <v>6.1000000000000103E-2</v>
      </c>
      <c r="P65">
        <v>5.5436132242903103E-4</v>
      </c>
      <c r="Q65">
        <v>9.73536372184753E-2</v>
      </c>
      <c r="R65">
        <v>9.63765928334573E-2</v>
      </c>
      <c r="S65">
        <v>9.79719400000001</v>
      </c>
      <c r="T65">
        <f t="shared" si="3"/>
        <v>2.3000000000000104E-2</v>
      </c>
      <c r="U65">
        <v>6.1000000000000103E-2</v>
      </c>
      <c r="V65">
        <v>1.5931628877297E-3</v>
      </c>
      <c r="W65">
        <v>0.169996708631516</v>
      </c>
      <c r="X65">
        <v>0.170957727956878</v>
      </c>
      <c r="Y65">
        <v>8.6498959999999894</v>
      </c>
      <c r="AB65">
        <v>-1.25485774E-2</v>
      </c>
      <c r="AC65">
        <v>6.1000023799999997E-2</v>
      </c>
      <c r="AD65">
        <f t="shared" si="0"/>
        <v>1.25485774E-2</v>
      </c>
      <c r="AE65">
        <v>-0.28827484399999997</v>
      </c>
      <c r="AF65">
        <f t="shared" si="1"/>
        <v>0.28827484399999997</v>
      </c>
      <c r="AG65">
        <v>-8.1548999999996798</v>
      </c>
    </row>
    <row r="66" spans="3:33" x14ac:dyDescent="0.5">
      <c r="C66">
        <v>6.2000000000000097E-2</v>
      </c>
      <c r="D66">
        <v>1.3041861820966001E-3</v>
      </c>
      <c r="E66">
        <v>9.5624789595603901E-2</v>
      </c>
      <c r="F66">
        <v>9.5913505378271105E-2</v>
      </c>
      <c r="H66">
        <f t="shared" si="2"/>
        <v>2.9000000000000095E-2</v>
      </c>
      <c r="I66">
        <v>6.2000000000000097E-2</v>
      </c>
      <c r="J66">
        <v>2.6235412806272498E-3</v>
      </c>
      <c r="K66">
        <v>0.20244847238063801</v>
      </c>
      <c r="L66">
        <v>0.202584590533919</v>
      </c>
      <c r="M66">
        <v>5.8977010000000103</v>
      </c>
      <c r="N66">
        <f t="shared" si="4"/>
        <v>1.7000000000000098E-2</v>
      </c>
      <c r="O66">
        <v>6.2000000000000097E-2</v>
      </c>
      <c r="P66">
        <v>6.56876538414508E-4</v>
      </c>
      <c r="Q66">
        <v>0.107016772031784</v>
      </c>
      <c r="R66">
        <v>0.10617378655974399</v>
      </c>
      <c r="S66">
        <v>9.7894930000000002</v>
      </c>
      <c r="T66">
        <f t="shared" si="3"/>
        <v>2.4000000000000098E-2</v>
      </c>
      <c r="U66">
        <v>6.2000000000000097E-2</v>
      </c>
      <c r="V66">
        <v>1.76527444273233E-3</v>
      </c>
      <c r="W66">
        <v>0.179314360022545</v>
      </c>
      <c r="X66">
        <v>0.17960762442536801</v>
      </c>
      <c r="Y66">
        <v>8.5606890000000107</v>
      </c>
      <c r="AB66">
        <v>-1.28330079E-2</v>
      </c>
      <c r="AC66">
        <v>6.2000216499999997E-2</v>
      </c>
      <c r="AD66">
        <f t="shared" si="0"/>
        <v>1.28330079E-2</v>
      </c>
      <c r="AE66">
        <v>-0.28196829499999998</v>
      </c>
      <c r="AF66">
        <f t="shared" si="1"/>
        <v>0.28196829499999998</v>
      </c>
      <c r="AG66">
        <v>-9.2596000000003809</v>
      </c>
    </row>
    <row r="67" spans="3:33" x14ac:dyDescent="0.5">
      <c r="C67">
        <v>6.3E-2</v>
      </c>
      <c r="D67">
        <v>1.40495540108532E-3</v>
      </c>
      <c r="E67">
        <v>0.100592441856861</v>
      </c>
      <c r="F67">
        <v>9.9499592894041394E-2</v>
      </c>
      <c r="H67">
        <f t="shared" si="2"/>
        <v>0.03</v>
      </c>
      <c r="I67">
        <v>6.3E-2</v>
      </c>
      <c r="J67">
        <v>2.8276799712330099E-3</v>
      </c>
      <c r="K67">
        <v>0.20713831484317799</v>
      </c>
      <c r="L67">
        <v>0.208482291654044</v>
      </c>
      <c r="M67">
        <v>6.0512089999999699</v>
      </c>
      <c r="N67">
        <f t="shared" si="4"/>
        <v>1.8000000000000002E-2</v>
      </c>
      <c r="O67">
        <v>6.3E-2</v>
      </c>
      <c r="P67">
        <v>7.6839450048282699E-4</v>
      </c>
      <c r="Q67">
        <v>0.116027921438217</v>
      </c>
      <c r="R67">
        <v>0.115963279538148</v>
      </c>
      <c r="S67">
        <v>9.7192020000000099</v>
      </c>
      <c r="T67">
        <f t="shared" si="3"/>
        <v>2.5000000000000001E-2</v>
      </c>
      <c r="U67">
        <v>6.3E-2</v>
      </c>
      <c r="V67">
        <v>1.95179169531912E-3</v>
      </c>
      <c r="W67">
        <v>0.18958872556686401</v>
      </c>
      <c r="X67">
        <v>0.18816831297822501</v>
      </c>
      <c r="Y67">
        <v>8.4547429999999899</v>
      </c>
      <c r="AB67">
        <v>-1.31081788E-2</v>
      </c>
      <c r="AC67">
        <v>6.3000236900000006E-2</v>
      </c>
      <c r="AD67">
        <f t="shared" si="0"/>
        <v>1.31081788E-2</v>
      </c>
      <c r="AE67">
        <v>-0.26861347699999999</v>
      </c>
      <c r="AF67">
        <f t="shared" si="1"/>
        <v>0.26861347699999999</v>
      </c>
      <c r="AG67">
        <v>-9.8278000000007193</v>
      </c>
    </row>
    <row r="68" spans="3:33" x14ac:dyDescent="0.5">
      <c r="C68">
        <v>6.4000000000000001E-2</v>
      </c>
      <c r="D68">
        <v>1.5053708339109999E-3</v>
      </c>
      <c r="E68">
        <v>0.10086841881275201</v>
      </c>
      <c r="F68">
        <v>0.103052743071073</v>
      </c>
      <c r="H68">
        <f t="shared" si="2"/>
        <v>3.1E-2</v>
      </c>
      <c r="I68">
        <v>6.4000000000000001E-2</v>
      </c>
      <c r="J68">
        <v>3.0378187075257301E-3</v>
      </c>
      <c r="K68">
        <v>0.21406777203082999</v>
      </c>
      <c r="L68">
        <v>0.21453350114854899</v>
      </c>
      <c r="M68">
        <v>6.3039880000000101</v>
      </c>
      <c r="N68">
        <f t="shared" si="4"/>
        <v>1.9000000000000003E-2</v>
      </c>
      <c r="O68">
        <v>6.4000000000000001E-2</v>
      </c>
      <c r="P68">
        <v>8.8893302017822905E-4</v>
      </c>
      <c r="Q68">
        <v>0.12542253732681299</v>
      </c>
      <c r="R68">
        <v>0.125682482465481</v>
      </c>
      <c r="S68">
        <v>9.5970679999999895</v>
      </c>
      <c r="T68">
        <f t="shared" si="3"/>
        <v>2.6000000000000002E-2</v>
      </c>
      <c r="U68">
        <v>6.4000000000000001E-2</v>
      </c>
      <c r="V68">
        <v>2.1444526500999901E-3</v>
      </c>
      <c r="W68">
        <v>0.196062833070755</v>
      </c>
      <c r="X68">
        <v>0.19662305597009599</v>
      </c>
      <c r="Y68">
        <v>8.3274090000000101</v>
      </c>
      <c r="AB68">
        <v>-1.3373521899999999E-2</v>
      </c>
      <c r="AC68">
        <v>6.4000231300000002E-2</v>
      </c>
      <c r="AD68">
        <f t="shared" si="0"/>
        <v>1.3373521899999999E-2</v>
      </c>
      <c r="AE68">
        <v>-0.25925835200000003</v>
      </c>
      <c r="AF68">
        <f t="shared" si="1"/>
        <v>0.25925835200000003</v>
      </c>
      <c r="AG68">
        <v>-10.5242999999984</v>
      </c>
    </row>
    <row r="69" spans="3:33" x14ac:dyDescent="0.5">
      <c r="C69">
        <v>6.5000000000000002E-2</v>
      </c>
      <c r="D69">
        <v>1.60669116303325E-3</v>
      </c>
      <c r="E69">
        <v>0.104537546634674</v>
      </c>
      <c r="F69">
        <v>0.10658344409076601</v>
      </c>
      <c r="H69">
        <f t="shared" si="2"/>
        <v>3.2000000000000001E-2</v>
      </c>
      <c r="I69">
        <v>6.5000000000000002E-2</v>
      </c>
      <c r="J69">
        <v>3.2558175735175601E-3</v>
      </c>
      <c r="K69">
        <v>0.222226962447166</v>
      </c>
      <c r="L69">
        <v>0.22083748949006299</v>
      </c>
      <c r="M69">
        <v>6.6032690000000001</v>
      </c>
      <c r="N69">
        <f t="shared" si="4"/>
        <v>2.0000000000000004E-2</v>
      </c>
      <c r="O69">
        <v>6.5000000000000002E-2</v>
      </c>
      <c r="P69">
        <v>1.0192400077357899E-3</v>
      </c>
      <c r="Q69">
        <v>0.13291406631469699</v>
      </c>
      <c r="R69">
        <v>0.13527954988729499</v>
      </c>
      <c r="S69">
        <v>9.4345140000000107</v>
      </c>
      <c r="T69">
        <f t="shared" si="3"/>
        <v>2.7000000000000003E-2</v>
      </c>
      <c r="U69">
        <v>6.5000000000000002E-2</v>
      </c>
      <c r="V69">
        <v>2.3439167998731102E-3</v>
      </c>
      <c r="W69">
        <v>0.20370540022850001</v>
      </c>
      <c r="X69">
        <v>0.20495046492744901</v>
      </c>
      <c r="Y69">
        <v>8.1762150000000204</v>
      </c>
      <c r="AB69">
        <v>-1.36283407E-2</v>
      </c>
      <c r="AC69">
        <v>6.5000080500000001E-2</v>
      </c>
      <c r="AD69">
        <f t="shared" ref="AD69:AD124" si="5">-AB69</f>
        <v>1.36283407E-2</v>
      </c>
      <c r="AE69">
        <v>-0.25001880900000001</v>
      </c>
      <c r="AF69">
        <f t="shared" ref="AF69:AF124" si="6">-1*AE69</f>
        <v>0.25001880900000001</v>
      </c>
      <c r="AG69">
        <v>-10.724300000000699</v>
      </c>
    </row>
    <row r="70" spans="3:33" x14ac:dyDescent="0.5">
      <c r="C70">
        <v>6.6000000000000003E-2</v>
      </c>
      <c r="D70">
        <v>1.71444693114609E-3</v>
      </c>
      <c r="E70">
        <v>0.109661512076855</v>
      </c>
      <c r="F70">
        <v>0.11010339200461899</v>
      </c>
      <c r="H70">
        <f t="shared" si="2"/>
        <v>3.3000000000000002E-2</v>
      </c>
      <c r="I70">
        <v>6.6000000000000003E-2</v>
      </c>
      <c r="J70">
        <v>3.4822719171643301E-3</v>
      </c>
      <c r="K70">
        <v>0.227572396397591</v>
      </c>
      <c r="L70">
        <v>0.22744075807853201</v>
      </c>
      <c r="M70">
        <v>6.8861160000000003</v>
      </c>
      <c r="N70">
        <f t="shared" si="4"/>
        <v>2.1000000000000005E-2</v>
      </c>
      <c r="O70">
        <v>6.6000000000000003E-2</v>
      </c>
      <c r="P70">
        <v>1.15476083010435E-3</v>
      </c>
      <c r="Q70">
        <v>0.14153949916362801</v>
      </c>
      <c r="R70">
        <v>0.144714063532943</v>
      </c>
      <c r="S70">
        <v>9.2430559999999993</v>
      </c>
      <c r="T70">
        <f t="shared" si="3"/>
        <v>2.8000000000000004E-2</v>
      </c>
      <c r="U70">
        <v>6.6000000000000003E-2</v>
      </c>
      <c r="V70">
        <v>2.55186390131712E-3</v>
      </c>
      <c r="W70">
        <v>0.21459920704364799</v>
      </c>
      <c r="X70">
        <v>0.213126679501907</v>
      </c>
      <c r="Y70">
        <v>8.00104499999998</v>
      </c>
      <c r="AB70">
        <v>-1.38724352E-2</v>
      </c>
      <c r="AC70">
        <v>6.6000184700000006E-2</v>
      </c>
      <c r="AD70">
        <f t="shared" si="5"/>
        <v>1.38724352E-2</v>
      </c>
      <c r="AE70">
        <v>-0.238275811</v>
      </c>
      <c r="AF70">
        <f t="shared" si="6"/>
        <v>0.238275811</v>
      </c>
      <c r="AG70">
        <v>-11.847699999999501</v>
      </c>
    </row>
    <row r="71" spans="3:33" x14ac:dyDescent="0.5">
      <c r="C71">
        <v>6.7000000000000101E-2</v>
      </c>
      <c r="D71">
        <v>1.8260155338794E-3</v>
      </c>
      <c r="E71">
        <v>0.112442091107368</v>
      </c>
      <c r="F71">
        <v>0.113625051503127</v>
      </c>
      <c r="H71">
        <f t="shared" si="2"/>
        <v>3.40000000000001E-2</v>
      </c>
      <c r="I71">
        <v>6.7000000000000101E-2</v>
      </c>
      <c r="J71">
        <v>3.7109612021595201E-3</v>
      </c>
      <c r="K71">
        <v>0.23178124427795399</v>
      </c>
      <c r="L71">
        <v>0.23432687436819299</v>
      </c>
      <c r="M71">
        <v>7.0906589999999996</v>
      </c>
      <c r="N71">
        <f t="shared" si="4"/>
        <v>2.2000000000000103E-2</v>
      </c>
      <c r="O71">
        <v>6.7000000000000101E-2</v>
      </c>
      <c r="P71">
        <v>1.3023195788264301E-3</v>
      </c>
      <c r="Q71">
        <v>0.15334917604923201</v>
      </c>
      <c r="R71">
        <v>0.15395711956545</v>
      </c>
      <c r="S71">
        <v>9.0337289999999904</v>
      </c>
      <c r="T71">
        <f t="shared" si="3"/>
        <v>2.9000000000000102E-2</v>
      </c>
      <c r="U71">
        <v>6.7000000000000101E-2</v>
      </c>
      <c r="V71">
        <v>2.7731156442314399E-3</v>
      </c>
      <c r="W71">
        <v>0.22241294384002699</v>
      </c>
      <c r="X71">
        <v>0.22112772540252801</v>
      </c>
      <c r="Y71">
        <v>7.80393000000001</v>
      </c>
      <c r="AB71">
        <v>-1.4104682E-2</v>
      </c>
      <c r="AC71">
        <v>6.7000230199999997E-2</v>
      </c>
      <c r="AD71">
        <f t="shared" si="5"/>
        <v>1.4104682E-2</v>
      </c>
      <c r="AE71">
        <v>-0.225922762</v>
      </c>
      <c r="AF71">
        <f t="shared" si="6"/>
        <v>0.225922762</v>
      </c>
      <c r="AG71">
        <v>-12.284100000000899</v>
      </c>
    </row>
    <row r="72" spans="3:33" x14ac:dyDescent="0.5">
      <c r="C72">
        <v>6.8000000000000102E-2</v>
      </c>
      <c r="D72">
        <v>1.93933036644012E-3</v>
      </c>
      <c r="E72">
        <v>0.116578780114651</v>
      </c>
      <c r="F72">
        <v>0.117161199957265</v>
      </c>
      <c r="H72">
        <f t="shared" si="2"/>
        <v>3.50000000000001E-2</v>
      </c>
      <c r="I72">
        <v>6.8000000000000102E-2</v>
      </c>
      <c r="J72">
        <v>3.9458349347114598E-3</v>
      </c>
      <c r="K72">
        <v>0.23986285924911499</v>
      </c>
      <c r="L72">
        <v>0.24141753251508299</v>
      </c>
      <c r="M72">
        <v>7.1673640000000098</v>
      </c>
      <c r="N72">
        <f t="shared" si="4"/>
        <v>2.3000000000000104E-2</v>
      </c>
      <c r="O72">
        <v>6.8000000000000102E-2</v>
      </c>
      <c r="P72">
        <v>1.4614592073485301E-3</v>
      </c>
      <c r="Q72">
        <v>0.16430886089801799</v>
      </c>
      <c r="R72">
        <v>0.16299084875382799</v>
      </c>
      <c r="S72">
        <v>8.8165780000000193</v>
      </c>
      <c r="T72">
        <f t="shared" si="3"/>
        <v>3.0000000000000103E-2</v>
      </c>
      <c r="U72">
        <v>6.8000000000000102E-2</v>
      </c>
      <c r="V72">
        <v>2.9966882430016999E-3</v>
      </c>
      <c r="W72">
        <v>0.230339094996452</v>
      </c>
      <c r="X72">
        <v>0.228931655298584</v>
      </c>
      <c r="Y72">
        <v>7.5884839999999798</v>
      </c>
      <c r="AB72">
        <v>-1.43246447E-2</v>
      </c>
      <c r="AC72">
        <v>6.8000264699999993E-2</v>
      </c>
      <c r="AD72">
        <f t="shared" si="5"/>
        <v>1.43246447E-2</v>
      </c>
      <c r="AE72">
        <v>-0.21422398200000001</v>
      </c>
      <c r="AF72">
        <f t="shared" si="6"/>
        <v>0.21422398200000001</v>
      </c>
      <c r="AG72">
        <v>-12.822899999999001</v>
      </c>
    </row>
    <row r="73" spans="3:33" x14ac:dyDescent="0.5">
      <c r="C73">
        <v>6.9000000000000103E-2</v>
      </c>
      <c r="D73">
        <v>2.0591735374182502E-3</v>
      </c>
      <c r="E73">
        <v>0.11958235502243</v>
      </c>
      <c r="F73">
        <v>0.120724468146741</v>
      </c>
      <c r="H73">
        <f t="shared" si="2"/>
        <v>3.6000000000000101E-2</v>
      </c>
      <c r="I73">
        <v>6.9000000000000103E-2</v>
      </c>
      <c r="J73">
        <v>4.1906870901584599E-3</v>
      </c>
      <c r="K73">
        <v>0.246893554925919</v>
      </c>
      <c r="L73">
        <v>0.24858489701275199</v>
      </c>
      <c r="M73">
        <v>7.0881510000000203</v>
      </c>
      <c r="N73">
        <f t="shared" si="4"/>
        <v>2.4000000000000105E-2</v>
      </c>
      <c r="O73">
        <v>6.9000000000000103E-2</v>
      </c>
      <c r="P73">
        <v>1.63093628361821E-3</v>
      </c>
      <c r="Q73">
        <v>0.171511501073837</v>
      </c>
      <c r="R73">
        <v>0.17180742698519</v>
      </c>
      <c r="S73">
        <v>8.6002309999999902</v>
      </c>
      <c r="T73">
        <f t="shared" si="3"/>
        <v>3.1000000000000104E-2</v>
      </c>
      <c r="U73">
        <v>6.9000000000000103E-2</v>
      </c>
      <c r="V73">
        <v>3.23379342444241E-3</v>
      </c>
      <c r="W73">
        <v>0.237161129713058</v>
      </c>
      <c r="X73">
        <v>0.23652013889055201</v>
      </c>
      <c r="Y73">
        <v>7.3591350000000197</v>
      </c>
      <c r="AB73">
        <v>-1.45317845E-2</v>
      </c>
      <c r="AC73">
        <v>6.90002017E-2</v>
      </c>
      <c r="AD73">
        <f t="shared" si="5"/>
        <v>1.45317845E-2</v>
      </c>
      <c r="AE73">
        <v>-0.20107816100000001</v>
      </c>
      <c r="AF73">
        <f t="shared" si="6"/>
        <v>0.20107816100000001</v>
      </c>
      <c r="AG73">
        <v>-13.0908000000006</v>
      </c>
    </row>
    <row r="74" spans="3:33" x14ac:dyDescent="0.5">
      <c r="C74">
        <v>7.0000000000000104E-2</v>
      </c>
      <c r="D74">
        <v>2.1784941200166902E-3</v>
      </c>
      <c r="E74">
        <v>0.12412518262863199</v>
      </c>
      <c r="F74">
        <v>0.12432689104880899</v>
      </c>
      <c r="H74">
        <f t="shared" si="2"/>
        <v>3.7000000000000102E-2</v>
      </c>
      <c r="I74">
        <v>7.0000000000000104E-2</v>
      </c>
      <c r="J74">
        <v>4.4396235607564501E-3</v>
      </c>
      <c r="K74">
        <v>0.25484919548034701</v>
      </c>
      <c r="L74">
        <v>0.25567304833795301</v>
      </c>
      <c r="M74">
        <v>6.8514619999999802</v>
      </c>
      <c r="N74">
        <f t="shared" si="4"/>
        <v>2.5000000000000105E-2</v>
      </c>
      <c r="O74">
        <v>7.0000000000000104E-2</v>
      </c>
      <c r="P74">
        <v>1.8044813768938199E-3</v>
      </c>
      <c r="Q74">
        <v>0.17715057730674699</v>
      </c>
      <c r="R74">
        <v>0.18040765767936701</v>
      </c>
      <c r="S74">
        <v>8.3915679999999906</v>
      </c>
      <c r="T74">
        <f t="shared" si="3"/>
        <v>3.2000000000000105E-2</v>
      </c>
      <c r="U74">
        <v>7.0000000000000104E-2</v>
      </c>
      <c r="V74">
        <v>3.4710119944065801E-3</v>
      </c>
      <c r="W74">
        <v>0.23967726528644601</v>
      </c>
      <c r="X74">
        <v>0.24387927400394099</v>
      </c>
      <c r="Y74">
        <v>7.1202490000000003</v>
      </c>
      <c r="AB74">
        <v>-1.47258335E-2</v>
      </c>
      <c r="AC74">
        <v>7.0000032500000003E-2</v>
      </c>
      <c r="AD74">
        <f t="shared" si="5"/>
        <v>1.47258335E-2</v>
      </c>
      <c r="AE74">
        <v>-0.18704647999999999</v>
      </c>
      <c r="AF74">
        <f t="shared" si="6"/>
        <v>0.18704647999999999</v>
      </c>
      <c r="AG74">
        <v>-14.053300000000499</v>
      </c>
    </row>
    <row r="75" spans="3:33" x14ac:dyDescent="0.5">
      <c r="C75">
        <v>7.1000000000000105E-2</v>
      </c>
      <c r="D75">
        <v>2.3074231576174502E-3</v>
      </c>
      <c r="E75">
        <v>0.13047981262207001</v>
      </c>
      <c r="F75">
        <v>0.12797948160786801</v>
      </c>
      <c r="H75">
        <f t="shared" si="2"/>
        <v>3.8000000000000103E-2</v>
      </c>
      <c r="I75">
        <v>7.1000000000000105E-2</v>
      </c>
      <c r="J75">
        <v>4.7003841027617498E-3</v>
      </c>
      <c r="K75">
        <v>0.262901991605759</v>
      </c>
      <c r="L75">
        <v>0.26252450980603897</v>
      </c>
      <c r="M75">
        <v>6.48225600000002</v>
      </c>
      <c r="N75">
        <f t="shared" si="4"/>
        <v>2.6000000000000106E-2</v>
      </c>
      <c r="O75">
        <v>7.1000000000000105E-2</v>
      </c>
      <c r="P75">
        <v>1.9852372352033901E-3</v>
      </c>
      <c r="Q75">
        <v>0.18808296322822601</v>
      </c>
      <c r="R75">
        <v>0.18879922633502499</v>
      </c>
      <c r="S75">
        <v>8.1955140000000206</v>
      </c>
      <c r="T75">
        <f t="shared" si="3"/>
        <v>3.3000000000000106E-2</v>
      </c>
      <c r="U75">
        <v>7.1000000000000105E-2</v>
      </c>
      <c r="V75">
        <v>3.7131488788873001E-3</v>
      </c>
      <c r="W75">
        <v>0.25168842077255299</v>
      </c>
      <c r="X75">
        <v>0.25099952345019</v>
      </c>
      <c r="Y75">
        <v>6.87529999999997</v>
      </c>
      <c r="AB75">
        <v>-1.49058292E-2</v>
      </c>
      <c r="AC75">
        <v>7.1000077800000005E-2</v>
      </c>
      <c r="AD75">
        <f t="shared" si="5"/>
        <v>1.49058292E-2</v>
      </c>
      <c r="AE75">
        <v>-0.17332476299999999</v>
      </c>
      <c r="AF75">
        <f t="shared" si="6"/>
        <v>0.17332476299999999</v>
      </c>
      <c r="AG75">
        <v>-14.139199999999001</v>
      </c>
    </row>
    <row r="76" spans="3:33" x14ac:dyDescent="0.5">
      <c r="C76">
        <v>7.2000000000000106E-2</v>
      </c>
      <c r="D76">
        <v>2.43945373222232E-3</v>
      </c>
      <c r="E76">
        <v>0.13254384696483601</v>
      </c>
      <c r="F76">
        <v>0.131691839554199</v>
      </c>
      <c r="H76">
        <f t="shared" si="2"/>
        <v>3.9000000000000104E-2</v>
      </c>
      <c r="I76">
        <v>7.2000000000000106E-2</v>
      </c>
      <c r="J76">
        <v>4.9654264003038398E-3</v>
      </c>
      <c r="K76">
        <v>0.26668849587440502</v>
      </c>
      <c r="L76">
        <v>0.269006765837286</v>
      </c>
      <c r="M76">
        <v>6.0268399999999804</v>
      </c>
      <c r="N76">
        <f t="shared" si="4"/>
        <v>2.7000000000000107E-2</v>
      </c>
      <c r="O76">
        <v>7.2000000000000106E-2</v>
      </c>
      <c r="P76">
        <v>2.1806471049785601E-3</v>
      </c>
      <c r="Q76">
        <v>0.19707180559635201</v>
      </c>
      <c r="R76">
        <v>0.196994739763898</v>
      </c>
      <c r="S76">
        <v>8.01492800000001</v>
      </c>
      <c r="T76">
        <f t="shared" si="3"/>
        <v>3.4000000000000107E-2</v>
      </c>
      <c r="U76">
        <v>7.2000000000000106E-2</v>
      </c>
      <c r="V76">
        <v>3.9743888191878804E-3</v>
      </c>
      <c r="W76">
        <v>0.26085785031318698</v>
      </c>
      <c r="X76">
        <v>0.25787482314780402</v>
      </c>
      <c r="Y76">
        <v>6.6262130000000496</v>
      </c>
      <c r="AB76">
        <v>-1.50716857E-2</v>
      </c>
      <c r="AC76">
        <v>7.2000246500000004E-2</v>
      </c>
      <c r="AD76">
        <f t="shared" si="5"/>
        <v>1.50716857E-2</v>
      </c>
      <c r="AE76">
        <v>-0.15949190099999999</v>
      </c>
      <c r="AF76">
        <f t="shared" si="6"/>
        <v>0.15949190099999999</v>
      </c>
      <c r="AG76">
        <v>-14.604400000001499</v>
      </c>
    </row>
    <row r="77" spans="3:33" x14ac:dyDescent="0.5">
      <c r="C77">
        <v>7.3000000000000106E-2</v>
      </c>
      <c r="D77">
        <v>2.5725115556269901E-3</v>
      </c>
      <c r="E77">
        <v>0.13364109396934501</v>
      </c>
      <c r="F77">
        <v>0.135471806117686</v>
      </c>
      <c r="H77">
        <f t="shared" si="2"/>
        <v>4.0000000000000105E-2</v>
      </c>
      <c r="I77">
        <v>7.3000000000000106E-2</v>
      </c>
      <c r="J77">
        <v>5.2337641827762101E-3</v>
      </c>
      <c r="K77">
        <v>0.273311257362366</v>
      </c>
      <c r="L77">
        <v>0.27503360554593498</v>
      </c>
      <c r="M77">
        <v>5.5434630000000302</v>
      </c>
      <c r="N77">
        <f t="shared" si="4"/>
        <v>2.8000000000000108E-2</v>
      </c>
      <c r="O77">
        <v>7.3000000000000106E-2</v>
      </c>
      <c r="P77">
        <v>2.3793815635144702E-3</v>
      </c>
      <c r="Q77">
        <v>0.20339083671569799</v>
      </c>
      <c r="R77">
        <v>0.20500966809527801</v>
      </c>
      <c r="S77">
        <v>7.8506379999999902</v>
      </c>
      <c r="T77">
        <f t="shared" si="3"/>
        <v>3.5000000000000107E-2</v>
      </c>
      <c r="U77">
        <v>7.3000000000000106E-2</v>
      </c>
      <c r="V77">
        <v>4.2348639108240596E-3</v>
      </c>
      <c r="W77">
        <v>0.26321655511856101</v>
      </c>
      <c r="X77">
        <v>0.264501035702424</v>
      </c>
      <c r="Y77">
        <v>6.3729870000000002</v>
      </c>
      <c r="AB77">
        <v>-1.5222937799999999E-2</v>
      </c>
      <c r="AC77">
        <v>7.3000080199999998E-2</v>
      </c>
      <c r="AD77">
        <f t="shared" si="5"/>
        <v>1.5222937799999999E-2</v>
      </c>
      <c r="AE77">
        <v>-0.14238231500000001</v>
      </c>
      <c r="AF77">
        <f t="shared" si="6"/>
        <v>0.14238231500000001</v>
      </c>
      <c r="AG77">
        <v>-14.868799999998</v>
      </c>
    </row>
    <row r="78" spans="3:33" x14ac:dyDescent="0.5">
      <c r="C78">
        <v>7.4000000000000093E-2</v>
      </c>
      <c r="D78">
        <v>2.7067363262176501E-3</v>
      </c>
      <c r="E78">
        <v>0.13766495883464799</v>
      </c>
      <c r="F78">
        <v>0.13932517392857999</v>
      </c>
      <c r="H78">
        <f t="shared" si="2"/>
        <v>4.1000000000000092E-2</v>
      </c>
      <c r="I78">
        <v>7.4000000000000093E-2</v>
      </c>
      <c r="J78">
        <v>5.5120517499744901E-3</v>
      </c>
      <c r="K78">
        <v>0.280949056148529</v>
      </c>
      <c r="L78">
        <v>0.28057706850213399</v>
      </c>
      <c r="M78">
        <v>5.09048699999998</v>
      </c>
      <c r="N78">
        <f t="shared" si="4"/>
        <v>2.9000000000000095E-2</v>
      </c>
      <c r="O78">
        <v>7.4000000000000093E-2</v>
      </c>
      <c r="P78">
        <v>2.5874276179820299E-3</v>
      </c>
      <c r="Q78">
        <v>0.21326154470443701</v>
      </c>
      <c r="R78">
        <v>0.21286030630590999</v>
      </c>
      <c r="S78">
        <v>7.7015580000000003</v>
      </c>
      <c r="T78">
        <f t="shared" si="3"/>
        <v>3.6000000000000094E-2</v>
      </c>
      <c r="U78">
        <v>7.4000000000000093E-2</v>
      </c>
      <c r="V78">
        <v>4.5008203014731398E-3</v>
      </c>
      <c r="W78">
        <v>0.269436955451965</v>
      </c>
      <c r="X78">
        <v>0.27087402252561399</v>
      </c>
      <c r="Y78">
        <v>6.1136399999999798</v>
      </c>
      <c r="AB78">
        <v>-1.53593211E-2</v>
      </c>
      <c r="AC78">
        <v>7.4000207400000004E-2</v>
      </c>
      <c r="AD78">
        <f t="shared" si="5"/>
        <v>1.53593211E-2</v>
      </c>
      <c r="AE78">
        <v>-0.13026104999999999</v>
      </c>
      <c r="AF78">
        <f t="shared" si="6"/>
        <v>0.13026104999999999</v>
      </c>
      <c r="AG78">
        <v>-15.072600000000699</v>
      </c>
    </row>
    <row r="79" spans="3:33" x14ac:dyDescent="0.5">
      <c r="C79">
        <v>7.5000000000000094E-2</v>
      </c>
      <c r="D79">
        <v>2.84784170798957E-3</v>
      </c>
      <c r="E79">
        <v>0.1466334015131</v>
      </c>
      <c r="F79">
        <v>0.14325545956245</v>
      </c>
      <c r="H79">
        <f t="shared" si="2"/>
        <v>4.2000000000000093E-2</v>
      </c>
      <c r="I79">
        <v>7.5000000000000094E-2</v>
      </c>
      <c r="J79">
        <v>5.7956594973802601E-3</v>
      </c>
      <c r="K79">
        <v>0.28762498497963002</v>
      </c>
      <c r="L79">
        <v>0.285667556377666</v>
      </c>
      <c r="M79">
        <v>4.7144050000000304</v>
      </c>
      <c r="N79">
        <f t="shared" si="4"/>
        <v>3.0000000000000096E-2</v>
      </c>
      <c r="O79">
        <v>7.5000000000000094E-2</v>
      </c>
      <c r="P79">
        <v>2.8059058822691402E-3</v>
      </c>
      <c r="Q79">
        <v>0.22241292893886599</v>
      </c>
      <c r="R79">
        <v>0.22056186420389201</v>
      </c>
      <c r="S79">
        <v>7.56491600000001</v>
      </c>
      <c r="T79">
        <f t="shared" si="3"/>
        <v>3.7000000000000095E-2</v>
      </c>
      <c r="U79">
        <v>7.5000000000000094E-2</v>
      </c>
      <c r="V79">
        <v>4.7737360000610404E-3</v>
      </c>
      <c r="W79">
        <v>0.275232434272766</v>
      </c>
      <c r="X79">
        <v>0.276987663304476</v>
      </c>
      <c r="Y79">
        <v>5.8444939999999796</v>
      </c>
      <c r="AB79">
        <v>-1.54806318E-2</v>
      </c>
      <c r="AC79">
        <v>7.50002268E-2</v>
      </c>
      <c r="AD79">
        <f t="shared" si="5"/>
        <v>1.54806318E-2</v>
      </c>
      <c r="AE79">
        <v>-0.11310958</v>
      </c>
      <c r="AF79">
        <f t="shared" si="6"/>
        <v>0.11310958</v>
      </c>
      <c r="AG79">
        <v>-15.288300000001</v>
      </c>
    </row>
    <row r="80" spans="3:33" x14ac:dyDescent="0.5">
      <c r="C80">
        <v>7.6000000000000095E-2</v>
      </c>
      <c r="D80">
        <v>3.00000538118184E-3</v>
      </c>
      <c r="E80">
        <v>0.15158738195896199</v>
      </c>
      <c r="F80">
        <v>0.147263744129354</v>
      </c>
      <c r="H80">
        <f t="shared" si="2"/>
        <v>4.3000000000000094E-2</v>
      </c>
      <c r="I80">
        <v>7.6000000000000095E-2</v>
      </c>
      <c r="J80">
        <v>6.0873003676533699E-3</v>
      </c>
      <c r="K80">
        <v>0.29302197694778398</v>
      </c>
      <c r="L80">
        <v>0.29038196137297501</v>
      </c>
      <c r="M80">
        <v>4.4400439999999799</v>
      </c>
      <c r="N80">
        <f t="shared" si="4"/>
        <v>3.1000000000000097E-2</v>
      </c>
      <c r="O80">
        <v>7.6000000000000095E-2</v>
      </c>
      <c r="P80">
        <v>3.03225568495691E-3</v>
      </c>
      <c r="Q80">
        <v>0.22861316800117501</v>
      </c>
      <c r="R80">
        <v>0.228126780192759</v>
      </c>
      <c r="S80">
        <v>7.4365560000000102</v>
      </c>
      <c r="T80">
        <f t="shared" si="3"/>
        <v>3.8000000000000096E-2</v>
      </c>
      <c r="U80">
        <v>7.6000000000000095E-2</v>
      </c>
      <c r="V80">
        <v>5.0512840971350696E-3</v>
      </c>
      <c r="W80">
        <v>0.28506007790565502</v>
      </c>
      <c r="X80">
        <v>0.28283215706905601</v>
      </c>
      <c r="Y80">
        <v>5.5607370000000396</v>
      </c>
      <c r="AB80">
        <v>-1.5586654199999999E-2</v>
      </c>
      <c r="AC80">
        <v>7.6000230000000002E-2</v>
      </c>
      <c r="AD80">
        <f t="shared" si="5"/>
        <v>1.5586654199999999E-2</v>
      </c>
      <c r="AE80">
        <v>-9.8680859400000001E-2</v>
      </c>
      <c r="AF80">
        <f t="shared" si="6"/>
        <v>9.8680859400000001E-2</v>
      </c>
      <c r="AG80">
        <v>-15.526199999999299</v>
      </c>
    </row>
    <row r="81" spans="3:33" x14ac:dyDescent="0.5">
      <c r="C81">
        <v>7.7000000000000096E-2</v>
      </c>
      <c r="D81">
        <v>3.1510158441960799E-3</v>
      </c>
      <c r="E81">
        <v>0.15236267447471599</v>
      </c>
      <c r="F81">
        <v>0.15134858509424801</v>
      </c>
      <c r="H81">
        <f t="shared" si="2"/>
        <v>4.4000000000000095E-2</v>
      </c>
      <c r="I81">
        <v>7.7000000000000096E-2</v>
      </c>
      <c r="J81">
        <v>6.3817035406827901E-3</v>
      </c>
      <c r="K81">
        <v>0.29609721899032598</v>
      </c>
      <c r="L81">
        <v>0.29482200494301603</v>
      </c>
      <c r="M81">
        <v>4.2649140000000099</v>
      </c>
      <c r="N81">
        <f t="shared" si="4"/>
        <v>3.2000000000000098E-2</v>
      </c>
      <c r="O81">
        <v>7.7000000000000096E-2</v>
      </c>
      <c r="P81">
        <v>3.2631310168653701E-3</v>
      </c>
      <c r="Q81">
        <v>0.23540067672729501</v>
      </c>
      <c r="R81">
        <v>0.23556333580284</v>
      </c>
      <c r="S81">
        <v>7.3112899999999996</v>
      </c>
      <c r="T81">
        <f t="shared" si="3"/>
        <v>3.9000000000000097E-2</v>
      </c>
      <c r="U81">
        <v>7.7000000000000096E-2</v>
      </c>
      <c r="V81">
        <v>5.3438600152730898E-3</v>
      </c>
      <c r="W81">
        <v>0.29057270288467402</v>
      </c>
      <c r="X81">
        <v>0.28839289415265301</v>
      </c>
      <c r="Y81">
        <v>5.2572060000000098</v>
      </c>
      <c r="AB81">
        <v>-1.5677150399999999E-2</v>
      </c>
      <c r="AC81">
        <v>7.7000061699999997E-2</v>
      </c>
      <c r="AD81">
        <f t="shared" si="5"/>
        <v>1.5677150399999999E-2</v>
      </c>
      <c r="AE81">
        <v>-8.2697695599999996E-2</v>
      </c>
      <c r="AF81">
        <f t="shared" si="6"/>
        <v>8.2697695599999996E-2</v>
      </c>
      <c r="AG81">
        <v>-15.362999999999101</v>
      </c>
    </row>
    <row r="82" spans="3:33" x14ac:dyDescent="0.5">
      <c r="C82">
        <v>7.8000000000000097E-2</v>
      </c>
      <c r="D82">
        <v>3.30472853966057E-3</v>
      </c>
      <c r="E82">
        <v>0.15550482273101801</v>
      </c>
      <c r="F82">
        <v>0.15550600021810199</v>
      </c>
      <c r="H82">
        <f t="shared" si="2"/>
        <v>4.5000000000000095E-2</v>
      </c>
      <c r="I82">
        <v>7.8000000000000097E-2</v>
      </c>
      <c r="J82">
        <v>6.67949486523867E-3</v>
      </c>
      <c r="K82">
        <v>0.30027243494987499</v>
      </c>
      <c r="L82">
        <v>0.29908691949258598</v>
      </c>
      <c r="M82">
        <v>4.1588399999999996</v>
      </c>
      <c r="N82">
        <f t="shared" si="4"/>
        <v>3.3000000000000099E-2</v>
      </c>
      <c r="O82">
        <v>7.8000000000000097E-2</v>
      </c>
      <c r="P82">
        <v>3.5030555445700901E-3</v>
      </c>
      <c r="Q82">
        <v>0.242956042289734</v>
      </c>
      <c r="R82">
        <v>0.242874626183086</v>
      </c>
      <c r="S82">
        <v>7.1832919999999802</v>
      </c>
      <c r="T82">
        <f t="shared" si="3"/>
        <v>4.0000000000000098E-2</v>
      </c>
      <c r="U82">
        <v>7.8000000000000097E-2</v>
      </c>
      <c r="V82">
        <v>5.6324331089854197E-3</v>
      </c>
      <c r="W82">
        <v>0.29146003723144498</v>
      </c>
      <c r="X82">
        <v>0.29365009991416102</v>
      </c>
      <c r="Y82">
        <v>4.9292319999999501</v>
      </c>
      <c r="AB82">
        <v>-1.57522836E-2</v>
      </c>
      <c r="AC82">
        <v>7.8000312500000002E-2</v>
      </c>
      <c r="AD82">
        <f t="shared" si="5"/>
        <v>1.57522836E-2</v>
      </c>
      <c r="AE82">
        <v>-6.7045029399999997E-2</v>
      </c>
      <c r="AF82">
        <f t="shared" si="6"/>
        <v>6.7045029399999997E-2</v>
      </c>
      <c r="AG82">
        <v>-15.181999999999</v>
      </c>
    </row>
    <row r="83" spans="3:33" x14ac:dyDescent="0.5">
      <c r="C83">
        <v>7.9000000000000098E-2</v>
      </c>
      <c r="D83">
        <v>3.4620256628841201E-3</v>
      </c>
      <c r="E83">
        <v>0.15939718484878501</v>
      </c>
      <c r="F83">
        <v>0.15972952220103201</v>
      </c>
      <c r="H83">
        <f t="shared" si="2"/>
        <v>4.6000000000000096E-2</v>
      </c>
      <c r="I83">
        <v>7.9000000000000098E-2</v>
      </c>
      <c r="J83">
        <v>6.9822510704398199E-3</v>
      </c>
      <c r="K83">
        <v>0.30535319447517401</v>
      </c>
      <c r="L83">
        <v>0.30324575885938898</v>
      </c>
      <c r="M83">
        <v>4.0690010000000196</v>
      </c>
      <c r="N83">
        <f t="shared" si="4"/>
        <v>3.40000000000001E-2</v>
      </c>
      <c r="O83">
        <v>7.9000000000000098E-2</v>
      </c>
      <c r="P83">
        <v>3.7490432150661902E-3</v>
      </c>
      <c r="Q83">
        <v>0.249992281198502</v>
      </c>
      <c r="R83">
        <v>0.25005791793742999</v>
      </c>
      <c r="S83">
        <v>7.0464829999999896</v>
      </c>
      <c r="T83">
        <f t="shared" si="3"/>
        <v>4.1000000000000099E-2</v>
      </c>
      <c r="U83">
        <v>7.9000000000000098E-2</v>
      </c>
      <c r="V83">
        <v>5.9267790056765097E-3</v>
      </c>
      <c r="W83">
        <v>0.29556185007095298</v>
      </c>
      <c r="X83">
        <v>0.298579332117615</v>
      </c>
      <c r="Y83">
        <v>4.5734490000000099</v>
      </c>
      <c r="AB83">
        <v>-1.5812234800000002E-2</v>
      </c>
      <c r="AC83">
        <v>7.90001283E-2</v>
      </c>
      <c r="AD83">
        <f t="shared" si="5"/>
        <v>1.5812234800000002E-2</v>
      </c>
      <c r="AE83">
        <v>-5.2199313499999997E-2</v>
      </c>
      <c r="AF83">
        <f t="shared" si="6"/>
        <v>5.2199313499999997E-2</v>
      </c>
      <c r="AG83">
        <v>-14.7695000000045</v>
      </c>
    </row>
    <row r="84" spans="3:33" x14ac:dyDescent="0.5">
      <c r="C84">
        <v>8.0000000000000099E-2</v>
      </c>
      <c r="D84">
        <v>3.6235230509191799E-3</v>
      </c>
      <c r="E84">
        <v>0.16534060239791901</v>
      </c>
      <c r="F84">
        <v>0.16401032036480201</v>
      </c>
      <c r="H84">
        <f t="shared" si="2"/>
        <v>4.7000000000000097E-2</v>
      </c>
      <c r="I84">
        <v>8.0000000000000099E-2</v>
      </c>
      <c r="J84">
        <v>7.2901947423815701E-3</v>
      </c>
      <c r="K84">
        <v>0.30968573689460799</v>
      </c>
      <c r="L84">
        <v>0.3073147599703</v>
      </c>
      <c r="M84">
        <v>3.9295049999999998</v>
      </c>
      <c r="N84">
        <f t="shared" si="4"/>
        <v>3.50000000000001E-2</v>
      </c>
      <c r="O84">
        <v>8.0000000000000099E-2</v>
      </c>
      <c r="P84">
        <v>4.0030423551797902E-3</v>
      </c>
      <c r="Q84">
        <v>0.25723278522491499</v>
      </c>
      <c r="R84">
        <v>0.25710440136914198</v>
      </c>
      <c r="S84">
        <v>6.8949200000000301</v>
      </c>
      <c r="T84">
        <f t="shared" si="3"/>
        <v>4.20000000000001E-2</v>
      </c>
      <c r="U84">
        <v>8.0000000000000099E-2</v>
      </c>
      <c r="V84">
        <v>6.2235542573034798E-3</v>
      </c>
      <c r="W84">
        <v>0.30264118313789401</v>
      </c>
      <c r="X84">
        <v>0.30315278149986902</v>
      </c>
      <c r="Y84">
        <v>4.1884170000000003</v>
      </c>
      <c r="AB84">
        <v>-1.5857416499999999E-2</v>
      </c>
      <c r="AC84">
        <v>8.0000219900000002E-2</v>
      </c>
      <c r="AD84">
        <f t="shared" si="5"/>
        <v>1.5857416499999999E-2</v>
      </c>
      <c r="AE84">
        <v>-3.7951211499999998E-2</v>
      </c>
      <c r="AF84">
        <f t="shared" si="6"/>
        <v>3.7951211499999998E-2</v>
      </c>
      <c r="AG84">
        <v>-14.690799999994599</v>
      </c>
    </row>
    <row r="85" spans="3:33" x14ac:dyDescent="0.5">
      <c r="C85">
        <v>8.10000000000001E-2</v>
      </c>
      <c r="D85">
        <v>3.79270664416254E-3</v>
      </c>
      <c r="E85">
        <v>0.169337898492813</v>
      </c>
      <c r="F85">
        <v>0.16833738360460401</v>
      </c>
      <c r="H85">
        <f t="shared" si="2"/>
        <v>4.8000000000000098E-2</v>
      </c>
      <c r="I85">
        <v>8.10000000000001E-2</v>
      </c>
      <c r="J85">
        <v>7.6016206294298198E-3</v>
      </c>
      <c r="K85">
        <v>0.31223404407501198</v>
      </c>
      <c r="L85">
        <v>0.31124426530607302</v>
      </c>
      <c r="M85">
        <v>3.6736609999999899</v>
      </c>
      <c r="N85">
        <f t="shared" si="4"/>
        <v>3.6000000000000101E-2</v>
      </c>
      <c r="O85">
        <v>8.10000000000001E-2</v>
      </c>
      <c r="P85">
        <v>4.2635095305740799E-3</v>
      </c>
      <c r="Q85">
        <v>0.26558908820152299</v>
      </c>
      <c r="R85">
        <v>0.263999320839086</v>
      </c>
      <c r="S85">
        <v>6.7231249999999996</v>
      </c>
      <c r="T85">
        <f t="shared" si="3"/>
        <v>4.3000000000000101E-2</v>
      </c>
      <c r="U85">
        <v>8.10000000000001E-2</v>
      </c>
      <c r="V85">
        <v>6.5320609137415903E-3</v>
      </c>
      <c r="W85">
        <v>0.30954161286354098</v>
      </c>
      <c r="X85">
        <v>0.30734119835080398</v>
      </c>
      <c r="Y85">
        <v>3.7749670000000202</v>
      </c>
      <c r="AB85">
        <v>-1.5887907400000002E-2</v>
      </c>
      <c r="AC85">
        <v>8.1000133299999999E-2</v>
      </c>
      <c r="AD85">
        <f t="shared" si="5"/>
        <v>1.5887907400000002E-2</v>
      </c>
      <c r="AE85">
        <v>-2.27936574E-2</v>
      </c>
      <c r="AF85">
        <f t="shared" si="6"/>
        <v>2.27936574E-2</v>
      </c>
      <c r="AG85">
        <v>-14.0027000000049</v>
      </c>
    </row>
    <row r="86" spans="3:33" x14ac:dyDescent="0.5">
      <c r="C86">
        <v>8.2000000000000101E-2</v>
      </c>
      <c r="D86">
        <v>3.9622010663151698E-3</v>
      </c>
      <c r="E86">
        <v>0.171902105212212</v>
      </c>
      <c r="F86">
        <v>0.17269775693769299</v>
      </c>
      <c r="H86">
        <f t="shared" si="2"/>
        <v>4.9000000000000099E-2</v>
      </c>
      <c r="I86">
        <v>8.2000000000000101E-2</v>
      </c>
      <c r="J86">
        <v>7.9146679490804707E-3</v>
      </c>
      <c r="K86">
        <v>0.31381067633628801</v>
      </c>
      <c r="L86">
        <v>0.31491792588363898</v>
      </c>
      <c r="M86">
        <v>3.2466549999999899</v>
      </c>
      <c r="N86">
        <f t="shared" si="4"/>
        <v>3.7000000000000102E-2</v>
      </c>
      <c r="O86">
        <v>8.2000000000000101E-2</v>
      </c>
      <c r="P86">
        <v>4.53422032296658E-3</v>
      </c>
      <c r="Q86">
        <v>0.27151170372963002</v>
      </c>
      <c r="R86">
        <v>0.27072244590494798</v>
      </c>
      <c r="S86">
        <v>6.5263819999999999</v>
      </c>
      <c r="T86">
        <f t="shared" si="3"/>
        <v>4.4000000000000102E-2</v>
      </c>
      <c r="U86">
        <v>8.2000000000000101E-2</v>
      </c>
      <c r="V86">
        <v>6.8426402285695102E-3</v>
      </c>
      <c r="W86">
        <v>0.31191253662109403</v>
      </c>
      <c r="X86">
        <v>0.31111616522901198</v>
      </c>
      <c r="Y86">
        <v>3.3362069999999799</v>
      </c>
      <c r="AB86">
        <v>-1.5904395599999999E-2</v>
      </c>
      <c r="AC86">
        <v>8.2000225900000001E-2</v>
      </c>
      <c r="AD86">
        <f t="shared" si="5"/>
        <v>1.5904395599999999E-2</v>
      </c>
      <c r="AE86">
        <v>-1.01487368E-2</v>
      </c>
      <c r="AF86">
        <f t="shared" si="6"/>
        <v>1.01487368E-2</v>
      </c>
      <c r="AG86">
        <v>-13.287499999996999</v>
      </c>
    </row>
    <row r="87" spans="3:33" x14ac:dyDescent="0.5">
      <c r="C87">
        <v>8.3000000000000101E-2</v>
      </c>
      <c r="D87">
        <v>4.1365097276866401E-3</v>
      </c>
      <c r="E87">
        <v>0.17594410479068801</v>
      </c>
      <c r="F87">
        <v>0.177076822340788</v>
      </c>
      <c r="H87">
        <f t="shared" si="2"/>
        <v>5.00000000000001E-2</v>
      </c>
      <c r="I87">
        <v>8.3000000000000101E-2</v>
      </c>
      <c r="J87">
        <v>8.2292426377534901E-3</v>
      </c>
      <c r="K87">
        <v>0.31603866815567</v>
      </c>
      <c r="L87">
        <v>0.31816458114266299</v>
      </c>
      <c r="M87">
        <v>2.61622299999997</v>
      </c>
      <c r="N87">
        <f t="shared" si="4"/>
        <v>3.8000000000000103E-2</v>
      </c>
      <c r="O87">
        <v>8.3000000000000101E-2</v>
      </c>
      <c r="P87">
        <v>4.8065334558486904E-3</v>
      </c>
      <c r="Q87">
        <v>0.27662014961242698</v>
      </c>
      <c r="R87">
        <v>0.27724882834563203</v>
      </c>
      <c r="S87">
        <v>6.3009490000000001</v>
      </c>
      <c r="T87">
        <f t="shared" si="3"/>
        <v>4.5000000000000102E-2</v>
      </c>
      <c r="U87">
        <v>8.3000000000000101E-2</v>
      </c>
      <c r="V87">
        <v>7.15589011088014E-3</v>
      </c>
      <c r="W87">
        <v>0.31395620107650801</v>
      </c>
      <c r="X87">
        <v>0.31445237238654</v>
      </c>
      <c r="Y87">
        <v>2.8771660000000399</v>
      </c>
      <c r="AB87">
        <v>-1.59075963E-2</v>
      </c>
      <c r="AC87">
        <v>8.3000041299999994E-2</v>
      </c>
      <c r="AD87">
        <f t="shared" si="5"/>
        <v>1.59075963E-2</v>
      </c>
      <c r="AE87">
        <v>3.30142125E-3</v>
      </c>
      <c r="AF87">
        <f t="shared" si="6"/>
        <v>-3.30142125E-3</v>
      </c>
      <c r="AG87">
        <v>-11.386599999999699</v>
      </c>
    </row>
    <row r="88" spans="3:33" x14ac:dyDescent="0.5">
      <c r="C88">
        <v>8.4000000000000102E-2</v>
      </c>
      <c r="D88">
        <v>4.3140891939401601E-3</v>
      </c>
      <c r="E88">
        <v>0.17974908649921401</v>
      </c>
      <c r="F88">
        <v>0.18145861325268101</v>
      </c>
      <c r="H88">
        <f t="shared" si="2"/>
        <v>5.1000000000000101E-2</v>
      </c>
      <c r="I88">
        <v>8.4000000000000102E-2</v>
      </c>
      <c r="J88">
        <v>8.5467416793108004E-3</v>
      </c>
      <c r="K88">
        <v>0.31817659735679599</v>
      </c>
      <c r="L88">
        <v>0.32078080380173901</v>
      </c>
      <c r="M88">
        <v>1.779266</v>
      </c>
      <c r="N88">
        <f t="shared" si="4"/>
        <v>3.9000000000000104E-2</v>
      </c>
      <c r="O88">
        <v>8.4000000000000102E-2</v>
      </c>
      <c r="P88">
        <v>5.08746178820729E-3</v>
      </c>
      <c r="Q88">
        <v>0.28506103157997098</v>
      </c>
      <c r="R88">
        <v>0.28354977698303502</v>
      </c>
      <c r="S88">
        <v>6.0441969999999703</v>
      </c>
      <c r="T88">
        <f t="shared" si="3"/>
        <v>4.6000000000000103E-2</v>
      </c>
      <c r="U88">
        <v>8.4000000000000102E-2</v>
      </c>
      <c r="V88">
        <v>7.4705518782138798E-3</v>
      </c>
      <c r="W88">
        <v>0.31625816226005599</v>
      </c>
      <c r="X88">
        <v>0.31732953794485602</v>
      </c>
      <c r="Y88">
        <v>2.40411499999998</v>
      </c>
      <c r="AB88">
        <v>-1.5899410400000001E-2</v>
      </c>
      <c r="AC88">
        <v>8.4000083500000003E-2</v>
      </c>
      <c r="AD88">
        <f t="shared" si="5"/>
        <v>1.5899410400000001E-2</v>
      </c>
      <c r="AE88">
        <v>1.1711495299999999E-2</v>
      </c>
      <c r="AF88">
        <f t="shared" si="6"/>
        <v>-1.1711495299999999E-2</v>
      </c>
      <c r="AG88">
        <v>-5.7884000000015003</v>
      </c>
    </row>
    <row r="89" spans="3:33" x14ac:dyDescent="0.5">
      <c r="C89">
        <v>8.5000000000000103E-2</v>
      </c>
      <c r="D89">
        <v>4.4960081577300999E-3</v>
      </c>
      <c r="E89">
        <v>0.186150267720222</v>
      </c>
      <c r="F89">
        <v>0.18582615116609499</v>
      </c>
      <c r="H89">
        <f t="shared" si="2"/>
        <v>5.2000000000000102E-2</v>
      </c>
      <c r="I89">
        <v>8.5000000000000103E-2</v>
      </c>
      <c r="J89">
        <v>8.8655976578593306E-3</v>
      </c>
      <c r="K89">
        <v>0.32124286890029902</v>
      </c>
      <c r="L89">
        <v>0.32256006981855601</v>
      </c>
      <c r="M89">
        <v>0.76318699999999895</v>
      </c>
      <c r="N89">
        <f t="shared" si="4"/>
        <v>4.0000000000000105E-2</v>
      </c>
      <c r="O89">
        <v>8.5000000000000103E-2</v>
      </c>
      <c r="P89">
        <v>5.3766551427543198E-3</v>
      </c>
      <c r="Q89">
        <v>0.29162776470184298</v>
      </c>
      <c r="R89">
        <v>0.28959397397841202</v>
      </c>
      <c r="S89">
        <v>5.7546790000000403</v>
      </c>
      <c r="T89">
        <f t="shared" si="3"/>
        <v>4.7000000000000104E-2</v>
      </c>
      <c r="U89">
        <v>8.5000000000000103E-2</v>
      </c>
      <c r="V89">
        <v>7.7884038910269703E-3</v>
      </c>
      <c r="W89">
        <v>0.32006675004959101</v>
      </c>
      <c r="X89">
        <v>0.31973365254953101</v>
      </c>
      <c r="Y89">
        <v>1.92366100000002</v>
      </c>
      <c r="AB89">
        <v>-1.5885436100000001E-2</v>
      </c>
      <c r="AC89">
        <v>8.5000056800000001E-2</v>
      </c>
      <c r="AD89">
        <f t="shared" si="5"/>
        <v>1.5885436100000001E-2</v>
      </c>
      <c r="AE89">
        <v>1.4677950299999999E-2</v>
      </c>
      <c r="AF89">
        <f t="shared" si="6"/>
        <v>-1.4677950299999999E-2</v>
      </c>
      <c r="AG89">
        <v>1.53669999999884</v>
      </c>
    </row>
    <row r="90" spans="3:33" x14ac:dyDescent="0.5">
      <c r="C90">
        <v>8.6000000000000104E-2</v>
      </c>
      <c r="D90">
        <v>4.6863877214491402E-3</v>
      </c>
      <c r="E90">
        <v>0.18981957435607899</v>
      </c>
      <c r="F90">
        <v>0.19016179217502599</v>
      </c>
      <c r="H90">
        <f t="shared" si="2"/>
        <v>5.3000000000000103E-2</v>
      </c>
      <c r="I90">
        <v>8.6000000000000104E-2</v>
      </c>
      <c r="J90">
        <v>9.1892331838607805E-3</v>
      </c>
      <c r="K90">
        <v>0.32119780778884899</v>
      </c>
      <c r="L90">
        <v>0.32332325743651302</v>
      </c>
      <c r="M90">
        <v>-0.378320999999959</v>
      </c>
      <c r="N90">
        <f t="shared" si="4"/>
        <v>4.1000000000000106E-2</v>
      </c>
      <c r="O90">
        <v>8.6000000000000104E-2</v>
      </c>
      <c r="P90">
        <v>5.6707174517214298E-3</v>
      </c>
      <c r="Q90">
        <v>0.293775975704193</v>
      </c>
      <c r="R90">
        <v>0.29534865325492299</v>
      </c>
      <c r="S90">
        <v>5.4321109999999599</v>
      </c>
      <c r="T90">
        <f t="shared" si="3"/>
        <v>4.8000000000000105E-2</v>
      </c>
      <c r="U90">
        <v>8.6000000000000104E-2</v>
      </c>
      <c r="V90">
        <v>8.1106834113597905E-3</v>
      </c>
      <c r="W90">
        <v>0.32309019565582298</v>
      </c>
      <c r="X90">
        <v>0.32165731415786603</v>
      </c>
      <c r="Y90">
        <v>1.4417279999999799</v>
      </c>
      <c r="AB90">
        <v>-1.5872998499999999E-2</v>
      </c>
      <c r="AC90">
        <v>8.6000059500000003E-2</v>
      </c>
      <c r="AD90">
        <f t="shared" si="5"/>
        <v>1.5872998499999999E-2</v>
      </c>
      <c r="AE90">
        <v>9.4280921400000002E-3</v>
      </c>
      <c r="AF90">
        <f t="shared" si="6"/>
        <v>-9.4280921400000002E-3</v>
      </c>
      <c r="AG90">
        <v>5.6759000000017297</v>
      </c>
    </row>
    <row r="91" spans="3:33" x14ac:dyDescent="0.5">
      <c r="C91">
        <v>8.7000000000000105E-2</v>
      </c>
      <c r="D91">
        <v>4.8756496980786298E-3</v>
      </c>
      <c r="E91">
        <v>0.19099338352680201</v>
      </c>
      <c r="F91">
        <v>0.19444757119907999</v>
      </c>
      <c r="H91">
        <f t="shared" si="2"/>
        <v>5.4000000000000103E-2</v>
      </c>
      <c r="I91">
        <v>8.7000000000000105E-2</v>
      </c>
      <c r="J91">
        <v>9.5079913735389692E-3</v>
      </c>
      <c r="K91">
        <v>0.31914123892784102</v>
      </c>
      <c r="L91">
        <v>0.322944935869376</v>
      </c>
      <c r="M91">
        <v>-1.57421900000004</v>
      </c>
      <c r="N91">
        <f t="shared" si="4"/>
        <v>4.2000000000000107E-2</v>
      </c>
      <c r="O91">
        <v>8.7000000000000105E-2</v>
      </c>
      <c r="P91">
        <v>5.96420699730516E-3</v>
      </c>
      <c r="Q91">
        <v>0.29877376556396501</v>
      </c>
      <c r="R91">
        <v>0.30078076379748198</v>
      </c>
      <c r="S91">
        <v>5.0772830000000404</v>
      </c>
      <c r="T91">
        <f t="shared" si="3"/>
        <v>4.9000000000000106E-2</v>
      </c>
      <c r="U91">
        <v>8.7000000000000105E-2</v>
      </c>
      <c r="V91">
        <v>8.4345852956175804E-3</v>
      </c>
      <c r="W91">
        <v>0.324397593736649</v>
      </c>
      <c r="X91">
        <v>0.32309904207580498</v>
      </c>
      <c r="Y91">
        <v>0.96256200000000003</v>
      </c>
      <c r="AB91">
        <v>-1.5866236799999999E-2</v>
      </c>
      <c r="AC91">
        <v>8.7000075400000002E-2</v>
      </c>
      <c r="AD91">
        <f t="shared" si="5"/>
        <v>1.5866236799999999E-2</v>
      </c>
      <c r="AE91">
        <v>3.6634056499999998E-3</v>
      </c>
      <c r="AF91">
        <f t="shared" si="6"/>
        <v>-3.6634056499999998E-3</v>
      </c>
      <c r="AG91">
        <v>6.6992999999994396</v>
      </c>
    </row>
    <row r="92" spans="3:33" x14ac:dyDescent="0.5">
      <c r="C92">
        <v>8.8000000000000106E-2</v>
      </c>
      <c r="D92">
        <v>5.0683803856372799E-3</v>
      </c>
      <c r="E92">
        <v>0.19722788035869601</v>
      </c>
      <c r="F92">
        <v>0.19866553188000599</v>
      </c>
      <c r="H92">
        <f t="shared" si="2"/>
        <v>5.5000000000000104E-2</v>
      </c>
      <c r="I92">
        <v>8.8000000000000106E-2</v>
      </c>
      <c r="J92">
        <v>9.8275113850832003E-3</v>
      </c>
      <c r="K92">
        <v>0.32167136669158902</v>
      </c>
      <c r="L92">
        <v>0.32137071709293702</v>
      </c>
      <c r="M92">
        <v>-2.7480649999999698</v>
      </c>
      <c r="N92">
        <f t="shared" si="4"/>
        <v>4.3000000000000108E-2</v>
      </c>
      <c r="O92">
        <v>8.8000000000000106E-2</v>
      </c>
      <c r="P92">
        <v>6.2682610005140296E-3</v>
      </c>
      <c r="Q92">
        <v>0.30617207288742099</v>
      </c>
      <c r="R92">
        <v>0.30585804740273898</v>
      </c>
      <c r="S92">
        <v>4.6919239999999602</v>
      </c>
      <c r="T92">
        <f t="shared" si="3"/>
        <v>5.0000000000000107E-2</v>
      </c>
      <c r="U92">
        <v>8.8000000000000106E-2</v>
      </c>
      <c r="V92">
        <v>8.7594790384173393E-3</v>
      </c>
      <c r="W92">
        <v>0.32490107417106601</v>
      </c>
      <c r="X92">
        <v>0.32406160426331498</v>
      </c>
      <c r="Y92">
        <v>0.48793499999999501</v>
      </c>
      <c r="AB92">
        <v>-1.5866174399999999E-2</v>
      </c>
      <c r="AC92">
        <v>8.8000191800000002E-2</v>
      </c>
      <c r="AD92">
        <f t="shared" si="5"/>
        <v>1.5866174399999999E-2</v>
      </c>
      <c r="AE92">
        <v>-3.6026348400000001E-3</v>
      </c>
      <c r="AF92">
        <f t="shared" si="6"/>
        <v>3.6026348400000001E-3</v>
      </c>
      <c r="AG92">
        <v>5.7545000000033797</v>
      </c>
    </row>
    <row r="93" spans="3:33" x14ac:dyDescent="0.5">
      <c r="C93">
        <v>8.9000000000000107E-2</v>
      </c>
      <c r="D93">
        <v>5.2701048552990003E-3</v>
      </c>
      <c r="E93">
        <v>0.20359894633293199</v>
      </c>
      <c r="F93">
        <v>0.20279803082932699</v>
      </c>
      <c r="H93">
        <f t="shared" si="2"/>
        <v>5.6000000000000105E-2</v>
      </c>
      <c r="I93">
        <v>8.9000000000000107E-2</v>
      </c>
      <c r="J93">
        <v>1.0151333175599599E-2</v>
      </c>
      <c r="K93">
        <v>0.32145500183105502</v>
      </c>
      <c r="L93">
        <v>0.31862265170500498</v>
      </c>
      <c r="M93">
        <v>-3.83073500000003</v>
      </c>
      <c r="N93">
        <f t="shared" si="4"/>
        <v>4.4000000000000108E-2</v>
      </c>
      <c r="O93">
        <v>8.9000000000000107E-2</v>
      </c>
      <c r="P93">
        <v>6.5765520557761201E-3</v>
      </c>
      <c r="Q93">
        <v>0.31115743517875699</v>
      </c>
      <c r="R93">
        <v>0.31054997131272499</v>
      </c>
      <c r="S93">
        <v>4.2784990000000498</v>
      </c>
      <c r="T93">
        <f t="shared" si="3"/>
        <v>5.1000000000000108E-2</v>
      </c>
      <c r="U93">
        <v>8.9000000000000107E-2</v>
      </c>
      <c r="V93">
        <v>9.0843858197331394E-3</v>
      </c>
      <c r="W93">
        <v>0.32603198289871199</v>
      </c>
      <c r="X93">
        <v>0.324549538859571</v>
      </c>
      <c r="Y93">
        <v>1.6640999999983901E-2</v>
      </c>
      <c r="AB93">
        <v>-1.5871866500000002E-2</v>
      </c>
      <c r="AC93">
        <v>8.9000223700000006E-2</v>
      </c>
      <c r="AD93">
        <f t="shared" si="5"/>
        <v>1.5871866500000002E-2</v>
      </c>
      <c r="AE93">
        <v>-7.4618597000000002E-3</v>
      </c>
      <c r="AF93">
        <f t="shared" si="6"/>
        <v>7.4618597000000002E-3</v>
      </c>
      <c r="AG93">
        <v>1.85629999999506</v>
      </c>
    </row>
    <row r="94" spans="3:33" x14ac:dyDescent="0.5">
      <c r="C94">
        <v>9.0000000000000094E-2</v>
      </c>
      <c r="D94">
        <v>5.4755727760493799E-3</v>
      </c>
      <c r="E94">
        <v>0.205768287181854</v>
      </c>
      <c r="F94">
        <v>0.20682800597772899</v>
      </c>
      <c r="H94">
        <f t="shared" si="2"/>
        <v>5.7000000000000092E-2</v>
      </c>
      <c r="I94">
        <v>9.0000000000000094E-2</v>
      </c>
      <c r="J94">
        <v>1.04704210534692E-2</v>
      </c>
      <c r="K94">
        <v>0.31597727537155201</v>
      </c>
      <c r="L94">
        <v>0.31479191694463199</v>
      </c>
      <c r="M94">
        <v>-4.7714869999999596</v>
      </c>
      <c r="N94">
        <f t="shared" si="4"/>
        <v>4.5000000000000095E-2</v>
      </c>
      <c r="O94">
        <v>9.0000000000000094E-2</v>
      </c>
      <c r="P94">
        <v>6.89057866111398E-3</v>
      </c>
      <c r="Q94">
        <v>0.31534686684608498</v>
      </c>
      <c r="R94">
        <v>0.31482847015656601</v>
      </c>
      <c r="S94">
        <v>3.8399979999999601</v>
      </c>
      <c r="T94">
        <f t="shared" si="3"/>
        <v>5.2000000000000095E-2</v>
      </c>
      <c r="U94">
        <v>9.0000000000000094E-2</v>
      </c>
      <c r="V94">
        <v>9.4115454703569395E-3</v>
      </c>
      <c r="W94">
        <v>0.32491558790206898</v>
      </c>
      <c r="X94">
        <v>0.32456617964958301</v>
      </c>
      <c r="Y94">
        <v>-0.45559200000000499</v>
      </c>
      <c r="AB94">
        <v>-1.58794149E-2</v>
      </c>
      <c r="AC94">
        <v>9.0000060600000001E-2</v>
      </c>
      <c r="AD94">
        <f t="shared" si="5"/>
        <v>1.58794149E-2</v>
      </c>
      <c r="AE94">
        <v>-6.6422112000000004E-3</v>
      </c>
      <c r="AF94">
        <f t="shared" si="6"/>
        <v>6.6422112000000004E-3</v>
      </c>
      <c r="AG94">
        <v>-2.7231999999988199</v>
      </c>
    </row>
    <row r="95" spans="3:33" x14ac:dyDescent="0.5">
      <c r="C95">
        <v>9.1000000000000095E-2</v>
      </c>
      <c r="D95">
        <v>5.6816390715539499E-3</v>
      </c>
      <c r="E95">
        <v>0.20646426081657401</v>
      </c>
      <c r="F95">
        <v>0.21073920020230799</v>
      </c>
      <c r="H95">
        <f t="shared" si="2"/>
        <v>5.8000000000000093E-2</v>
      </c>
      <c r="I95">
        <v>9.1000000000000095E-2</v>
      </c>
      <c r="J95">
        <v>1.07832904905081E-2</v>
      </c>
      <c r="K95">
        <v>0.31198087334632901</v>
      </c>
      <c r="L95">
        <v>0.310020429779717</v>
      </c>
      <c r="M95">
        <v>-5.5453719999999898</v>
      </c>
      <c r="N95">
        <f t="shared" si="4"/>
        <v>4.6000000000000096E-2</v>
      </c>
      <c r="O95">
        <v>9.1000000000000095E-2</v>
      </c>
      <c r="P95">
        <v>7.2072460316121604E-3</v>
      </c>
      <c r="Q95">
        <v>0.31931337714195301</v>
      </c>
      <c r="R95">
        <v>0.31866846767860102</v>
      </c>
      <c r="S95">
        <v>3.3796980000000398</v>
      </c>
      <c r="T95">
        <f t="shared" si="3"/>
        <v>5.3000000000000096E-2</v>
      </c>
      <c r="U95">
        <v>9.1000000000000095E-2</v>
      </c>
      <c r="V95">
        <v>9.7342152148485201E-3</v>
      </c>
      <c r="W95">
        <v>0.32210633158683799</v>
      </c>
      <c r="X95">
        <v>0.32411058750743099</v>
      </c>
      <c r="Y95">
        <v>-0.93575599999995396</v>
      </c>
      <c r="AB95">
        <v>-1.5884240099999999E-2</v>
      </c>
      <c r="AC95">
        <v>9.1000325600000001E-2</v>
      </c>
      <c r="AD95">
        <f t="shared" si="5"/>
        <v>1.5884240099999999E-2</v>
      </c>
      <c r="AE95">
        <v>-2.73706963E-3</v>
      </c>
      <c r="AF95">
        <f t="shared" si="6"/>
        <v>2.73706963E-3</v>
      </c>
      <c r="AG95">
        <v>-5.3503999999995902</v>
      </c>
    </row>
    <row r="96" spans="3:33" x14ac:dyDescent="0.5">
      <c r="C96">
        <v>9.2000000000000096E-2</v>
      </c>
      <c r="D96">
        <v>5.8885021135211E-3</v>
      </c>
      <c r="E96">
        <v>0.21161276102066001</v>
      </c>
      <c r="F96">
        <v>0.214516333140264</v>
      </c>
      <c r="H96">
        <f t="shared" si="2"/>
        <v>5.9000000000000094E-2</v>
      </c>
      <c r="I96">
        <v>9.2000000000000096E-2</v>
      </c>
      <c r="J96">
        <v>1.1094389483332599E-2</v>
      </c>
      <c r="K96">
        <v>0.308486819267273</v>
      </c>
      <c r="L96">
        <v>0.30447505849587903</v>
      </c>
      <c r="M96">
        <v>-6.1556470000000401</v>
      </c>
      <c r="N96">
        <f t="shared" si="4"/>
        <v>4.7000000000000097E-2</v>
      </c>
      <c r="O96">
        <v>9.2000000000000096E-2</v>
      </c>
      <c r="P96">
        <v>7.5292028486728703E-3</v>
      </c>
      <c r="Q96">
        <v>0.320910304784775</v>
      </c>
      <c r="R96">
        <v>0.32204816569857098</v>
      </c>
      <c r="S96">
        <v>2.90093799999996</v>
      </c>
      <c r="T96">
        <f t="shared" si="3"/>
        <v>5.4000000000000097E-2</v>
      </c>
      <c r="U96">
        <v>9.2000000000000096E-2</v>
      </c>
      <c r="V96">
        <v>1.00557524710894E-2</v>
      </c>
      <c r="W96">
        <v>0.32359912991523698</v>
      </c>
      <c r="X96">
        <v>0.32317483177653999</v>
      </c>
      <c r="Y96">
        <v>-1.4327830000000501</v>
      </c>
      <c r="AB96">
        <v>-1.5883714899999998E-2</v>
      </c>
      <c r="AC96">
        <v>9.2000227000000004E-2</v>
      </c>
      <c r="AD96">
        <f t="shared" si="5"/>
        <v>1.5883714899999998E-2</v>
      </c>
      <c r="AE96">
        <v>3.1525080599999998E-3</v>
      </c>
      <c r="AF96">
        <f t="shared" si="6"/>
        <v>-3.1525080599999998E-3</v>
      </c>
      <c r="AG96">
        <v>-4.68439999999626</v>
      </c>
    </row>
    <row r="97" spans="3:33" x14ac:dyDescent="0.5">
      <c r="C97">
        <v>9.3000000000000096E-2</v>
      </c>
      <c r="D97">
        <v>6.10486743971705E-3</v>
      </c>
      <c r="E97">
        <v>0.218707576394081</v>
      </c>
      <c r="F97">
        <v>0.21814521608075699</v>
      </c>
      <c r="H97">
        <f t="shared" si="2"/>
        <v>6.0000000000000095E-2</v>
      </c>
      <c r="I97">
        <v>9.3000000000000096E-2</v>
      </c>
      <c r="J97">
        <v>1.1400260962545899E-2</v>
      </c>
      <c r="K97">
        <v>0.29884910583496099</v>
      </c>
      <c r="L97">
        <v>0.29831941105291698</v>
      </c>
      <c r="M97">
        <v>-6.63090799999999</v>
      </c>
      <c r="N97">
        <f t="shared" si="4"/>
        <v>4.8000000000000098E-2</v>
      </c>
      <c r="O97">
        <v>9.3000000000000096E-2</v>
      </c>
      <c r="P97">
        <v>7.8490674495697004E-3</v>
      </c>
      <c r="Q97">
        <v>0.32295209169387801</v>
      </c>
      <c r="R97">
        <v>0.32494910447582498</v>
      </c>
      <c r="S97">
        <v>2.4069099999999799</v>
      </c>
      <c r="T97">
        <f t="shared" si="3"/>
        <v>5.5000000000000097E-2</v>
      </c>
      <c r="U97">
        <v>9.3000000000000096E-2</v>
      </c>
      <c r="V97">
        <v>1.0381411761045499E-2</v>
      </c>
      <c r="W97">
        <v>0.32394421100616499</v>
      </c>
      <c r="X97">
        <v>0.32174204945261498</v>
      </c>
      <c r="Y97">
        <v>-1.95641299999999</v>
      </c>
      <c r="AB97">
        <v>-1.5878505300000002E-2</v>
      </c>
      <c r="AC97">
        <v>9.3000305699999994E-2</v>
      </c>
      <c r="AD97">
        <f t="shared" si="5"/>
        <v>1.5878505300000002E-2</v>
      </c>
      <c r="AE97">
        <v>6.48189383E-3</v>
      </c>
      <c r="AF97">
        <f t="shared" si="6"/>
        <v>-6.48189383E-3</v>
      </c>
      <c r="AG97">
        <v>-1.2783000000044</v>
      </c>
    </row>
    <row r="98" spans="3:33" x14ac:dyDescent="0.5">
      <c r="C98">
        <v>9.4000000000000097E-2</v>
      </c>
      <c r="D98">
        <v>6.3259182497859001E-3</v>
      </c>
      <c r="E98">
        <v>0.22279867529869099</v>
      </c>
      <c r="F98">
        <v>0.22161280699496699</v>
      </c>
      <c r="H98">
        <f t="shared" si="2"/>
        <v>6.1000000000000096E-2</v>
      </c>
      <c r="I98">
        <v>9.4000000000000097E-2</v>
      </c>
      <c r="J98">
        <v>1.16920787841082E-2</v>
      </c>
      <c r="K98">
        <v>0.28806322813034102</v>
      </c>
      <c r="L98">
        <v>0.29168850320191497</v>
      </c>
      <c r="M98">
        <v>-7.0175989999999899</v>
      </c>
      <c r="N98">
        <f t="shared" si="4"/>
        <v>4.9000000000000099E-2</v>
      </c>
      <c r="O98">
        <v>9.4000000000000097E-2</v>
      </c>
      <c r="P98">
        <v>8.1751085817813908E-3</v>
      </c>
      <c r="Q98">
        <v>0.32836398482322698</v>
      </c>
      <c r="R98">
        <v>0.32735601405146603</v>
      </c>
      <c r="S98">
        <v>1.9004750000000099</v>
      </c>
      <c r="T98">
        <f t="shared" si="3"/>
        <v>5.6000000000000098E-2</v>
      </c>
      <c r="U98">
        <v>9.4000000000000097E-2</v>
      </c>
      <c r="V98">
        <v>1.0703643783927E-2</v>
      </c>
      <c r="W98">
        <v>0.31887003779411299</v>
      </c>
      <c r="X98">
        <v>0.319785635733766</v>
      </c>
      <c r="Y98">
        <v>-2.5158419999999899</v>
      </c>
      <c r="AB98">
        <v>-1.5872017400000001E-2</v>
      </c>
      <c r="AC98">
        <v>9.4000319200000002E-2</v>
      </c>
      <c r="AD98">
        <f t="shared" si="5"/>
        <v>1.5872017400000001E-2</v>
      </c>
      <c r="AE98">
        <v>5.5094503200000004E-3</v>
      </c>
      <c r="AF98">
        <f t="shared" si="6"/>
        <v>-5.5094503200000004E-3</v>
      </c>
      <c r="AG98">
        <v>2.8320999999990901</v>
      </c>
    </row>
    <row r="99" spans="3:33" x14ac:dyDescent="0.5">
      <c r="C99">
        <v>9.5000000000000098E-2</v>
      </c>
      <c r="D99">
        <v>6.5504638478159896E-3</v>
      </c>
      <c r="E99">
        <v>0.22405187785625499</v>
      </c>
      <c r="F99">
        <v>0.224907205046396</v>
      </c>
      <c r="H99">
        <f t="shared" si="2"/>
        <v>6.2000000000000097E-2</v>
      </c>
      <c r="I99">
        <v>9.5000000000000098E-2</v>
      </c>
      <c r="J99">
        <v>1.19763882830739E-2</v>
      </c>
      <c r="K99">
        <v>0.28361386060714699</v>
      </c>
      <c r="L99">
        <v>0.28467090367480002</v>
      </c>
      <c r="M99">
        <v>-7.3695340000000096</v>
      </c>
      <c r="N99">
        <f t="shared" si="4"/>
        <v>5.00000000000001E-2</v>
      </c>
      <c r="O99">
        <v>9.5000000000000098E-2</v>
      </c>
      <c r="P99">
        <v>8.5057914257049595E-3</v>
      </c>
      <c r="Q99">
        <v>0.329169511795044</v>
      </c>
      <c r="R99">
        <v>0.32925648927638801</v>
      </c>
      <c r="S99">
        <v>1.38404200000003</v>
      </c>
      <c r="T99">
        <f t="shared" si="3"/>
        <v>5.7000000000000099E-2</v>
      </c>
      <c r="U99">
        <v>9.5000000000000098E-2</v>
      </c>
      <c r="V99">
        <v>1.10191563144326E-2</v>
      </c>
      <c r="W99">
        <v>0.31612226366996798</v>
      </c>
      <c r="X99">
        <v>0.31726979445387898</v>
      </c>
      <c r="Y99">
        <v>-3.1182789999999998</v>
      </c>
      <c r="AB99">
        <v>-1.5868361599999999E-2</v>
      </c>
      <c r="AC99">
        <v>9.5000157900000007E-2</v>
      </c>
      <c r="AD99">
        <f t="shared" si="5"/>
        <v>1.5868361599999999E-2</v>
      </c>
      <c r="AE99">
        <v>1.16721393E-3</v>
      </c>
      <c r="AF99">
        <f t="shared" si="6"/>
        <v>-1.16721393E-3</v>
      </c>
      <c r="AG99">
        <v>4.8513000000041702</v>
      </c>
    </row>
    <row r="100" spans="3:33" x14ac:dyDescent="0.5">
      <c r="C100">
        <v>9.6000000000000099E-2</v>
      </c>
      <c r="D100">
        <v>6.77402270957828E-3</v>
      </c>
      <c r="E100">
        <v>0.22526319324970201</v>
      </c>
      <c r="F100">
        <v>0.228017586243038</v>
      </c>
      <c r="H100">
        <f t="shared" si="2"/>
        <v>6.3000000000000098E-2</v>
      </c>
      <c r="I100">
        <v>9.6000000000000099E-2</v>
      </c>
      <c r="J100">
        <v>1.22593129053712E-2</v>
      </c>
      <c r="K100">
        <v>0.277660042047501</v>
      </c>
      <c r="L100">
        <v>0.27730137013894401</v>
      </c>
      <c r="M100">
        <v>-7.73651799999997</v>
      </c>
      <c r="N100">
        <f t="shared" si="4"/>
        <v>5.1000000000000101E-2</v>
      </c>
      <c r="O100">
        <v>9.6000000000000099E-2</v>
      </c>
      <c r="P100">
        <v>8.8334502652287501E-3</v>
      </c>
      <c r="Q100">
        <v>0.33001643419265703</v>
      </c>
      <c r="R100">
        <v>0.33064053135164301</v>
      </c>
      <c r="S100">
        <v>0.85947399999997098</v>
      </c>
      <c r="T100">
        <f t="shared" si="3"/>
        <v>5.80000000000001E-2</v>
      </c>
      <c r="U100">
        <v>9.6000000000000099E-2</v>
      </c>
      <c r="V100">
        <v>1.13358851522207E-2</v>
      </c>
      <c r="W100">
        <v>0.31397467851638799</v>
      </c>
      <c r="X100">
        <v>0.31415151543441</v>
      </c>
      <c r="Y100">
        <v>-3.7676480000000101</v>
      </c>
      <c r="AB100">
        <v>-1.5869557100000001E-2</v>
      </c>
      <c r="AC100">
        <v>9.6000050899999995E-2</v>
      </c>
      <c r="AD100">
        <f t="shared" si="5"/>
        <v>1.5869557100000001E-2</v>
      </c>
      <c r="AE100">
        <v>-3.5443648999999998E-3</v>
      </c>
      <c r="AF100">
        <f t="shared" si="6"/>
        <v>3.5443648999999998E-3</v>
      </c>
      <c r="AG100">
        <v>3.9842999999956099</v>
      </c>
    </row>
    <row r="101" spans="3:33" x14ac:dyDescent="0.5">
      <c r="C101">
        <v>9.70000000000001E-2</v>
      </c>
      <c r="D101">
        <v>7.00099067762494E-3</v>
      </c>
      <c r="E101">
        <v>0.23055173456668901</v>
      </c>
      <c r="F101">
        <v>0.23093408417251701</v>
      </c>
      <c r="H101">
        <f t="shared" si="2"/>
        <v>6.4000000000000098E-2</v>
      </c>
      <c r="I101">
        <v>9.70000000000001E-2</v>
      </c>
      <c r="J101">
        <v>1.2531709857285E-2</v>
      </c>
      <c r="K101">
        <v>0.26855593919754001</v>
      </c>
      <c r="L101">
        <v>0.269564851878421</v>
      </c>
      <c r="M101">
        <v>-8.1543790000000502</v>
      </c>
      <c r="N101">
        <f t="shared" si="4"/>
        <v>5.2000000000000102E-2</v>
      </c>
      <c r="O101">
        <v>9.70000000000001E-2</v>
      </c>
      <c r="P101">
        <v>9.1658262535929697E-3</v>
      </c>
      <c r="Q101">
        <v>0.33119234442710899</v>
      </c>
      <c r="R101">
        <v>0.33150000530096202</v>
      </c>
      <c r="S101">
        <v>0.328060999999991</v>
      </c>
      <c r="T101">
        <f t="shared" si="3"/>
        <v>5.9000000000000101E-2</v>
      </c>
      <c r="U101">
        <v>9.70000000000001E-2</v>
      </c>
      <c r="V101">
        <v>1.16471098735929E-2</v>
      </c>
      <c r="W101">
        <v>0.308110892772675</v>
      </c>
      <c r="X101">
        <v>0.31038386736102602</v>
      </c>
      <c r="Y101">
        <v>-4.4635449999999599</v>
      </c>
      <c r="AB101">
        <v>-1.5874736899999999E-2</v>
      </c>
      <c r="AC101">
        <v>9.7000314099999999E-2</v>
      </c>
      <c r="AD101">
        <f t="shared" si="5"/>
        <v>1.5874736899999999E-2</v>
      </c>
      <c r="AE101">
        <v>-6.26570779E-3</v>
      </c>
      <c r="AF101">
        <f t="shared" si="6"/>
        <v>6.26570779E-3</v>
      </c>
      <c r="AG101">
        <v>0.57750000000481005</v>
      </c>
    </row>
    <row r="102" spans="3:33" x14ac:dyDescent="0.5">
      <c r="C102">
        <v>9.8000000000000101E-2</v>
      </c>
      <c r="D102">
        <v>7.2351242415607002E-3</v>
      </c>
      <c r="E102">
        <v>0.23513498902320901</v>
      </c>
      <c r="F102">
        <v>0.23364762192364499</v>
      </c>
      <c r="H102">
        <f t="shared" ref="H102:H165" si="7">I102-0.033</f>
        <v>6.5000000000000099E-2</v>
      </c>
      <c r="I102">
        <v>9.8000000000000101E-2</v>
      </c>
      <c r="J102">
        <v>1.27964178100228E-2</v>
      </c>
      <c r="K102">
        <v>0.26079562306404103</v>
      </c>
      <c r="L102">
        <v>0.26141047335025303</v>
      </c>
      <c r="M102">
        <v>-8.6382959999999898</v>
      </c>
      <c r="N102">
        <f t="shared" si="4"/>
        <v>5.3000000000000103E-2</v>
      </c>
      <c r="O102">
        <v>9.8000000000000101E-2</v>
      </c>
      <c r="P102">
        <v>9.4958283007144893E-3</v>
      </c>
      <c r="Q102">
        <v>0.33052694797515902</v>
      </c>
      <c r="R102">
        <v>0.33182806561601702</v>
      </c>
      <c r="S102">
        <v>-0.20946499999996401</v>
      </c>
      <c r="T102">
        <f t="shared" si="3"/>
        <v>6.0000000000000102E-2</v>
      </c>
      <c r="U102">
        <v>9.8000000000000101E-2</v>
      </c>
      <c r="V102">
        <v>1.1952108703553699E-2</v>
      </c>
      <c r="W102">
        <v>0.302981197834015</v>
      </c>
      <c r="X102">
        <v>0.30592032168480798</v>
      </c>
      <c r="Y102">
        <v>-5.2006440000000298</v>
      </c>
      <c r="AB102">
        <v>-1.5880494200000001E-2</v>
      </c>
      <c r="AC102">
        <v>9.8000320700000004E-2</v>
      </c>
      <c r="AD102">
        <f t="shared" si="5"/>
        <v>1.5880494200000001E-2</v>
      </c>
      <c r="AE102">
        <v>-4.6338115600000002E-3</v>
      </c>
      <c r="AF102">
        <f t="shared" si="6"/>
        <v>4.6338115600000002E-3</v>
      </c>
      <c r="AG102">
        <v>-3.0056000000049101</v>
      </c>
    </row>
    <row r="103" spans="3:33" x14ac:dyDescent="0.5">
      <c r="C103">
        <v>9.9000000000000102E-2</v>
      </c>
      <c r="D103">
        <v>7.4712620116770302E-3</v>
      </c>
      <c r="E103">
        <v>0.23727585375308999</v>
      </c>
      <c r="F103">
        <v>0.236149703269007</v>
      </c>
      <c r="H103">
        <f t="shared" si="7"/>
        <v>6.60000000000001E-2</v>
      </c>
      <c r="I103">
        <v>9.9000000000000102E-2</v>
      </c>
      <c r="J103">
        <v>1.30533017218113E-2</v>
      </c>
      <c r="K103">
        <v>0.25300118327140803</v>
      </c>
      <c r="L103">
        <v>0.252772177213618</v>
      </c>
      <c r="M103">
        <v>-9.1806999999999892</v>
      </c>
      <c r="N103">
        <f t="shared" si="4"/>
        <v>5.4000000000000103E-2</v>
      </c>
      <c r="O103">
        <v>9.9000000000000102E-2</v>
      </c>
      <c r="P103">
        <v>9.82687808573246E-3</v>
      </c>
      <c r="Q103">
        <v>0.33105778694152799</v>
      </c>
      <c r="R103">
        <v>0.33161860138320698</v>
      </c>
      <c r="S103">
        <v>-0.752852999999998</v>
      </c>
      <c r="T103">
        <f t="shared" si="3"/>
        <v>6.1000000000000103E-2</v>
      </c>
      <c r="U103">
        <v>9.9000000000000102E-2</v>
      </c>
      <c r="V103">
        <v>1.2253069318831E-2</v>
      </c>
      <c r="W103">
        <v>0.30032560229301503</v>
      </c>
      <c r="X103">
        <v>0.30071967753297202</v>
      </c>
      <c r="Y103">
        <v>-5.9686190000000101</v>
      </c>
      <c r="AB103">
        <v>-1.5883245899999999E-2</v>
      </c>
      <c r="AC103">
        <v>9.9000173900000002E-2</v>
      </c>
      <c r="AD103">
        <f t="shared" si="5"/>
        <v>1.5883245899999999E-2</v>
      </c>
      <c r="AE103">
        <v>-7.9563194100000002E-4</v>
      </c>
      <c r="AF103">
        <f t="shared" si="6"/>
        <v>7.9563194100000002E-4</v>
      </c>
      <c r="AG103">
        <v>-4.5745999999978499</v>
      </c>
    </row>
    <row r="104" spans="3:33" x14ac:dyDescent="0.5">
      <c r="C104">
        <v>0.1</v>
      </c>
      <c r="D104">
        <v>7.7096805907785901E-3</v>
      </c>
      <c r="E104">
        <v>0.23881848156452201</v>
      </c>
      <c r="F104">
        <v>0.23843217289499299</v>
      </c>
      <c r="H104">
        <f t="shared" si="7"/>
        <v>6.7000000000000004E-2</v>
      </c>
      <c r="I104">
        <v>0.1</v>
      </c>
      <c r="J104">
        <v>1.33024286478758E-2</v>
      </c>
      <c r="K104">
        <v>0.243972077965736</v>
      </c>
      <c r="L104">
        <v>0.243591477262421</v>
      </c>
      <c r="M104">
        <v>-9.7539899999999893</v>
      </c>
      <c r="N104">
        <f t="shared" si="4"/>
        <v>5.5000000000000007E-2</v>
      </c>
      <c r="O104">
        <v>0.1</v>
      </c>
      <c r="P104">
        <v>1.0157947428524499E-2</v>
      </c>
      <c r="Q104">
        <v>0.33072271943092302</v>
      </c>
      <c r="R104">
        <v>0.33086574779157302</v>
      </c>
      <c r="S104">
        <v>-1.3022440000000099</v>
      </c>
      <c r="T104">
        <f t="shared" si="3"/>
        <v>6.2000000000000006E-2</v>
      </c>
      <c r="U104">
        <v>0.1</v>
      </c>
      <c r="V104">
        <v>1.25527651980519E-2</v>
      </c>
      <c r="W104">
        <v>0.29709625244140597</v>
      </c>
      <c r="X104">
        <v>0.29475105912257799</v>
      </c>
      <c r="Y104">
        <v>-6.75263900000001</v>
      </c>
      <c r="AB104">
        <v>-1.5881422999999999E-2</v>
      </c>
      <c r="AC104">
        <v>0.100000099</v>
      </c>
      <c r="AD104">
        <f t="shared" si="5"/>
        <v>1.5881422999999999E-2</v>
      </c>
      <c r="AE104">
        <v>4.0196673399999997E-3</v>
      </c>
      <c r="AF104">
        <f t="shared" si="6"/>
        <v>-4.0196673399999997E-3</v>
      </c>
      <c r="AG104">
        <v>-3.33329999999826</v>
      </c>
    </row>
    <row r="105" spans="3:33" x14ac:dyDescent="0.5">
      <c r="C105">
        <v>0.10100000000000001</v>
      </c>
      <c r="D105">
        <v>7.9488949850201607E-3</v>
      </c>
      <c r="E105">
        <v>0.24200955033302299</v>
      </c>
      <c r="F105">
        <v>0.24048695685742999</v>
      </c>
      <c r="H105">
        <f t="shared" si="7"/>
        <v>6.8000000000000005E-2</v>
      </c>
      <c r="I105">
        <v>0.10100000000000001</v>
      </c>
      <c r="J105">
        <v>1.35412402451038E-2</v>
      </c>
      <c r="K105">
        <v>0.235903590917587</v>
      </c>
      <c r="L105">
        <v>0.23383748737989099</v>
      </c>
      <c r="M105">
        <v>-10.317389</v>
      </c>
      <c r="N105">
        <f t="shared" si="4"/>
        <v>5.6000000000000008E-2</v>
      </c>
      <c r="O105">
        <v>0.10100000000000001</v>
      </c>
      <c r="P105">
        <v>1.04883229359984E-2</v>
      </c>
      <c r="Q105">
        <v>0.33000895380973799</v>
      </c>
      <c r="R105">
        <v>0.32956350353521902</v>
      </c>
      <c r="S105">
        <v>-1.85802000000002</v>
      </c>
      <c r="T105">
        <f t="shared" si="3"/>
        <v>6.3E-2</v>
      </c>
      <c r="U105">
        <v>0.10100000000000001</v>
      </c>
      <c r="V105">
        <v>1.2847256846725901E-2</v>
      </c>
      <c r="W105">
        <v>0.28832191228866599</v>
      </c>
      <c r="X105">
        <v>0.28799841976253099</v>
      </c>
      <c r="Y105">
        <v>-7.53440299999997</v>
      </c>
      <c r="AB105">
        <v>-1.58762668E-2</v>
      </c>
      <c r="AC105">
        <v>0.101000249</v>
      </c>
      <c r="AD105">
        <f t="shared" si="5"/>
        <v>1.58762668E-2</v>
      </c>
      <c r="AE105">
        <v>5.5119612200000001E-3</v>
      </c>
      <c r="AF105">
        <f t="shared" si="6"/>
        <v>-5.5119612200000001E-3</v>
      </c>
      <c r="AG105">
        <v>4.2399999997111401E-2</v>
      </c>
    </row>
    <row r="106" spans="3:33" x14ac:dyDescent="0.5">
      <c r="C106">
        <v>0.10199999999999999</v>
      </c>
      <c r="D106">
        <v>8.1936931237578392E-3</v>
      </c>
      <c r="E106">
        <v>0.24558846652507799</v>
      </c>
      <c r="F106">
        <v>0.24230579546203301</v>
      </c>
      <c r="H106">
        <f t="shared" si="7"/>
        <v>6.8999999999999992E-2</v>
      </c>
      <c r="I106">
        <v>0.10199999999999999</v>
      </c>
      <c r="J106">
        <v>1.37742282822728E-2</v>
      </c>
      <c r="K106">
        <v>0.22508637607097601</v>
      </c>
      <c r="L106">
        <v>0.22352009764449701</v>
      </c>
      <c r="M106">
        <v>-10.826389000000001</v>
      </c>
      <c r="N106">
        <f t="shared" si="4"/>
        <v>5.6999999999999995E-2</v>
      </c>
      <c r="O106">
        <v>0.10199999999999999</v>
      </c>
      <c r="P106">
        <v>1.0817962698638399E-2</v>
      </c>
      <c r="Q106">
        <v>0.32680809497833302</v>
      </c>
      <c r="R106">
        <v>0.327705483941582</v>
      </c>
      <c r="S106">
        <v>-2.4206559999999699</v>
      </c>
      <c r="T106">
        <f t="shared" si="3"/>
        <v>6.4000000000000001E-2</v>
      </c>
      <c r="U106">
        <v>0.10199999999999999</v>
      </c>
      <c r="V106">
        <v>1.31294084712863E-2</v>
      </c>
      <c r="W106">
        <v>0.27761673927307101</v>
      </c>
      <c r="X106">
        <v>0.28046401699308698</v>
      </c>
      <c r="Y106">
        <v>-8.2935969999999894</v>
      </c>
      <c r="AB106">
        <v>-1.5871152999999999E-2</v>
      </c>
      <c r="AC106">
        <v>0.102000221</v>
      </c>
      <c r="AD106">
        <f t="shared" si="5"/>
        <v>1.5871152999999999E-2</v>
      </c>
      <c r="AE106">
        <v>3.91042054E-3</v>
      </c>
      <c r="AF106">
        <f t="shared" si="6"/>
        <v>-3.91042054E-3</v>
      </c>
      <c r="AG106">
        <v>3.2287000000033599</v>
      </c>
    </row>
    <row r="107" spans="3:33" x14ac:dyDescent="0.5">
      <c r="C107">
        <v>0.10299999999999999</v>
      </c>
      <c r="D107">
        <v>8.4400735795497894E-3</v>
      </c>
      <c r="E107">
        <v>0.24662472307682001</v>
      </c>
      <c r="F107">
        <v>0.24387998137995501</v>
      </c>
      <c r="H107">
        <f t="shared" si="7"/>
        <v>6.9999999999999993E-2</v>
      </c>
      <c r="I107">
        <v>0.10299999999999999</v>
      </c>
      <c r="J107">
        <v>1.3991421088576299E-2</v>
      </c>
      <c r="K107">
        <v>0.21014930307865101</v>
      </c>
      <c r="L107">
        <v>0.21269370935604001</v>
      </c>
      <c r="M107">
        <v>-11.242713</v>
      </c>
      <c r="N107">
        <f t="shared" si="4"/>
        <v>5.7999999999999996E-2</v>
      </c>
      <c r="O107">
        <v>0.10299999999999999</v>
      </c>
      <c r="P107">
        <v>1.1141940020024801E-2</v>
      </c>
      <c r="Q107">
        <v>0.32592254877090499</v>
      </c>
      <c r="R107">
        <v>0.32528482848616302</v>
      </c>
      <c r="S107">
        <v>-2.9905580000000298</v>
      </c>
      <c r="T107">
        <f t="shared" ref="T107:T170" si="8">U107-0.038</f>
        <v>6.5000000000000002E-2</v>
      </c>
      <c r="U107">
        <v>0.10299999999999999</v>
      </c>
      <c r="V107">
        <v>1.34024862200022E-2</v>
      </c>
      <c r="W107">
        <v>0.272072523832321</v>
      </c>
      <c r="X107">
        <v>0.27217042024486698</v>
      </c>
      <c r="Y107">
        <v>-9.0096540000000296</v>
      </c>
      <c r="AB107">
        <v>-1.5869267900000001E-2</v>
      </c>
      <c r="AC107">
        <v>0.10300031599999999</v>
      </c>
      <c r="AD107">
        <f t="shared" si="5"/>
        <v>1.5869267900000001E-2</v>
      </c>
      <c r="AE107">
        <v>-5.0873663800000003E-4</v>
      </c>
      <c r="AF107">
        <f t="shared" si="6"/>
        <v>5.0873663800000003E-4</v>
      </c>
      <c r="AG107">
        <v>4.3225999999986504</v>
      </c>
    </row>
    <row r="108" spans="3:33" x14ac:dyDescent="0.5">
      <c r="C108">
        <v>0.104</v>
      </c>
      <c r="D108">
        <v>8.6869457736611401E-3</v>
      </c>
      <c r="E108">
        <v>0.245526388287544</v>
      </c>
      <c r="F108">
        <v>0.24520011598348099</v>
      </c>
      <c r="H108">
        <f t="shared" si="7"/>
        <v>7.0999999999999994E-2</v>
      </c>
      <c r="I108">
        <v>0.104</v>
      </c>
      <c r="J108">
        <v>1.4194535091519399E-2</v>
      </c>
      <c r="K108">
        <v>0.20088003575801899</v>
      </c>
      <c r="L108">
        <v>0.201450995767816</v>
      </c>
      <c r="M108">
        <v>-11.542695</v>
      </c>
      <c r="N108">
        <f t="shared" si="4"/>
        <v>5.8999999999999997E-2</v>
      </c>
      <c r="O108">
        <v>0.104</v>
      </c>
      <c r="P108">
        <v>1.1469813063740701E-2</v>
      </c>
      <c r="Q108">
        <v>0.32448437809944197</v>
      </c>
      <c r="R108">
        <v>0.32229426956558399</v>
      </c>
      <c r="S108">
        <v>-3.56791200000001</v>
      </c>
      <c r="T108">
        <f t="shared" si="8"/>
        <v>6.6000000000000003E-2</v>
      </c>
      <c r="U108">
        <v>0.104</v>
      </c>
      <c r="V108">
        <v>1.3673551380634299E-2</v>
      </c>
      <c r="W108">
        <v>0.26741474866867099</v>
      </c>
      <c r="X108">
        <v>0.26316076580905801</v>
      </c>
      <c r="Y108">
        <v>-9.6635989999999694</v>
      </c>
      <c r="AB108">
        <v>-1.5871705400000002E-2</v>
      </c>
      <c r="AC108">
        <v>0.104000093</v>
      </c>
      <c r="AD108">
        <f t="shared" si="5"/>
        <v>1.5871705400000002E-2</v>
      </c>
      <c r="AE108">
        <v>-4.2596647300000004E-3</v>
      </c>
      <c r="AF108">
        <f t="shared" si="6"/>
        <v>4.2596647300000004E-3</v>
      </c>
      <c r="AG108">
        <v>2.6729999999981802</v>
      </c>
    </row>
    <row r="109" spans="3:33" x14ac:dyDescent="0.5">
      <c r="C109">
        <v>0.105</v>
      </c>
      <c r="D109">
        <v>8.9311283081769909E-3</v>
      </c>
      <c r="E109">
        <v>0.244782239198685</v>
      </c>
      <c r="F109">
        <v>0.24625589661278899</v>
      </c>
      <c r="H109">
        <f t="shared" si="7"/>
        <v>7.1999999999999995E-2</v>
      </c>
      <c r="I109">
        <v>0.105</v>
      </c>
      <c r="J109">
        <v>1.43931768834591E-2</v>
      </c>
      <c r="K109">
        <v>0.19160751998424499</v>
      </c>
      <c r="L109">
        <v>0.18990830089355001</v>
      </c>
      <c r="M109">
        <v>-11.722217000000001</v>
      </c>
      <c r="N109">
        <f t="shared" si="4"/>
        <v>0.06</v>
      </c>
      <c r="O109">
        <v>0.105</v>
      </c>
      <c r="P109">
        <v>1.17909051477909E-2</v>
      </c>
      <c r="Q109">
        <v>0.31906867027282698</v>
      </c>
      <c r="R109">
        <v>0.31872635786369802</v>
      </c>
      <c r="S109">
        <v>-4.1525289999999604</v>
      </c>
      <c r="T109">
        <f t="shared" si="8"/>
        <v>6.7000000000000004E-2</v>
      </c>
      <c r="U109">
        <v>0.105</v>
      </c>
      <c r="V109">
        <v>1.3937314972281499E-2</v>
      </c>
      <c r="W109">
        <v>0.25462645292282099</v>
      </c>
      <c r="X109">
        <v>0.25349716685453999</v>
      </c>
      <c r="Y109">
        <v>-10.239770999999999</v>
      </c>
      <c r="AB109">
        <v>-1.5876815900000001E-2</v>
      </c>
      <c r="AC109">
        <v>0.105000339</v>
      </c>
      <c r="AD109">
        <f t="shared" si="5"/>
        <v>1.5876815900000001E-2</v>
      </c>
      <c r="AE109">
        <v>-5.5131778400000003E-3</v>
      </c>
      <c r="AF109">
        <f t="shared" si="6"/>
        <v>5.5131778400000003E-3</v>
      </c>
      <c r="AG109">
        <v>-0.59330000000065697</v>
      </c>
    </row>
    <row r="110" spans="3:33" x14ac:dyDescent="0.5">
      <c r="C110">
        <v>0.106</v>
      </c>
      <c r="D110">
        <v>9.1765057295560802E-3</v>
      </c>
      <c r="E110">
        <v>0.24851448833942399</v>
      </c>
      <c r="F110">
        <v>0.247035946763594</v>
      </c>
      <c r="H110">
        <f t="shared" si="7"/>
        <v>7.2999999999999995E-2</v>
      </c>
      <c r="I110">
        <v>0.106</v>
      </c>
      <c r="J110">
        <v>1.4577750116586701E-2</v>
      </c>
      <c r="K110">
        <v>0.17873354256153101</v>
      </c>
      <c r="L110">
        <v>0.17818608393861901</v>
      </c>
      <c r="M110">
        <v>-11.797192000000001</v>
      </c>
      <c r="N110">
        <f t="shared" si="4"/>
        <v>6.0999999999999999E-2</v>
      </c>
      <c r="O110">
        <v>0.106</v>
      </c>
      <c r="P110">
        <v>1.2107954360544701E-2</v>
      </c>
      <c r="Q110">
        <v>0.31373795866966298</v>
      </c>
      <c r="R110">
        <v>0.31457382916656401</v>
      </c>
      <c r="S110">
        <v>-4.7437400000000496</v>
      </c>
      <c r="T110">
        <f t="shared" si="8"/>
        <v>6.8000000000000005E-2</v>
      </c>
      <c r="U110">
        <v>0.106</v>
      </c>
      <c r="V110">
        <v>1.4182800427079201E-2</v>
      </c>
      <c r="W110">
        <v>0.23981845378875699</v>
      </c>
      <c r="X110">
        <v>0.243257396373881</v>
      </c>
      <c r="Y110">
        <v>-10.727233</v>
      </c>
      <c r="AB110">
        <v>-1.5881333099999999E-2</v>
      </c>
      <c r="AC110">
        <v>0.106000082</v>
      </c>
      <c r="AD110">
        <f t="shared" si="5"/>
        <v>1.5881333099999999E-2</v>
      </c>
      <c r="AE110">
        <v>-3.1468242600000002E-3</v>
      </c>
      <c r="AF110">
        <f t="shared" si="6"/>
        <v>3.1468242600000002E-3</v>
      </c>
      <c r="AG110">
        <v>-3.4452999999982898</v>
      </c>
    </row>
    <row r="111" spans="3:33" x14ac:dyDescent="0.5">
      <c r="C111">
        <v>0.107</v>
      </c>
      <c r="D111">
        <v>9.4281528145074792E-3</v>
      </c>
      <c r="E111">
        <v>0.25039103627204901</v>
      </c>
      <c r="F111">
        <v>0.24752770003348201</v>
      </c>
      <c r="H111">
        <f t="shared" si="7"/>
        <v>7.3999999999999996E-2</v>
      </c>
      <c r="I111">
        <v>0.107</v>
      </c>
      <c r="J111">
        <v>1.4750644564628599E-2</v>
      </c>
      <c r="K111">
        <v>0.167199000716209</v>
      </c>
      <c r="L111">
        <v>0.166388892326777</v>
      </c>
      <c r="M111">
        <v>-11.799412999999999</v>
      </c>
      <c r="N111">
        <f t="shared" si="4"/>
        <v>6.2E-2</v>
      </c>
      <c r="O111">
        <v>0.107</v>
      </c>
      <c r="P111">
        <v>1.24183874577284E-2</v>
      </c>
      <c r="Q111">
        <v>0.31049382686615001</v>
      </c>
      <c r="R111">
        <v>0.30983008874874002</v>
      </c>
      <c r="S111">
        <v>-5.34030599999996</v>
      </c>
      <c r="T111">
        <f t="shared" si="8"/>
        <v>6.9000000000000006E-2</v>
      </c>
      <c r="U111">
        <v>0.107</v>
      </c>
      <c r="V111">
        <v>1.44169498234987E-2</v>
      </c>
      <c r="W111">
        <v>0.2292620241642</v>
      </c>
      <c r="X111">
        <v>0.23253016331655099</v>
      </c>
      <c r="Y111">
        <v>-11.120691000000001</v>
      </c>
      <c r="AB111">
        <v>-1.5882404999999999E-2</v>
      </c>
      <c r="AC111">
        <v>0.10700021899999999</v>
      </c>
      <c r="AD111">
        <f t="shared" si="5"/>
        <v>1.5882404999999999E-2</v>
      </c>
      <c r="AE111">
        <v>1.03676663E-3</v>
      </c>
      <c r="AF111">
        <f t="shared" si="6"/>
        <v>-1.03676663E-3</v>
      </c>
      <c r="AG111">
        <v>-3.9943999999986199</v>
      </c>
    </row>
    <row r="112" spans="3:33" x14ac:dyDescent="0.5">
      <c r="C112">
        <v>0.108</v>
      </c>
      <c r="D112">
        <v>9.6772909164428694E-3</v>
      </c>
      <c r="E112">
        <v>0.24893347918987299</v>
      </c>
      <c r="F112">
        <v>0.24771734711229701</v>
      </c>
      <c r="H112">
        <f t="shared" si="7"/>
        <v>7.4999999999999997E-2</v>
      </c>
      <c r="I112">
        <v>0.108</v>
      </c>
      <c r="J112">
        <v>1.49121405556798E-2</v>
      </c>
      <c r="K112">
        <v>0.15501937270164501</v>
      </c>
      <c r="L112">
        <v>0.15458947863119299</v>
      </c>
      <c r="M112">
        <v>-11.768644999999999</v>
      </c>
      <c r="N112">
        <f t="shared" si="4"/>
        <v>6.3E-2</v>
      </c>
      <c r="O112">
        <v>0.108</v>
      </c>
      <c r="P112">
        <v>1.2728937901556501E-2</v>
      </c>
      <c r="Q112">
        <v>0.30750128626823398</v>
      </c>
      <c r="R112">
        <v>0.30448978298859503</v>
      </c>
      <c r="S112">
        <v>-5.9403590000000097</v>
      </c>
      <c r="T112">
        <f t="shared" si="8"/>
        <v>7.0000000000000007E-2</v>
      </c>
      <c r="U112">
        <v>0.108</v>
      </c>
      <c r="V112">
        <v>1.4641334302723401E-2</v>
      </c>
      <c r="W112">
        <v>0.22151973843574499</v>
      </c>
      <c r="X112">
        <v>0.22140947218254001</v>
      </c>
      <c r="Y112">
        <v>-11.420799000000001</v>
      </c>
      <c r="AB112">
        <v>-1.58794825E-2</v>
      </c>
      <c r="AC112">
        <v>0.108000227</v>
      </c>
      <c r="AD112">
        <f t="shared" si="5"/>
        <v>1.58794825E-2</v>
      </c>
      <c r="AE112">
        <v>4.2511266100000002E-3</v>
      </c>
      <c r="AF112">
        <f t="shared" si="6"/>
        <v>-4.2511266100000002E-3</v>
      </c>
      <c r="AG112">
        <v>-2.10890000000227</v>
      </c>
    </row>
    <row r="113" spans="3:33" x14ac:dyDescent="0.5">
      <c r="C113">
        <v>0.109</v>
      </c>
      <c r="D113">
        <v>9.9260173738002794E-3</v>
      </c>
      <c r="E113">
        <v>0.248217418789864</v>
      </c>
      <c r="F113">
        <v>0.24758985319242599</v>
      </c>
      <c r="H113">
        <f t="shared" si="7"/>
        <v>7.5999999999999998E-2</v>
      </c>
      <c r="I113">
        <v>0.109</v>
      </c>
      <c r="J113">
        <v>1.5060675330460099E-2</v>
      </c>
      <c r="K113">
        <v>0.143870934844017</v>
      </c>
      <c r="L113">
        <v>0.142820833901973</v>
      </c>
      <c r="M113">
        <v>-11.742576</v>
      </c>
      <c r="N113">
        <f t="shared" si="4"/>
        <v>6.4000000000000001E-2</v>
      </c>
      <c r="O113">
        <v>0.109</v>
      </c>
      <c r="P113">
        <v>1.30333825945854E-2</v>
      </c>
      <c r="Q113">
        <v>0.30031016469001798</v>
      </c>
      <c r="R113">
        <v>0.29854942400052198</v>
      </c>
      <c r="S113">
        <v>-6.5413920000000401</v>
      </c>
      <c r="T113">
        <f t="shared" si="8"/>
        <v>7.1000000000000008E-2</v>
      </c>
      <c r="U113">
        <v>0.109</v>
      </c>
      <c r="V113">
        <v>1.4859996736049701E-2</v>
      </c>
      <c r="W113">
        <v>0.21358852088451399</v>
      </c>
      <c r="X113">
        <v>0.20998867281105199</v>
      </c>
      <c r="Y113">
        <v>-11.633818</v>
      </c>
      <c r="AB113">
        <v>-1.5874451099999999E-2</v>
      </c>
      <c r="AC113">
        <v>0.109000139</v>
      </c>
      <c r="AD113">
        <f t="shared" si="5"/>
        <v>1.5874451099999999E-2</v>
      </c>
      <c r="AE113">
        <v>5.0258958899999998E-3</v>
      </c>
      <c r="AF113">
        <f t="shared" si="6"/>
        <v>-5.0258958899999998E-3</v>
      </c>
      <c r="AG113">
        <v>1.1661000000017001</v>
      </c>
    </row>
    <row r="114" spans="3:33" x14ac:dyDescent="0.5">
      <c r="C114">
        <v>0.11</v>
      </c>
      <c r="D114">
        <v>1.0173730552196499E-2</v>
      </c>
      <c r="E114">
        <v>0.24566189944744099</v>
      </c>
      <c r="F114">
        <v>0.24712905096378401</v>
      </c>
      <c r="H114">
        <f t="shared" si="7"/>
        <v>7.6999999999999999E-2</v>
      </c>
      <c r="I114">
        <v>0.11</v>
      </c>
      <c r="J114">
        <v>1.5199881978333E-2</v>
      </c>
      <c r="K114">
        <v>0.132032334804535</v>
      </c>
      <c r="L114">
        <v>0.131078258071638</v>
      </c>
      <c r="M114">
        <v>-11.746798999999999</v>
      </c>
      <c r="N114">
        <f t="shared" ref="N114:N177" si="9">O114-0.045</f>
        <v>6.5000000000000002E-2</v>
      </c>
      <c r="O114">
        <v>0.11</v>
      </c>
      <c r="P114">
        <v>1.33295617997646E-2</v>
      </c>
      <c r="Q114">
        <v>0.291695445775986</v>
      </c>
      <c r="R114">
        <v>0.29200803191013203</v>
      </c>
      <c r="S114">
        <v>-7.1402709999999798</v>
      </c>
      <c r="T114">
        <f t="shared" si="8"/>
        <v>7.2000000000000008E-2</v>
      </c>
      <c r="U114">
        <v>0.11</v>
      </c>
      <c r="V114">
        <v>1.50685040280223E-2</v>
      </c>
      <c r="W114">
        <v>0.20018586516380299</v>
      </c>
      <c r="X114">
        <v>0.19835485486156801</v>
      </c>
      <c r="Y114">
        <v>-11.770642</v>
      </c>
      <c r="AB114">
        <v>-1.58705858E-2</v>
      </c>
      <c r="AC114">
        <v>0.11000014700000001</v>
      </c>
      <c r="AD114">
        <f t="shared" si="5"/>
        <v>1.58705858E-2</v>
      </c>
      <c r="AE114">
        <v>2.1253838700000002E-3</v>
      </c>
      <c r="AF114">
        <f t="shared" si="6"/>
        <v>-2.1253838700000002E-3</v>
      </c>
      <c r="AG114">
        <v>3.5554000000007102</v>
      </c>
    </row>
    <row r="115" spans="3:33" x14ac:dyDescent="0.5">
      <c r="C115">
        <v>0.111</v>
      </c>
      <c r="D115">
        <v>1.04173505678773E-2</v>
      </c>
      <c r="E115">
        <v>0.24292598664760601</v>
      </c>
      <c r="F115">
        <v>0.246317811911544</v>
      </c>
      <c r="H115">
        <f t="shared" si="7"/>
        <v>7.8E-2</v>
      </c>
      <c r="I115">
        <v>0.111</v>
      </c>
      <c r="J115">
        <v>1.5324744395911701E-2</v>
      </c>
      <c r="K115">
        <v>0.11771127581596399</v>
      </c>
      <c r="L115">
        <v>0.11933145899195199</v>
      </c>
      <c r="M115">
        <v>-11.786963</v>
      </c>
      <c r="N115">
        <f t="shared" si="9"/>
        <v>6.6000000000000003E-2</v>
      </c>
      <c r="O115">
        <v>0.111</v>
      </c>
      <c r="P115">
        <v>1.3616772368550301E-2</v>
      </c>
      <c r="Q115">
        <v>0.28445890545844998</v>
      </c>
      <c r="R115">
        <v>0.28486776084374799</v>
      </c>
      <c r="S115">
        <v>-7.7332829999999797</v>
      </c>
      <c r="T115">
        <f t="shared" si="8"/>
        <v>7.3000000000000009E-2</v>
      </c>
      <c r="U115">
        <v>0.111</v>
      </c>
      <c r="V115">
        <v>1.5260371379554299E-2</v>
      </c>
      <c r="W115">
        <v>0.18619035184383401</v>
      </c>
      <c r="X115">
        <v>0.18658421339197601</v>
      </c>
      <c r="Y115">
        <v>-11.845302999999999</v>
      </c>
      <c r="AB115">
        <v>-1.5870275900000001E-2</v>
      </c>
      <c r="AC115">
        <v>0.111000076</v>
      </c>
      <c r="AD115">
        <f t="shared" si="5"/>
        <v>1.5870275900000001E-2</v>
      </c>
      <c r="AE115">
        <v>-1.74960852E-3</v>
      </c>
      <c r="AF115">
        <f t="shared" si="6"/>
        <v>1.74960852E-3</v>
      </c>
      <c r="AG115">
        <v>3.6888999999963601</v>
      </c>
    </row>
    <row r="116" spans="3:33" x14ac:dyDescent="0.5">
      <c r="C116">
        <v>0.112</v>
      </c>
      <c r="D116">
        <v>1.0659577324986499E-2</v>
      </c>
      <c r="E116">
        <v>0.24444739520549799</v>
      </c>
      <c r="F116">
        <v>0.24513829602637199</v>
      </c>
      <c r="H116">
        <f t="shared" si="7"/>
        <v>7.9000000000000001E-2</v>
      </c>
      <c r="I116">
        <v>0.112</v>
      </c>
      <c r="J116">
        <v>1.54353082180023E-2</v>
      </c>
      <c r="K116">
        <v>0.106744945049286</v>
      </c>
      <c r="L116">
        <v>0.107544496456144</v>
      </c>
      <c r="M116">
        <v>-11.844885</v>
      </c>
      <c r="N116">
        <f t="shared" si="9"/>
        <v>6.7000000000000004E-2</v>
      </c>
      <c r="O116">
        <v>0.112</v>
      </c>
      <c r="P116">
        <v>1.3898472301661999E-2</v>
      </c>
      <c r="Q116">
        <v>0.27668157219886802</v>
      </c>
      <c r="R116">
        <v>0.27713447845655198</v>
      </c>
      <c r="S116">
        <v>-8.3162039999999902</v>
      </c>
      <c r="T116">
        <f t="shared" si="8"/>
        <v>7.400000000000001E-2</v>
      </c>
      <c r="U116">
        <v>0.112</v>
      </c>
      <c r="V116">
        <v>1.5440881252288799E-2</v>
      </c>
      <c r="W116">
        <v>0.17537429928779599</v>
      </c>
      <c r="X116">
        <v>0.17473890981467599</v>
      </c>
      <c r="Y116">
        <v>-11.873123</v>
      </c>
      <c r="AB116">
        <v>-1.5873654899999999E-2</v>
      </c>
      <c r="AC116">
        <v>0.11200030800000001</v>
      </c>
      <c r="AD116">
        <f t="shared" si="5"/>
        <v>1.5873654899999999E-2</v>
      </c>
      <c r="AE116">
        <v>-4.7433454300000004E-3</v>
      </c>
      <c r="AF116">
        <f t="shared" si="6"/>
        <v>4.7433454300000004E-3</v>
      </c>
      <c r="AG116">
        <v>1.4779000000048099</v>
      </c>
    </row>
    <row r="117" spans="3:33" x14ac:dyDescent="0.5">
      <c r="C117">
        <v>0.113</v>
      </c>
      <c r="D117">
        <v>1.0906246490776501E-2</v>
      </c>
      <c r="E117">
        <v>0.24401342868804901</v>
      </c>
      <c r="F117">
        <v>0.24357227734751799</v>
      </c>
      <c r="H117">
        <f t="shared" si="7"/>
        <v>0.08</v>
      </c>
      <c r="I117">
        <v>0.113</v>
      </c>
      <c r="J117">
        <v>1.5538230538368201E-2</v>
      </c>
      <c r="K117">
        <v>9.6371211111545604E-2</v>
      </c>
      <c r="L117">
        <v>9.5699611001559007E-2</v>
      </c>
      <c r="M117">
        <v>-11.879643</v>
      </c>
      <c r="N117">
        <f t="shared" si="9"/>
        <v>6.8000000000000005E-2</v>
      </c>
      <c r="O117">
        <v>0.113</v>
      </c>
      <c r="P117">
        <v>1.4170140959322499E-2</v>
      </c>
      <c r="Q117">
        <v>0.267070412635803</v>
      </c>
      <c r="R117">
        <v>0.26881827441652101</v>
      </c>
      <c r="S117">
        <v>-8.8843940000000199</v>
      </c>
      <c r="T117">
        <f t="shared" si="8"/>
        <v>7.5000000000000011E-2</v>
      </c>
      <c r="U117">
        <v>0.113</v>
      </c>
      <c r="V117">
        <v>1.56111223623157E-2</v>
      </c>
      <c r="W117">
        <v>0.16599300503730799</v>
      </c>
      <c r="X117">
        <v>0.16286578707079899</v>
      </c>
      <c r="Y117">
        <v>-11.868698999999999</v>
      </c>
      <c r="AB117">
        <v>-1.5878511800000002E-2</v>
      </c>
      <c r="AC117">
        <v>0.113000015</v>
      </c>
      <c r="AD117">
        <f t="shared" si="5"/>
        <v>1.5878511800000002E-2</v>
      </c>
      <c r="AE117">
        <v>-4.5110813299999997E-3</v>
      </c>
      <c r="AF117">
        <f t="shared" si="6"/>
        <v>4.5110813299999997E-3</v>
      </c>
      <c r="AG117">
        <v>-1.62810000000485</v>
      </c>
    </row>
    <row r="118" spans="3:33" x14ac:dyDescent="0.5">
      <c r="C118">
        <v>0.114</v>
      </c>
      <c r="D118">
        <v>1.1147606186568701E-2</v>
      </c>
      <c r="E118">
        <v>0.23863466084003401</v>
      </c>
      <c r="F118">
        <v>0.241601540072444</v>
      </c>
      <c r="H118">
        <f t="shared" si="7"/>
        <v>8.1000000000000003E-2</v>
      </c>
      <c r="I118">
        <v>0.114</v>
      </c>
      <c r="J118">
        <v>1.5628054738044701E-2</v>
      </c>
      <c r="K118">
        <v>8.4075637161731706E-2</v>
      </c>
      <c r="L118">
        <v>8.3819968392820507E-2</v>
      </c>
      <c r="M118">
        <v>-11.833640000000001</v>
      </c>
      <c r="N118">
        <f t="shared" si="9"/>
        <v>6.9000000000000006E-2</v>
      </c>
      <c r="O118">
        <v>0.114</v>
      </c>
      <c r="P118">
        <v>1.4432616531848901E-2</v>
      </c>
      <c r="Q118">
        <v>0.25854784250259399</v>
      </c>
      <c r="R118">
        <v>0.25993388009942198</v>
      </c>
      <c r="S118">
        <v>-9.4328909999999997</v>
      </c>
      <c r="T118">
        <f t="shared" si="8"/>
        <v>7.6000000000000012E-2</v>
      </c>
      <c r="U118">
        <v>0.114</v>
      </c>
      <c r="V118">
        <v>1.5772875398397401E-2</v>
      </c>
      <c r="W118">
        <v>0.153775289654732</v>
      </c>
      <c r="X118">
        <v>0.150997087536763</v>
      </c>
      <c r="Y118">
        <v>-11.843997</v>
      </c>
      <c r="AB118">
        <v>-1.5881740599999999E-2</v>
      </c>
      <c r="AC118">
        <v>0.114000108</v>
      </c>
      <c r="AD118">
        <f t="shared" si="5"/>
        <v>1.5881740599999999E-2</v>
      </c>
      <c r="AE118">
        <v>-1.73936323E-3</v>
      </c>
      <c r="AF118">
        <f t="shared" si="6"/>
        <v>1.73936323E-3</v>
      </c>
      <c r="AG118">
        <v>-3.6354999999981001</v>
      </c>
    </row>
    <row r="119" spans="3:33" x14ac:dyDescent="0.5">
      <c r="C119">
        <v>0.115</v>
      </c>
      <c r="D119">
        <v>1.13835148513317E-2</v>
      </c>
      <c r="E119">
        <v>0.23479637503624001</v>
      </c>
      <c r="F119">
        <v>0.23920833736804101</v>
      </c>
      <c r="H119">
        <f t="shared" si="7"/>
        <v>8.2000000000000003E-2</v>
      </c>
      <c r="I119">
        <v>0.115</v>
      </c>
      <c r="J119">
        <v>1.57063920050859E-2</v>
      </c>
      <c r="K119">
        <v>7.2677493095398005E-2</v>
      </c>
      <c r="L119">
        <v>7.1986328332019595E-2</v>
      </c>
      <c r="M119">
        <v>-11.642694000000001</v>
      </c>
      <c r="N119">
        <f t="shared" si="9"/>
        <v>7.0000000000000007E-2</v>
      </c>
      <c r="O119">
        <v>0.115</v>
      </c>
      <c r="P119">
        <v>1.46872336044908E-2</v>
      </c>
      <c r="Q119">
        <v>0.24963222444057501</v>
      </c>
      <c r="R119">
        <v>0.25050098916342101</v>
      </c>
      <c r="S119">
        <v>-9.9565129999999993</v>
      </c>
      <c r="T119">
        <f t="shared" si="8"/>
        <v>7.7000000000000013E-2</v>
      </c>
      <c r="U119">
        <v>0.115</v>
      </c>
      <c r="V119">
        <v>1.59186683595181E-2</v>
      </c>
      <c r="W119">
        <v>0.13808044791221599</v>
      </c>
      <c r="X119">
        <v>0.13915309099523601</v>
      </c>
      <c r="Y119">
        <v>-11.806725999999999</v>
      </c>
      <c r="AB119">
        <v>-1.5881333899999999E-2</v>
      </c>
      <c r="AC119">
        <v>0.115000007</v>
      </c>
      <c r="AD119">
        <f t="shared" si="5"/>
        <v>1.5881333899999999E-2</v>
      </c>
      <c r="AE119">
        <v>2.4135294600000001E-3</v>
      </c>
      <c r="AF119">
        <f t="shared" si="6"/>
        <v>-2.4135294600000001E-3</v>
      </c>
      <c r="AG119">
        <v>-3.31439999999919</v>
      </c>
    </row>
    <row r="120" spans="3:33" x14ac:dyDescent="0.5">
      <c r="C120">
        <v>0.11600000000000001</v>
      </c>
      <c r="D120">
        <v>1.16172004491091E-2</v>
      </c>
      <c r="E120">
        <v>0.233071878552437</v>
      </c>
      <c r="F120">
        <v>0.23637590259130001</v>
      </c>
      <c r="H120">
        <f t="shared" si="7"/>
        <v>8.3000000000000004E-2</v>
      </c>
      <c r="I120">
        <v>0.11600000000000001</v>
      </c>
      <c r="J120">
        <v>1.57733988016844E-2</v>
      </c>
      <c r="K120">
        <v>5.9946671128273003E-2</v>
      </c>
      <c r="L120">
        <v>6.0343633959327403E-2</v>
      </c>
      <c r="M120">
        <v>-11.248294</v>
      </c>
      <c r="N120">
        <f t="shared" si="9"/>
        <v>7.1000000000000008E-2</v>
      </c>
      <c r="O120">
        <v>0.11600000000000001</v>
      </c>
      <c r="P120">
        <v>1.4931879937648799E-2</v>
      </c>
      <c r="Q120">
        <v>0.240301594138145</v>
      </c>
      <c r="R120">
        <v>0.240544475970213</v>
      </c>
      <c r="S120">
        <v>-10.449961</v>
      </c>
      <c r="T120">
        <f t="shared" si="8"/>
        <v>7.8000000000000014E-2</v>
      </c>
      <c r="U120">
        <v>0.11600000000000001</v>
      </c>
      <c r="V120">
        <v>1.6049036756157899E-2</v>
      </c>
      <c r="W120">
        <v>0.12592893838882399</v>
      </c>
      <c r="X120">
        <v>0.127346364772705</v>
      </c>
      <c r="Y120">
        <v>-11.75924</v>
      </c>
      <c r="AB120">
        <v>-1.58776128E-2</v>
      </c>
      <c r="AC120">
        <v>0.11600021100000001</v>
      </c>
      <c r="AD120">
        <f t="shared" si="5"/>
        <v>1.58776128E-2</v>
      </c>
      <c r="AE120">
        <v>4.4250898700000001E-3</v>
      </c>
      <c r="AF120">
        <f t="shared" si="6"/>
        <v>-4.4250898700000001E-3</v>
      </c>
      <c r="AG120">
        <v>-0.87840000000116703</v>
      </c>
    </row>
    <row r="121" spans="3:33" x14ac:dyDescent="0.5">
      <c r="C121">
        <v>0.11700000000000001</v>
      </c>
      <c r="D121">
        <v>1.18496594950557E-2</v>
      </c>
      <c r="E121">
        <v>0.230751052498817</v>
      </c>
      <c r="F121">
        <v>0.23308900045103501</v>
      </c>
      <c r="H121">
        <f t="shared" si="7"/>
        <v>8.4000000000000005E-2</v>
      </c>
      <c r="I121">
        <v>0.11700000000000001</v>
      </c>
      <c r="J121">
        <v>1.5826284885406501E-2</v>
      </c>
      <c r="K121">
        <v>4.8189301043748897E-2</v>
      </c>
      <c r="L121">
        <v>4.9095339551921302E-2</v>
      </c>
      <c r="M121">
        <v>-10.609738</v>
      </c>
      <c r="N121">
        <f t="shared" si="9"/>
        <v>7.2000000000000008E-2</v>
      </c>
      <c r="O121">
        <v>0.11700000000000001</v>
      </c>
      <c r="P121">
        <v>1.51678444817662E-2</v>
      </c>
      <c r="Q121">
        <v>0.23062148690223699</v>
      </c>
      <c r="R121">
        <v>0.230094515349338</v>
      </c>
      <c r="S121">
        <v>-10.907902999999999</v>
      </c>
      <c r="T121">
        <f t="shared" si="8"/>
        <v>7.9000000000000015E-2</v>
      </c>
      <c r="U121">
        <v>0.11700000000000001</v>
      </c>
      <c r="V121">
        <v>1.6170520335435899E-2</v>
      </c>
      <c r="W121">
        <v>0.114934399724007</v>
      </c>
      <c r="X121">
        <v>0.11558712527861301</v>
      </c>
      <c r="Y121">
        <v>-11.698052000000001</v>
      </c>
      <c r="AB121">
        <v>-1.5873013299999999E-2</v>
      </c>
      <c r="AC121">
        <v>0.117000066</v>
      </c>
      <c r="AD121">
        <f t="shared" si="5"/>
        <v>1.5873013299999999E-2</v>
      </c>
      <c r="AE121">
        <v>4.0148123899999997E-3</v>
      </c>
      <c r="AF121">
        <f t="shared" si="6"/>
        <v>-4.0148123899999997E-3</v>
      </c>
      <c r="AG121">
        <v>2.0511000000007802</v>
      </c>
    </row>
    <row r="122" spans="3:33" x14ac:dyDescent="0.5">
      <c r="C122">
        <v>0.11799999999999999</v>
      </c>
      <c r="D122">
        <v>1.2078689411282499E-2</v>
      </c>
      <c r="E122">
        <v>0.22737693786621099</v>
      </c>
      <c r="F122">
        <v>0.229334503789628</v>
      </c>
      <c r="H122">
        <f t="shared" si="7"/>
        <v>8.4999999999999992E-2</v>
      </c>
      <c r="I122">
        <v>0.11799999999999999</v>
      </c>
      <c r="J122">
        <v>1.5869788825511901E-2</v>
      </c>
      <c r="K122">
        <v>4.0064226835966103E-2</v>
      </c>
      <c r="L122">
        <v>3.8485602231584398E-2</v>
      </c>
      <c r="M122">
        <v>-9.7137879999999992</v>
      </c>
      <c r="N122">
        <f t="shared" si="9"/>
        <v>7.2999999999999995E-2</v>
      </c>
      <c r="O122">
        <v>0.11799999999999999</v>
      </c>
      <c r="P122">
        <v>1.5393113717436799E-2</v>
      </c>
      <c r="Q122">
        <v>0.219717606902123</v>
      </c>
      <c r="R122">
        <v>0.21918661239946799</v>
      </c>
      <c r="S122">
        <v>-11.325058</v>
      </c>
      <c r="T122">
        <f t="shared" si="8"/>
        <v>7.9999999999999988E-2</v>
      </c>
      <c r="U122">
        <v>0.11799999999999999</v>
      </c>
      <c r="V122">
        <v>1.6278898343443898E-2</v>
      </c>
      <c r="W122">
        <v>0.102802850306034</v>
      </c>
      <c r="X122">
        <v>0.103889072536077</v>
      </c>
      <c r="Y122">
        <v>-11.61408</v>
      </c>
      <c r="AB122">
        <v>-1.5870464899999999E-2</v>
      </c>
      <c r="AC122">
        <v>0.118000072</v>
      </c>
      <c r="AD122">
        <f t="shared" si="5"/>
        <v>1.5870464899999999E-2</v>
      </c>
      <c r="AE122">
        <v>6.7350272500000001E-4</v>
      </c>
      <c r="AF122">
        <f t="shared" si="6"/>
        <v>-6.7350272500000001E-4</v>
      </c>
      <c r="AG122">
        <v>3.63719999999998</v>
      </c>
    </row>
    <row r="123" spans="3:33" x14ac:dyDescent="0.5">
      <c r="C123">
        <v>0.11899999999999999</v>
      </c>
      <c r="D123">
        <v>1.23044000938535E-2</v>
      </c>
      <c r="E123">
        <v>0.22196783125400499</v>
      </c>
      <c r="F123">
        <v>0.225101980198577</v>
      </c>
      <c r="H123">
        <f t="shared" si="7"/>
        <v>8.5999999999999993E-2</v>
      </c>
      <c r="I123">
        <v>0.11899999999999999</v>
      </c>
      <c r="J123">
        <v>1.5906406566500698E-2</v>
      </c>
      <c r="K123">
        <v>3.09434253722429E-2</v>
      </c>
      <c r="L123">
        <v>2.87718135326046E-2</v>
      </c>
      <c r="M123">
        <v>-8.5799350000000008</v>
      </c>
      <c r="N123">
        <f t="shared" si="9"/>
        <v>7.3999999999999996E-2</v>
      </c>
      <c r="O123">
        <v>0.11899999999999999</v>
      </c>
      <c r="P123">
        <v>1.56072834506631E-2</v>
      </c>
      <c r="Q123">
        <v>0.20688852667808499</v>
      </c>
      <c r="R123">
        <v>0.20786155445563401</v>
      </c>
      <c r="S123">
        <v>-11.696255000000001</v>
      </c>
      <c r="T123">
        <f t="shared" si="8"/>
        <v>8.0999999999999989E-2</v>
      </c>
      <c r="U123">
        <v>0.11899999999999999</v>
      </c>
      <c r="V123">
        <v>1.6376132145524001E-2</v>
      </c>
      <c r="W123">
        <v>9.1722294688224806E-2</v>
      </c>
      <c r="X123">
        <v>9.2274993433897098E-2</v>
      </c>
      <c r="Y123">
        <v>-11.493549</v>
      </c>
      <c r="AB123">
        <v>-1.5871553699999999E-2</v>
      </c>
      <c r="AC123">
        <v>0.119000196</v>
      </c>
      <c r="AD123">
        <f t="shared" si="5"/>
        <v>1.5871553699999999E-2</v>
      </c>
      <c r="AE123">
        <v>-2.94880881E-3</v>
      </c>
      <c r="AF123">
        <f t="shared" si="6"/>
        <v>2.94880881E-3</v>
      </c>
    </row>
    <row r="124" spans="3:33" x14ac:dyDescent="0.5">
      <c r="C124">
        <v>0.12</v>
      </c>
      <c r="D124">
        <v>1.2522635981440501E-2</v>
      </c>
      <c r="E124">
        <v>0.217338487505913</v>
      </c>
      <c r="F124">
        <v>0.220384271656584</v>
      </c>
      <c r="H124">
        <f t="shared" si="7"/>
        <v>8.6999999999999994E-2</v>
      </c>
      <c r="I124">
        <v>0.12</v>
      </c>
      <c r="J124">
        <v>1.5931664034724201E-2</v>
      </c>
      <c r="K124">
        <v>2.1207287907600399E-2</v>
      </c>
      <c r="L124">
        <v>2.01918791310964E-2</v>
      </c>
      <c r="M124">
        <v>-7.2600910000000001</v>
      </c>
      <c r="N124">
        <f t="shared" si="9"/>
        <v>7.4999999999999997E-2</v>
      </c>
      <c r="O124">
        <v>0.12</v>
      </c>
      <c r="P124">
        <v>1.5806896612048201E-2</v>
      </c>
      <c r="Q124">
        <v>0.19356045126915</v>
      </c>
      <c r="R124">
        <v>0.19616529876501199</v>
      </c>
      <c r="S124">
        <v>-12.016489999999999</v>
      </c>
      <c r="T124">
        <f t="shared" si="8"/>
        <v>8.199999999999999E-2</v>
      </c>
      <c r="U124">
        <v>0.12</v>
      </c>
      <c r="V124">
        <v>1.64623372256756E-2</v>
      </c>
      <c r="W124">
        <v>8.0955617129802704E-2</v>
      </c>
      <c r="X124">
        <v>8.07814436144218E-2</v>
      </c>
      <c r="Y124">
        <v>-11.319533</v>
      </c>
      <c r="AB124">
        <v>-1.5875510499999999E-2</v>
      </c>
      <c r="AC124">
        <v>0.120000234</v>
      </c>
      <c r="AD124">
        <f t="shared" si="5"/>
        <v>1.5875510499999999E-2</v>
      </c>
      <c r="AE124">
        <v>-4.6760987699999996E-3</v>
      </c>
      <c r="AF124">
        <f t="shared" si="6"/>
        <v>4.6760987699999996E-3</v>
      </c>
    </row>
    <row r="125" spans="3:33" x14ac:dyDescent="0.5">
      <c r="C125">
        <v>0.121</v>
      </c>
      <c r="D125">
        <v>1.2739086523652099E-2</v>
      </c>
      <c r="E125">
        <v>0.214504659175873</v>
      </c>
      <c r="F125">
        <v>0.21517804983404701</v>
      </c>
      <c r="H125">
        <f t="shared" si="7"/>
        <v>8.7999999999999995E-2</v>
      </c>
      <c r="I125">
        <v>0.121</v>
      </c>
      <c r="J125">
        <v>1.5948822721839E-2</v>
      </c>
      <c r="K125">
        <v>1.0555307380855101E-2</v>
      </c>
      <c r="L125">
        <v>1.2931787737296901E-2</v>
      </c>
      <c r="M125">
        <v>-5.8326739999999999</v>
      </c>
      <c r="N125">
        <f t="shared" si="9"/>
        <v>7.5999999999999998E-2</v>
      </c>
      <c r="O125">
        <v>0.121</v>
      </c>
      <c r="P125">
        <v>1.5994399785995501E-2</v>
      </c>
      <c r="Q125">
        <v>0.18341252207756001</v>
      </c>
      <c r="R125">
        <v>0.18414880873692799</v>
      </c>
      <c r="S125">
        <v>-12.28096</v>
      </c>
      <c r="T125">
        <f t="shared" si="8"/>
        <v>8.299999999999999E-2</v>
      </c>
      <c r="U125">
        <v>0.121</v>
      </c>
      <c r="V125">
        <v>1.65380463004112E-2</v>
      </c>
      <c r="W125">
        <v>7.0267654955387102E-2</v>
      </c>
      <c r="X125">
        <v>6.9461911082205993E-2</v>
      </c>
      <c r="Y125">
        <v>-11.073885000000001</v>
      </c>
    </row>
    <row r="126" spans="3:33" x14ac:dyDescent="0.5">
      <c r="C126">
        <v>0.122</v>
      </c>
      <c r="D126">
        <v>1.2951647862791999E-2</v>
      </c>
      <c r="E126">
        <v>0.209323510527611</v>
      </c>
      <c r="F126">
        <v>0.20948432966903799</v>
      </c>
      <c r="H126">
        <f t="shared" si="7"/>
        <v>8.8999999999999996E-2</v>
      </c>
      <c r="I126">
        <v>0.122</v>
      </c>
      <c r="J126">
        <v>1.59527771174908E-2</v>
      </c>
      <c r="K126">
        <v>2.0855825860053301E-3</v>
      </c>
      <c r="L126">
        <v>7.0991136004682903E-3</v>
      </c>
      <c r="M126">
        <v>-4.3919740000000003</v>
      </c>
      <c r="N126">
        <f t="shared" si="9"/>
        <v>7.6999999999999999E-2</v>
      </c>
      <c r="O126">
        <v>0.122</v>
      </c>
      <c r="P126">
        <v>1.6173729673027999E-2</v>
      </c>
      <c r="Q126">
        <v>0.17299829423427601</v>
      </c>
      <c r="R126">
        <v>0.17186784899295801</v>
      </c>
      <c r="S126">
        <v>-12.485104</v>
      </c>
      <c r="T126">
        <f t="shared" si="8"/>
        <v>8.3999999999999991E-2</v>
      </c>
      <c r="U126">
        <v>0.122</v>
      </c>
      <c r="V126">
        <v>1.6602881252765701E-2</v>
      </c>
      <c r="W126">
        <v>5.5605970323085799E-2</v>
      </c>
      <c r="X126">
        <v>5.8388026489106903E-2</v>
      </c>
      <c r="Y126">
        <v>-10.739428999999999</v>
      </c>
    </row>
    <row r="127" spans="3:33" x14ac:dyDescent="0.5">
      <c r="C127">
        <v>0.123</v>
      </c>
      <c r="D127">
        <v>1.3157737441361001E-2</v>
      </c>
      <c r="E127">
        <v>0.20490705966949499</v>
      </c>
      <c r="F127">
        <v>0.20330892429796901</v>
      </c>
      <c r="H127">
        <f t="shared" si="7"/>
        <v>0.09</v>
      </c>
      <c r="I127">
        <v>0.123</v>
      </c>
      <c r="J127">
        <v>1.59529875963926E-2</v>
      </c>
      <c r="K127" s="1">
        <v>-5.3138450311962502E-5</v>
      </c>
      <c r="L127">
        <v>2.7071402411087101E-3</v>
      </c>
      <c r="M127">
        <v>-3.0346899999999999</v>
      </c>
      <c r="N127">
        <f t="shared" si="9"/>
        <v>7.8E-2</v>
      </c>
      <c r="O127">
        <v>0.123</v>
      </c>
      <c r="P127">
        <v>1.6340402886271501E-2</v>
      </c>
      <c r="Q127">
        <v>0.16015651822090199</v>
      </c>
      <c r="R127">
        <v>0.159382745155181</v>
      </c>
      <c r="S127">
        <v>-12.624636000000001</v>
      </c>
      <c r="T127">
        <f t="shared" si="8"/>
        <v>8.4999999999999992E-2</v>
      </c>
      <c r="U127">
        <v>0.123</v>
      </c>
      <c r="V127">
        <v>1.6649251803755798E-2</v>
      </c>
      <c r="W127">
        <v>4.4677399098873097E-2</v>
      </c>
      <c r="X127">
        <v>4.7648597309309502E-2</v>
      </c>
      <c r="Y127">
        <v>-10.302115000000001</v>
      </c>
    </row>
    <row r="128" spans="3:33" x14ac:dyDescent="0.5">
      <c r="C128">
        <v>0.124</v>
      </c>
      <c r="D128">
        <v>1.33614605292678E-2</v>
      </c>
      <c r="E128">
        <v>0.199106439948082</v>
      </c>
      <c r="F128">
        <v>0.19666282541465399</v>
      </c>
      <c r="H128">
        <f t="shared" si="7"/>
        <v>9.0999999999999998E-2</v>
      </c>
      <c r="I128">
        <v>0.124</v>
      </c>
      <c r="J128">
        <v>1.59526709467173E-2</v>
      </c>
      <c r="K128">
        <v>-1.3488401891663701E-3</v>
      </c>
      <c r="L128">
        <v>-3.2754969764059498E-4</v>
      </c>
      <c r="M128">
        <v>-1.846006</v>
      </c>
      <c r="N128">
        <f t="shared" si="9"/>
        <v>7.9000000000000001E-2</v>
      </c>
      <c r="O128">
        <v>0.124</v>
      </c>
      <c r="P128">
        <v>1.64940319955349E-2</v>
      </c>
      <c r="Q128">
        <v>0.14726728200912501</v>
      </c>
      <c r="R128">
        <v>0.146758108852481</v>
      </c>
      <c r="S128">
        <v>-12.695587</v>
      </c>
      <c r="T128">
        <f t="shared" si="8"/>
        <v>8.5999999999999993E-2</v>
      </c>
      <c r="U128">
        <v>0.124</v>
      </c>
      <c r="V128">
        <v>1.6692230477929101E-2</v>
      </c>
      <c r="W128">
        <v>3.8984622806310702E-2</v>
      </c>
      <c r="X128">
        <v>3.7346481578956502E-2</v>
      </c>
      <c r="Y128">
        <v>-9.7529280000000007</v>
      </c>
    </row>
    <row r="129" spans="3:25" x14ac:dyDescent="0.5">
      <c r="C129">
        <v>0.125</v>
      </c>
      <c r="D129">
        <v>1.35559439659119E-2</v>
      </c>
      <c r="E129">
        <v>0.191046223044395</v>
      </c>
      <c r="F129">
        <v>0.189562494614228</v>
      </c>
      <c r="H129">
        <f t="shared" si="7"/>
        <v>9.1999999999999998E-2</v>
      </c>
      <c r="I129">
        <v>0.125</v>
      </c>
      <c r="J129">
        <v>1.59502904862165E-2</v>
      </c>
      <c r="K129">
        <v>-2.74131610058248E-3</v>
      </c>
      <c r="L129">
        <v>-2.1735557328816601E-3</v>
      </c>
      <c r="M129">
        <v>-0.88766299999999998</v>
      </c>
      <c r="N129">
        <f t="shared" si="9"/>
        <v>0.08</v>
      </c>
      <c r="O129">
        <v>0.125</v>
      </c>
      <c r="P129">
        <v>1.6634929925203299E-2</v>
      </c>
      <c r="Q129">
        <v>0.13367302715778401</v>
      </c>
      <c r="R129">
        <v>0.134062522398782</v>
      </c>
      <c r="S129">
        <v>-12.69435</v>
      </c>
      <c r="T129">
        <f t="shared" si="8"/>
        <v>8.6999999999999994E-2</v>
      </c>
      <c r="U129">
        <v>0.125</v>
      </c>
      <c r="V129">
        <v>1.67272165417671E-2</v>
      </c>
      <c r="W129">
        <v>2.6516949757933599E-2</v>
      </c>
      <c r="X129">
        <v>2.7593554342112699E-2</v>
      </c>
      <c r="Y129">
        <v>-9.0893250000000005</v>
      </c>
    </row>
    <row r="130" spans="3:25" x14ac:dyDescent="0.5">
      <c r="C130">
        <v>0.126</v>
      </c>
      <c r="D130">
        <v>1.37435486540198E-2</v>
      </c>
      <c r="E130">
        <v>0.185771554708481</v>
      </c>
      <c r="F130">
        <v>0.18203005321823601</v>
      </c>
      <c r="H130">
        <f t="shared" si="7"/>
        <v>9.2999999999999999E-2</v>
      </c>
      <c r="I130">
        <v>0.126</v>
      </c>
      <c r="J130">
        <v>1.5947191044688201E-2</v>
      </c>
      <c r="K130">
        <v>-1.93471845705062E-3</v>
      </c>
      <c r="L130">
        <v>-3.0612194012816498E-3</v>
      </c>
      <c r="M130">
        <v>-0.190141</v>
      </c>
      <c r="N130">
        <f t="shared" si="9"/>
        <v>8.1000000000000003E-2</v>
      </c>
      <c r="O130">
        <v>0.126</v>
      </c>
      <c r="P130">
        <v>1.6761383041739499E-2</v>
      </c>
      <c r="Q130">
        <v>0.122238136827946</v>
      </c>
      <c r="R130">
        <v>0.121368171682571</v>
      </c>
      <c r="S130">
        <v>-12.617761</v>
      </c>
      <c r="T130">
        <f t="shared" si="8"/>
        <v>8.7999999999999995E-2</v>
      </c>
      <c r="U130">
        <v>0.126</v>
      </c>
      <c r="V130">
        <v>1.67452674359083E-2</v>
      </c>
      <c r="W130">
        <v>1.62999834865332E-2</v>
      </c>
      <c r="X130">
        <v>1.8504229417898001E-2</v>
      </c>
      <c r="Y130">
        <v>-8.3160720000000001</v>
      </c>
    </row>
    <row r="131" spans="3:25" x14ac:dyDescent="0.5">
      <c r="C131">
        <v>0.127</v>
      </c>
      <c r="D131">
        <v>1.3927489519119301E-2</v>
      </c>
      <c r="E131">
        <v>0.17962145805358901</v>
      </c>
      <c r="F131">
        <v>0.174093360425118</v>
      </c>
      <c r="H131">
        <f t="shared" si="7"/>
        <v>9.4E-2</v>
      </c>
      <c r="I131">
        <v>0.127</v>
      </c>
      <c r="J131">
        <v>1.5946432948112502E-2</v>
      </c>
      <c r="K131">
        <v>-8.8329869322478804E-4</v>
      </c>
      <c r="L131">
        <v>-3.25135985348817E-3</v>
      </c>
      <c r="M131">
        <v>-0.05</v>
      </c>
      <c r="N131">
        <f t="shared" si="9"/>
        <v>8.2000000000000003E-2</v>
      </c>
      <c r="O131">
        <v>0.127</v>
      </c>
      <c r="P131">
        <v>1.6879400238394699E-2</v>
      </c>
      <c r="Q131">
        <v>0.110680274665356</v>
      </c>
      <c r="R131">
        <v>0.108750410704892</v>
      </c>
      <c r="S131">
        <v>-12.463172999999999</v>
      </c>
      <c r="T131">
        <f t="shared" si="8"/>
        <v>8.8999999999999996E-2</v>
      </c>
      <c r="U131">
        <v>0.127</v>
      </c>
      <c r="V131">
        <v>1.6759822145104401E-2</v>
      </c>
      <c r="W131">
        <v>1.0417588986456399E-2</v>
      </c>
      <c r="X131">
        <v>1.01881569587763E-2</v>
      </c>
      <c r="Y131">
        <v>-7.4453509999999996</v>
      </c>
    </row>
    <row r="132" spans="3:25" x14ac:dyDescent="0.5">
      <c r="C132">
        <v>0.128</v>
      </c>
      <c r="D132">
        <v>1.41027932986617E-2</v>
      </c>
      <c r="E132">
        <v>0.17062877118587499</v>
      </c>
      <c r="F132">
        <v>0.16578597232423301</v>
      </c>
      <c r="H132">
        <f t="shared" si="7"/>
        <v>9.5000000000000001E-2</v>
      </c>
      <c r="I132">
        <v>0.128</v>
      </c>
      <c r="J132">
        <v>1.59454215317965E-2</v>
      </c>
      <c r="K132">
        <v>-1.16412795614451E-3</v>
      </c>
      <c r="L132">
        <v>-3.0015970845205199E-3</v>
      </c>
      <c r="M132">
        <v>0</v>
      </c>
      <c r="N132">
        <f t="shared" si="9"/>
        <v>8.3000000000000004E-2</v>
      </c>
      <c r="O132">
        <v>0.128</v>
      </c>
      <c r="P132">
        <v>1.69827491044998E-2</v>
      </c>
      <c r="Q132">
        <v>9.6256986260414096E-2</v>
      </c>
      <c r="R132">
        <v>9.6287237577220505E-2</v>
      </c>
      <c r="S132">
        <v>-12.228578000000001</v>
      </c>
      <c r="T132">
        <f t="shared" si="8"/>
        <v>0.09</v>
      </c>
      <c r="U132">
        <v>0.128</v>
      </c>
      <c r="V132">
        <v>1.6766097396612199E-2</v>
      </c>
      <c r="W132">
        <v>2.1769315935671299E-3</v>
      </c>
      <c r="X132">
        <v>2.7428060209281802E-3</v>
      </c>
      <c r="Y132">
        <v>-6.4961539999999998</v>
      </c>
    </row>
    <row r="133" spans="3:25" x14ac:dyDescent="0.5">
      <c r="C133">
        <v>0.129</v>
      </c>
      <c r="D133">
        <v>1.4268741942942101E-2</v>
      </c>
      <c r="E133">
        <v>0.15927302837371801</v>
      </c>
      <c r="F133">
        <v>0.15714697727881599</v>
      </c>
      <c r="H133">
        <f t="shared" si="7"/>
        <v>9.6000000000000002E-2</v>
      </c>
      <c r="I133">
        <v>0.129</v>
      </c>
      <c r="J133">
        <v>1.5944100916385699E-2</v>
      </c>
      <c r="K133">
        <v>-1.23431149404496E-3</v>
      </c>
      <c r="L133">
        <v>-2.5359705847827498E-3</v>
      </c>
      <c r="M133">
        <v>0</v>
      </c>
      <c r="N133">
        <f t="shared" si="9"/>
        <v>8.4000000000000005E-2</v>
      </c>
      <c r="O133">
        <v>0.129</v>
      </c>
      <c r="P133">
        <v>1.7071915790438701E-2</v>
      </c>
      <c r="Q133">
        <v>8.3604000508785303E-2</v>
      </c>
      <c r="R133">
        <v>8.4058660211929495E-2</v>
      </c>
      <c r="S133">
        <v>-11.912729000000001</v>
      </c>
      <c r="T133">
        <f t="shared" si="8"/>
        <v>9.0999999999999998E-2</v>
      </c>
      <c r="U133">
        <v>0.129</v>
      </c>
      <c r="V133">
        <v>1.6764175146818199E-2</v>
      </c>
      <c r="W133">
        <v>-3.1015502754598899E-3</v>
      </c>
      <c r="X133">
        <v>-3.75334831964835E-3</v>
      </c>
      <c r="Y133">
        <v>-5.4930339999999998</v>
      </c>
    </row>
    <row r="134" spans="3:25" x14ac:dyDescent="0.5">
      <c r="C134">
        <v>0.13</v>
      </c>
      <c r="D134">
        <v>1.44213484600186E-2</v>
      </c>
      <c r="E134">
        <v>0.14829286932945299</v>
      </c>
      <c r="F134">
        <v>0.148220706342054</v>
      </c>
      <c r="H134">
        <f t="shared" si="7"/>
        <v>9.7000000000000003E-2</v>
      </c>
      <c r="I134">
        <v>0.13</v>
      </c>
      <c r="J134">
        <v>1.5942955389618901E-2</v>
      </c>
      <c r="K134">
        <v>-4.20833064708859E-4</v>
      </c>
      <c r="L134">
        <v>-2.0227919701880899E-3</v>
      </c>
      <c r="M134">
        <v>0</v>
      </c>
      <c r="N134">
        <f t="shared" si="9"/>
        <v>8.5000000000000006E-2</v>
      </c>
      <c r="O134">
        <v>0.13</v>
      </c>
      <c r="P134">
        <v>1.71499643474817E-2</v>
      </c>
      <c r="Q134">
        <v>7.2901524603366893E-2</v>
      </c>
      <c r="R134">
        <v>7.2145930832265004E-2</v>
      </c>
      <c r="S134">
        <v>-11.515299000000001</v>
      </c>
      <c r="T134">
        <f t="shared" si="8"/>
        <v>9.1999999999999998E-2</v>
      </c>
      <c r="U134">
        <v>0.13</v>
      </c>
      <c r="V134">
        <v>1.6759905964136099E-2</v>
      </c>
      <c r="W134">
        <v>-9.0688150376081501E-3</v>
      </c>
      <c r="X134">
        <v>-9.2463820511405597E-3</v>
      </c>
      <c r="Y134">
        <v>-4.4643280000000001</v>
      </c>
    </row>
    <row r="135" spans="3:25" x14ac:dyDescent="0.5">
      <c r="C135">
        <v>0.13100000000000001</v>
      </c>
      <c r="D135">
        <v>1.4565329998731599E-2</v>
      </c>
      <c r="E135">
        <v>0.140893518924713</v>
      </c>
      <c r="F135">
        <v>0.139056320632793</v>
      </c>
      <c r="H135">
        <f t="shared" si="7"/>
        <v>9.8000000000000004E-2</v>
      </c>
      <c r="I135">
        <v>0.13100000000000001</v>
      </c>
      <c r="J135">
        <v>1.5943247824907299E-2</v>
      </c>
      <c r="K135">
        <v>-4.9383717123419101E-4</v>
      </c>
      <c r="L135">
        <v>-1.56399541400847E-3</v>
      </c>
      <c r="M135">
        <v>0</v>
      </c>
      <c r="N135">
        <f t="shared" si="9"/>
        <v>8.6000000000000007E-2</v>
      </c>
      <c r="O135">
        <v>0.13100000000000001</v>
      </c>
      <c r="P135">
        <v>1.72177236527205E-2</v>
      </c>
      <c r="Q135">
        <v>6.2741823494434398E-2</v>
      </c>
      <c r="R135">
        <v>6.0630632035392998E-2</v>
      </c>
      <c r="S135">
        <v>-11.037029</v>
      </c>
      <c r="T135">
        <f t="shared" si="8"/>
        <v>9.2999999999999999E-2</v>
      </c>
      <c r="U135">
        <v>0.13100000000000001</v>
      </c>
      <c r="V135">
        <v>1.67460404336453E-2</v>
      </c>
      <c r="W135">
        <v>-1.3190135359764101E-2</v>
      </c>
      <c r="X135">
        <v>-1.3710710178689901E-2</v>
      </c>
      <c r="Y135">
        <v>-3.4400729999999999</v>
      </c>
    </row>
    <row r="136" spans="3:25" x14ac:dyDescent="0.5">
      <c r="C136">
        <v>0.13200000000000001</v>
      </c>
      <c r="D136">
        <v>1.47031266242266E-2</v>
      </c>
      <c r="E136">
        <v>0.12908539175987199</v>
      </c>
      <c r="F136">
        <v>0.12970728087108299</v>
      </c>
      <c r="H136">
        <f t="shared" si="7"/>
        <v>9.9000000000000005E-2</v>
      </c>
      <c r="I136">
        <v>0.13200000000000001</v>
      </c>
      <c r="J136">
        <v>1.59419775009155E-2</v>
      </c>
      <c r="K136">
        <v>-5.3671433124691302E-4</v>
      </c>
      <c r="L136">
        <v>0</v>
      </c>
      <c r="M136">
        <v>0</v>
      </c>
      <c r="N136">
        <f t="shared" si="9"/>
        <v>8.7000000000000008E-2</v>
      </c>
      <c r="O136">
        <v>0.13200000000000001</v>
      </c>
      <c r="P136">
        <v>1.7275433987379098E-2</v>
      </c>
      <c r="Q136">
        <v>5.0785053521394702E-2</v>
      </c>
      <c r="R136">
        <v>4.9593603485658201E-2</v>
      </c>
      <c r="S136">
        <v>-10.479896</v>
      </c>
      <c r="T136">
        <f t="shared" si="8"/>
        <v>9.4E-2</v>
      </c>
      <c r="U136">
        <v>0.13200000000000001</v>
      </c>
      <c r="V136">
        <v>1.6733516007661799E-2</v>
      </c>
      <c r="W136">
        <v>-1.35128619149327E-2</v>
      </c>
      <c r="X136">
        <v>-1.71507828945364E-2</v>
      </c>
      <c r="Y136">
        <v>-2.449805</v>
      </c>
    </row>
    <row r="137" spans="3:25" x14ac:dyDescent="0.5">
      <c r="C137">
        <v>0.13300000000000001</v>
      </c>
      <c r="D137">
        <v>1.4823500998318201E-2</v>
      </c>
      <c r="E137">
        <v>0.116513051092625</v>
      </c>
      <c r="F137">
        <v>0.120230707465874</v>
      </c>
      <c r="H137">
        <f t="shared" si="7"/>
        <v>0.1</v>
      </c>
      <c r="I137">
        <v>0.13300000000000001</v>
      </c>
      <c r="J137">
        <v>1.5942178666591599E-2</v>
      </c>
      <c r="K137" s="1">
        <v>-6.4259751525241895E-5</v>
      </c>
      <c r="L137">
        <v>0</v>
      </c>
      <c r="M137">
        <v>0</v>
      </c>
      <c r="N137">
        <f t="shared" si="9"/>
        <v>8.8000000000000009E-2</v>
      </c>
      <c r="O137">
        <v>0.13300000000000001</v>
      </c>
      <c r="P137">
        <v>1.73192974179983E-2</v>
      </c>
      <c r="Q137">
        <v>3.8799811154604E-2</v>
      </c>
      <c r="R137">
        <v>3.91137071917202E-2</v>
      </c>
      <c r="S137">
        <v>-9.8472670000000004</v>
      </c>
      <c r="T137">
        <f t="shared" si="8"/>
        <v>9.5000000000000001E-2</v>
      </c>
      <c r="U137">
        <v>0.13300000000000001</v>
      </c>
      <c r="V137">
        <v>1.6719009727239598E-2</v>
      </c>
      <c r="W137">
        <v>-1.6870211809873598E-2</v>
      </c>
      <c r="X137">
        <v>-1.96005880319697E-2</v>
      </c>
      <c r="Y137">
        <v>-1.5204949999999999</v>
      </c>
    </row>
    <row r="138" spans="3:25" x14ac:dyDescent="0.5">
      <c r="C138">
        <v>0.13400000000000001</v>
      </c>
      <c r="D138">
        <v>1.4936143532395399E-2</v>
      </c>
      <c r="E138">
        <v>0.107211999595165</v>
      </c>
      <c r="F138">
        <v>0.110686642565897</v>
      </c>
      <c r="H138">
        <f t="shared" si="7"/>
        <v>0.10100000000000001</v>
      </c>
      <c r="I138">
        <v>0.13400000000000001</v>
      </c>
      <c r="J138">
        <v>1.5941839665174502E-2</v>
      </c>
      <c r="K138" s="1">
        <v>-6.4259751525241895E-5</v>
      </c>
      <c r="L138">
        <v>0</v>
      </c>
      <c r="M138">
        <v>0</v>
      </c>
      <c r="N138">
        <f t="shared" si="9"/>
        <v>8.900000000000001E-2</v>
      </c>
      <c r="O138">
        <v>0.13400000000000001</v>
      </c>
      <c r="P138">
        <v>1.73530355095863E-2</v>
      </c>
      <c r="Q138">
        <v>2.9453748837113401E-2</v>
      </c>
      <c r="R138">
        <v>2.9266440301718499E-2</v>
      </c>
      <c r="S138">
        <v>-9.1440230000000007</v>
      </c>
      <c r="T138">
        <f t="shared" si="8"/>
        <v>9.6000000000000002E-2</v>
      </c>
      <c r="U138">
        <v>0.13400000000000001</v>
      </c>
      <c r="V138">
        <v>1.66997723281384E-2</v>
      </c>
      <c r="W138">
        <v>-2.0007880404591599E-2</v>
      </c>
      <c r="X138">
        <v>-2.1121082853540502E-2</v>
      </c>
      <c r="Y138">
        <v>-0.67479900000000004</v>
      </c>
    </row>
    <row r="139" spans="3:25" x14ac:dyDescent="0.5">
      <c r="C139">
        <v>0.13500000000000001</v>
      </c>
      <c r="D139">
        <v>1.50379193946719E-2</v>
      </c>
      <c r="E139">
        <v>9.8447918891906697E-2</v>
      </c>
      <c r="F139">
        <v>0.101137228243037</v>
      </c>
      <c r="H139">
        <f t="shared" si="7"/>
        <v>0.10200000000000001</v>
      </c>
      <c r="I139">
        <v>0.13500000000000001</v>
      </c>
      <c r="J139">
        <v>1.59414056688547E-2</v>
      </c>
      <c r="K139" s="1">
        <v>-6.4259751525241895E-5</v>
      </c>
      <c r="L139">
        <v>0</v>
      </c>
      <c r="M139">
        <v>0</v>
      </c>
      <c r="N139">
        <f t="shared" si="9"/>
        <v>9.0000000000000011E-2</v>
      </c>
      <c r="O139">
        <v>0.13500000000000001</v>
      </c>
      <c r="P139">
        <v>1.7378201708197601E-2</v>
      </c>
      <c r="Q139">
        <v>2.0045008510351198E-2</v>
      </c>
      <c r="R139">
        <v>2.0122416801237001E-2</v>
      </c>
      <c r="S139">
        <v>-8.3766639999999999</v>
      </c>
      <c r="T139">
        <f t="shared" si="8"/>
        <v>9.7000000000000003E-2</v>
      </c>
      <c r="U139">
        <v>0.13500000000000001</v>
      </c>
      <c r="V139">
        <v>1.66790001094341E-2</v>
      </c>
      <c r="W139">
        <v>-2.1149223670363398E-2</v>
      </c>
      <c r="X139">
        <v>-2.1795881763349501E-2</v>
      </c>
      <c r="Y139">
        <v>7.0195999999998093E-2</v>
      </c>
    </row>
    <row r="140" spans="3:25" x14ac:dyDescent="0.5">
      <c r="C140">
        <v>0.13600000000000001</v>
      </c>
      <c r="D140">
        <v>1.51330502703786E-2</v>
      </c>
      <c r="E140">
        <v>9.06377583742142E-2</v>
      </c>
      <c r="F140">
        <v>9.1645817394883103E-2</v>
      </c>
      <c r="H140">
        <f t="shared" si="7"/>
        <v>0.10300000000000001</v>
      </c>
      <c r="I140">
        <v>0.13600000000000001</v>
      </c>
      <c r="J140">
        <v>1.59408003091812E-2</v>
      </c>
      <c r="K140" s="1">
        <v>-6.4259751525241895E-5</v>
      </c>
      <c r="L140">
        <v>0</v>
      </c>
      <c r="M140">
        <v>0</v>
      </c>
      <c r="N140">
        <f t="shared" si="9"/>
        <v>9.1000000000000011E-2</v>
      </c>
      <c r="O140">
        <v>0.13600000000000001</v>
      </c>
      <c r="P140">
        <v>1.73931363970041E-2</v>
      </c>
      <c r="Q140">
        <v>9.4512933865189604E-3</v>
      </c>
      <c r="R140">
        <v>1.17457526173948E-2</v>
      </c>
      <c r="S140">
        <v>-7.5533520000000003</v>
      </c>
      <c r="T140">
        <f t="shared" si="8"/>
        <v>9.8000000000000004E-2</v>
      </c>
      <c r="U140">
        <v>0.13600000000000001</v>
      </c>
      <c r="V140">
        <v>1.6657475382089601E-2</v>
      </c>
      <c r="W140" s="1">
        <v>-2.1409384906292E-2</v>
      </c>
      <c r="X140">
        <v>-2.1725686042171601E-2</v>
      </c>
      <c r="Y140">
        <v>0.70364600000000199</v>
      </c>
    </row>
    <row r="141" spans="3:25" x14ac:dyDescent="0.5">
      <c r="C141">
        <v>0.13700000000000001</v>
      </c>
      <c r="D141">
        <v>1.52192059904337E-2</v>
      </c>
      <c r="E141">
        <v>8.1861436367034898E-2</v>
      </c>
      <c r="F141">
        <v>8.2276035958654903E-2</v>
      </c>
      <c r="H141">
        <f t="shared" si="7"/>
        <v>0.10400000000000001</v>
      </c>
      <c r="I141">
        <v>0.13700000000000001</v>
      </c>
      <c r="J141">
        <v>1.5940075740218201E-2</v>
      </c>
      <c r="K141" s="1">
        <v>-6.4259751525241895E-5</v>
      </c>
      <c r="L141">
        <v>0</v>
      </c>
      <c r="M141">
        <v>0</v>
      </c>
      <c r="N141">
        <f t="shared" si="9"/>
        <v>9.2000000000000012E-2</v>
      </c>
      <c r="O141">
        <v>0.13700000000000001</v>
      </c>
      <c r="P141">
        <v>1.7397094517946202E-2</v>
      </c>
      <c r="Q141">
        <v>1.8552221590653101E-3</v>
      </c>
      <c r="R141">
        <v>4.1924014983296702E-3</v>
      </c>
      <c r="S141">
        <v>-6.6839000000000004</v>
      </c>
      <c r="T141">
        <f t="shared" si="8"/>
        <v>9.9000000000000005E-2</v>
      </c>
      <c r="U141">
        <v>0.13700000000000001</v>
      </c>
      <c r="V141">
        <v>1.6636183485388801E-2</v>
      </c>
      <c r="W141">
        <v>-2.18103174120188E-2</v>
      </c>
      <c r="X141">
        <v>-2.1022040364765401E-2</v>
      </c>
      <c r="Y141">
        <v>1.2210099999999999</v>
      </c>
    </row>
    <row r="142" spans="3:25" x14ac:dyDescent="0.5">
      <c r="C142">
        <v>0.13800000000000001</v>
      </c>
      <c r="D142">
        <v>1.5296765603125101E-2</v>
      </c>
      <c r="E142">
        <v>7.2283685207366902E-2</v>
      </c>
      <c r="F142">
        <v>7.3090816562775801E-2</v>
      </c>
      <c r="H142">
        <f t="shared" si="7"/>
        <v>0.10500000000000001</v>
      </c>
      <c r="I142">
        <v>0.13800000000000001</v>
      </c>
      <c r="J142">
        <v>1.5942823141813299E-2</v>
      </c>
      <c r="K142" s="1">
        <v>-6.4259751525241895E-5</v>
      </c>
      <c r="L142">
        <v>0</v>
      </c>
      <c r="M142">
        <v>0</v>
      </c>
      <c r="N142">
        <f t="shared" si="9"/>
        <v>9.3000000000000013E-2</v>
      </c>
      <c r="O142">
        <v>0.13800000000000001</v>
      </c>
      <c r="P142">
        <v>1.73968337476254E-2</v>
      </c>
      <c r="Q142">
        <v>-4.2729964479804004E-3</v>
      </c>
      <c r="R142">
        <v>-2.4914993272886999E-3</v>
      </c>
      <c r="S142">
        <v>-5.779706</v>
      </c>
      <c r="T142">
        <f t="shared" si="8"/>
        <v>0.1</v>
      </c>
      <c r="U142">
        <v>0.13800000000000001</v>
      </c>
      <c r="V142">
        <v>1.6613868996501E-2</v>
      </c>
      <c r="W142">
        <v>-2.1563127636909499E-2</v>
      </c>
      <c r="X142">
        <v>-1.9801029524343799E-2</v>
      </c>
      <c r="Y142">
        <v>1.623543</v>
      </c>
    </row>
    <row r="143" spans="3:25" x14ac:dyDescent="0.5">
      <c r="C143">
        <v>0.13900000000000001</v>
      </c>
      <c r="D143">
        <v>1.5363777987659E-2</v>
      </c>
      <c r="E143">
        <v>6.06037937104702E-2</v>
      </c>
      <c r="F143">
        <v>6.4151424758669001E-2</v>
      </c>
      <c r="H143">
        <f t="shared" si="7"/>
        <v>0.10600000000000001</v>
      </c>
      <c r="I143">
        <v>0.13900000000000001</v>
      </c>
      <c r="J143">
        <v>1.5941608697176E-2</v>
      </c>
      <c r="K143" s="1">
        <v>-6.4259751525241895E-5</v>
      </c>
      <c r="L143">
        <v>0</v>
      </c>
      <c r="M143">
        <v>0</v>
      </c>
      <c r="N143">
        <f t="shared" si="9"/>
        <v>9.4000000000000014E-2</v>
      </c>
      <c r="O143">
        <v>0.13900000000000001</v>
      </c>
      <c r="P143">
        <v>1.73885505646467E-2</v>
      </c>
      <c r="Q143">
        <v>-9.1973952949047106E-3</v>
      </c>
      <c r="R143">
        <v>-8.2712052690640699E-3</v>
      </c>
      <c r="S143">
        <v>-4.8535820000000003</v>
      </c>
      <c r="T143">
        <f t="shared" si="8"/>
        <v>0.10100000000000001</v>
      </c>
      <c r="U143">
        <v>0.13900000000000001</v>
      </c>
      <c r="V143">
        <v>1.6593053936958299E-2</v>
      </c>
      <c r="W143">
        <v>-2.1238844841718701E-2</v>
      </c>
      <c r="X143">
        <v>-1.81774869245525E-2</v>
      </c>
      <c r="Y143">
        <v>1.917305</v>
      </c>
    </row>
    <row r="144" spans="3:25" x14ac:dyDescent="0.5">
      <c r="C144">
        <v>0.14000000000000001</v>
      </c>
      <c r="D144">
        <v>1.54179772362113E-2</v>
      </c>
      <c r="E144">
        <v>5.3106792271137203E-2</v>
      </c>
      <c r="F144">
        <v>5.55164994421612E-2</v>
      </c>
      <c r="H144">
        <f t="shared" si="7"/>
        <v>0.10700000000000001</v>
      </c>
      <c r="I144">
        <v>0.14000000000000001</v>
      </c>
      <c r="J144">
        <v>1.5939101576805101E-2</v>
      </c>
      <c r="K144" s="1">
        <v>-6.4259751525241895E-5</v>
      </c>
      <c r="L144">
        <v>0</v>
      </c>
      <c r="M144">
        <v>0</v>
      </c>
      <c r="N144">
        <f t="shared" si="9"/>
        <v>9.5000000000000015E-2</v>
      </c>
      <c r="O144">
        <v>0.14000000000000001</v>
      </c>
      <c r="P144">
        <v>1.7378438264131501E-2</v>
      </c>
      <c r="Q144">
        <v>-1.29727572202683E-2</v>
      </c>
      <c r="R144">
        <v>-1.3124787479537599E-2</v>
      </c>
      <c r="S144">
        <v>-3.9195389999999999</v>
      </c>
      <c r="T144">
        <f t="shared" si="8"/>
        <v>0.10200000000000001</v>
      </c>
      <c r="U144">
        <v>0.14000000000000001</v>
      </c>
      <c r="V144">
        <v>1.6571382060647E-2</v>
      </c>
      <c r="W144">
        <v>-1.6356075182557099E-2</v>
      </c>
      <c r="X144">
        <v>-1.62601819536837E-2</v>
      </c>
      <c r="Y144">
        <v>2.1118800000000002</v>
      </c>
    </row>
    <row r="145" spans="3:25" x14ac:dyDescent="0.5">
      <c r="C145">
        <v>0.14099999999999999</v>
      </c>
      <c r="D145">
        <v>1.5469988808035901E-2</v>
      </c>
      <c r="E145">
        <v>4.8497423529624897E-2</v>
      </c>
      <c r="F145">
        <v>4.7241128975132697E-2</v>
      </c>
      <c r="H145">
        <f t="shared" si="7"/>
        <v>0.10799999999999998</v>
      </c>
      <c r="I145">
        <v>0.14099999999999999</v>
      </c>
      <c r="J145">
        <v>1.5941323712468099E-2</v>
      </c>
      <c r="K145" s="1">
        <v>-6.4259751525241895E-5</v>
      </c>
      <c r="L145">
        <v>0</v>
      </c>
      <c r="M145">
        <v>0</v>
      </c>
      <c r="N145">
        <f t="shared" si="9"/>
        <v>9.5999999999999988E-2</v>
      </c>
      <c r="O145">
        <v>0.14099999999999999</v>
      </c>
      <c r="P145">
        <v>1.7362602055072798E-2</v>
      </c>
      <c r="Q145">
        <v>-1.6603266820311501E-2</v>
      </c>
      <c r="R145">
        <v>-1.7044325628377301E-2</v>
      </c>
      <c r="S145">
        <v>-2.9924689999999998</v>
      </c>
      <c r="T145">
        <f t="shared" si="8"/>
        <v>0.10299999999999998</v>
      </c>
      <c r="U145">
        <v>0.14099999999999999</v>
      </c>
      <c r="V145">
        <v>1.6560332849621801E-2</v>
      </c>
      <c r="W145">
        <v>-1.19519028812647E-2</v>
      </c>
      <c r="X145">
        <v>-1.41483015984048E-2</v>
      </c>
      <c r="Y145">
        <v>2.2189390000000002</v>
      </c>
    </row>
    <row r="146" spans="3:25" x14ac:dyDescent="0.5">
      <c r="C146">
        <v>0.14199999999999999</v>
      </c>
      <c r="D146">
        <v>1.5514968894422099E-2</v>
      </c>
      <c r="E146">
        <v>4.0295749902725199E-2</v>
      </c>
      <c r="F146">
        <v>3.9375983853674003E-2</v>
      </c>
      <c r="H146">
        <f t="shared" si="7"/>
        <v>0.10899999999999999</v>
      </c>
      <c r="I146">
        <v>0.14199999999999999</v>
      </c>
      <c r="J146">
        <v>1.5942657366395E-2</v>
      </c>
      <c r="K146" s="1">
        <v>-6.4259751525241895E-5</v>
      </c>
      <c r="L146">
        <v>0</v>
      </c>
      <c r="M146">
        <v>0</v>
      </c>
      <c r="N146">
        <f t="shared" si="9"/>
        <v>9.6999999999999989E-2</v>
      </c>
      <c r="O146">
        <v>0.14199999999999999</v>
      </c>
      <c r="P146">
        <v>1.7345244064927101E-2</v>
      </c>
      <c r="Q146">
        <v>-2.00658850371838E-2</v>
      </c>
      <c r="R146">
        <v>-2.0036794866638799E-2</v>
      </c>
      <c r="S146">
        <v>-2.0877829999999999</v>
      </c>
      <c r="T146">
        <f t="shared" si="8"/>
        <v>0.10399999999999998</v>
      </c>
      <c r="U146">
        <v>0.14199999999999999</v>
      </c>
      <c r="V146">
        <v>1.6547476872801802E-2</v>
      </c>
      <c r="W146">
        <v>-1.03886723518372E-2</v>
      </c>
      <c r="X146">
        <v>-1.19293631288149E-2</v>
      </c>
      <c r="Y146">
        <v>2.2508499999999998</v>
      </c>
    </row>
    <row r="147" spans="3:25" x14ac:dyDescent="0.5">
      <c r="C147">
        <v>0.14299999999999999</v>
      </c>
      <c r="D147">
        <v>1.5550572425127E-2</v>
      </c>
      <c r="E147">
        <v>3.09210252016783E-2</v>
      </c>
      <c r="F147">
        <v>3.1966525555156798E-2</v>
      </c>
      <c r="H147">
        <f t="shared" si="7"/>
        <v>0.10999999999999999</v>
      </c>
      <c r="I147">
        <v>0.14299999999999999</v>
      </c>
      <c r="J147">
        <v>1.5938708558678599E-2</v>
      </c>
      <c r="K147" s="1">
        <v>-6.4259751525241895E-5</v>
      </c>
      <c r="L147">
        <v>0</v>
      </c>
      <c r="M147">
        <v>0</v>
      </c>
      <c r="N147">
        <f t="shared" si="9"/>
        <v>9.799999999999999E-2</v>
      </c>
      <c r="O147">
        <v>0.14299999999999999</v>
      </c>
      <c r="P147">
        <v>1.7322484403848599E-2</v>
      </c>
      <c r="Q147">
        <v>-2.2674564272165298E-2</v>
      </c>
      <c r="R147">
        <v>-2.2124577978092499E-2</v>
      </c>
      <c r="S147">
        <v>-1.2209669999999999</v>
      </c>
      <c r="T147">
        <f t="shared" si="8"/>
        <v>0.10499999999999998</v>
      </c>
      <c r="U147">
        <v>0.14299999999999999</v>
      </c>
      <c r="V147">
        <v>1.6539564356207799E-2</v>
      </c>
      <c r="W147">
        <v>-1.08163226395845E-2</v>
      </c>
      <c r="X147">
        <v>-9.6785125501869899E-3</v>
      </c>
      <c r="Y147">
        <v>2.2195119999999999</v>
      </c>
    </row>
    <row r="148" spans="3:25" x14ac:dyDescent="0.5">
      <c r="C148">
        <v>0.14399999999999999</v>
      </c>
      <c r="D148">
        <v>1.5576814301311999E-2</v>
      </c>
      <c r="E148">
        <v>2.5514405220747001E-2</v>
      </c>
      <c r="F148">
        <v>2.5052309465001501E-2</v>
      </c>
      <c r="H148">
        <f t="shared" si="7"/>
        <v>0.11099999999999999</v>
      </c>
      <c r="I148">
        <v>0.14399999999999999</v>
      </c>
      <c r="J148">
        <v>1.5939736738800999E-2</v>
      </c>
      <c r="K148" s="1">
        <v>-6.4259751525241895E-5</v>
      </c>
      <c r="L148">
        <v>0</v>
      </c>
      <c r="M148">
        <v>0</v>
      </c>
      <c r="N148">
        <f t="shared" si="9"/>
        <v>9.8999999999999991E-2</v>
      </c>
      <c r="O148">
        <v>0.14399999999999999</v>
      </c>
      <c r="P148">
        <v>1.72998886555433E-2</v>
      </c>
      <c r="Q148">
        <v>-2.1891308948397602E-2</v>
      </c>
      <c r="R148">
        <v>-2.3345544821781802E-2</v>
      </c>
      <c r="S148">
        <v>-0.40711200000000097</v>
      </c>
      <c r="T148">
        <f t="shared" si="8"/>
        <v>0.10599999999999998</v>
      </c>
      <c r="U148">
        <v>0.14399999999999999</v>
      </c>
      <c r="V148">
        <v>1.6525842249393501E-2</v>
      </c>
      <c r="W148">
        <v>-1.06069101020694E-2</v>
      </c>
      <c r="X148">
        <v>-7.4590006005503104E-3</v>
      </c>
      <c r="Y148">
        <v>2.135497</v>
      </c>
    </row>
    <row r="149" spans="3:25" x14ac:dyDescent="0.5">
      <c r="C149">
        <v>0.14499999999999999</v>
      </c>
      <c r="D149">
        <v>1.5601609833538499E-2</v>
      </c>
      <c r="E149">
        <v>2.06782221794128E-2</v>
      </c>
      <c r="F149">
        <v>1.86663975810295E-2</v>
      </c>
      <c r="H149">
        <f t="shared" si="7"/>
        <v>0.11199999999999999</v>
      </c>
      <c r="I149">
        <v>0.14499999999999999</v>
      </c>
      <c r="J149">
        <v>1.5942003577947599E-2</v>
      </c>
      <c r="K149" s="1">
        <v>-6.4259751525241895E-5</v>
      </c>
      <c r="L149">
        <v>0</v>
      </c>
      <c r="M149">
        <v>0</v>
      </c>
      <c r="N149">
        <f t="shared" si="9"/>
        <v>9.9999999999999992E-2</v>
      </c>
      <c r="O149">
        <v>0.14499999999999999</v>
      </c>
      <c r="P149">
        <v>1.7278695479035398E-2</v>
      </c>
      <c r="Q149">
        <v>-2.23663579672575E-2</v>
      </c>
      <c r="R149">
        <v>-2.37526565967312E-2</v>
      </c>
      <c r="S149">
        <v>0.33958500000000003</v>
      </c>
      <c r="T149">
        <f t="shared" si="8"/>
        <v>0.10699999999999998</v>
      </c>
      <c r="U149">
        <v>0.14499999999999999</v>
      </c>
      <c r="V149">
        <v>1.6518352553248399E-2</v>
      </c>
      <c r="W149">
        <v>-5.8678188361227504E-3</v>
      </c>
      <c r="X149">
        <v>-5.3235040357884804E-3</v>
      </c>
      <c r="Y149">
        <v>2.0076149999999999</v>
      </c>
    </row>
    <row r="150" spans="3:25" x14ac:dyDescent="0.5">
      <c r="C150">
        <v>0.14599999999999999</v>
      </c>
      <c r="D150">
        <v>1.5618168748915201E-2</v>
      </c>
      <c r="E150">
        <v>1.38616859912872E-2</v>
      </c>
      <c r="F150">
        <v>1.2834894078948E-2</v>
      </c>
      <c r="H150">
        <f t="shared" si="7"/>
        <v>0.11299999999999999</v>
      </c>
      <c r="I150">
        <v>0.14599999999999999</v>
      </c>
      <c r="J150">
        <v>1.59394219517708E-2</v>
      </c>
      <c r="K150" s="1">
        <v>-6.4259751525241895E-5</v>
      </c>
      <c r="L150">
        <v>0</v>
      </c>
      <c r="M150">
        <v>0</v>
      </c>
      <c r="N150">
        <f t="shared" si="9"/>
        <v>0.10099999999999999</v>
      </c>
      <c r="O150">
        <v>0.14599999999999999</v>
      </c>
      <c r="P150">
        <v>1.72551553696394E-2</v>
      </c>
      <c r="Q150">
        <v>-2.3074271157383901E-2</v>
      </c>
      <c r="R150">
        <v>-2.3413071597787299E-2</v>
      </c>
      <c r="S150">
        <v>1.006321</v>
      </c>
      <c r="T150">
        <f t="shared" si="8"/>
        <v>0.10799999999999998</v>
      </c>
      <c r="U150">
        <v>0.14599999999999999</v>
      </c>
      <c r="V150">
        <v>1.6514113172888801E-2</v>
      </c>
      <c r="W150">
        <v>-3.3481654245406398E-3</v>
      </c>
      <c r="X150">
        <v>-3.3158888703152698E-3</v>
      </c>
      <c r="Y150">
        <v>1.8428880000000001</v>
      </c>
    </row>
    <row r="151" spans="3:25" x14ac:dyDescent="0.5">
      <c r="C151">
        <v>0.14699999999999999</v>
      </c>
      <c r="D151">
        <v>1.5629319474101101E-2</v>
      </c>
      <c r="E151">
        <v>8.1346109509468096E-3</v>
      </c>
      <c r="F151">
        <v>7.5766138681979799E-3</v>
      </c>
      <c r="H151">
        <f t="shared" si="7"/>
        <v>0.11399999999999999</v>
      </c>
      <c r="I151">
        <v>0.14699999999999999</v>
      </c>
      <c r="J151">
        <v>1.5937354415655101E-2</v>
      </c>
      <c r="K151" s="1">
        <v>-6.4259751525241895E-5</v>
      </c>
      <c r="L151">
        <v>0</v>
      </c>
      <c r="M151">
        <v>0</v>
      </c>
      <c r="N151">
        <f t="shared" si="9"/>
        <v>0.10199999999999999</v>
      </c>
      <c r="O151">
        <v>0.14699999999999999</v>
      </c>
      <c r="P151">
        <v>1.7232548445463201E-2</v>
      </c>
      <c r="Q151">
        <v>-2.2112429141998301E-2</v>
      </c>
      <c r="R151">
        <v>-2.2406751100542899E-2</v>
      </c>
      <c r="S151">
        <v>1.582163</v>
      </c>
      <c r="T151">
        <f t="shared" si="8"/>
        <v>0.10899999999999999</v>
      </c>
      <c r="U151">
        <v>0.14699999999999999</v>
      </c>
      <c r="V151">
        <v>1.6511652618646601E-2</v>
      </c>
      <c r="W151">
        <v>1.3929614215157899E-4</v>
      </c>
      <c r="X151">
        <v>-1.4730009846774599E-3</v>
      </c>
      <c r="Y151">
        <v>1.646884</v>
      </c>
    </row>
    <row r="152" spans="3:25" x14ac:dyDescent="0.5">
      <c r="C152">
        <v>0.14799999999999999</v>
      </c>
      <c r="D152">
        <v>1.5634443610906601E-2</v>
      </c>
      <c r="E152">
        <v>3.2987876329571E-3</v>
      </c>
      <c r="F152">
        <v>2.9028910540332201E-3</v>
      </c>
      <c r="H152">
        <f t="shared" si="7"/>
        <v>0.11499999999999999</v>
      </c>
      <c r="I152">
        <v>0.14799999999999999</v>
      </c>
      <c r="J152">
        <v>1.5938408672809601E-2</v>
      </c>
      <c r="K152" s="1">
        <v>-6.4259751525241895E-5</v>
      </c>
      <c r="L152">
        <v>0</v>
      </c>
      <c r="M152">
        <v>0</v>
      </c>
      <c r="N152">
        <f t="shared" si="9"/>
        <v>0.10299999999999999</v>
      </c>
      <c r="O152">
        <v>0.14799999999999999</v>
      </c>
      <c r="P152">
        <v>1.72109324485064E-2</v>
      </c>
      <c r="Q152">
        <v>-2.0682191476225902E-2</v>
      </c>
      <c r="R152">
        <v>-2.0824587704612801E-2</v>
      </c>
      <c r="S152">
        <v>2.0584850000000001</v>
      </c>
      <c r="T152">
        <f t="shared" si="8"/>
        <v>0.10999999999999999</v>
      </c>
      <c r="U152">
        <v>0.14799999999999999</v>
      </c>
      <c r="V152">
        <v>1.6514392569661099E-2</v>
      </c>
      <c r="W152">
        <v>1.8859172705560901E-3</v>
      </c>
      <c r="X152">
        <v>1.7388302521684801E-4</v>
      </c>
      <c r="Y152">
        <v>1.424331</v>
      </c>
    </row>
    <row r="153" spans="3:25" x14ac:dyDescent="0.5">
      <c r="C153">
        <v>0.14899999999999999</v>
      </c>
      <c r="D153">
        <v>1.5635926276445399E-2</v>
      </c>
      <c r="E153">
        <v>-9.9064805544912793E-4</v>
      </c>
      <c r="F153">
        <v>-1.1824691625929001E-3</v>
      </c>
      <c r="H153">
        <f t="shared" si="7"/>
        <v>0.11599999999999999</v>
      </c>
      <c r="I153">
        <v>0.14899999999999999</v>
      </c>
      <c r="J153">
        <v>1.5937929973006301E-2</v>
      </c>
      <c r="K153" s="1">
        <v>-6.4259751525241895E-5</v>
      </c>
      <c r="L153">
        <v>0</v>
      </c>
      <c r="M153">
        <v>0</v>
      </c>
      <c r="N153">
        <f t="shared" si="9"/>
        <v>0.104</v>
      </c>
      <c r="O153">
        <v>0.14899999999999999</v>
      </c>
      <c r="P153">
        <v>1.7191179096698799E-2</v>
      </c>
      <c r="Q153">
        <v>-1.76281724125147E-2</v>
      </c>
      <c r="R153">
        <v>-1.8766102602039501E-2</v>
      </c>
      <c r="S153">
        <v>2.429322</v>
      </c>
      <c r="T153">
        <f t="shared" si="8"/>
        <v>0.11099999999999999</v>
      </c>
      <c r="U153">
        <v>0.14899999999999999</v>
      </c>
      <c r="V153">
        <v>1.6515424475073801E-2</v>
      </c>
      <c r="W153">
        <v>6.1852933140471599E-4</v>
      </c>
      <c r="X153">
        <v>1.59821444308024E-3</v>
      </c>
      <c r="Y153">
        <v>1.179864</v>
      </c>
    </row>
    <row r="154" spans="3:25" x14ac:dyDescent="0.5">
      <c r="C154">
        <v>0.15</v>
      </c>
      <c r="D154">
        <v>1.56324654817581E-2</v>
      </c>
      <c r="E154">
        <v>-3.4122478682547799E-3</v>
      </c>
      <c r="F154">
        <v>-4.6830950783419102E-3</v>
      </c>
      <c r="H154">
        <f t="shared" si="7"/>
        <v>0.11699999999999999</v>
      </c>
      <c r="I154">
        <v>0.15</v>
      </c>
      <c r="J154">
        <v>1.5938553959131199E-2</v>
      </c>
      <c r="K154" s="1">
        <v>-6.4259751525241895E-5</v>
      </c>
      <c r="L154">
        <v>0</v>
      </c>
      <c r="M154">
        <v>0</v>
      </c>
      <c r="N154">
        <f t="shared" si="9"/>
        <v>0.105</v>
      </c>
      <c r="O154">
        <v>0.15</v>
      </c>
      <c r="P154">
        <v>1.7175661399960501E-2</v>
      </c>
      <c r="Q154">
        <v>-1.60526689141989E-2</v>
      </c>
      <c r="R154">
        <v>-1.6336781451173201E-2</v>
      </c>
      <c r="S154">
        <v>2.6916419999999999</v>
      </c>
      <c r="T154">
        <f t="shared" si="8"/>
        <v>0.11199999999999999</v>
      </c>
      <c r="U154">
        <v>0.15</v>
      </c>
      <c r="V154">
        <v>1.65156256407499E-2</v>
      </c>
      <c r="W154">
        <v>1.86113617382944E-3</v>
      </c>
      <c r="X154">
        <v>2.77807785941208E-3</v>
      </c>
      <c r="Y154">
        <v>0.91875499999999999</v>
      </c>
    </row>
    <row r="155" spans="3:25" x14ac:dyDescent="0.5">
      <c r="C155">
        <v>0.151</v>
      </c>
      <c r="D155">
        <v>1.56291089951992E-2</v>
      </c>
      <c r="E155">
        <v>-5.46281831339002E-3</v>
      </c>
      <c r="F155">
        <v>-7.60981295140945E-3</v>
      </c>
      <c r="H155">
        <f t="shared" si="7"/>
        <v>0.11799999999999999</v>
      </c>
      <c r="I155">
        <v>0.151</v>
      </c>
      <c r="J155">
        <v>1.5939574688672999E-2</v>
      </c>
      <c r="K155" s="1">
        <v>-6.4259751525241895E-5</v>
      </c>
      <c r="L155">
        <v>0</v>
      </c>
      <c r="M155">
        <v>0</v>
      </c>
      <c r="N155">
        <f t="shared" si="9"/>
        <v>0.106</v>
      </c>
      <c r="O155">
        <v>0.151</v>
      </c>
      <c r="P155">
        <v>1.7159072682261502E-2</v>
      </c>
      <c r="Q155">
        <v>-1.45294368267059E-2</v>
      </c>
      <c r="R155">
        <v>-1.36451394442121E-2</v>
      </c>
      <c r="S155">
        <v>2.8455159999999999</v>
      </c>
      <c r="T155">
        <f t="shared" si="8"/>
        <v>0.11299999999999999</v>
      </c>
      <c r="U155">
        <v>0.151</v>
      </c>
      <c r="V155">
        <v>1.6519149765372301E-2</v>
      </c>
      <c r="W155">
        <v>5.6089884601533404E-3</v>
      </c>
      <c r="X155">
        <v>3.6968330819055202E-3</v>
      </c>
      <c r="Y155">
        <v>0.64750799999999997</v>
      </c>
    </row>
    <row r="156" spans="3:25" x14ac:dyDescent="0.5">
      <c r="C156">
        <v>0.152</v>
      </c>
      <c r="D156">
        <v>1.5621525235474099E-2</v>
      </c>
      <c r="E156">
        <v>-8.8358297944068891E-3</v>
      </c>
      <c r="F156">
        <v>-9.9802780500641199E-3</v>
      </c>
      <c r="H156">
        <f t="shared" si="7"/>
        <v>0.11899999999999999</v>
      </c>
      <c r="I156">
        <v>0.152</v>
      </c>
      <c r="J156">
        <v>1.59374997019768E-2</v>
      </c>
      <c r="K156" s="1">
        <v>-6.4259751525241895E-5</v>
      </c>
      <c r="L156">
        <v>0</v>
      </c>
      <c r="M156">
        <v>0</v>
      </c>
      <c r="N156">
        <f t="shared" si="9"/>
        <v>0.107</v>
      </c>
      <c r="O156">
        <v>0.152</v>
      </c>
      <c r="P156">
        <v>1.7146611586213101E-2</v>
      </c>
      <c r="Q156">
        <v>-1.1051909998059301E-2</v>
      </c>
      <c r="R156">
        <v>-1.07996234511093E-2</v>
      </c>
      <c r="S156">
        <v>2.8941509999999999</v>
      </c>
      <c r="T156">
        <f t="shared" si="8"/>
        <v>0.11399999999999999</v>
      </c>
      <c r="U156">
        <v>0.152</v>
      </c>
      <c r="V156">
        <v>1.6526848077773999E-2</v>
      </c>
      <c r="W156">
        <v>5.0930739380419298E-3</v>
      </c>
      <c r="X156">
        <v>4.3443411257487203E-3</v>
      </c>
      <c r="Y156">
        <v>0.37416500000000003</v>
      </c>
    </row>
    <row r="157" spans="3:25" x14ac:dyDescent="0.5">
      <c r="C157">
        <v>0.153</v>
      </c>
      <c r="D157">
        <v>1.5611433424055601E-2</v>
      </c>
      <c r="E157">
        <v>-1.11929541453719E-2</v>
      </c>
      <c r="F157">
        <v>-1.18184821366999E-2</v>
      </c>
      <c r="H157">
        <f t="shared" si="7"/>
        <v>0.12</v>
      </c>
      <c r="I157">
        <v>0.153</v>
      </c>
      <c r="J157">
        <v>1.5935752540826801E-2</v>
      </c>
      <c r="K157" s="1">
        <v>-6.4259751525241895E-5</v>
      </c>
      <c r="L157">
        <v>0</v>
      </c>
      <c r="M157">
        <v>0</v>
      </c>
      <c r="N157">
        <f t="shared" si="9"/>
        <v>0.108</v>
      </c>
      <c r="O157">
        <v>0.153</v>
      </c>
      <c r="P157">
        <v>1.7136974260211001E-2</v>
      </c>
      <c r="Q157">
        <v>-7.80664896592498E-3</v>
      </c>
      <c r="R157">
        <v>-7.9054716543917308E-3</v>
      </c>
      <c r="S157">
        <v>2.8438140000000001</v>
      </c>
      <c r="T157">
        <f t="shared" si="8"/>
        <v>0.11499999999999999</v>
      </c>
      <c r="U157">
        <v>0.153</v>
      </c>
      <c r="V157">
        <v>1.6529334709048299E-2</v>
      </c>
      <c r="W157">
        <v>2.4309256114065599E-3</v>
      </c>
      <c r="X157">
        <v>4.7185055418973304E-3</v>
      </c>
      <c r="Y157">
        <v>0.10828</v>
      </c>
    </row>
    <row r="158" spans="3:25" x14ac:dyDescent="0.5">
      <c r="C158">
        <v>0.154</v>
      </c>
      <c r="D158">
        <v>1.55991492792964E-2</v>
      </c>
      <c r="E158">
        <v>-1.2395639903843399E-2</v>
      </c>
      <c r="F158">
        <v>-1.3154150091697001E-2</v>
      </c>
      <c r="H158">
        <f t="shared" si="7"/>
        <v>0.121</v>
      </c>
      <c r="I158">
        <v>0.154</v>
      </c>
      <c r="J158">
        <v>1.59345529973507E-2</v>
      </c>
      <c r="K158" s="1">
        <v>-6.4259751525241895E-5</v>
      </c>
      <c r="L158">
        <v>0</v>
      </c>
      <c r="M158">
        <v>0</v>
      </c>
      <c r="N158">
        <f t="shared" si="9"/>
        <v>0.109</v>
      </c>
      <c r="O158">
        <v>0.154</v>
      </c>
      <c r="P158">
        <v>1.7130995169282001E-2</v>
      </c>
      <c r="Q158">
        <v>-4.8662899062037503E-3</v>
      </c>
      <c r="R158">
        <v>-5.0616579440056503E-3</v>
      </c>
      <c r="S158">
        <v>2.7036090000000002</v>
      </c>
      <c r="T158">
        <f t="shared" si="8"/>
        <v>0.11599999999999999</v>
      </c>
      <c r="U158">
        <v>0.154</v>
      </c>
      <c r="V158">
        <v>1.6531705856323201E-2</v>
      </c>
      <c r="W158">
        <v>4.0819598361849802E-3</v>
      </c>
      <c r="X158">
        <v>4.8267860403948502E-3</v>
      </c>
      <c r="Y158">
        <v>-0.13946600000000001</v>
      </c>
    </row>
    <row r="159" spans="3:25" x14ac:dyDescent="0.5">
      <c r="C159">
        <v>0.155</v>
      </c>
      <c r="D159">
        <v>1.55866341665387E-2</v>
      </c>
      <c r="E159">
        <v>-1.31191350519657E-2</v>
      </c>
      <c r="F159">
        <v>-1.40220408761889E-2</v>
      </c>
      <c r="H159">
        <f t="shared" si="7"/>
        <v>0.122</v>
      </c>
      <c r="I159">
        <v>0.155</v>
      </c>
      <c r="J159">
        <v>1.5934575349092501E-2</v>
      </c>
      <c r="K159" s="1">
        <v>-6.4259751525241895E-5</v>
      </c>
      <c r="L159">
        <v>0</v>
      </c>
      <c r="M159">
        <v>0</v>
      </c>
      <c r="N159">
        <f t="shared" si="9"/>
        <v>0.11</v>
      </c>
      <c r="O159">
        <v>0.155</v>
      </c>
      <c r="P159">
        <v>1.71272475272417E-2</v>
      </c>
      <c r="Q159">
        <v>-2.7057162951677999E-3</v>
      </c>
      <c r="R159">
        <v>-2.3580489030850102E-3</v>
      </c>
      <c r="S159">
        <v>2.4851540000000001</v>
      </c>
      <c r="T159">
        <f t="shared" si="8"/>
        <v>0.11699999999999999</v>
      </c>
      <c r="U159">
        <v>0.155</v>
      </c>
      <c r="V159">
        <v>1.6537502408027701E-2</v>
      </c>
      <c r="W159">
        <v>4.70866914838553E-3</v>
      </c>
      <c r="X159">
        <v>4.6873195911181801E-3</v>
      </c>
      <c r="Y159">
        <v>-0.35800199999999999</v>
      </c>
    </row>
    <row r="160" spans="3:25" x14ac:dyDescent="0.5">
      <c r="C160">
        <v>0.156</v>
      </c>
      <c r="D160">
        <v>1.55729148536921E-2</v>
      </c>
      <c r="E160">
        <v>-1.4323889277875399E-2</v>
      </c>
      <c r="F160">
        <v>-1.4461170104647101E-2</v>
      </c>
      <c r="H160">
        <f t="shared" si="7"/>
        <v>0.123</v>
      </c>
      <c r="I160">
        <v>0.156</v>
      </c>
      <c r="J160">
        <v>1.5933055430650701E-2</v>
      </c>
      <c r="K160" s="1">
        <v>-6.4259751525241895E-5</v>
      </c>
      <c r="L160">
        <v>0</v>
      </c>
      <c r="M160">
        <v>0</v>
      </c>
      <c r="N160">
        <f t="shared" si="9"/>
        <v>0.111</v>
      </c>
      <c r="O160">
        <v>0.156</v>
      </c>
      <c r="P160">
        <v>1.71255860477686E-2</v>
      </c>
      <c r="Q160">
        <v>4.0335208177566501E-4</v>
      </c>
      <c r="R160">
        <v>1.2710478466564901E-4</v>
      </c>
      <c r="S160">
        <v>2.2021280000000001</v>
      </c>
      <c r="T160">
        <f t="shared" si="8"/>
        <v>0.11799999999999999</v>
      </c>
      <c r="U160">
        <v>0.156</v>
      </c>
      <c r="V160">
        <v>1.6541117802262299E-2</v>
      </c>
      <c r="W160">
        <v>4.3809623457491398E-3</v>
      </c>
      <c r="X160">
        <v>4.3293182410468903E-3</v>
      </c>
      <c r="Y160">
        <v>-0.53681999999999996</v>
      </c>
    </row>
    <row r="161" spans="3:25" x14ac:dyDescent="0.5">
      <c r="C161">
        <v>0.157</v>
      </c>
      <c r="D161">
        <v>1.55579894781113E-2</v>
      </c>
      <c r="E161">
        <v>-1.5429522842168799E-2</v>
      </c>
      <c r="F161">
        <v>-1.45139730951923E-2</v>
      </c>
      <c r="H161">
        <f t="shared" si="7"/>
        <v>0.124</v>
      </c>
      <c r="I161">
        <v>0.157</v>
      </c>
      <c r="J161">
        <v>1.5932772308588E-2</v>
      </c>
      <c r="K161" s="1">
        <v>-6.4259751525241895E-5</v>
      </c>
      <c r="L161">
        <v>0</v>
      </c>
      <c r="M161">
        <v>0</v>
      </c>
      <c r="N161">
        <f t="shared" si="9"/>
        <v>0.112</v>
      </c>
      <c r="O161">
        <v>0.157</v>
      </c>
      <c r="P161">
        <v>1.7128044739365599E-2</v>
      </c>
      <c r="Q161">
        <v>2.93788989074528E-3</v>
      </c>
      <c r="R161">
        <v>2.32923313322107E-3</v>
      </c>
      <c r="S161">
        <v>1.8697440000000001</v>
      </c>
      <c r="T161">
        <f t="shared" si="8"/>
        <v>0.11899999999999999</v>
      </c>
      <c r="U161">
        <v>0.157</v>
      </c>
      <c r="V161">
        <v>1.6546271741390201E-2</v>
      </c>
      <c r="W161">
        <v>3.27216973528266E-3</v>
      </c>
      <c r="X161">
        <v>3.79249848661094E-3</v>
      </c>
      <c r="Y161">
        <v>-0.66707499999999997</v>
      </c>
    </row>
    <row r="162" spans="3:25" x14ac:dyDescent="0.5">
      <c r="C162">
        <v>0.158</v>
      </c>
      <c r="D162">
        <v>1.55420461669564E-2</v>
      </c>
      <c r="E162">
        <v>-1.72006487846375E-2</v>
      </c>
      <c r="F162">
        <v>-1.42254283498099E-2</v>
      </c>
      <c r="H162">
        <f t="shared" si="7"/>
        <v>0.125</v>
      </c>
      <c r="I162">
        <v>0.158</v>
      </c>
      <c r="J162">
        <v>1.59303769469261E-2</v>
      </c>
      <c r="K162" s="1">
        <v>-6.4259751525241895E-5</v>
      </c>
      <c r="L162">
        <v>0</v>
      </c>
      <c r="M162">
        <v>0</v>
      </c>
      <c r="N162">
        <f t="shared" si="9"/>
        <v>0.113</v>
      </c>
      <c r="O162">
        <v>0.158</v>
      </c>
      <c r="P162">
        <v>1.7131473869085301E-2</v>
      </c>
      <c r="Q162">
        <v>4.3772039934992799E-3</v>
      </c>
      <c r="R162">
        <v>4.1989769187344298E-3</v>
      </c>
      <c r="S162">
        <v>1.5041389999999999</v>
      </c>
      <c r="T162">
        <f t="shared" si="8"/>
        <v>0.12</v>
      </c>
      <c r="U162">
        <v>0.158</v>
      </c>
      <c r="V162">
        <v>1.6547659412026398E-2</v>
      </c>
      <c r="W162">
        <v>2.0014133770018799E-3</v>
      </c>
      <c r="X162">
        <v>3.1254228783484401E-3</v>
      </c>
      <c r="Y162">
        <v>-0.74263900000000005</v>
      </c>
    </row>
    <row r="163" spans="3:25" x14ac:dyDescent="0.5">
      <c r="C163">
        <v>0.159</v>
      </c>
      <c r="D163">
        <v>1.5523592941463001E-2</v>
      </c>
      <c r="E163">
        <v>-1.6344416886568101E-2</v>
      </c>
      <c r="F163">
        <v>-1.3642161965251901E-2</v>
      </c>
      <c r="H163">
        <f t="shared" si="7"/>
        <v>0.126</v>
      </c>
      <c r="I163">
        <v>0.159</v>
      </c>
      <c r="J163">
        <v>1.5930650755763099E-2</v>
      </c>
      <c r="K163" s="1">
        <v>-6.4259751525241895E-5</v>
      </c>
      <c r="L163">
        <v>0</v>
      </c>
      <c r="M163">
        <v>0</v>
      </c>
      <c r="N163">
        <f t="shared" si="9"/>
        <v>0.114</v>
      </c>
      <c r="O163">
        <v>0.159</v>
      </c>
      <c r="P163">
        <v>1.7136799171567001E-2</v>
      </c>
      <c r="Q163">
        <v>5.0598275847733003E-3</v>
      </c>
      <c r="R163">
        <v>5.7031156379456797E-3</v>
      </c>
      <c r="S163">
        <v>1.1217379999999999</v>
      </c>
      <c r="T163">
        <f t="shared" si="8"/>
        <v>0.121</v>
      </c>
      <c r="U163">
        <v>0.159</v>
      </c>
      <c r="V163">
        <v>1.6550254076719301E-2</v>
      </c>
      <c r="W163">
        <v>2.83835548907518E-3</v>
      </c>
      <c r="X163">
        <v>2.38278378533397E-3</v>
      </c>
      <c r="Y163">
        <v>-0.76097199999999998</v>
      </c>
    </row>
    <row r="164" spans="3:25" x14ac:dyDescent="0.5">
      <c r="C164">
        <v>0.16</v>
      </c>
      <c r="D164">
        <v>1.5509360469877701E-2</v>
      </c>
      <c r="E164">
        <v>-1.1927115730941301E-2</v>
      </c>
      <c r="F164">
        <v>-1.2811553480854901E-2</v>
      </c>
      <c r="H164">
        <f t="shared" si="7"/>
        <v>0.127</v>
      </c>
      <c r="I164">
        <v>0.16</v>
      </c>
      <c r="J164">
        <v>1.5930294990539599E-2</v>
      </c>
      <c r="K164" s="1">
        <v>-6.4259751525241895E-5</v>
      </c>
      <c r="L164">
        <v>0</v>
      </c>
      <c r="M164">
        <v>0</v>
      </c>
      <c r="N164">
        <f t="shared" si="9"/>
        <v>0.115</v>
      </c>
      <c r="O164">
        <v>0.16</v>
      </c>
      <c r="P164">
        <v>1.7141584306955299E-2</v>
      </c>
      <c r="Q164">
        <v>5.4493546485900896E-3</v>
      </c>
      <c r="R164">
        <v>6.8248535288649497E-3</v>
      </c>
      <c r="S164">
        <v>0.73860000000000003</v>
      </c>
      <c r="T164">
        <f t="shared" si="8"/>
        <v>0.122</v>
      </c>
      <c r="U164">
        <v>0.16</v>
      </c>
      <c r="V164">
        <v>1.6553346067667001E-2</v>
      </c>
      <c r="W164">
        <v>2.6881142985075699E-3</v>
      </c>
      <c r="X164">
        <v>1.6218117652343799E-3</v>
      </c>
      <c r="Y164">
        <v>-0.72368600000000005</v>
      </c>
    </row>
    <row r="165" spans="3:25" x14ac:dyDescent="0.5">
      <c r="C165">
        <v>0.161</v>
      </c>
      <c r="D165">
        <v>1.5499728731811E-2</v>
      </c>
      <c r="E165">
        <v>-1.0712020099163101E-2</v>
      </c>
      <c r="F165">
        <v>-1.1780863139854001E-2</v>
      </c>
      <c r="H165">
        <f t="shared" si="7"/>
        <v>0.128</v>
      </c>
      <c r="I165">
        <v>0.161</v>
      </c>
      <c r="J165">
        <v>1.5929400920867899E-2</v>
      </c>
      <c r="K165" s="1">
        <v>-6.4259751525241895E-5</v>
      </c>
      <c r="L165">
        <v>0</v>
      </c>
      <c r="M165">
        <v>0</v>
      </c>
      <c r="N165">
        <f t="shared" si="9"/>
        <v>0.11600000000000001</v>
      </c>
      <c r="O165">
        <v>0.161</v>
      </c>
      <c r="P165">
        <v>1.71477124094963E-2</v>
      </c>
      <c r="Q165">
        <v>6.8147382698953204E-3</v>
      </c>
      <c r="R165">
        <v>7.5634539198083002E-3</v>
      </c>
      <c r="S165">
        <v>0.36978899999999998</v>
      </c>
      <c r="T165">
        <f t="shared" si="8"/>
        <v>0.123</v>
      </c>
      <c r="U165">
        <v>0.161</v>
      </c>
      <c r="V165">
        <v>1.6555648297071499E-2</v>
      </c>
      <c r="W165">
        <v>8.2335027400404204E-4</v>
      </c>
      <c r="X165">
        <v>8.9812595451157497E-4</v>
      </c>
      <c r="Y165">
        <v>-0.636683</v>
      </c>
    </row>
    <row r="166" spans="3:25" x14ac:dyDescent="0.5">
      <c r="C166">
        <v>0.16200000000000001</v>
      </c>
      <c r="D166">
        <v>1.5487932600081E-2</v>
      </c>
      <c r="E166">
        <v>-1.1486893519759201E-2</v>
      </c>
      <c r="F166">
        <v>-1.05963994992319E-2</v>
      </c>
      <c r="H166">
        <f t="shared" ref="H166:H172" si="10">I166-0.033</f>
        <v>0.129</v>
      </c>
      <c r="I166">
        <v>0.16200000000000001</v>
      </c>
      <c r="J166">
        <v>1.5926843509078002E-2</v>
      </c>
      <c r="K166" s="1">
        <v>-6.4259751525241895E-5</v>
      </c>
      <c r="L166">
        <v>0</v>
      </c>
      <c r="M166">
        <v>0</v>
      </c>
      <c r="N166">
        <f t="shared" si="9"/>
        <v>0.11700000000000001</v>
      </c>
      <c r="O166">
        <v>0.16200000000000001</v>
      </c>
      <c r="P166">
        <v>1.7155220732092899E-2</v>
      </c>
      <c r="Q166">
        <v>8.8984994217753393E-3</v>
      </c>
      <c r="R166">
        <v>7.9332432329287696E-3</v>
      </c>
      <c r="S166">
        <v>2.8793000000000901E-2</v>
      </c>
      <c r="T166">
        <f t="shared" si="8"/>
        <v>0.124</v>
      </c>
      <c r="U166">
        <v>0.16200000000000001</v>
      </c>
      <c r="V166">
        <v>1.6554994508624101E-2</v>
      </c>
      <c r="W166">
        <v>-1.58223905600607E-3</v>
      </c>
      <c r="X166">
        <v>2.6144255361240599E-4</v>
      </c>
      <c r="Y166">
        <v>-0.33604299999999998</v>
      </c>
    </row>
    <row r="167" spans="3:25" x14ac:dyDescent="0.5">
      <c r="C167">
        <v>0.16300000000000001</v>
      </c>
      <c r="D167">
        <v>1.54767651110888E-2</v>
      </c>
      <c r="E167">
        <v>-1.03868264704943E-2</v>
      </c>
      <c r="F167">
        <v>-9.3027448072036095E-3</v>
      </c>
      <c r="H167">
        <f t="shared" si="10"/>
        <v>0.13</v>
      </c>
      <c r="I167">
        <v>0.16300000000000001</v>
      </c>
      <c r="J167">
        <v>1.5926390886306801E-2</v>
      </c>
      <c r="K167" s="1">
        <v>-6.4259751525241895E-5</v>
      </c>
      <c r="L167">
        <v>0</v>
      </c>
      <c r="M167">
        <v>0</v>
      </c>
      <c r="N167">
        <f t="shared" si="9"/>
        <v>0.11800000000000001</v>
      </c>
      <c r="O167">
        <v>0.16300000000000001</v>
      </c>
      <c r="P167">
        <v>1.71654988080263E-2</v>
      </c>
      <c r="Q167">
        <v>6.6573880612850198E-3</v>
      </c>
      <c r="R167">
        <v>7.9620363091853791E-3</v>
      </c>
      <c r="S167">
        <v>-0.27297300000000002</v>
      </c>
      <c r="T167">
        <f t="shared" si="8"/>
        <v>0.125</v>
      </c>
      <c r="U167">
        <v>0.16300000000000001</v>
      </c>
      <c r="V167">
        <v>1.65524706244469E-2</v>
      </c>
      <c r="W167">
        <v>1.23839694424532E-4</v>
      </c>
      <c r="X167" s="1">
        <v>-7.4627358117140802E-5</v>
      </c>
      <c r="Y167">
        <v>-0.13</v>
      </c>
    </row>
    <row r="168" spans="3:25" x14ac:dyDescent="0.5">
      <c r="C168">
        <v>0.16400000000000001</v>
      </c>
      <c r="D168">
        <v>1.5467161312699301E-2</v>
      </c>
      <c r="E168">
        <v>-8.9787077158689499E-3</v>
      </c>
      <c r="F168">
        <v>-7.9420536276562093E-3</v>
      </c>
      <c r="H168">
        <f t="shared" si="10"/>
        <v>0.13100000000000001</v>
      </c>
      <c r="I168">
        <v>0.16400000000000001</v>
      </c>
      <c r="J168">
        <v>1.5926390886306801E-2</v>
      </c>
      <c r="K168" s="1">
        <v>-6.4259751525241895E-5</v>
      </c>
      <c r="L168">
        <v>0</v>
      </c>
      <c r="M168">
        <v>0</v>
      </c>
      <c r="N168">
        <f t="shared" si="9"/>
        <v>0.11900000000000001</v>
      </c>
      <c r="O168">
        <v>0.16400000000000001</v>
      </c>
      <c r="P168">
        <v>1.7168520018458401E-2</v>
      </c>
      <c r="Q168">
        <v>5.5415150709450202E-3</v>
      </c>
      <c r="R168">
        <v>7.6890626726842902E-3</v>
      </c>
      <c r="S168">
        <v>-0.52656599999999998</v>
      </c>
      <c r="T168">
        <f t="shared" si="8"/>
        <v>0.126</v>
      </c>
      <c r="U168">
        <v>0.16400000000000001</v>
      </c>
      <c r="V168">
        <v>1.65552403777838E-2</v>
      </c>
      <c r="W168">
        <v>2.89060035720468E-3</v>
      </c>
      <c r="X168" s="1">
        <v>-7.4627358117140802E-5</v>
      </c>
      <c r="Y168">
        <v>0</v>
      </c>
    </row>
    <row r="169" spans="3:25" x14ac:dyDescent="0.5">
      <c r="C169">
        <v>0.16500000000000001</v>
      </c>
      <c r="D169">
        <v>1.5458799898624399E-2</v>
      </c>
      <c r="E169">
        <v>-5.9470501728355902E-3</v>
      </c>
      <c r="F169">
        <v>-6.5534378891369703E-3</v>
      </c>
      <c r="H169">
        <f t="shared" si="10"/>
        <v>0.13200000000000001</v>
      </c>
      <c r="I169">
        <v>0.16500000000000001</v>
      </c>
      <c r="J169">
        <v>1.5923241153359399E-2</v>
      </c>
      <c r="K169" s="1">
        <v>-6.4259751525241895E-5</v>
      </c>
      <c r="L169">
        <v>0</v>
      </c>
      <c r="M169">
        <v>0</v>
      </c>
      <c r="N169">
        <f t="shared" si="9"/>
        <v>0.12000000000000001</v>
      </c>
      <c r="O169">
        <v>0.16500000000000001</v>
      </c>
      <c r="P169">
        <v>1.7176572233438499E-2</v>
      </c>
      <c r="Q169">
        <v>8.8222241029143299E-3</v>
      </c>
      <c r="R169">
        <v>7.1624973530620599E-3</v>
      </c>
      <c r="S169">
        <v>-0.72577800000000103</v>
      </c>
      <c r="T169">
        <f t="shared" si="8"/>
        <v>0.127</v>
      </c>
      <c r="U169">
        <v>0.16500000000000001</v>
      </c>
      <c r="V169">
        <v>1.6558263450861001E-2</v>
      </c>
      <c r="W169">
        <v>9.1559236170724002E-4</v>
      </c>
      <c r="X169" s="1">
        <v>-7.4627358117140802E-5</v>
      </c>
      <c r="Y169">
        <v>0</v>
      </c>
    </row>
    <row r="170" spans="3:25" x14ac:dyDescent="0.5">
      <c r="C170">
        <v>0.16600000000000001</v>
      </c>
      <c r="D170">
        <v>1.54552636668086E-2</v>
      </c>
      <c r="E170">
        <v>-3.3684284426271898E-3</v>
      </c>
      <c r="F170">
        <v>-5.1724489436864203E-3</v>
      </c>
      <c r="H170">
        <f t="shared" si="10"/>
        <v>0.13300000000000001</v>
      </c>
      <c r="I170">
        <v>0.16600000000000001</v>
      </c>
      <c r="J170">
        <v>1.59231014549732E-2</v>
      </c>
      <c r="K170" s="1">
        <v>-6.4259751525241895E-5</v>
      </c>
      <c r="L170">
        <v>0</v>
      </c>
      <c r="M170">
        <v>0</v>
      </c>
      <c r="N170">
        <f t="shared" si="9"/>
        <v>0.12100000000000001</v>
      </c>
      <c r="O170">
        <v>0.16600000000000001</v>
      </c>
      <c r="P170">
        <v>1.71861778944731E-2</v>
      </c>
      <c r="Q170">
        <v>9.4630233943462407E-3</v>
      </c>
      <c r="R170">
        <v>6.4367185786860497E-3</v>
      </c>
      <c r="S170">
        <v>-0.86729199999999995</v>
      </c>
      <c r="T170">
        <f t="shared" si="8"/>
        <v>0.128</v>
      </c>
      <c r="U170">
        <v>0.16600000000000001</v>
      </c>
      <c r="V170">
        <v>1.6557065770030001E-2</v>
      </c>
      <c r="W170">
        <v>-1.1021145619452E-3</v>
      </c>
      <c r="X170" s="1">
        <v>-7.4627358117140802E-5</v>
      </c>
      <c r="Y170">
        <v>0</v>
      </c>
    </row>
    <row r="171" spans="3:25" x14ac:dyDescent="0.5">
      <c r="C171">
        <v>0.16700000000000001</v>
      </c>
      <c r="D171">
        <v>1.5452071093022801E-2</v>
      </c>
      <c r="E171">
        <v>-2.7865618467330898E-3</v>
      </c>
      <c r="F171">
        <v>-3.8306644164600402E-3</v>
      </c>
      <c r="H171">
        <f t="shared" si="10"/>
        <v>0.13400000000000001</v>
      </c>
      <c r="I171">
        <v>0.16700000000000001</v>
      </c>
      <c r="J171">
        <v>1.5921996906399699E-2</v>
      </c>
      <c r="K171" s="1">
        <v>-6.4259751525241895E-5</v>
      </c>
      <c r="L171">
        <v>0</v>
      </c>
      <c r="M171">
        <v>0</v>
      </c>
      <c r="N171">
        <f t="shared" si="9"/>
        <v>0.12200000000000001</v>
      </c>
      <c r="O171">
        <v>0.16700000000000001</v>
      </c>
      <c r="P171">
        <v>1.7195491120219199E-2</v>
      </c>
      <c r="Q171">
        <v>5.2337441593408602E-3</v>
      </c>
      <c r="R171">
        <v>5.5694269715641899E-3</v>
      </c>
      <c r="S171">
        <v>-0.95066099999999998</v>
      </c>
      <c r="T171">
        <f t="shared" ref="T171:T234" si="11">U171-0.038</f>
        <v>0.129</v>
      </c>
      <c r="U171">
        <v>0.16700000000000001</v>
      </c>
      <c r="V171">
        <v>1.65560562163591E-2</v>
      </c>
      <c r="W171" s="1">
        <v>-7.4627358117140802E-5</v>
      </c>
      <c r="X171" s="1">
        <v>-7.4627358117140802E-5</v>
      </c>
      <c r="Y171">
        <v>0</v>
      </c>
    </row>
    <row r="172" spans="3:25" x14ac:dyDescent="0.5">
      <c r="C172">
        <v>0.16800000000000001</v>
      </c>
      <c r="D172">
        <v>1.5449696220457601E-2</v>
      </c>
      <c r="E172">
        <v>-2.0223259925842298E-3</v>
      </c>
      <c r="F172">
        <v>-2.5553846939691299E-3</v>
      </c>
      <c r="H172">
        <f t="shared" si="10"/>
        <v>0.13500000000000001</v>
      </c>
      <c r="I172">
        <v>0.16800000000000001</v>
      </c>
      <c r="N172">
        <f t="shared" si="9"/>
        <v>0.12300000000000001</v>
      </c>
      <c r="O172">
        <v>0.16800000000000001</v>
      </c>
      <c r="P172">
        <v>1.7196631059050602E-2</v>
      </c>
      <c r="Q172">
        <v>4.0042265318334103E-3</v>
      </c>
      <c r="R172">
        <v>4.6187661014311697E-3</v>
      </c>
      <c r="S172">
        <v>-0.97818400000000005</v>
      </c>
      <c r="T172">
        <f t="shared" si="11"/>
        <v>0.13</v>
      </c>
      <c r="U172">
        <v>0.16800000000000001</v>
      </c>
      <c r="V172">
        <v>1.6556918621063201E-2</v>
      </c>
      <c r="W172" s="1">
        <v>-7.4627358117140802E-5</v>
      </c>
      <c r="X172" s="1">
        <v>-7.4627358117140802E-5</v>
      </c>
      <c r="Y172">
        <v>0</v>
      </c>
    </row>
    <row r="173" spans="3:25" x14ac:dyDescent="0.5">
      <c r="C173">
        <v>0.16900000000000001</v>
      </c>
      <c r="D173">
        <v>1.54480217024684E-2</v>
      </c>
      <c r="E173">
        <v>-4.4681920553557602E-4</v>
      </c>
      <c r="F173">
        <v>-1.36944092242384E-3</v>
      </c>
      <c r="N173">
        <f t="shared" si="9"/>
        <v>0.12400000000000001</v>
      </c>
      <c r="O173">
        <v>0.16900000000000001</v>
      </c>
      <c r="P173">
        <v>1.7203519120812399E-2</v>
      </c>
      <c r="Q173">
        <v>4.6568475663662E-3</v>
      </c>
      <c r="R173">
        <v>3.6405820758799801E-3</v>
      </c>
      <c r="S173">
        <v>-0.95463200000000004</v>
      </c>
      <c r="T173">
        <f t="shared" si="11"/>
        <v>0.13100000000000001</v>
      </c>
      <c r="U173">
        <v>0.16900000000000001</v>
      </c>
      <c r="V173">
        <v>1.6556859016418499E-2</v>
      </c>
      <c r="W173" s="1">
        <v>-7.4627358117140802E-5</v>
      </c>
      <c r="X173" s="1">
        <v>-7.4627358117140802E-5</v>
      </c>
      <c r="Y173">
        <v>0</v>
      </c>
    </row>
    <row r="174" spans="3:25" x14ac:dyDescent="0.5">
      <c r="C174">
        <v>0.17</v>
      </c>
      <c r="D174">
        <v>1.54488086700439E-2</v>
      </c>
      <c r="E174">
        <v>3.4182061790488698E-4</v>
      </c>
      <c r="F174">
        <v>-2.9111345321506201E-4</v>
      </c>
      <c r="N174">
        <f t="shared" si="9"/>
        <v>0.125</v>
      </c>
      <c r="O174">
        <v>0.17</v>
      </c>
      <c r="P174">
        <v>1.7205953598022499E-2</v>
      </c>
      <c r="Q174">
        <v>1.8466425826773E-3</v>
      </c>
      <c r="R174">
        <v>2.68595036256366E-3</v>
      </c>
      <c r="S174">
        <v>-0.88686799999999999</v>
      </c>
      <c r="T174">
        <f t="shared" si="11"/>
        <v>0.13200000000000001</v>
      </c>
      <c r="U174">
        <v>0.17</v>
      </c>
      <c r="V174">
        <v>1.6554499045014399E-2</v>
      </c>
      <c r="W174" s="1">
        <v>-7.4627358117140802E-5</v>
      </c>
      <c r="X174" s="1">
        <v>-7.4627358117140802E-5</v>
      </c>
      <c r="Y174">
        <v>0</v>
      </c>
    </row>
    <row r="175" spans="3:25" x14ac:dyDescent="0.5">
      <c r="C175">
        <v>0.17100000000000001</v>
      </c>
      <c r="D175">
        <v>1.5448706224560699E-2</v>
      </c>
      <c r="E175">
        <v>-1.5300193626899299E-4</v>
      </c>
      <c r="F175">
        <v>6.6584313770314603E-4</v>
      </c>
      <c r="N175">
        <f t="shared" si="9"/>
        <v>0.126</v>
      </c>
      <c r="O175">
        <v>0.17100000000000001</v>
      </c>
      <c r="P175">
        <v>1.7207210883498199E-2</v>
      </c>
      <c r="Q175">
        <v>5.89549250435084E-4</v>
      </c>
      <c r="R175">
        <v>1.7990817850439501E-3</v>
      </c>
      <c r="S175">
        <v>-0.78338399999999997</v>
      </c>
      <c r="T175">
        <f t="shared" si="11"/>
        <v>0.13300000000000001</v>
      </c>
      <c r="U175">
        <v>0.17100000000000001</v>
      </c>
      <c r="V175">
        <v>1.65544208139181E-2</v>
      </c>
      <c r="W175" s="1">
        <v>-7.4627358117140802E-5</v>
      </c>
      <c r="X175" s="1">
        <v>-7.4627358117140802E-5</v>
      </c>
      <c r="Y175">
        <v>0</v>
      </c>
    </row>
    <row r="176" spans="3:25" x14ac:dyDescent="0.5">
      <c r="C176">
        <v>0.17199999999999999</v>
      </c>
      <c r="D176">
        <v>1.5448497608303999E-2</v>
      </c>
      <c r="E176">
        <v>1.8510557711124401E-3</v>
      </c>
      <c r="F176">
        <v>1.49207493893654E-3</v>
      </c>
      <c r="N176">
        <f t="shared" si="9"/>
        <v>0.127</v>
      </c>
      <c r="O176">
        <v>0.17199999999999999</v>
      </c>
      <c r="P176">
        <v>1.72071196138859E-2</v>
      </c>
      <c r="Q176">
        <v>5.89549250435084E-4</v>
      </c>
      <c r="R176">
        <v>1.01569752415188E-3</v>
      </c>
      <c r="S176">
        <v>-0.65376199999999995</v>
      </c>
      <c r="T176">
        <f t="shared" si="11"/>
        <v>0.13399999999999998</v>
      </c>
      <c r="U176">
        <v>0.17199999999999999</v>
      </c>
      <c r="V176">
        <v>1.65551137179136E-2</v>
      </c>
      <c r="W176" s="1">
        <v>-7.4627358117140802E-5</v>
      </c>
      <c r="X176" s="1">
        <v>-7.4627358117140802E-5</v>
      </c>
      <c r="Y176">
        <v>0</v>
      </c>
    </row>
    <row r="177" spans="3:25" x14ac:dyDescent="0.5">
      <c r="C177">
        <v>0.17299999999999999</v>
      </c>
      <c r="D177">
        <v>1.54524110257626E-2</v>
      </c>
      <c r="E177">
        <v>2.4547439534217102E-3</v>
      </c>
      <c r="F177">
        <v>2.1824123223562102E-3</v>
      </c>
      <c r="L177">
        <v>15.4</v>
      </c>
      <c r="N177">
        <f t="shared" si="9"/>
        <v>0.128</v>
      </c>
      <c r="O177">
        <v>0.17299999999999999</v>
      </c>
      <c r="P177">
        <v>1.7209254205226902E-2</v>
      </c>
      <c r="Q177">
        <v>0</v>
      </c>
      <c r="R177">
        <v>3.61936249722036E-4</v>
      </c>
      <c r="S177">
        <v>-0.36193599999999998</v>
      </c>
      <c r="T177">
        <f t="shared" si="11"/>
        <v>0.13499999999999998</v>
      </c>
      <c r="U177">
        <v>0.17299999999999999</v>
      </c>
      <c r="V177">
        <v>1.6554357483983002E-2</v>
      </c>
      <c r="W177" s="1">
        <v>-7.4627358117140802E-5</v>
      </c>
      <c r="X177" s="1">
        <v>-7.4627358117140802E-5</v>
      </c>
      <c r="Y177">
        <v>0</v>
      </c>
    </row>
    <row r="178" spans="3:25" x14ac:dyDescent="0.5">
      <c r="C178">
        <v>0.17399999999999999</v>
      </c>
      <c r="D178">
        <v>1.54533907771111E-2</v>
      </c>
      <c r="E178">
        <v>1.6848153900355101E-3</v>
      </c>
      <c r="F178">
        <v>2.7355731207349301E-3</v>
      </c>
      <c r="L178">
        <v>16.2</v>
      </c>
      <c r="N178">
        <f t="shared" ref="N178:N225" si="12">O178-0.045</f>
        <v>0.129</v>
      </c>
      <c r="O178">
        <v>0.17399999999999999</v>
      </c>
      <c r="P178">
        <v>1.7207389697432501E-2</v>
      </c>
      <c r="Q178">
        <v>0</v>
      </c>
      <c r="R178">
        <v>0</v>
      </c>
      <c r="S178">
        <v>-0.12</v>
      </c>
      <c r="T178">
        <f t="shared" si="11"/>
        <v>0.13599999999999998</v>
      </c>
      <c r="U178">
        <v>0.17399999999999999</v>
      </c>
      <c r="V178">
        <v>1.6555106267332999E-2</v>
      </c>
      <c r="W178" s="1">
        <v>-7.4627358117140802E-5</v>
      </c>
      <c r="X178" s="1">
        <v>-7.4627358117140802E-5</v>
      </c>
      <c r="Y178">
        <v>0</v>
      </c>
    </row>
    <row r="179" spans="3:25" x14ac:dyDescent="0.5">
      <c r="C179">
        <v>0.17499999999999999</v>
      </c>
      <c r="D179">
        <v>1.5455786138772999E-2</v>
      </c>
      <c r="E179">
        <v>3.1222880352288502E-3</v>
      </c>
      <c r="F179">
        <v>3.15379782282117E-3</v>
      </c>
      <c r="L179">
        <v>16.5</v>
      </c>
      <c r="N179">
        <f t="shared" si="12"/>
        <v>0.13</v>
      </c>
      <c r="O179">
        <v>0.17499999999999999</v>
      </c>
      <c r="P179">
        <v>1.7204532399773601E-2</v>
      </c>
      <c r="Q179">
        <v>0</v>
      </c>
      <c r="R179">
        <v>0</v>
      </c>
      <c r="S179">
        <v>-0.08</v>
      </c>
      <c r="T179">
        <f t="shared" si="11"/>
        <v>0.13699999999999998</v>
      </c>
      <c r="U179">
        <v>0.17499999999999999</v>
      </c>
      <c r="V179">
        <v>1.6553424298763299E-2</v>
      </c>
      <c r="W179" s="1">
        <v>-7.4627358117140802E-5</v>
      </c>
      <c r="X179" s="1">
        <v>-7.4627358117140802E-5</v>
      </c>
      <c r="Y179">
        <v>0</v>
      </c>
    </row>
    <row r="180" spans="3:25" x14ac:dyDescent="0.5">
      <c r="C180">
        <v>0.17599999999999999</v>
      </c>
      <c r="D180">
        <v>1.5459653921425299E-2</v>
      </c>
      <c r="E180">
        <v>4.0236604399979097E-3</v>
      </c>
      <c r="F180">
        <v>3.4424304580980601E-3</v>
      </c>
      <c r="L180">
        <f>SUM(L177:L179)/3</f>
        <v>16.033333333333335</v>
      </c>
      <c r="N180">
        <f t="shared" si="12"/>
        <v>0.13100000000000001</v>
      </c>
      <c r="O180">
        <v>0.17599999999999999</v>
      </c>
      <c r="P180">
        <v>1.7202902585268E-2</v>
      </c>
      <c r="Q180">
        <v>0</v>
      </c>
      <c r="R180">
        <v>0</v>
      </c>
      <c r="S180">
        <v>0</v>
      </c>
      <c r="T180">
        <f t="shared" si="11"/>
        <v>0.13799999999999998</v>
      </c>
      <c r="U180">
        <v>0.17599999999999999</v>
      </c>
      <c r="V180">
        <v>1.6550447791814801E-2</v>
      </c>
      <c r="W180" s="1">
        <v>-7.4627358117140802E-5</v>
      </c>
      <c r="X180" s="1">
        <v>-7.4627358117140802E-5</v>
      </c>
      <c r="Y180">
        <v>0</v>
      </c>
    </row>
    <row r="181" spans="3:25" x14ac:dyDescent="0.5">
      <c r="C181">
        <v>0.17699999999999999</v>
      </c>
      <c r="D181">
        <v>1.54638169333339E-2</v>
      </c>
      <c r="E181">
        <v>3.15880798734725E-3</v>
      </c>
      <c r="F181">
        <v>3.6094596188475498E-3</v>
      </c>
      <c r="N181">
        <f t="shared" si="12"/>
        <v>0.13200000000000001</v>
      </c>
      <c r="O181">
        <v>0.17699999999999999</v>
      </c>
      <c r="P181">
        <v>1.72012746334076E-2</v>
      </c>
      <c r="Q181">
        <v>0</v>
      </c>
      <c r="R181">
        <v>0</v>
      </c>
      <c r="S181">
        <v>0</v>
      </c>
      <c r="T181">
        <f t="shared" si="11"/>
        <v>0.13899999999999998</v>
      </c>
      <c r="U181">
        <v>0.17699999999999999</v>
      </c>
      <c r="V181">
        <v>1.65525786578655E-2</v>
      </c>
      <c r="W181" s="1">
        <v>-7.4627358117140802E-5</v>
      </c>
      <c r="X181" s="1">
        <v>-7.4627358117140802E-5</v>
      </c>
      <c r="Y181">
        <v>0</v>
      </c>
    </row>
    <row r="182" spans="3:25" x14ac:dyDescent="0.5">
      <c r="C182">
        <v>0.17799999999999999</v>
      </c>
      <c r="D182">
        <v>1.5465974807739299E-2</v>
      </c>
      <c r="E182">
        <v>2.1493018139153702E-3</v>
      </c>
      <c r="F182">
        <v>3.66503439495528E-3</v>
      </c>
      <c r="N182">
        <f t="shared" si="12"/>
        <v>0.13300000000000001</v>
      </c>
      <c r="O182">
        <v>0.17799999999999999</v>
      </c>
      <c r="P182">
        <v>1.72001924365759E-2</v>
      </c>
      <c r="Q182">
        <v>0</v>
      </c>
      <c r="R182">
        <v>0</v>
      </c>
      <c r="S182">
        <v>0</v>
      </c>
      <c r="T182">
        <f t="shared" si="11"/>
        <v>0.13999999999999999</v>
      </c>
      <c r="U182">
        <v>0.17799999999999999</v>
      </c>
      <c r="V182">
        <v>1.6550555825233501E-2</v>
      </c>
      <c r="W182" s="1">
        <v>-7.4627358117140802E-5</v>
      </c>
      <c r="X182" s="1">
        <v>-7.4627358117140802E-5</v>
      </c>
      <c r="Y182">
        <v>0</v>
      </c>
    </row>
    <row r="183" spans="3:25" x14ac:dyDescent="0.5">
      <c r="C183">
        <v>0.17899999999999999</v>
      </c>
      <c r="D183">
        <v>1.54681149870157E-2</v>
      </c>
      <c r="E183">
        <v>2.99261859618127E-3</v>
      </c>
      <c r="F183">
        <v>3.6209698817820002E-3</v>
      </c>
      <c r="N183">
        <f t="shared" si="12"/>
        <v>0.13400000000000001</v>
      </c>
      <c r="O183">
        <v>0.17899999999999999</v>
      </c>
      <c r="P183">
        <v>1.71990562230349E-2</v>
      </c>
      <c r="Q183">
        <v>0</v>
      </c>
      <c r="R183">
        <v>0</v>
      </c>
      <c r="S183">
        <v>0</v>
      </c>
      <c r="T183">
        <f t="shared" si="11"/>
        <v>0.14099999999999999</v>
      </c>
      <c r="U183">
        <v>0.17899999999999999</v>
      </c>
      <c r="V183">
        <v>1.6550246626138701E-2</v>
      </c>
      <c r="W183" s="1">
        <v>-7.4627358117140802E-5</v>
      </c>
      <c r="X183" s="1">
        <v>-7.4627358117140802E-5</v>
      </c>
      <c r="Y183">
        <v>0</v>
      </c>
    </row>
    <row r="184" spans="3:25" x14ac:dyDescent="0.5">
      <c r="C184">
        <v>0.18</v>
      </c>
      <c r="D184">
        <v>1.54719650745392E-2</v>
      </c>
      <c r="E184">
        <v>3.9680683985352499E-3</v>
      </c>
      <c r="F184">
        <v>3.4902563814234698E-3</v>
      </c>
      <c r="N184">
        <f t="shared" si="12"/>
        <v>0.13500000000000001</v>
      </c>
      <c r="O184">
        <v>0.18</v>
      </c>
      <c r="P184">
        <v>1.7197808250784902E-2</v>
      </c>
      <c r="Q184">
        <v>0</v>
      </c>
      <c r="R184">
        <v>0</v>
      </c>
      <c r="S184">
        <v>0</v>
      </c>
      <c r="T184">
        <f t="shared" si="11"/>
        <v>0.14199999999999999</v>
      </c>
      <c r="U184">
        <v>0.18</v>
      </c>
      <c r="V184">
        <v>1.6549371182918601E-2</v>
      </c>
      <c r="W184" s="1">
        <v>-7.4627358117140802E-5</v>
      </c>
      <c r="X184" s="1">
        <v>-7.4627358117140802E-5</v>
      </c>
      <c r="Y184">
        <v>0</v>
      </c>
    </row>
    <row r="185" spans="3:25" x14ac:dyDescent="0.5">
      <c r="C185">
        <v>0.18099999999999999</v>
      </c>
      <c r="D185">
        <v>1.54760563746095E-2</v>
      </c>
      <c r="E185">
        <v>2.4864238221198299E-3</v>
      </c>
      <c r="F185">
        <v>3.28658548340189E-3</v>
      </c>
      <c r="N185">
        <f t="shared" si="12"/>
        <v>0.13600000000000001</v>
      </c>
      <c r="O185">
        <v>0.18099999999999999</v>
      </c>
      <c r="P185">
        <v>1.7195675522089001E-2</v>
      </c>
      <c r="Q185">
        <v>0</v>
      </c>
      <c r="R185">
        <v>0</v>
      </c>
      <c r="S185">
        <v>0</v>
      </c>
      <c r="T185">
        <f t="shared" si="11"/>
        <v>0.14299999999999999</v>
      </c>
      <c r="U185">
        <v>0.18099999999999999</v>
      </c>
      <c r="V185">
        <v>1.65510792285204E-2</v>
      </c>
      <c r="W185" s="1">
        <v>-7.4627358117140802E-5</v>
      </c>
      <c r="X185" s="1">
        <v>-7.4627358117140802E-5</v>
      </c>
      <c r="Y185">
        <v>0</v>
      </c>
    </row>
    <row r="186" spans="3:25" x14ac:dyDescent="0.5">
      <c r="C186">
        <v>0.182</v>
      </c>
      <c r="D186">
        <v>1.54769336804748E-2</v>
      </c>
      <c r="E186">
        <v>2.4193846620619301E-3</v>
      </c>
      <c r="F186">
        <v>3.02390492428369E-3</v>
      </c>
      <c r="N186">
        <f t="shared" si="12"/>
        <v>0.13700000000000001</v>
      </c>
      <c r="O186">
        <v>0.182</v>
      </c>
      <c r="P186">
        <v>1.7195113003253899E-2</v>
      </c>
      <c r="Q186">
        <v>0</v>
      </c>
      <c r="R186">
        <v>0</v>
      </c>
      <c r="S186">
        <v>0</v>
      </c>
      <c r="T186">
        <f t="shared" si="11"/>
        <v>0.14399999999999999</v>
      </c>
      <c r="U186">
        <v>0.182</v>
      </c>
      <c r="V186">
        <v>1.6550909727811799E-2</v>
      </c>
      <c r="W186" s="1">
        <v>-7.4627358117140802E-5</v>
      </c>
      <c r="X186" s="1">
        <v>-7.4627358117140802E-5</v>
      </c>
      <c r="Y186">
        <v>0</v>
      </c>
    </row>
    <row r="187" spans="3:25" x14ac:dyDescent="0.5">
      <c r="C187">
        <v>0.183</v>
      </c>
      <c r="D187">
        <v>1.54808955267072E-2</v>
      </c>
      <c r="E187">
        <v>3.7193971220403901E-3</v>
      </c>
      <c r="F187">
        <v>2.7160125387583399E-3</v>
      </c>
      <c r="N187">
        <f t="shared" si="12"/>
        <v>0.13800000000000001</v>
      </c>
      <c r="O187">
        <v>0.183</v>
      </c>
      <c r="P187">
        <v>1.7193615436554E-2</v>
      </c>
      <c r="Q187">
        <v>0</v>
      </c>
      <c r="R187">
        <v>0</v>
      </c>
      <c r="S187">
        <v>0</v>
      </c>
      <c r="T187">
        <f t="shared" si="11"/>
        <v>0.14499999999999999</v>
      </c>
      <c r="U187">
        <v>0.183</v>
      </c>
      <c r="V187">
        <v>1.6552563756704299E-2</v>
      </c>
      <c r="W187" s="1">
        <v>-7.4627358117140802E-5</v>
      </c>
      <c r="X187" s="1">
        <v>-7.4627358117140802E-5</v>
      </c>
      <c r="Y187">
        <v>0</v>
      </c>
    </row>
    <row r="188" spans="3:25" x14ac:dyDescent="0.5">
      <c r="C188">
        <v>0.184</v>
      </c>
      <c r="D188">
        <v>1.54843619093299E-2</v>
      </c>
      <c r="E188">
        <v>2.79126316308975E-3</v>
      </c>
      <c r="F188">
        <v>2.3761977872294501E-3</v>
      </c>
      <c r="N188">
        <f t="shared" si="12"/>
        <v>0.13900000000000001</v>
      </c>
      <c r="O188">
        <v>0.184</v>
      </c>
      <c r="P188">
        <v>1.7192333936691302E-2</v>
      </c>
      <c r="Q188">
        <v>0</v>
      </c>
      <c r="R188">
        <v>0</v>
      </c>
      <c r="S188">
        <v>0</v>
      </c>
      <c r="T188">
        <f t="shared" si="11"/>
        <v>0.14599999999999999</v>
      </c>
      <c r="U188">
        <v>0.184</v>
      </c>
      <c r="V188">
        <v>1.6548573970794699E-2</v>
      </c>
      <c r="W188" s="1">
        <v>-7.4627358117140802E-5</v>
      </c>
      <c r="X188" s="1">
        <v>-7.4627358117140802E-5</v>
      </c>
      <c r="Y188">
        <v>0</v>
      </c>
    </row>
    <row r="189" spans="3:25" x14ac:dyDescent="0.5">
      <c r="C189">
        <v>0.185</v>
      </c>
      <c r="D189">
        <v>1.5486478805542001E-2</v>
      </c>
      <c r="E189">
        <v>2.2599329240620102E-3</v>
      </c>
      <c r="F189">
        <v>2.0169373428109102E-3</v>
      </c>
      <c r="N189">
        <f t="shared" si="12"/>
        <v>0.14000000000000001</v>
      </c>
      <c r="O189">
        <v>0.185</v>
      </c>
      <c r="P189">
        <v>1.7191823571920398E-2</v>
      </c>
      <c r="Q189">
        <v>0</v>
      </c>
      <c r="R189">
        <v>0</v>
      </c>
      <c r="S189">
        <v>0</v>
      </c>
      <c r="T189">
        <f t="shared" si="11"/>
        <v>0.14699999999999999</v>
      </c>
      <c r="U189">
        <v>0.185</v>
      </c>
      <c r="V189">
        <v>1.6551567241549499E-2</v>
      </c>
      <c r="W189" s="1">
        <v>-7.4627358117140802E-5</v>
      </c>
      <c r="X189" s="1">
        <v>-7.4627358117140802E-5</v>
      </c>
      <c r="Y189">
        <v>0</v>
      </c>
    </row>
    <row r="190" spans="3:25" x14ac:dyDescent="0.5">
      <c r="C190">
        <v>0.186</v>
      </c>
      <c r="D190">
        <v>1.5488879755139399E-2</v>
      </c>
      <c r="E190">
        <v>1.6557525377720601E-3</v>
      </c>
      <c r="F190">
        <v>1.6496491134213699E-3</v>
      </c>
      <c r="N190">
        <f t="shared" si="12"/>
        <v>0.14100000000000001</v>
      </c>
      <c r="O190">
        <v>0.186</v>
      </c>
      <c r="P190">
        <v>1.7191668972372998E-2</v>
      </c>
      <c r="Q190">
        <v>0</v>
      </c>
      <c r="R190">
        <v>0</v>
      </c>
      <c r="S190">
        <v>0</v>
      </c>
      <c r="T190">
        <f t="shared" si="11"/>
        <v>0.14799999999999999</v>
      </c>
      <c r="U190">
        <v>0.186</v>
      </c>
      <c r="V190">
        <v>1.6552964225411401E-2</v>
      </c>
      <c r="W190" s="1">
        <v>-7.4627358117140802E-5</v>
      </c>
      <c r="X190" s="1">
        <v>-7.4627358117140802E-5</v>
      </c>
      <c r="Y190">
        <v>0</v>
      </c>
    </row>
    <row r="191" spans="3:25" x14ac:dyDescent="0.5">
      <c r="C191">
        <v>0.187</v>
      </c>
      <c r="D191">
        <v>1.54897850006819E-2</v>
      </c>
      <c r="E191">
        <v>1.83423992712051E-3</v>
      </c>
      <c r="F191">
        <v>1.2845069335198399E-3</v>
      </c>
      <c r="N191">
        <f t="shared" si="12"/>
        <v>0.14200000000000002</v>
      </c>
      <c r="O191">
        <v>0.187</v>
      </c>
      <c r="P191">
        <v>1.7190415412187601E-2</v>
      </c>
      <c r="Q191">
        <v>0</v>
      </c>
      <c r="R191">
        <v>0</v>
      </c>
      <c r="S191">
        <v>0</v>
      </c>
      <c r="T191">
        <f t="shared" si="11"/>
        <v>0.14899999999999999</v>
      </c>
      <c r="U191">
        <v>0.187</v>
      </c>
      <c r="V191">
        <v>1.6558524221181901E-2</v>
      </c>
      <c r="W191" s="1">
        <v>-7.4627358117140802E-5</v>
      </c>
      <c r="X191" s="1">
        <v>-7.4627358117140802E-5</v>
      </c>
      <c r="Y191">
        <v>0</v>
      </c>
    </row>
    <row r="192" spans="3:25" x14ac:dyDescent="0.5">
      <c r="C192">
        <v>0.188</v>
      </c>
      <c r="D192">
        <v>1.54925500974059E-2</v>
      </c>
      <c r="E192">
        <v>2.0880724769085598E-3</v>
      </c>
      <c r="F192">
        <v>9.3031605517917995E-4</v>
      </c>
      <c r="N192">
        <f t="shared" si="12"/>
        <v>0.14300000000000002</v>
      </c>
      <c r="O192">
        <v>0.188</v>
      </c>
      <c r="P192">
        <v>1.7188627272844301E-2</v>
      </c>
      <c r="Q192">
        <v>0</v>
      </c>
      <c r="R192">
        <v>0</v>
      </c>
      <c r="S192">
        <v>0</v>
      </c>
      <c r="T192">
        <f t="shared" si="11"/>
        <v>0.15</v>
      </c>
      <c r="U192">
        <v>0.188</v>
      </c>
      <c r="V192">
        <v>1.6553808003663999E-2</v>
      </c>
      <c r="W192" s="1">
        <v>-7.4627358117140802E-5</v>
      </c>
      <c r="X192" s="1">
        <v>-7.4627358117140802E-5</v>
      </c>
      <c r="Y192">
        <v>0</v>
      </c>
    </row>
    <row r="193" spans="3:25" x14ac:dyDescent="0.5">
      <c r="C193">
        <v>0.189</v>
      </c>
      <c r="D193">
        <v>1.5493963845074199E-2</v>
      </c>
      <c r="E193">
        <v>9.0039253700524601E-4</v>
      </c>
      <c r="F193">
        <v>5.9444756684171995E-4</v>
      </c>
      <c r="N193">
        <f t="shared" si="12"/>
        <v>0.14400000000000002</v>
      </c>
      <c r="O193">
        <v>0.189</v>
      </c>
      <c r="P193">
        <v>1.7187481746077499E-2</v>
      </c>
      <c r="Q193">
        <v>0</v>
      </c>
      <c r="R193">
        <v>0</v>
      </c>
      <c r="S193">
        <v>0</v>
      </c>
      <c r="T193">
        <f t="shared" si="11"/>
        <v>0.151</v>
      </c>
      <c r="U193">
        <v>0.189</v>
      </c>
      <c r="V193">
        <v>1.6556786373257599E-2</v>
      </c>
      <c r="W193" s="1">
        <v>-7.4627358117140802E-5</v>
      </c>
      <c r="X193" s="1">
        <v>-7.4627358117140802E-5</v>
      </c>
      <c r="Y193">
        <v>0</v>
      </c>
    </row>
    <row r="194" spans="3:25" x14ac:dyDescent="0.5">
      <c r="C194">
        <v>0.19</v>
      </c>
      <c r="D194">
        <v>1.5494353137910401E-2</v>
      </c>
      <c r="E194">
        <v>5.8679544599726796E-4</v>
      </c>
      <c r="F194">
        <v>2.8282803221482298E-4</v>
      </c>
      <c r="N194">
        <f t="shared" si="12"/>
        <v>0.14500000000000002</v>
      </c>
      <c r="O194">
        <v>0.19</v>
      </c>
      <c r="P194">
        <v>1.7186252400279E-2</v>
      </c>
      <c r="Q194">
        <v>0</v>
      </c>
      <c r="R194">
        <v>0</v>
      </c>
      <c r="S194">
        <v>0</v>
      </c>
      <c r="T194">
        <f t="shared" si="11"/>
        <v>0.152</v>
      </c>
      <c r="U194">
        <v>0.19</v>
      </c>
      <c r="V194">
        <v>1.6558896750211698E-2</v>
      </c>
      <c r="W194" s="1">
        <v>-7.4627358117140802E-5</v>
      </c>
      <c r="X194" s="1">
        <v>-7.4627358117140802E-5</v>
      </c>
      <c r="Y194">
        <v>0</v>
      </c>
    </row>
    <row r="195" spans="3:25" x14ac:dyDescent="0.5">
      <c r="C195">
        <v>0.191</v>
      </c>
      <c r="D195">
        <v>1.54951345175505E-2</v>
      </c>
      <c r="E195">
        <v>4.1065839468501497E-4</v>
      </c>
      <c r="F195" s="1">
        <v>0</v>
      </c>
      <c r="N195">
        <f t="shared" si="12"/>
        <v>0.14600000000000002</v>
      </c>
      <c r="O195">
        <v>0.191</v>
      </c>
      <c r="P195">
        <v>1.71857941895723E-2</v>
      </c>
      <c r="Q195">
        <v>0</v>
      </c>
      <c r="R195">
        <v>0</v>
      </c>
      <c r="S195">
        <v>0</v>
      </c>
      <c r="T195">
        <f t="shared" si="11"/>
        <v>0.153</v>
      </c>
      <c r="U195">
        <v>0.191</v>
      </c>
      <c r="V195">
        <v>1.6560066491365402E-2</v>
      </c>
      <c r="W195" s="1">
        <v>-7.4627358117140802E-5</v>
      </c>
      <c r="X195" s="1">
        <v>-7.4627358117140802E-5</v>
      </c>
      <c r="Y195">
        <v>0</v>
      </c>
    </row>
    <row r="196" spans="3:25" x14ac:dyDescent="0.5">
      <c r="C196">
        <v>0.192</v>
      </c>
      <c r="D196">
        <v>1.54951764270663E-2</v>
      </c>
      <c r="E196" s="1">
        <v>-4.0287959564011503E-5</v>
      </c>
      <c r="F196" s="1">
        <v>0</v>
      </c>
      <c r="N196">
        <f t="shared" si="12"/>
        <v>0.14700000000000002</v>
      </c>
      <c r="O196">
        <v>0.192</v>
      </c>
      <c r="P196">
        <v>1.71841736882925E-2</v>
      </c>
      <c r="Q196">
        <v>0</v>
      </c>
      <c r="R196">
        <v>0</v>
      </c>
      <c r="S196">
        <v>0</v>
      </c>
      <c r="T196">
        <f t="shared" si="11"/>
        <v>0.154</v>
      </c>
      <c r="U196">
        <v>0.192</v>
      </c>
      <c r="V196">
        <v>1.6563596203923201E-2</v>
      </c>
      <c r="W196" s="1">
        <v>-7.4627358117140802E-5</v>
      </c>
      <c r="X196" s="1">
        <v>-7.4627358117140802E-5</v>
      </c>
      <c r="Y196">
        <v>0</v>
      </c>
    </row>
    <row r="197" spans="3:25" x14ac:dyDescent="0.5">
      <c r="C197">
        <v>0.193</v>
      </c>
      <c r="D197">
        <v>1.54950609430671E-2</v>
      </c>
      <c r="E197" s="1">
        <v>-4.0287959564011503E-5</v>
      </c>
      <c r="F197" s="1">
        <v>0</v>
      </c>
      <c r="N197">
        <f t="shared" si="12"/>
        <v>0.14800000000000002</v>
      </c>
      <c r="O197">
        <v>0.193</v>
      </c>
      <c r="P197">
        <v>1.7183098942041401E-2</v>
      </c>
      <c r="Q197">
        <v>0</v>
      </c>
      <c r="R197">
        <v>0</v>
      </c>
      <c r="S197">
        <v>0</v>
      </c>
      <c r="T197">
        <f t="shared" si="11"/>
        <v>0.155</v>
      </c>
      <c r="U197">
        <v>0.193</v>
      </c>
      <c r="V197">
        <v>1.6565412282943701E-2</v>
      </c>
      <c r="W197" s="1">
        <v>-7.4627358117140802E-5</v>
      </c>
      <c r="X197" s="1">
        <v>-7.4627358117140802E-5</v>
      </c>
      <c r="Y197">
        <v>0</v>
      </c>
    </row>
    <row r="198" spans="3:25" x14ac:dyDescent="0.5">
      <c r="C198">
        <v>0.19400000000000001</v>
      </c>
      <c r="D198">
        <v>1.54925361275673E-2</v>
      </c>
      <c r="E198" s="1">
        <v>-4.0287959564011503E-5</v>
      </c>
      <c r="F198" s="1">
        <v>0</v>
      </c>
      <c r="N198">
        <f t="shared" si="12"/>
        <v>0.14900000000000002</v>
      </c>
      <c r="O198">
        <v>0.19400000000000001</v>
      </c>
      <c r="P198">
        <v>1.7185291275382E-2</v>
      </c>
      <c r="Q198">
        <v>0</v>
      </c>
      <c r="R198">
        <v>0</v>
      </c>
      <c r="S198">
        <v>0</v>
      </c>
      <c r="T198">
        <f t="shared" si="11"/>
        <v>0.156</v>
      </c>
      <c r="U198">
        <v>0.19400000000000001</v>
      </c>
      <c r="V198">
        <v>1.6567330807447399E-2</v>
      </c>
      <c r="W198" s="1">
        <v>-7.4627358117140802E-5</v>
      </c>
      <c r="X198" s="1">
        <v>-7.4627358117140802E-5</v>
      </c>
      <c r="Y198">
        <v>0</v>
      </c>
    </row>
    <row r="199" spans="3:25" x14ac:dyDescent="0.5">
      <c r="C199">
        <v>0.19500000000000001</v>
      </c>
      <c r="D199">
        <v>1.5489764511585199E-2</v>
      </c>
      <c r="E199" s="1">
        <v>-4.0287959564011503E-5</v>
      </c>
      <c r="F199" s="1">
        <v>0</v>
      </c>
      <c r="N199">
        <f t="shared" si="12"/>
        <v>0.15000000000000002</v>
      </c>
      <c r="O199">
        <v>0.19500000000000001</v>
      </c>
      <c r="P199">
        <v>1.71866286545992E-2</v>
      </c>
      <c r="Q199">
        <v>0</v>
      </c>
      <c r="R199">
        <v>0</v>
      </c>
      <c r="S199">
        <v>0</v>
      </c>
      <c r="T199">
        <f t="shared" si="11"/>
        <v>0.157</v>
      </c>
      <c r="U199">
        <v>0.19500000000000001</v>
      </c>
      <c r="V199">
        <v>1.6569251194596301E-2</v>
      </c>
      <c r="W199" s="1">
        <v>-7.4627358117140802E-5</v>
      </c>
      <c r="X199" s="1">
        <v>-7.4627358117140802E-5</v>
      </c>
      <c r="Y199">
        <v>0</v>
      </c>
    </row>
    <row r="200" spans="3:25" x14ac:dyDescent="0.5">
      <c r="C200">
        <v>0.19600000000000001</v>
      </c>
      <c r="D200">
        <v>1.5488758683204699E-2</v>
      </c>
      <c r="E200" s="1">
        <v>-4.0287959564011503E-5</v>
      </c>
      <c r="F200" s="1">
        <v>0</v>
      </c>
      <c r="N200">
        <f t="shared" si="12"/>
        <v>0.15100000000000002</v>
      </c>
      <c r="O200">
        <v>0.19600000000000001</v>
      </c>
      <c r="P200">
        <v>1.7184937372803698E-2</v>
      </c>
      <c r="Q200">
        <v>0</v>
      </c>
      <c r="R200">
        <v>0</v>
      </c>
      <c r="S200">
        <v>0</v>
      </c>
      <c r="T200">
        <f t="shared" si="11"/>
        <v>0.158</v>
      </c>
      <c r="U200">
        <v>0.19600000000000001</v>
      </c>
      <c r="V200">
        <v>1.6566812992095899E-2</v>
      </c>
      <c r="W200" s="1">
        <v>-7.4627358117140802E-5</v>
      </c>
      <c r="X200" s="1">
        <v>-7.4627358117140802E-5</v>
      </c>
      <c r="Y200">
        <v>0</v>
      </c>
    </row>
    <row r="201" spans="3:25" x14ac:dyDescent="0.5">
      <c r="C201">
        <v>0.19700000000000001</v>
      </c>
      <c r="D201">
        <v>1.54897561296821E-2</v>
      </c>
      <c r="E201" s="1">
        <v>-4.0287959564011503E-5</v>
      </c>
      <c r="F201" s="1">
        <v>0</v>
      </c>
      <c r="N201">
        <f t="shared" si="12"/>
        <v>0.15200000000000002</v>
      </c>
      <c r="O201">
        <v>0.19700000000000001</v>
      </c>
      <c r="P201">
        <v>1.7182776704430601E-2</v>
      </c>
      <c r="Q201">
        <v>0</v>
      </c>
      <c r="R201">
        <v>0</v>
      </c>
      <c r="S201">
        <v>0</v>
      </c>
      <c r="T201">
        <f t="shared" si="11"/>
        <v>0.159</v>
      </c>
      <c r="U201">
        <v>0.19700000000000001</v>
      </c>
      <c r="V201">
        <v>1.6568601131439199E-2</v>
      </c>
      <c r="W201" s="1">
        <v>-7.4627358117140802E-5</v>
      </c>
      <c r="X201" s="1">
        <v>-7.4627358117140802E-5</v>
      </c>
      <c r="Y201">
        <v>0</v>
      </c>
    </row>
    <row r="202" spans="3:25" x14ac:dyDescent="0.5">
      <c r="C202">
        <v>0.19800000000000001</v>
      </c>
      <c r="D202">
        <v>1.54872816056013E-2</v>
      </c>
      <c r="E202" s="1">
        <v>-4.0287959564011503E-5</v>
      </c>
      <c r="F202" s="1">
        <v>0</v>
      </c>
      <c r="N202">
        <f t="shared" si="12"/>
        <v>0.15300000000000002</v>
      </c>
      <c r="O202">
        <v>0.19800000000000001</v>
      </c>
      <c r="P202">
        <v>1.71818397939205E-2</v>
      </c>
      <c r="Q202">
        <v>0</v>
      </c>
      <c r="R202">
        <v>0</v>
      </c>
      <c r="S202">
        <v>0</v>
      </c>
      <c r="T202">
        <f t="shared" si="11"/>
        <v>0.16</v>
      </c>
      <c r="U202">
        <v>0.19800000000000001</v>
      </c>
      <c r="V202">
        <v>1.6567068174481399E-2</v>
      </c>
      <c r="W202" s="1">
        <v>-7.4627358117140802E-5</v>
      </c>
      <c r="X202" s="1">
        <v>-7.4627358117140802E-5</v>
      </c>
      <c r="Y202">
        <v>0</v>
      </c>
    </row>
    <row r="203" spans="3:25" x14ac:dyDescent="0.5">
      <c r="C203">
        <v>0.19900000000000001</v>
      </c>
      <c r="D203">
        <v>1.54870860278606E-2</v>
      </c>
      <c r="E203" s="1">
        <v>-4.0287959564011503E-5</v>
      </c>
      <c r="F203" s="1">
        <v>0</v>
      </c>
      <c r="N203">
        <f t="shared" si="12"/>
        <v>0.15400000000000003</v>
      </c>
      <c r="O203">
        <v>0.19900000000000001</v>
      </c>
      <c r="P203">
        <v>1.7184445634484301E-2</v>
      </c>
      <c r="Q203">
        <v>0</v>
      </c>
      <c r="R203">
        <v>0</v>
      </c>
      <c r="S203">
        <v>0</v>
      </c>
      <c r="T203">
        <f t="shared" si="11"/>
        <v>0.161</v>
      </c>
      <c r="U203">
        <v>0.19900000000000001</v>
      </c>
      <c r="V203">
        <v>1.6573738306760798E-2</v>
      </c>
      <c r="W203" s="1">
        <v>-7.4627358117140802E-5</v>
      </c>
      <c r="X203" s="1">
        <v>-7.4627358117140802E-5</v>
      </c>
      <c r="Y203">
        <v>0</v>
      </c>
    </row>
    <row r="204" spans="3:25" x14ac:dyDescent="0.5">
      <c r="C204">
        <v>0.2</v>
      </c>
      <c r="D204">
        <v>1.5486089512705799E-2</v>
      </c>
      <c r="E204" s="1">
        <v>-4.0287959564011503E-5</v>
      </c>
      <c r="F204" s="1">
        <v>0</v>
      </c>
      <c r="N204">
        <f t="shared" si="12"/>
        <v>0.15500000000000003</v>
      </c>
      <c r="O204">
        <v>0.2</v>
      </c>
      <c r="P204">
        <v>1.7186248674988702E-2</v>
      </c>
      <c r="Q204">
        <v>0</v>
      </c>
      <c r="R204">
        <v>0</v>
      </c>
      <c r="S204">
        <v>0</v>
      </c>
      <c r="T204">
        <f t="shared" si="11"/>
        <v>0.16200000000000001</v>
      </c>
      <c r="U204">
        <v>0.2</v>
      </c>
      <c r="V204">
        <v>1.6576768830418601E-2</v>
      </c>
      <c r="W204" s="1">
        <v>-7.4627358117140802E-5</v>
      </c>
      <c r="X204" s="1">
        <v>-7.4627358117140802E-5</v>
      </c>
      <c r="Y204">
        <v>0</v>
      </c>
    </row>
    <row r="205" spans="3:25" x14ac:dyDescent="0.5">
      <c r="C205">
        <v>0.20100000000000001</v>
      </c>
      <c r="D205">
        <v>1.5487329103052601E-2</v>
      </c>
      <c r="E205" s="1">
        <v>-4.0287959564011503E-5</v>
      </c>
      <c r="F205" s="1">
        <v>0</v>
      </c>
      <c r="N205">
        <f t="shared" si="12"/>
        <v>0.15600000000000003</v>
      </c>
      <c r="O205">
        <v>0.20100000000000001</v>
      </c>
      <c r="P205">
        <v>1.7186146229505501E-2</v>
      </c>
      <c r="Q205">
        <v>0</v>
      </c>
      <c r="R205">
        <v>0</v>
      </c>
      <c r="S205">
        <v>0</v>
      </c>
      <c r="T205">
        <f t="shared" si="11"/>
        <v>0.16300000000000001</v>
      </c>
      <c r="U205">
        <v>0.20100000000000001</v>
      </c>
      <c r="V205">
        <v>1.65748167783022E-2</v>
      </c>
      <c r="W205" s="1">
        <v>-7.4627358117140802E-5</v>
      </c>
      <c r="X205" s="1">
        <v>-7.4627358117140802E-5</v>
      </c>
      <c r="Y205">
        <v>0</v>
      </c>
    </row>
    <row r="206" spans="3:25" x14ac:dyDescent="0.5">
      <c r="C206">
        <v>0.20200000000000001</v>
      </c>
      <c r="D206">
        <v>1.5484269708395001E-2</v>
      </c>
      <c r="E206" s="1">
        <v>-4.0287959564011503E-5</v>
      </c>
      <c r="F206" s="1">
        <v>0</v>
      </c>
      <c r="N206">
        <f t="shared" si="12"/>
        <v>0.15700000000000003</v>
      </c>
      <c r="O206">
        <v>0.20200000000000001</v>
      </c>
      <c r="P206">
        <v>1.7185783013701401E-2</v>
      </c>
      <c r="Q206">
        <v>0</v>
      </c>
      <c r="R206">
        <v>0</v>
      </c>
      <c r="S206">
        <v>0</v>
      </c>
      <c r="T206">
        <f t="shared" si="11"/>
        <v>0.16400000000000001</v>
      </c>
      <c r="U206">
        <v>0.20200000000000001</v>
      </c>
      <c r="V206">
        <v>1.6575213521719E-2</v>
      </c>
      <c r="W206" s="1">
        <v>-7.4627358117140802E-5</v>
      </c>
      <c r="X206" s="1">
        <v>-7.4627358117140802E-5</v>
      </c>
      <c r="Y206">
        <v>0</v>
      </c>
    </row>
    <row r="207" spans="3:25" x14ac:dyDescent="0.5">
      <c r="C207">
        <v>0.20300000000000001</v>
      </c>
      <c r="D207">
        <v>1.5483357943594501E-2</v>
      </c>
      <c r="E207" s="1">
        <v>-4.0287959564011503E-5</v>
      </c>
      <c r="F207" s="1">
        <v>0</v>
      </c>
      <c r="N207">
        <f t="shared" si="12"/>
        <v>0.15800000000000003</v>
      </c>
      <c r="O207">
        <v>0.20300000000000001</v>
      </c>
      <c r="P207">
        <v>1.7187425866723099E-2</v>
      </c>
      <c r="Q207">
        <v>0</v>
      </c>
      <c r="R207">
        <v>0</v>
      </c>
      <c r="S207">
        <v>0</v>
      </c>
      <c r="T207">
        <f t="shared" si="11"/>
        <v>0.16500000000000001</v>
      </c>
      <c r="U207">
        <v>0.20300000000000001</v>
      </c>
      <c r="V207">
        <v>1.6575749963521999E-2</v>
      </c>
      <c r="W207" s="1">
        <v>-7.4627358117140802E-5</v>
      </c>
      <c r="X207" s="1">
        <v>-7.4627358117140802E-5</v>
      </c>
      <c r="Y207">
        <v>0</v>
      </c>
    </row>
    <row r="208" spans="3:25" x14ac:dyDescent="0.5">
      <c r="C208">
        <v>0.20399999999999999</v>
      </c>
      <c r="D208">
        <v>1.54836298897862E-2</v>
      </c>
      <c r="E208" s="1">
        <v>-4.0287959564011503E-5</v>
      </c>
      <c r="F208" s="1">
        <v>0</v>
      </c>
      <c r="N208">
        <f t="shared" si="12"/>
        <v>0.15899999999999997</v>
      </c>
      <c r="O208">
        <v>0.20399999999999999</v>
      </c>
      <c r="P208">
        <v>1.7188116908073401E-2</v>
      </c>
      <c r="Q208">
        <v>0</v>
      </c>
      <c r="R208">
        <v>0</v>
      </c>
      <c r="S208">
        <v>0</v>
      </c>
      <c r="T208">
        <f t="shared" si="11"/>
        <v>0.16599999999999998</v>
      </c>
      <c r="U208">
        <v>0.20399999999999999</v>
      </c>
      <c r="V208">
        <v>1.6580441966652901E-2</v>
      </c>
      <c r="W208" s="1">
        <v>-7.4627358117140802E-5</v>
      </c>
      <c r="X208" s="1">
        <v>-7.4627358117140802E-5</v>
      </c>
      <c r="Y208">
        <v>0</v>
      </c>
    </row>
    <row r="209" spans="3:25" x14ac:dyDescent="0.5">
      <c r="C209">
        <v>0.20499999999999999</v>
      </c>
      <c r="D209">
        <v>1.5485378913581401E-2</v>
      </c>
      <c r="E209" s="1">
        <v>-4.0287959564011503E-5</v>
      </c>
      <c r="F209" s="1">
        <v>0</v>
      </c>
      <c r="N209">
        <f t="shared" si="12"/>
        <v>0.15999999999999998</v>
      </c>
      <c r="O209">
        <v>0.20499999999999999</v>
      </c>
      <c r="P209">
        <v>1.7189228907227499E-2</v>
      </c>
      <c r="Q209">
        <v>0</v>
      </c>
      <c r="R209">
        <v>0</v>
      </c>
      <c r="S209">
        <v>0</v>
      </c>
      <c r="T209">
        <f t="shared" si="11"/>
        <v>0.16699999999999998</v>
      </c>
      <c r="U209">
        <v>0.20499999999999999</v>
      </c>
      <c r="V209">
        <v>1.6577800735831299E-2</v>
      </c>
      <c r="W209" s="1">
        <v>-7.4627358117140802E-5</v>
      </c>
      <c r="X209" s="1">
        <v>-7.4627358117140802E-5</v>
      </c>
      <c r="Y209">
        <v>0</v>
      </c>
    </row>
    <row r="210" spans="3:25" x14ac:dyDescent="0.5">
      <c r="C210">
        <v>0.20599999999999999</v>
      </c>
      <c r="D210">
        <v>1.5484273433685299E-2</v>
      </c>
      <c r="E210" s="1">
        <v>-4.0287959564011503E-5</v>
      </c>
      <c r="F210" s="1">
        <v>0</v>
      </c>
      <c r="N210">
        <f t="shared" si="12"/>
        <v>0.16099999999999998</v>
      </c>
      <c r="O210">
        <v>0.20599999999999999</v>
      </c>
      <c r="P210">
        <v>1.71898230910301E-2</v>
      </c>
      <c r="Q210">
        <v>0</v>
      </c>
      <c r="R210">
        <v>0</v>
      </c>
      <c r="S210">
        <v>0</v>
      </c>
      <c r="T210">
        <f t="shared" si="11"/>
        <v>0.16799999999999998</v>
      </c>
      <c r="U210">
        <v>0.20599999999999999</v>
      </c>
      <c r="V210">
        <v>1.6580004245042801E-2</v>
      </c>
      <c r="W210" s="1">
        <v>-7.4627358117140802E-5</v>
      </c>
      <c r="X210" s="1">
        <v>-7.4627358117140802E-5</v>
      </c>
      <c r="Y210">
        <v>0</v>
      </c>
    </row>
    <row r="211" spans="3:25" x14ac:dyDescent="0.5">
      <c r="C211">
        <v>0.20699999999999999</v>
      </c>
      <c r="D211">
        <v>1.5482221730053401E-2</v>
      </c>
      <c r="E211" s="1">
        <v>-4.0287959564011503E-5</v>
      </c>
      <c r="F211" s="1">
        <v>0</v>
      </c>
      <c r="N211">
        <f t="shared" si="12"/>
        <v>0.16199999999999998</v>
      </c>
      <c r="O211">
        <v>0.20699999999999999</v>
      </c>
      <c r="P211">
        <v>1.7189424484968199E-2</v>
      </c>
      <c r="Q211">
        <v>0</v>
      </c>
      <c r="R211">
        <v>0</v>
      </c>
      <c r="S211">
        <v>0</v>
      </c>
      <c r="T211">
        <f t="shared" si="11"/>
        <v>0.16899999999999998</v>
      </c>
      <c r="U211">
        <v>0.20699999999999999</v>
      </c>
      <c r="V211">
        <v>1.6582140699029E-2</v>
      </c>
      <c r="W211" s="1">
        <v>-7.4627358117140802E-5</v>
      </c>
      <c r="X211" s="1">
        <v>-7.4627358117140802E-5</v>
      </c>
      <c r="Y211">
        <v>0</v>
      </c>
    </row>
    <row r="212" spans="3:25" x14ac:dyDescent="0.5">
      <c r="C212">
        <v>0.20799999999999999</v>
      </c>
      <c r="D212">
        <v>1.54828215017915E-2</v>
      </c>
      <c r="E212" s="1">
        <v>-4.0287959564011503E-5</v>
      </c>
      <c r="F212" s="1">
        <v>0</v>
      </c>
      <c r="N212">
        <f t="shared" si="12"/>
        <v>0.16299999999999998</v>
      </c>
      <c r="O212">
        <v>0.20799999999999999</v>
      </c>
      <c r="P212">
        <v>1.71921290457249E-2</v>
      </c>
      <c r="Q212">
        <v>0</v>
      </c>
      <c r="R212">
        <v>0</v>
      </c>
      <c r="S212">
        <v>0</v>
      </c>
      <c r="T212">
        <f t="shared" si="11"/>
        <v>0.16999999999999998</v>
      </c>
      <c r="U212">
        <v>0.20799999999999999</v>
      </c>
      <c r="V212">
        <v>1.6580913215875601E-2</v>
      </c>
      <c r="W212" s="1">
        <v>-7.4627358117140802E-5</v>
      </c>
      <c r="X212" s="1">
        <v>-7.4627358117140802E-5</v>
      </c>
      <c r="Y212">
        <v>0</v>
      </c>
    </row>
    <row r="213" spans="3:25" x14ac:dyDescent="0.5">
      <c r="C213">
        <v>0.20899999999999999</v>
      </c>
      <c r="D213">
        <v>1.5480695292353601E-2</v>
      </c>
      <c r="E213" s="1">
        <v>-4.0287959564011503E-5</v>
      </c>
      <c r="F213" s="1">
        <v>0</v>
      </c>
      <c r="N213">
        <f t="shared" si="12"/>
        <v>0.16399999999999998</v>
      </c>
      <c r="O213">
        <v>0.20899999999999999</v>
      </c>
      <c r="P213">
        <v>1.71912349760532E-2</v>
      </c>
      <c r="Q213">
        <v>0</v>
      </c>
      <c r="R213">
        <v>0</v>
      </c>
      <c r="S213">
        <v>0</v>
      </c>
      <c r="T213">
        <f t="shared" si="11"/>
        <v>0.17099999999999999</v>
      </c>
      <c r="U213">
        <v>0.20899999999999999</v>
      </c>
      <c r="V213">
        <v>1.6580635681748401E-2</v>
      </c>
      <c r="W213" s="1">
        <v>-7.4627358117140802E-5</v>
      </c>
      <c r="X213" s="1">
        <v>-7.4627358117140802E-5</v>
      </c>
      <c r="Y213">
        <v>0</v>
      </c>
    </row>
    <row r="214" spans="3:25" x14ac:dyDescent="0.5">
      <c r="C214">
        <v>0.21</v>
      </c>
      <c r="D214">
        <v>1.5480067580938299E-2</v>
      </c>
      <c r="E214" s="1">
        <v>-4.0287959564011503E-5</v>
      </c>
      <c r="F214" s="1">
        <v>0</v>
      </c>
      <c r="N214">
        <f t="shared" si="12"/>
        <v>0.16499999999999998</v>
      </c>
      <c r="O214">
        <v>0.21</v>
      </c>
      <c r="P214">
        <v>1.71913020312786E-2</v>
      </c>
      <c r="Q214">
        <v>0</v>
      </c>
      <c r="R214">
        <v>0</v>
      </c>
      <c r="S214">
        <v>0</v>
      </c>
      <c r="T214">
        <f t="shared" si="11"/>
        <v>0.17199999999999999</v>
      </c>
      <c r="U214">
        <v>0.21</v>
      </c>
      <c r="V214">
        <v>1.6579825431108499E-2</v>
      </c>
      <c r="W214" s="1">
        <v>-7.4627358117140802E-5</v>
      </c>
      <c r="X214" s="1">
        <v>-7.4627358117140802E-5</v>
      </c>
      <c r="Y214">
        <v>0</v>
      </c>
    </row>
    <row r="215" spans="3:25" x14ac:dyDescent="0.5">
      <c r="C215">
        <v>0.21099999999999999</v>
      </c>
      <c r="N215">
        <f t="shared" si="12"/>
        <v>0.16599999999999998</v>
      </c>
      <c r="O215">
        <v>0.21099999999999999</v>
      </c>
      <c r="P215">
        <v>1.7191294580697999E-2</v>
      </c>
      <c r="Q215">
        <v>0</v>
      </c>
      <c r="R215">
        <v>0</v>
      </c>
      <c r="S215">
        <v>0</v>
      </c>
      <c r="T215">
        <f t="shared" si="11"/>
        <v>0.17299999999999999</v>
      </c>
      <c r="U215">
        <v>0.21099999999999999</v>
      </c>
      <c r="V215">
        <v>1.65832247585058E-2</v>
      </c>
      <c r="W215" s="1">
        <v>-7.4627358117140802E-5</v>
      </c>
      <c r="X215" s="1">
        <v>-7.4627358117140802E-5</v>
      </c>
      <c r="Y215">
        <v>0</v>
      </c>
    </row>
    <row r="216" spans="3:25" x14ac:dyDescent="0.5">
      <c r="N216">
        <f t="shared" si="12"/>
        <v>0.16699999999999998</v>
      </c>
      <c r="O216">
        <v>0.21199999999999999</v>
      </c>
      <c r="P216">
        <v>1.7192916944623E-2</v>
      </c>
      <c r="Q216">
        <v>0</v>
      </c>
      <c r="R216">
        <v>0</v>
      </c>
      <c r="S216">
        <v>0</v>
      </c>
      <c r="T216">
        <f t="shared" si="11"/>
        <v>0.17399999999999999</v>
      </c>
      <c r="U216">
        <v>0.21199999999999999</v>
      </c>
      <c r="V216">
        <v>1.6582647338509601E-2</v>
      </c>
      <c r="W216" s="1">
        <v>-7.4627358117140802E-5</v>
      </c>
      <c r="X216" s="1">
        <v>-7.4627358117140802E-5</v>
      </c>
      <c r="Y216">
        <v>0</v>
      </c>
    </row>
    <row r="217" spans="3:25" x14ac:dyDescent="0.5">
      <c r="N217">
        <f t="shared" si="12"/>
        <v>0.16799999999999998</v>
      </c>
      <c r="O217">
        <v>0.21299999999999999</v>
      </c>
      <c r="P217">
        <v>1.7196089029312099E-2</v>
      </c>
      <c r="Q217">
        <v>0</v>
      </c>
      <c r="R217">
        <v>0</v>
      </c>
      <c r="S217">
        <v>0</v>
      </c>
      <c r="T217">
        <f t="shared" si="11"/>
        <v>0.17499999999999999</v>
      </c>
      <c r="U217">
        <v>0.21299999999999999</v>
      </c>
      <c r="V217">
        <v>1.6585431993007702E-2</v>
      </c>
      <c r="W217" s="1">
        <v>-7.4627358117140802E-5</v>
      </c>
      <c r="X217" s="1">
        <v>-7.4627358117140802E-5</v>
      </c>
      <c r="Y217">
        <v>0</v>
      </c>
    </row>
    <row r="218" spans="3:25" x14ac:dyDescent="0.5">
      <c r="N218">
        <f t="shared" si="12"/>
        <v>0.16899999999999998</v>
      </c>
      <c r="O218">
        <v>0.214</v>
      </c>
      <c r="P218">
        <v>1.7196256667375599E-2</v>
      </c>
      <c r="Q218">
        <v>0</v>
      </c>
      <c r="R218">
        <v>0</v>
      </c>
      <c r="S218">
        <v>0</v>
      </c>
      <c r="T218">
        <f t="shared" si="11"/>
        <v>0.17599999999999999</v>
      </c>
      <c r="U218">
        <v>0.214</v>
      </c>
      <c r="V218">
        <v>1.6589550301432599E-2</v>
      </c>
      <c r="W218" s="1">
        <v>-7.4627358117140802E-5</v>
      </c>
      <c r="X218" s="1">
        <v>-7.4627358117140802E-5</v>
      </c>
      <c r="Y218">
        <v>0</v>
      </c>
    </row>
    <row r="219" spans="3:25" x14ac:dyDescent="0.5">
      <c r="N219">
        <f t="shared" si="12"/>
        <v>0.16999999999999998</v>
      </c>
      <c r="O219">
        <v>0.215</v>
      </c>
      <c r="P219">
        <v>1.7194122076034501E-2</v>
      </c>
      <c r="Q219">
        <v>0</v>
      </c>
      <c r="R219">
        <v>0</v>
      </c>
      <c r="S219">
        <v>0</v>
      </c>
      <c r="T219">
        <f t="shared" si="11"/>
        <v>0.17699999999999999</v>
      </c>
      <c r="U219">
        <v>0.215</v>
      </c>
      <c r="V219">
        <v>1.6586821526289E-2</v>
      </c>
      <c r="W219" s="1">
        <v>-7.4627358117140802E-5</v>
      </c>
      <c r="X219" s="1">
        <v>-7.4627358117140802E-5</v>
      </c>
      <c r="Y219">
        <v>0</v>
      </c>
    </row>
    <row r="220" spans="3:25" x14ac:dyDescent="0.5">
      <c r="N220">
        <f t="shared" si="12"/>
        <v>0.17099999999999999</v>
      </c>
      <c r="O220">
        <v>0.216</v>
      </c>
      <c r="P220">
        <v>1.7193235456943502E-2</v>
      </c>
      <c r="Q220">
        <v>0</v>
      </c>
      <c r="R220">
        <v>0</v>
      </c>
      <c r="S220">
        <v>0</v>
      </c>
      <c r="T220">
        <f t="shared" si="11"/>
        <v>0.17799999999999999</v>
      </c>
      <c r="U220">
        <v>0.216</v>
      </c>
      <c r="V220">
        <v>1.65874138474464E-2</v>
      </c>
      <c r="W220" s="1">
        <v>-7.4627358117140802E-5</v>
      </c>
      <c r="X220" s="1">
        <v>-7.4627358117140802E-5</v>
      </c>
      <c r="Y220">
        <v>0</v>
      </c>
    </row>
    <row r="221" spans="3:25" x14ac:dyDescent="0.5">
      <c r="N221">
        <f t="shared" si="12"/>
        <v>0.17199999999999999</v>
      </c>
      <c r="O221">
        <v>0.217</v>
      </c>
      <c r="P221">
        <v>1.7194230109453201E-2</v>
      </c>
      <c r="Q221">
        <v>0</v>
      </c>
      <c r="R221">
        <v>0</v>
      </c>
      <c r="S221">
        <v>0</v>
      </c>
      <c r="T221">
        <f t="shared" si="11"/>
        <v>0.17899999999999999</v>
      </c>
      <c r="U221">
        <v>0.217</v>
      </c>
      <c r="V221">
        <v>1.6586806625127799E-2</v>
      </c>
      <c r="W221" s="1">
        <v>-7.4627358117140802E-5</v>
      </c>
      <c r="X221" s="1">
        <v>-7.4627358117140802E-5</v>
      </c>
      <c r="Y221">
        <v>0</v>
      </c>
    </row>
    <row r="222" spans="3:25" x14ac:dyDescent="0.5">
      <c r="N222">
        <f t="shared" si="12"/>
        <v>0.17299999999999999</v>
      </c>
      <c r="O222">
        <v>0.218</v>
      </c>
      <c r="P222">
        <v>1.7194172367453599E-2</v>
      </c>
      <c r="Q222">
        <v>0</v>
      </c>
      <c r="R222">
        <v>0</v>
      </c>
      <c r="S222">
        <v>0</v>
      </c>
      <c r="T222">
        <f t="shared" si="11"/>
        <v>0.18</v>
      </c>
      <c r="U222">
        <v>0.218</v>
      </c>
      <c r="V222">
        <v>1.6583617776632299E-2</v>
      </c>
      <c r="W222" s="1">
        <v>-7.4627358117140802E-5</v>
      </c>
      <c r="X222" s="1">
        <v>-7.4627358117140802E-5</v>
      </c>
      <c r="Y222">
        <v>0</v>
      </c>
    </row>
    <row r="223" spans="3:25" x14ac:dyDescent="0.5">
      <c r="N223">
        <f t="shared" si="12"/>
        <v>0.17399999999999999</v>
      </c>
      <c r="O223">
        <v>0.219</v>
      </c>
      <c r="P223">
        <v>1.7195006832480399E-2</v>
      </c>
      <c r="Q223">
        <v>0</v>
      </c>
      <c r="R223">
        <v>0</v>
      </c>
      <c r="S223">
        <v>0</v>
      </c>
      <c r="T223">
        <f t="shared" si="11"/>
        <v>0.18099999999999999</v>
      </c>
      <c r="U223">
        <v>0.219</v>
      </c>
      <c r="V223">
        <v>1.6585413366556199E-2</v>
      </c>
      <c r="W223" s="1">
        <v>-7.4627358117140802E-5</v>
      </c>
      <c r="X223" s="1">
        <v>-7.4627358117140802E-5</v>
      </c>
      <c r="Y223">
        <v>0</v>
      </c>
    </row>
    <row r="224" spans="3:25" x14ac:dyDescent="0.5">
      <c r="N224">
        <f t="shared" si="12"/>
        <v>0.17499999999999999</v>
      </c>
      <c r="O224">
        <v>0.22</v>
      </c>
      <c r="P224">
        <v>1.71951893717051E-2</v>
      </c>
      <c r="Q224">
        <v>0</v>
      </c>
      <c r="R224">
        <v>0</v>
      </c>
      <c r="S224">
        <v>0</v>
      </c>
      <c r="T224">
        <f t="shared" si="11"/>
        <v>0.182</v>
      </c>
      <c r="U224">
        <v>0.22</v>
      </c>
      <c r="V224">
        <v>1.6583360731601701E-2</v>
      </c>
      <c r="W224" s="1">
        <v>-7.4627358117140802E-5</v>
      </c>
      <c r="X224" s="1">
        <v>-7.4627358117140802E-5</v>
      </c>
      <c r="Y224">
        <v>0</v>
      </c>
    </row>
    <row r="225" spans="14:25" x14ac:dyDescent="0.5">
      <c r="N225">
        <f t="shared" si="12"/>
        <v>0.17599999999999999</v>
      </c>
      <c r="O225">
        <v>0.221</v>
      </c>
      <c r="P225">
        <v>1.7193531617522202E-2</v>
      </c>
      <c r="Q225">
        <v>0</v>
      </c>
      <c r="R225">
        <v>0</v>
      </c>
      <c r="S225">
        <v>0</v>
      </c>
      <c r="T225">
        <f t="shared" si="11"/>
        <v>0.183</v>
      </c>
      <c r="U225">
        <v>0.221</v>
      </c>
      <c r="V225">
        <v>1.6580227762460702E-2</v>
      </c>
      <c r="W225" s="1">
        <v>-7.4627358117140802E-5</v>
      </c>
      <c r="X225" s="1">
        <v>-7.4627358117140802E-5</v>
      </c>
      <c r="Y225">
        <v>0</v>
      </c>
    </row>
    <row r="226" spans="14:25" x14ac:dyDescent="0.5">
      <c r="O226">
        <v>0.222</v>
      </c>
      <c r="R226">
        <v>0</v>
      </c>
      <c r="T226">
        <f t="shared" si="11"/>
        <v>0.184</v>
      </c>
      <c r="U226">
        <v>0.222</v>
      </c>
      <c r="V226">
        <v>1.6577290371060399E-2</v>
      </c>
      <c r="W226" s="1">
        <v>-7.4627358117140802E-5</v>
      </c>
      <c r="X226" s="1">
        <v>-7.4627358117140802E-5</v>
      </c>
      <c r="Y226">
        <v>0</v>
      </c>
    </row>
    <row r="227" spans="14:25" x14ac:dyDescent="0.5">
      <c r="T227">
        <f t="shared" si="11"/>
        <v>0.185</v>
      </c>
      <c r="U227">
        <v>0.223</v>
      </c>
      <c r="V227">
        <v>1.6574289649724998E-2</v>
      </c>
      <c r="W227" s="1">
        <v>-7.4627358117140802E-5</v>
      </c>
      <c r="X227" s="1">
        <v>-7.4627358117140802E-5</v>
      </c>
      <c r="Y227">
        <v>0</v>
      </c>
    </row>
    <row r="228" spans="14:25" x14ac:dyDescent="0.5">
      <c r="T228">
        <f t="shared" si="11"/>
        <v>0.186</v>
      </c>
      <c r="U228">
        <v>0.224</v>
      </c>
      <c r="V228">
        <v>1.6573967412114098E-2</v>
      </c>
      <c r="W228" s="1">
        <v>-7.4627358117140802E-5</v>
      </c>
      <c r="X228" s="1">
        <v>-7.4627358117140802E-5</v>
      </c>
      <c r="Y228">
        <v>0</v>
      </c>
    </row>
    <row r="229" spans="14:25" x14ac:dyDescent="0.5">
      <c r="T229">
        <f t="shared" si="11"/>
        <v>0.187</v>
      </c>
      <c r="U229">
        <v>0.22500000000000001</v>
      </c>
      <c r="V229">
        <v>1.6574647277593599E-2</v>
      </c>
      <c r="W229" s="1">
        <v>-7.4627358117140802E-5</v>
      </c>
      <c r="X229" s="1">
        <v>-7.4627358117140802E-5</v>
      </c>
      <c r="Y229">
        <v>0</v>
      </c>
    </row>
    <row r="230" spans="14:25" x14ac:dyDescent="0.5">
      <c r="T230">
        <f t="shared" si="11"/>
        <v>0.188</v>
      </c>
      <c r="U230">
        <v>0.22600000000000001</v>
      </c>
      <c r="V230">
        <v>1.6572378575801901E-2</v>
      </c>
      <c r="W230" s="1">
        <v>-7.4627358117140802E-5</v>
      </c>
      <c r="X230" s="1">
        <v>-7.4627358117140802E-5</v>
      </c>
      <c r="Y230">
        <v>0</v>
      </c>
    </row>
    <row r="231" spans="14:25" x14ac:dyDescent="0.5">
      <c r="T231">
        <f t="shared" si="11"/>
        <v>0.189</v>
      </c>
      <c r="U231">
        <v>0.22700000000000001</v>
      </c>
      <c r="V231">
        <v>1.6571456566453001E-2</v>
      </c>
      <c r="W231" s="1">
        <v>-7.4627358117140802E-5</v>
      </c>
      <c r="X231" s="1">
        <v>-7.4627358117140802E-5</v>
      </c>
      <c r="Y231">
        <v>0</v>
      </c>
    </row>
    <row r="232" spans="14:25" x14ac:dyDescent="0.5">
      <c r="T232">
        <f t="shared" si="11"/>
        <v>0.19</v>
      </c>
      <c r="U232">
        <v>0.22800000000000001</v>
      </c>
      <c r="V232">
        <v>1.6572300344705599E-2</v>
      </c>
      <c r="W232" s="1">
        <v>-7.4627358117140802E-5</v>
      </c>
      <c r="X232" s="1">
        <v>-7.4627358117140802E-5</v>
      </c>
      <c r="Y232">
        <v>0</v>
      </c>
    </row>
    <row r="233" spans="14:25" x14ac:dyDescent="0.5">
      <c r="T233">
        <f t="shared" si="11"/>
        <v>0.191</v>
      </c>
      <c r="U233">
        <v>0.22900000000000001</v>
      </c>
      <c r="V233">
        <v>1.65723096579313E-2</v>
      </c>
      <c r="W233" s="1">
        <v>-7.4627358117140802E-5</v>
      </c>
      <c r="X233" s="1">
        <v>-7.4627358117140802E-5</v>
      </c>
      <c r="Y233">
        <v>0</v>
      </c>
    </row>
    <row r="234" spans="14:25" x14ac:dyDescent="0.5">
      <c r="T234">
        <f t="shared" si="11"/>
        <v>0.192</v>
      </c>
      <c r="U234">
        <v>0.23</v>
      </c>
      <c r="V234">
        <v>1.65715552866459E-2</v>
      </c>
      <c r="W234" s="1">
        <v>-7.4627358117140802E-5</v>
      </c>
      <c r="X234" s="1">
        <v>-7.4627358117140802E-5</v>
      </c>
      <c r="Y234">
        <v>0</v>
      </c>
    </row>
    <row r="235" spans="14:25" x14ac:dyDescent="0.5">
      <c r="T235">
        <f t="shared" ref="T235:T268" si="13">U235-0.038</f>
        <v>0.193</v>
      </c>
      <c r="U235">
        <v>0.23100000000000001</v>
      </c>
      <c r="V235">
        <v>1.6571890562772799E-2</v>
      </c>
      <c r="W235" s="1">
        <v>-7.4627358117140802E-5</v>
      </c>
      <c r="X235" s="1">
        <v>-7.4627358117140802E-5</v>
      </c>
      <c r="Y235">
        <v>0</v>
      </c>
    </row>
    <row r="236" spans="14:25" x14ac:dyDescent="0.5">
      <c r="T236">
        <f t="shared" si="13"/>
        <v>0.19400000000000001</v>
      </c>
      <c r="U236">
        <v>0.23200000000000001</v>
      </c>
      <c r="V236">
        <v>1.65714751929045E-2</v>
      </c>
      <c r="W236" s="1">
        <v>-7.4627358117140802E-5</v>
      </c>
      <c r="X236" s="1">
        <v>-7.4627358117140802E-5</v>
      </c>
      <c r="Y236">
        <v>0</v>
      </c>
    </row>
    <row r="237" spans="14:25" x14ac:dyDescent="0.5">
      <c r="T237">
        <f t="shared" si="13"/>
        <v>0.19500000000000001</v>
      </c>
      <c r="U237">
        <v>0.23300000000000001</v>
      </c>
      <c r="V237">
        <v>1.6568701714277299E-2</v>
      </c>
      <c r="W237" s="1">
        <v>-7.4627358117140802E-5</v>
      </c>
      <c r="X237" s="1">
        <v>-7.4627358117140802E-5</v>
      </c>
      <c r="Y237">
        <v>0</v>
      </c>
    </row>
    <row r="238" spans="14:25" x14ac:dyDescent="0.5">
      <c r="T238">
        <f t="shared" si="13"/>
        <v>0.19600000000000001</v>
      </c>
      <c r="U238">
        <v>0.23400000000000001</v>
      </c>
      <c r="V238">
        <v>1.65706537663937E-2</v>
      </c>
      <c r="W238" s="1">
        <v>-7.4627358117140802E-5</v>
      </c>
      <c r="X238" s="1">
        <v>-7.4627358117140802E-5</v>
      </c>
      <c r="Y238">
        <v>0</v>
      </c>
    </row>
    <row r="239" spans="14:25" x14ac:dyDescent="0.5">
      <c r="T239">
        <f t="shared" si="13"/>
        <v>0.19699999999999998</v>
      </c>
      <c r="U239">
        <v>0.23499999999999999</v>
      </c>
      <c r="V239">
        <v>1.6569660976529101E-2</v>
      </c>
      <c r="W239" s="1">
        <v>-7.4627358117140802E-5</v>
      </c>
      <c r="X239" s="1">
        <v>-7.4627358117140802E-5</v>
      </c>
      <c r="Y239">
        <v>0</v>
      </c>
    </row>
    <row r="240" spans="14:25" x14ac:dyDescent="0.5">
      <c r="T240">
        <f t="shared" si="13"/>
        <v>0.19799999999999998</v>
      </c>
      <c r="U240">
        <v>0.23599999999999999</v>
      </c>
      <c r="V240">
        <v>1.6570026054978398E-2</v>
      </c>
      <c r="W240" s="1">
        <v>-7.4627358117140802E-5</v>
      </c>
      <c r="X240" s="1">
        <v>-7.4627358117140802E-5</v>
      </c>
      <c r="Y240">
        <v>0</v>
      </c>
    </row>
    <row r="241" spans="20:25" x14ac:dyDescent="0.5">
      <c r="T241">
        <f t="shared" si="13"/>
        <v>0.19899999999999998</v>
      </c>
      <c r="U241">
        <v>0.23699999999999999</v>
      </c>
      <c r="V241">
        <v>1.6571776941418599E-2</v>
      </c>
      <c r="W241" s="1">
        <v>-7.4627358117140802E-5</v>
      </c>
      <c r="X241" s="1">
        <v>-7.4627358117140802E-5</v>
      </c>
      <c r="Y241">
        <v>0</v>
      </c>
    </row>
    <row r="242" spans="20:25" x14ac:dyDescent="0.5">
      <c r="T242">
        <f t="shared" si="13"/>
        <v>0.19999999999999998</v>
      </c>
      <c r="U242">
        <v>0.23799999999999999</v>
      </c>
      <c r="V242">
        <v>1.6572501510381699E-2</v>
      </c>
      <c r="W242" s="1">
        <v>-7.4627358117140802E-5</v>
      </c>
      <c r="X242" s="1">
        <v>-7.4627358117140802E-5</v>
      </c>
      <c r="Y242">
        <v>0</v>
      </c>
    </row>
    <row r="243" spans="20:25" x14ac:dyDescent="0.5">
      <c r="T243">
        <f t="shared" si="13"/>
        <v>0.20099999999999998</v>
      </c>
      <c r="U243">
        <v>0.23899999999999999</v>
      </c>
      <c r="V243">
        <v>1.6572486609220501E-2</v>
      </c>
      <c r="W243" s="1">
        <v>-7.4627358117140802E-5</v>
      </c>
      <c r="X243" s="1">
        <v>-7.4627358117140802E-5</v>
      </c>
      <c r="Y243">
        <v>0</v>
      </c>
    </row>
    <row r="244" spans="20:25" x14ac:dyDescent="0.5">
      <c r="T244">
        <f t="shared" si="13"/>
        <v>0.20199999999999999</v>
      </c>
      <c r="U244">
        <v>0.24</v>
      </c>
      <c r="V244">
        <v>1.65725592523813E-2</v>
      </c>
      <c r="W244" s="1">
        <v>-7.4627358117140802E-5</v>
      </c>
      <c r="X244" s="1">
        <v>-7.4627358117140802E-5</v>
      </c>
      <c r="Y244">
        <v>0</v>
      </c>
    </row>
    <row r="245" spans="20:25" x14ac:dyDescent="0.5">
      <c r="T245">
        <f t="shared" si="13"/>
        <v>0.20299999999999999</v>
      </c>
      <c r="U245">
        <v>0.24099999999999999</v>
      </c>
      <c r="V245">
        <v>1.6573386266827601E-2</v>
      </c>
      <c r="W245" s="1">
        <v>-7.4627358117140802E-5</v>
      </c>
      <c r="X245" s="1">
        <v>-7.4627358117140802E-5</v>
      </c>
      <c r="Y245">
        <v>0</v>
      </c>
    </row>
    <row r="246" spans="20:25" x14ac:dyDescent="0.5">
      <c r="T246">
        <f t="shared" si="13"/>
        <v>0.20399999999999999</v>
      </c>
      <c r="U246">
        <v>0.24199999999999999</v>
      </c>
      <c r="V246">
        <v>1.6574222594499598E-2</v>
      </c>
      <c r="W246" s="1">
        <v>-7.4627358117140802E-5</v>
      </c>
      <c r="X246" s="1">
        <v>-7.4627358117140802E-5</v>
      </c>
      <c r="Y246">
        <v>0</v>
      </c>
    </row>
    <row r="247" spans="20:25" x14ac:dyDescent="0.5">
      <c r="T247">
        <f t="shared" si="13"/>
        <v>0.20499999999999999</v>
      </c>
      <c r="U247">
        <v>0.24299999999999999</v>
      </c>
      <c r="V247">
        <v>1.6576157882809601E-2</v>
      </c>
      <c r="W247" s="1">
        <v>-7.4627358117140802E-5</v>
      </c>
      <c r="X247" s="1">
        <v>-7.4627358117140802E-5</v>
      </c>
      <c r="Y247">
        <v>0</v>
      </c>
    </row>
    <row r="248" spans="20:25" x14ac:dyDescent="0.5">
      <c r="T248">
        <f t="shared" si="13"/>
        <v>0.20599999999999999</v>
      </c>
      <c r="U248">
        <v>0.24399999999999999</v>
      </c>
      <c r="V248">
        <v>1.6577394679188701E-2</v>
      </c>
      <c r="W248" s="1">
        <v>-7.4627358117140802E-5</v>
      </c>
      <c r="X248" s="1">
        <v>-7.4627358117140802E-5</v>
      </c>
      <c r="Y248">
        <v>0</v>
      </c>
    </row>
    <row r="249" spans="20:25" x14ac:dyDescent="0.5">
      <c r="T249">
        <f t="shared" si="13"/>
        <v>0.20699999999999999</v>
      </c>
      <c r="U249">
        <v>0.245</v>
      </c>
      <c r="V249">
        <v>1.6577485948800999E-2</v>
      </c>
      <c r="W249" s="1">
        <v>-7.4627358117140802E-5</v>
      </c>
      <c r="X249" s="1">
        <v>-7.4627358117140802E-5</v>
      </c>
      <c r="Y249">
        <v>0</v>
      </c>
    </row>
    <row r="250" spans="20:25" x14ac:dyDescent="0.5">
      <c r="T250">
        <f t="shared" si="13"/>
        <v>0.20799999999999999</v>
      </c>
      <c r="U250">
        <v>0.246</v>
      </c>
      <c r="V250">
        <v>1.6579279676079799E-2</v>
      </c>
      <c r="W250" s="1">
        <v>-7.4627358117140802E-5</v>
      </c>
      <c r="X250" s="1">
        <v>-7.4627358117140802E-5</v>
      </c>
      <c r="Y250">
        <v>0</v>
      </c>
    </row>
    <row r="251" spans="20:25" x14ac:dyDescent="0.5">
      <c r="T251">
        <f t="shared" si="13"/>
        <v>0.20899999999999999</v>
      </c>
      <c r="U251">
        <v>0.247</v>
      </c>
      <c r="V251">
        <v>1.6576891764998401E-2</v>
      </c>
      <c r="W251" s="1">
        <v>-7.4627358117140802E-5</v>
      </c>
      <c r="X251" s="1">
        <v>-7.4627358117140802E-5</v>
      </c>
      <c r="Y251">
        <v>0</v>
      </c>
    </row>
    <row r="252" spans="20:25" x14ac:dyDescent="0.5">
      <c r="T252">
        <f t="shared" si="13"/>
        <v>0.21</v>
      </c>
      <c r="U252">
        <v>0.248</v>
      </c>
      <c r="V252">
        <v>1.6579261049628299E-2</v>
      </c>
      <c r="W252" s="1">
        <v>-7.4627358117140802E-5</v>
      </c>
      <c r="X252" s="1">
        <v>-7.4627358117140802E-5</v>
      </c>
      <c r="Y252">
        <v>0</v>
      </c>
    </row>
    <row r="253" spans="20:25" x14ac:dyDescent="0.5">
      <c r="T253">
        <f t="shared" si="13"/>
        <v>0.21099999999999999</v>
      </c>
      <c r="U253">
        <v>0.249</v>
      </c>
      <c r="V253">
        <v>1.6579035669565201E-2</v>
      </c>
      <c r="W253" s="1">
        <v>-7.4627358117140802E-5</v>
      </c>
      <c r="X253" s="1">
        <v>-7.4627358117140802E-5</v>
      </c>
      <c r="Y253">
        <v>0</v>
      </c>
    </row>
    <row r="254" spans="20:25" x14ac:dyDescent="0.5">
      <c r="T254">
        <f t="shared" si="13"/>
        <v>0.21199999999999999</v>
      </c>
      <c r="U254">
        <v>0.25</v>
      </c>
      <c r="V254">
        <v>1.6580799594521502E-2</v>
      </c>
      <c r="W254" s="1">
        <v>-7.4627358117140802E-5</v>
      </c>
      <c r="X254" s="1">
        <v>-7.4627358117140802E-5</v>
      </c>
      <c r="Y254">
        <v>0</v>
      </c>
    </row>
    <row r="255" spans="20:25" x14ac:dyDescent="0.5">
      <c r="T255">
        <f t="shared" si="13"/>
        <v>0.21299999999999999</v>
      </c>
      <c r="U255">
        <v>0.251</v>
      </c>
      <c r="V255">
        <v>1.6580287367105501E-2</v>
      </c>
      <c r="W255" s="1">
        <v>-7.4627358117140802E-5</v>
      </c>
      <c r="X255" s="1">
        <v>-7.4627358117140802E-5</v>
      </c>
      <c r="Y255">
        <v>0</v>
      </c>
    </row>
    <row r="256" spans="20:25" x14ac:dyDescent="0.5">
      <c r="T256">
        <f t="shared" si="13"/>
        <v>0.214</v>
      </c>
      <c r="U256">
        <v>0.252</v>
      </c>
      <c r="V256">
        <v>1.6580577939748799E-2</v>
      </c>
      <c r="W256" s="1">
        <v>-7.4627358117140802E-5</v>
      </c>
      <c r="X256" s="1">
        <v>-7.4627358117140802E-5</v>
      </c>
      <c r="Y256">
        <v>0</v>
      </c>
    </row>
    <row r="257" spans="20:25" x14ac:dyDescent="0.5">
      <c r="T257">
        <f t="shared" si="13"/>
        <v>0.215</v>
      </c>
      <c r="U257">
        <v>0.253</v>
      </c>
      <c r="V257">
        <v>1.6578843817114799E-2</v>
      </c>
      <c r="W257" s="1">
        <v>-7.4627358117140802E-5</v>
      </c>
      <c r="X257" s="1">
        <v>-7.4627358117140802E-5</v>
      </c>
      <c r="Y257">
        <v>0</v>
      </c>
    </row>
    <row r="258" spans="20:25" x14ac:dyDescent="0.5">
      <c r="T258">
        <f t="shared" si="13"/>
        <v>0.216</v>
      </c>
      <c r="U258">
        <v>0.254</v>
      </c>
      <c r="V258">
        <v>1.6575919464230499E-2</v>
      </c>
      <c r="W258" s="1">
        <v>-7.4627358117140802E-5</v>
      </c>
      <c r="X258" s="1">
        <v>-7.4627358117140802E-5</v>
      </c>
      <c r="Y258">
        <v>0</v>
      </c>
    </row>
    <row r="259" spans="20:25" x14ac:dyDescent="0.5">
      <c r="T259">
        <f t="shared" si="13"/>
        <v>0.217</v>
      </c>
      <c r="U259">
        <v>0.255</v>
      </c>
      <c r="V259">
        <v>1.6573807224631299E-2</v>
      </c>
      <c r="W259" s="1">
        <v>-7.4627358117140802E-5</v>
      </c>
      <c r="X259" s="1">
        <v>-7.4627358117140802E-5</v>
      </c>
      <c r="Y259">
        <v>0</v>
      </c>
    </row>
    <row r="260" spans="20:25" x14ac:dyDescent="0.5">
      <c r="T260">
        <f t="shared" si="13"/>
        <v>0.218</v>
      </c>
      <c r="U260">
        <v>0.25600000000000001</v>
      </c>
      <c r="V260">
        <v>1.6574684530496601E-2</v>
      </c>
      <c r="W260" s="1">
        <v>-7.4627358117140802E-5</v>
      </c>
      <c r="X260" s="1">
        <v>-7.4627358117140802E-5</v>
      </c>
      <c r="Y260">
        <v>0</v>
      </c>
    </row>
    <row r="261" spans="20:25" x14ac:dyDescent="0.5">
      <c r="T261">
        <f t="shared" si="13"/>
        <v>0.219</v>
      </c>
      <c r="U261">
        <v>0.25700000000000001</v>
      </c>
      <c r="V261">
        <v>1.6574095934629399E-2</v>
      </c>
      <c r="W261" s="1">
        <v>-7.4627358117140802E-5</v>
      </c>
      <c r="X261" s="1">
        <v>-7.4627358117140802E-5</v>
      </c>
      <c r="Y261">
        <v>0</v>
      </c>
    </row>
    <row r="262" spans="20:25" x14ac:dyDescent="0.5">
      <c r="T262">
        <f t="shared" si="13"/>
        <v>0.22</v>
      </c>
      <c r="U262">
        <v>0.25800000000000001</v>
      </c>
      <c r="V262">
        <v>1.6572615131735802E-2</v>
      </c>
      <c r="W262" s="1">
        <v>-7.4627358117140802E-5</v>
      </c>
      <c r="X262" s="1">
        <v>-7.4627358117140802E-5</v>
      </c>
      <c r="Y262">
        <v>0</v>
      </c>
    </row>
    <row r="263" spans="20:25" x14ac:dyDescent="0.5">
      <c r="T263">
        <f t="shared" si="13"/>
        <v>0.221</v>
      </c>
      <c r="U263">
        <v>0.25900000000000001</v>
      </c>
      <c r="V263">
        <v>1.6572264954447701E-2</v>
      </c>
      <c r="W263" s="1">
        <v>-7.4627358117140802E-5</v>
      </c>
      <c r="X263" s="1">
        <v>-7.4627358117140802E-5</v>
      </c>
      <c r="Y263">
        <v>0</v>
      </c>
    </row>
    <row r="264" spans="20:25" x14ac:dyDescent="0.5">
      <c r="T264">
        <f t="shared" si="13"/>
        <v>0.222</v>
      </c>
      <c r="U264">
        <v>0.26</v>
      </c>
      <c r="V264">
        <v>1.6573360189795501E-2</v>
      </c>
      <c r="W264" s="1">
        <v>-7.4627358117140802E-5</v>
      </c>
      <c r="X264" s="1">
        <v>-7.4627358117140802E-5</v>
      </c>
      <c r="Y264">
        <v>0</v>
      </c>
    </row>
    <row r="265" spans="20:25" x14ac:dyDescent="0.5">
      <c r="T265">
        <f t="shared" si="13"/>
        <v>0.223</v>
      </c>
      <c r="U265">
        <v>0.26100000000000001</v>
      </c>
      <c r="V265">
        <v>1.6572620719671301E-2</v>
      </c>
      <c r="W265" s="1">
        <v>-7.4627358117140802E-5</v>
      </c>
      <c r="X265" s="1">
        <v>-7.4627358117140802E-5</v>
      </c>
      <c r="Y265">
        <v>0</v>
      </c>
    </row>
    <row r="266" spans="20:25" x14ac:dyDescent="0.5">
      <c r="T266">
        <f t="shared" si="13"/>
        <v>0.224</v>
      </c>
      <c r="U266">
        <v>0.26200000000000001</v>
      </c>
      <c r="V266">
        <v>1.6573218628764201E-2</v>
      </c>
      <c r="W266" s="1">
        <v>-7.4627358117140802E-5</v>
      </c>
      <c r="X266" s="1">
        <v>-7.4627358117140802E-5</v>
      </c>
      <c r="Y266">
        <v>0</v>
      </c>
    </row>
    <row r="267" spans="20:25" x14ac:dyDescent="0.5">
      <c r="T267">
        <f t="shared" si="13"/>
        <v>0.22500000000000001</v>
      </c>
      <c r="U267">
        <v>0.26300000000000001</v>
      </c>
      <c r="V267">
        <v>1.6572076827287702E-2</v>
      </c>
      <c r="W267" s="1">
        <v>-7.4627358117140802E-5</v>
      </c>
      <c r="X267" s="1">
        <v>-7.4627358117140802E-5</v>
      </c>
      <c r="Y267">
        <v>0</v>
      </c>
    </row>
    <row r="268" spans="20:25" x14ac:dyDescent="0.5">
      <c r="T268">
        <f t="shared" si="13"/>
        <v>0.22600000000000001</v>
      </c>
      <c r="U268">
        <v>0.26400000000000001</v>
      </c>
      <c r="V268">
        <v>1.65729951113462E-2</v>
      </c>
      <c r="W268" s="1">
        <v>-7.4627358117140802E-5</v>
      </c>
      <c r="X268" s="1">
        <v>-7.4627358117140802E-5</v>
      </c>
    </row>
    <row r="269" spans="20:25" x14ac:dyDescent="0.5">
      <c r="U269">
        <v>0.26500000000000001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9FD8-AB6D-481B-8BBB-DBAB91FD3B69}">
  <dimension ref="D4:I10"/>
  <sheetViews>
    <sheetView tabSelected="1" topLeftCell="A7" workbookViewId="0">
      <selection activeCell="K13" sqref="K13"/>
    </sheetView>
  </sheetViews>
  <sheetFormatPr defaultRowHeight="14.35" x14ac:dyDescent="0.5"/>
  <cols>
    <col min="5" max="5" width="11.76171875" bestFit="1" customWidth="1"/>
  </cols>
  <sheetData>
    <row r="4" spans="4:9" x14ac:dyDescent="0.5">
      <c r="D4">
        <v>0.5</v>
      </c>
      <c r="E4">
        <f>(D4/0.5)^0.06</f>
        <v>1</v>
      </c>
      <c r="F4">
        <f>(D4/0.5)^0.08</f>
        <v>1</v>
      </c>
      <c r="G4">
        <f>(D4/0.5)^0.1</f>
        <v>1</v>
      </c>
      <c r="H4">
        <f>(D4/0.5)^0.04</f>
        <v>1</v>
      </c>
      <c r="I4">
        <f>(D4/0.5)^0</f>
        <v>1</v>
      </c>
    </row>
    <row r="5" spans="4:9" x14ac:dyDescent="0.5">
      <c r="D5">
        <v>1</v>
      </c>
      <c r="E5">
        <f>(D5/0.5)^0.06</f>
        <v>1.0424657608411214</v>
      </c>
      <c r="F5">
        <f t="shared" ref="F5:F10" si="0">(D5/0.5)^0.08</f>
        <v>1.0570180405613803</v>
      </c>
      <c r="G5">
        <f t="shared" ref="G5:G10" si="1">(D5/0.5)^0.1</f>
        <v>1.0717734625362931</v>
      </c>
      <c r="H5">
        <f t="shared" ref="H5:H10" si="2">(D5/0.5)^0.04</f>
        <v>1.0281138266560665</v>
      </c>
      <c r="I5">
        <f t="shared" ref="I5:I10" si="3">(D5/0.5)^0</f>
        <v>1</v>
      </c>
    </row>
    <row r="6" spans="4:9" x14ac:dyDescent="0.5">
      <c r="D6">
        <v>10</v>
      </c>
      <c r="E6">
        <f t="shared" ref="E6:E11" si="4">(D6/0.5)^0.06</f>
        <v>1.1969108385962368</v>
      </c>
      <c r="F6">
        <f t="shared" si="0"/>
        <v>1.2708151969159336</v>
      </c>
      <c r="G6">
        <f t="shared" si="1"/>
        <v>1.3492828476735632</v>
      </c>
      <c r="H6">
        <f t="shared" si="2"/>
        <v>1.1273043940817109</v>
      </c>
      <c r="I6">
        <f t="shared" si="3"/>
        <v>1</v>
      </c>
    </row>
    <row r="7" spans="4:9" x14ac:dyDescent="0.5">
      <c r="D7">
        <v>100</v>
      </c>
      <c r="E7">
        <f t="shared" si="4"/>
        <v>1.3742375139431402</v>
      </c>
      <c r="F7">
        <f t="shared" si="0"/>
        <v>1.5278559142233512</v>
      </c>
      <c r="G7">
        <f t="shared" si="1"/>
        <v>1.6986464646342472</v>
      </c>
      <c r="H7">
        <f t="shared" si="2"/>
        <v>1.2360646885270006</v>
      </c>
      <c r="I7">
        <f t="shared" si="3"/>
        <v>1</v>
      </c>
    </row>
    <row r="8" spans="4:9" x14ac:dyDescent="0.5">
      <c r="D8">
        <v>1000</v>
      </c>
      <c r="E8">
        <f t="shared" si="4"/>
        <v>1.5778357784306893</v>
      </c>
      <c r="F8">
        <f t="shared" si="0"/>
        <v>1.8368868268906078</v>
      </c>
      <c r="G8">
        <f t="shared" si="1"/>
        <v>2.1384691999823762</v>
      </c>
      <c r="H8">
        <f t="shared" si="2"/>
        <v>1.3553179799923736</v>
      </c>
      <c r="I8">
        <f t="shared" si="3"/>
        <v>1</v>
      </c>
    </row>
    <row r="9" spans="4:9" x14ac:dyDescent="0.5">
      <c r="D9">
        <v>10000</v>
      </c>
      <c r="E9">
        <f t="shared" si="4"/>
        <v>1.8115978631325489</v>
      </c>
      <c r="F9">
        <f t="shared" si="0"/>
        <v>2.2084237023878099</v>
      </c>
      <c r="G9">
        <f t="shared" si="1"/>
        <v>2.692173218196956</v>
      </c>
      <c r="H9">
        <f t="shared" si="2"/>
        <v>1.486076613902463</v>
      </c>
      <c r="I9">
        <f t="shared" si="3"/>
        <v>1</v>
      </c>
    </row>
    <row r="10" spans="4:9" x14ac:dyDescent="0.5">
      <c r="D10">
        <v>100000</v>
      </c>
      <c r="E10">
        <f t="shared" si="4"/>
        <v>2.0799926472516503</v>
      </c>
      <c r="F10">
        <f t="shared" si="0"/>
        <v>2.6551092739469748</v>
      </c>
      <c r="G10">
        <f t="shared" si="1"/>
        <v>3.3892452773398318</v>
      </c>
      <c r="H10">
        <f t="shared" si="2"/>
        <v>1.6294506049423452</v>
      </c>
      <c r="I10">
        <f t="shared" si="3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A35D-B721-43A6-B7B2-F8F3523BF2AA}">
  <dimension ref="A1:AH536"/>
  <sheetViews>
    <sheetView workbookViewId="0">
      <selection activeCell="AG3" sqref="AG3:AG123"/>
    </sheetView>
  </sheetViews>
  <sheetFormatPr defaultRowHeight="14.35" x14ac:dyDescent="0.5"/>
  <cols>
    <col min="9" max="9" width="8.9375" style="5"/>
    <col min="18" max="18" width="8.9375" style="5"/>
    <col min="24" max="24" width="11.64453125" bestFit="1" customWidth="1"/>
    <col min="27" max="27" width="8.9375" style="5"/>
  </cols>
  <sheetData>
    <row r="1" spans="1:34" x14ac:dyDescent="0.5">
      <c r="A1" s="4" t="s">
        <v>5</v>
      </c>
      <c r="J1" s="4" t="s">
        <v>7</v>
      </c>
      <c r="S1" s="4" t="s">
        <v>8</v>
      </c>
      <c r="AC1" t="s">
        <v>10</v>
      </c>
    </row>
    <row r="2" spans="1:34" x14ac:dyDescent="0.5">
      <c r="A2" t="s">
        <v>1</v>
      </c>
      <c r="B2" t="s">
        <v>0</v>
      </c>
      <c r="C2" t="s">
        <v>11</v>
      </c>
      <c r="D2" t="s">
        <v>6</v>
      </c>
      <c r="E2" t="s">
        <v>9</v>
      </c>
      <c r="F2" t="s">
        <v>12</v>
      </c>
      <c r="G2" t="s">
        <v>3</v>
      </c>
      <c r="H2" t="s">
        <v>13</v>
      </c>
      <c r="J2" t="s">
        <v>1</v>
      </c>
      <c r="K2" t="s">
        <v>0</v>
      </c>
      <c r="L2" t="s">
        <v>11</v>
      </c>
      <c r="M2" t="s">
        <v>6</v>
      </c>
      <c r="N2" t="s">
        <v>9</v>
      </c>
      <c r="O2" s="1" t="s">
        <v>14</v>
      </c>
      <c r="P2" t="s">
        <v>3</v>
      </c>
      <c r="S2" t="s">
        <v>1</v>
      </c>
      <c r="T2" t="s">
        <v>0</v>
      </c>
      <c r="U2" t="s">
        <v>11</v>
      </c>
      <c r="V2" t="s">
        <v>6</v>
      </c>
      <c r="W2" t="s">
        <v>9</v>
      </c>
      <c r="X2" t="s">
        <v>14</v>
      </c>
      <c r="Y2" t="s">
        <v>3</v>
      </c>
      <c r="Z2" t="s">
        <v>13</v>
      </c>
      <c r="AC2" t="s">
        <v>1</v>
      </c>
      <c r="AD2" t="s">
        <v>0</v>
      </c>
      <c r="AF2" t="s">
        <v>6</v>
      </c>
      <c r="AG2" t="s">
        <v>9</v>
      </c>
      <c r="AH2" t="s">
        <v>3</v>
      </c>
    </row>
    <row r="3" spans="1:34" x14ac:dyDescent="0.5">
      <c r="A3">
        <v>0</v>
      </c>
      <c r="B3">
        <v>0</v>
      </c>
      <c r="C3">
        <f t="shared" ref="C3:C34" si="0">B3*0.97</f>
        <v>0</v>
      </c>
      <c r="D3" s="1">
        <v>-6.2728613556828404E-5</v>
      </c>
      <c r="E3" s="1">
        <v>-2.3607136467070001E-5</v>
      </c>
      <c r="F3" s="1">
        <f>E3*0.97</f>
        <v>-2.28989223730579E-5</v>
      </c>
      <c r="G3">
        <v>0</v>
      </c>
      <c r="H3">
        <f>G3*0.97</f>
        <v>0</v>
      </c>
      <c r="J3">
        <v>0</v>
      </c>
      <c r="K3">
        <v>0</v>
      </c>
      <c r="L3">
        <f>0.96*K3</f>
        <v>0</v>
      </c>
      <c r="M3" s="1">
        <v>-8.4270665543746597E-5</v>
      </c>
      <c r="N3" s="1">
        <v>-8.4270665543746597E-5</v>
      </c>
      <c r="O3" s="1">
        <f>0.96*N3</f>
        <v>-8.089983892199673E-5</v>
      </c>
      <c r="P3" s="1">
        <v>0</v>
      </c>
      <c r="Q3" s="1">
        <f>0.977*P3</f>
        <v>0</v>
      </c>
      <c r="R3" s="6"/>
      <c r="S3">
        <v>0</v>
      </c>
      <c r="T3">
        <v>0</v>
      </c>
      <c r="U3">
        <f>0.981*T3</f>
        <v>0</v>
      </c>
      <c r="V3" s="1">
        <v>7.6071155490353703E-5</v>
      </c>
      <c r="W3">
        <v>7.6071155490353703E-5</v>
      </c>
      <c r="X3">
        <f>W3*0.981</f>
        <v>7.4625803536036982E-5</v>
      </c>
      <c r="Y3">
        <v>0</v>
      </c>
      <c r="Z3">
        <f>0.981*Y3</f>
        <v>0</v>
      </c>
      <c r="AB3">
        <v>0</v>
      </c>
      <c r="AC3" s="1">
        <v>4.5174208199999998E-7</v>
      </c>
      <c r="AD3">
        <f>-AB3</f>
        <v>0</v>
      </c>
      <c r="AE3">
        <v>0</v>
      </c>
      <c r="AF3">
        <v>0</v>
      </c>
      <c r="AG3">
        <f>-1*AF3</f>
        <v>0</v>
      </c>
      <c r="AH3">
        <v>0</v>
      </c>
    </row>
    <row r="4" spans="1:34" x14ac:dyDescent="0.5">
      <c r="A4">
        <v>1E-3</v>
      </c>
      <c r="B4">
        <v>0</v>
      </c>
      <c r="C4">
        <f t="shared" si="0"/>
        <v>0</v>
      </c>
      <c r="D4" s="1">
        <v>-6.2728613556828404E-5</v>
      </c>
      <c r="E4" s="1">
        <v>-2.3607136467070001E-5</v>
      </c>
      <c r="F4" s="1">
        <f t="shared" ref="F4:F67" si="1">E4*0.97</f>
        <v>-2.28989223730579E-5</v>
      </c>
      <c r="G4">
        <v>0</v>
      </c>
      <c r="H4">
        <f t="shared" ref="H4:H67" si="2">G4*0.97</f>
        <v>0</v>
      </c>
      <c r="J4">
        <v>1E-3</v>
      </c>
      <c r="K4">
        <v>0</v>
      </c>
      <c r="L4">
        <f t="shared" ref="L4:L67" si="3">0.96*K4</f>
        <v>0</v>
      </c>
      <c r="M4" s="1">
        <v>-8.4270665543746597E-5</v>
      </c>
      <c r="N4" s="1">
        <v>-8.4270665543746597E-5</v>
      </c>
      <c r="O4" s="1">
        <f t="shared" ref="O4:O17" si="4">0.96*N4</f>
        <v>-8.089983892199673E-5</v>
      </c>
      <c r="P4" s="1">
        <v>0</v>
      </c>
      <c r="Q4" s="1">
        <f>0.977*P4</f>
        <v>0</v>
      </c>
      <c r="R4" s="6"/>
      <c r="S4">
        <v>1E-3</v>
      </c>
      <c r="T4">
        <v>0</v>
      </c>
      <c r="U4">
        <f t="shared" ref="U4:U67" si="5">0.981*T4</f>
        <v>0</v>
      </c>
      <c r="V4" s="1">
        <v>7.6071155490353703E-5</v>
      </c>
      <c r="W4">
        <v>7.6071155490353703E-5</v>
      </c>
      <c r="X4">
        <f t="shared" ref="X4:X67" si="6">W4*0.981</f>
        <v>7.4625803536036982E-5</v>
      </c>
      <c r="Y4">
        <v>0</v>
      </c>
      <c r="Z4">
        <f t="shared" ref="Z4:Z67" si="7">0.981*Y4</f>
        <v>0</v>
      </c>
      <c r="AB4" s="1">
        <v>-1.6380149E-7</v>
      </c>
      <c r="AC4">
        <v>1.0003085500000001E-3</v>
      </c>
      <c r="AD4">
        <f t="shared" ref="AD4:AD67" si="8">-AB4</f>
        <v>1.6380149E-7</v>
      </c>
      <c r="AE4">
        <v>0</v>
      </c>
      <c r="AF4">
        <v>-4.9106515E-4</v>
      </c>
      <c r="AG4">
        <f>-1*AF4</f>
        <v>4.9106515E-4</v>
      </c>
      <c r="AH4">
        <v>0.98192146999999996</v>
      </c>
    </row>
    <row r="5" spans="1:34" x14ac:dyDescent="0.5">
      <c r="A5">
        <v>2E-3</v>
      </c>
      <c r="B5">
        <v>0</v>
      </c>
      <c r="C5">
        <f t="shared" si="0"/>
        <v>0</v>
      </c>
      <c r="D5" s="1">
        <v>-6.2728613556828404E-5</v>
      </c>
      <c r="E5" s="1">
        <v>-2.3607136467070001E-5</v>
      </c>
      <c r="F5" s="1">
        <f t="shared" si="1"/>
        <v>-2.28989223730579E-5</v>
      </c>
      <c r="G5">
        <v>0</v>
      </c>
      <c r="H5">
        <f t="shared" si="2"/>
        <v>0</v>
      </c>
      <c r="J5">
        <v>2E-3</v>
      </c>
      <c r="K5" s="1">
        <v>6.4925792742087704E-8</v>
      </c>
      <c r="L5">
        <f t="shared" si="3"/>
        <v>6.2328761032404193E-8</v>
      </c>
      <c r="M5" s="1">
        <v>-8.4270665543746597E-5</v>
      </c>
      <c r="N5" s="1">
        <v>-8.4270665543746597E-5</v>
      </c>
      <c r="O5" s="1">
        <f t="shared" si="4"/>
        <v>-8.089983892199673E-5</v>
      </c>
      <c r="P5" s="1">
        <v>0</v>
      </c>
      <c r="Q5" s="1">
        <f t="shared" ref="Q5:Q67" si="9">0.977*P5</f>
        <v>0</v>
      </c>
      <c r="R5" s="6"/>
      <c r="S5">
        <v>2E-3</v>
      </c>
      <c r="T5">
        <v>0</v>
      </c>
      <c r="U5">
        <f t="shared" si="5"/>
        <v>0</v>
      </c>
      <c r="V5" s="1">
        <v>7.6071155490353703E-5</v>
      </c>
      <c r="W5">
        <v>7.6071155490353703E-5</v>
      </c>
      <c r="X5">
        <f t="shared" si="6"/>
        <v>7.4625803536036982E-5</v>
      </c>
      <c r="Y5">
        <v>0</v>
      </c>
      <c r="Z5">
        <f t="shared" si="7"/>
        <v>0</v>
      </c>
      <c r="AB5" s="1">
        <v>-1.3095244500000001E-6</v>
      </c>
      <c r="AC5">
        <v>2.0001652399999998E-3</v>
      </c>
      <c r="AD5">
        <f t="shared" si="8"/>
        <v>1.3095244500000001E-6</v>
      </c>
      <c r="AE5">
        <v>1.6380149E-7</v>
      </c>
      <c r="AF5">
        <v>-1.9637488899999999E-3</v>
      </c>
      <c r="AG5">
        <f t="shared" ref="AG5:AG68" si="10">-1*AF5</f>
        <v>1.9637488899999999E-3</v>
      </c>
      <c r="AH5">
        <v>1.9633988899999999</v>
      </c>
    </row>
    <row r="6" spans="1:34" x14ac:dyDescent="0.5">
      <c r="A6">
        <v>3.0000000000000001E-3</v>
      </c>
      <c r="B6" s="1">
        <v>8.5931594639987505E-7</v>
      </c>
      <c r="C6">
        <f t="shared" si="0"/>
        <v>8.3353646800787877E-7</v>
      </c>
      <c r="D6" s="1">
        <v>-6.2728613556828404E-5</v>
      </c>
      <c r="E6" s="1">
        <v>-2.3607136467070001E-5</v>
      </c>
      <c r="F6" s="1">
        <f t="shared" si="1"/>
        <v>-2.28989223730579E-5</v>
      </c>
      <c r="G6">
        <v>0</v>
      </c>
      <c r="H6">
        <f t="shared" si="2"/>
        <v>0</v>
      </c>
      <c r="J6">
        <v>3.0000000000000001E-3</v>
      </c>
      <c r="K6" s="1">
        <v>4.27991153628682E-7</v>
      </c>
      <c r="L6">
        <f t="shared" si="3"/>
        <v>4.1087150748353473E-7</v>
      </c>
      <c r="M6" s="1">
        <v>-8.4270665543746597E-5</v>
      </c>
      <c r="N6" s="1">
        <v>-8.4270665543746597E-5</v>
      </c>
      <c r="O6" s="1">
        <f t="shared" si="4"/>
        <v>-8.089983892199673E-5</v>
      </c>
      <c r="P6" s="1">
        <v>0</v>
      </c>
      <c r="Q6" s="1">
        <f t="shared" si="9"/>
        <v>0</v>
      </c>
      <c r="R6" s="6"/>
      <c r="S6">
        <v>3.0000000000000001E-3</v>
      </c>
      <c r="T6" s="1">
        <v>6.9271879965526803E-7</v>
      </c>
      <c r="U6">
        <f t="shared" si="5"/>
        <v>6.7955714246181791E-7</v>
      </c>
      <c r="V6" s="1">
        <v>7.6071155490353703E-5</v>
      </c>
      <c r="W6">
        <v>7.6071155490353703E-5</v>
      </c>
      <c r="X6">
        <f t="shared" si="6"/>
        <v>7.4625803536036982E-5</v>
      </c>
      <c r="Y6">
        <v>0</v>
      </c>
      <c r="Z6">
        <f t="shared" si="7"/>
        <v>0</v>
      </c>
      <c r="AB6" s="1">
        <v>-4.4186463000000002E-6</v>
      </c>
      <c r="AC6">
        <v>3.00002182E-3</v>
      </c>
      <c r="AD6">
        <f t="shared" si="8"/>
        <v>4.4186463000000002E-6</v>
      </c>
      <c r="AE6">
        <v>1.3095244500000001E-6</v>
      </c>
      <c r="AF6">
        <v>-4.4180508899999997E-3</v>
      </c>
      <c r="AG6">
        <f t="shared" si="10"/>
        <v>4.4180508899999997E-3</v>
      </c>
      <c r="AH6">
        <v>2.9478803500000001</v>
      </c>
    </row>
    <row r="7" spans="1:34" x14ac:dyDescent="0.5">
      <c r="A7">
        <v>4.0000000000000001E-3</v>
      </c>
      <c r="B7" s="1">
        <v>1.1541006870174899E-6</v>
      </c>
      <c r="C7">
        <f t="shared" si="0"/>
        <v>1.1194776664069652E-6</v>
      </c>
      <c r="D7" s="1">
        <v>-6.2728613556828404E-5</v>
      </c>
      <c r="E7" s="1">
        <v>-2.3607136467070001E-5</v>
      </c>
      <c r="F7" s="1">
        <f t="shared" si="1"/>
        <v>-2.28989223730579E-5</v>
      </c>
      <c r="G7">
        <v>0</v>
      </c>
      <c r="H7">
        <f t="shared" si="2"/>
        <v>0</v>
      </c>
      <c r="J7">
        <v>4.0000000000000001E-3</v>
      </c>
      <c r="K7" s="1">
        <v>3.2936330285338002E-7</v>
      </c>
      <c r="L7">
        <f t="shared" si="3"/>
        <v>3.1618877073924479E-7</v>
      </c>
      <c r="M7" s="1">
        <v>-8.4270665543746597E-5</v>
      </c>
      <c r="N7" s="1">
        <v>-8.4270665543746597E-5</v>
      </c>
      <c r="O7" s="1">
        <f t="shared" si="4"/>
        <v>-8.089983892199673E-5</v>
      </c>
      <c r="P7" s="1">
        <v>0</v>
      </c>
      <c r="Q7" s="1">
        <f t="shared" si="9"/>
        <v>0</v>
      </c>
      <c r="R7" s="6"/>
      <c r="S7">
        <v>4.0000000000000001E-3</v>
      </c>
      <c r="T7" s="1">
        <v>1.74228568994295E-6</v>
      </c>
      <c r="U7">
        <f t="shared" si="5"/>
        <v>1.709182261834034E-6</v>
      </c>
      <c r="V7" s="1">
        <v>7.6071155490353703E-5</v>
      </c>
      <c r="W7">
        <v>7.6071155490353703E-5</v>
      </c>
      <c r="X7">
        <f t="shared" si="6"/>
        <v>7.4625803536036982E-5</v>
      </c>
      <c r="Y7">
        <v>0</v>
      </c>
      <c r="Z7">
        <f t="shared" si="7"/>
        <v>0</v>
      </c>
      <c r="AB7" s="1">
        <v>-1.0475648499999999E-5</v>
      </c>
      <c r="AC7">
        <v>4.0002607799999998E-3</v>
      </c>
      <c r="AD7">
        <f t="shared" si="8"/>
        <v>1.0475648499999999E-5</v>
      </c>
      <c r="AE7">
        <v>4.4186463000000002E-6</v>
      </c>
      <c r="AF7">
        <v>-7.8554730700000006E-3</v>
      </c>
      <c r="AG7">
        <f t="shared" si="10"/>
        <v>7.8554730700000006E-3</v>
      </c>
      <c r="AH7">
        <v>3.9250368</v>
      </c>
    </row>
    <row r="8" spans="1:34" x14ac:dyDescent="0.5">
      <c r="A8">
        <v>5.0000000000000001E-3</v>
      </c>
      <c r="B8" s="1">
        <v>7.3179631954190004E-7</v>
      </c>
      <c r="C8">
        <f t="shared" si="0"/>
        <v>7.0984242995564304E-7</v>
      </c>
      <c r="D8" s="1">
        <v>-6.2728613556828404E-5</v>
      </c>
      <c r="E8" s="1">
        <v>-2.3607136467070001E-5</v>
      </c>
      <c r="F8" s="1">
        <f t="shared" si="1"/>
        <v>-2.28989223730579E-5</v>
      </c>
      <c r="G8">
        <v>0</v>
      </c>
      <c r="H8">
        <f t="shared" si="2"/>
        <v>0</v>
      </c>
      <c r="J8">
        <v>5.0000000000000001E-3</v>
      </c>
      <c r="K8" s="1">
        <v>4.3360961399230302E-7</v>
      </c>
      <c r="L8">
        <f t="shared" si="3"/>
        <v>4.1626522943261087E-7</v>
      </c>
      <c r="M8" s="1">
        <v>-8.4270665543746597E-5</v>
      </c>
      <c r="N8" s="1">
        <v>-8.4270665543746597E-5</v>
      </c>
      <c r="O8" s="1">
        <f t="shared" si="4"/>
        <v>-8.089983892199673E-5</v>
      </c>
      <c r="P8" s="1">
        <v>0</v>
      </c>
      <c r="Q8" s="1">
        <f t="shared" si="9"/>
        <v>0</v>
      </c>
      <c r="R8" s="6"/>
      <c r="S8">
        <v>5.0000000000000001E-3</v>
      </c>
      <c r="T8" s="1">
        <v>1.9083363440586301E-6</v>
      </c>
      <c r="U8">
        <f t="shared" si="5"/>
        <v>1.8720779535215161E-6</v>
      </c>
      <c r="V8" s="1">
        <v>7.6071155490353703E-5</v>
      </c>
      <c r="W8">
        <v>7.6071155490353703E-5</v>
      </c>
      <c r="X8">
        <f t="shared" si="6"/>
        <v>7.4625803536036982E-5</v>
      </c>
      <c r="Y8">
        <v>0</v>
      </c>
      <c r="Z8">
        <f t="shared" si="7"/>
        <v>0</v>
      </c>
      <c r="AB8" s="1">
        <v>-2.0457687500000001E-5</v>
      </c>
      <c r="AC8">
        <v>5.0001171299999996E-3</v>
      </c>
      <c r="AD8">
        <f t="shared" si="8"/>
        <v>2.0457687500000001E-5</v>
      </c>
      <c r="AE8">
        <v>1.0475648499999999E-5</v>
      </c>
      <c r="AF8">
        <v>-1.22733861E-2</v>
      </c>
      <c r="AG8">
        <f t="shared" si="10"/>
        <v>1.22733861E-2</v>
      </c>
      <c r="AH8">
        <v>4.9149633000000001</v>
      </c>
    </row>
    <row r="9" spans="1:34" x14ac:dyDescent="0.5">
      <c r="A9">
        <v>6.0000000000000001E-3</v>
      </c>
      <c r="B9" s="1">
        <v>4.8953836540022198E-7</v>
      </c>
      <c r="C9">
        <f t="shared" si="0"/>
        <v>4.7485221443821533E-7</v>
      </c>
      <c r="D9" s="1">
        <v>-6.2728613556828404E-5</v>
      </c>
      <c r="E9" s="1">
        <v>-2.3607136467070001E-5</v>
      </c>
      <c r="F9" s="1">
        <f t="shared" si="1"/>
        <v>-2.28989223730579E-5</v>
      </c>
      <c r="G9">
        <v>0</v>
      </c>
      <c r="H9">
        <f t="shared" si="2"/>
        <v>0</v>
      </c>
      <c r="J9">
        <v>6.0000000000000001E-3</v>
      </c>
      <c r="K9" s="1">
        <v>2.9062368867016601E-6</v>
      </c>
      <c r="L9">
        <f t="shared" si="3"/>
        <v>2.7899874112335936E-6</v>
      </c>
      <c r="M9" s="1">
        <v>-8.4270665543746597E-5</v>
      </c>
      <c r="N9" s="1">
        <v>-8.4270665543746597E-5</v>
      </c>
      <c r="O9" s="1">
        <f t="shared" si="4"/>
        <v>-8.089983892199673E-5</v>
      </c>
      <c r="P9" s="1">
        <v>0</v>
      </c>
      <c r="Q9" s="1">
        <f t="shared" si="9"/>
        <v>0</v>
      </c>
      <c r="R9" s="6"/>
      <c r="S9">
        <v>6.0000000000000001E-3</v>
      </c>
      <c r="T9" s="1">
        <v>1.46280410717736E-6</v>
      </c>
      <c r="U9">
        <f t="shared" si="5"/>
        <v>1.4350108291409901E-6</v>
      </c>
      <c r="V9" s="1">
        <v>7.6071155490353703E-5</v>
      </c>
      <c r="W9">
        <v>7.6071155490353703E-5</v>
      </c>
      <c r="X9">
        <f t="shared" si="6"/>
        <v>7.4625803536036982E-5</v>
      </c>
      <c r="Y9">
        <v>0</v>
      </c>
      <c r="Z9">
        <f t="shared" si="7"/>
        <v>0</v>
      </c>
      <c r="AB9" s="1">
        <v>-3.5354689799999998E-5</v>
      </c>
      <c r="AC9">
        <v>6.0003558699999997E-3</v>
      </c>
      <c r="AD9">
        <f t="shared" si="8"/>
        <v>3.5354689799999998E-5</v>
      </c>
      <c r="AE9">
        <v>2.0457687500000001E-5</v>
      </c>
      <c r="AF9">
        <v>-1.7675169800000001E-2</v>
      </c>
      <c r="AG9">
        <f t="shared" si="10"/>
        <v>1.7675169800000001E-2</v>
      </c>
      <c r="AH9">
        <v>5.88535740000001</v>
      </c>
    </row>
    <row r="10" spans="1:34" x14ac:dyDescent="0.5">
      <c r="A10">
        <v>7.0000000000000001E-3</v>
      </c>
      <c r="B10" s="1">
        <v>7.9744017966731896E-7</v>
      </c>
      <c r="C10">
        <f t="shared" si="0"/>
        <v>7.7351697427729936E-7</v>
      </c>
      <c r="D10" s="1">
        <v>-6.2728613556828404E-5</v>
      </c>
      <c r="E10" s="1">
        <v>-2.3607136467070001E-5</v>
      </c>
      <c r="F10" s="1">
        <f t="shared" si="1"/>
        <v>-2.28989223730579E-5</v>
      </c>
      <c r="G10">
        <v>0</v>
      </c>
      <c r="H10">
        <f t="shared" si="2"/>
        <v>0</v>
      </c>
      <c r="J10">
        <v>7.0000000000000001E-3</v>
      </c>
      <c r="K10" s="1">
        <v>6.8802505666098998E-6</v>
      </c>
      <c r="L10">
        <f t="shared" si="3"/>
        <v>6.6050405439455036E-6</v>
      </c>
      <c r="M10" s="1">
        <v>-8.4270665543746597E-5</v>
      </c>
      <c r="N10" s="1">
        <v>-8.4270665543746597E-5</v>
      </c>
      <c r="O10" s="1">
        <f t="shared" si="4"/>
        <v>-8.089983892199673E-5</v>
      </c>
      <c r="P10" s="1">
        <v>0</v>
      </c>
      <c r="Q10" s="1">
        <f t="shared" si="9"/>
        <v>0</v>
      </c>
      <c r="R10" s="6"/>
      <c r="S10">
        <v>7.0000000000000001E-3</v>
      </c>
      <c r="T10" s="1">
        <v>1.3462606602843199E-6</v>
      </c>
      <c r="U10">
        <f t="shared" si="5"/>
        <v>1.3206817077389178E-6</v>
      </c>
      <c r="V10" s="1">
        <v>7.6071155490353703E-5</v>
      </c>
      <c r="W10">
        <v>7.6071155490353703E-5</v>
      </c>
      <c r="X10">
        <f t="shared" si="6"/>
        <v>7.4625803536036982E-5</v>
      </c>
      <c r="Y10">
        <v>0</v>
      </c>
      <c r="Z10">
        <f t="shared" si="7"/>
        <v>0</v>
      </c>
      <c r="AB10" s="1">
        <v>-5.61370495E-5</v>
      </c>
      <c r="AC10">
        <v>7.0002119899999996E-3</v>
      </c>
      <c r="AD10">
        <f t="shared" si="8"/>
        <v>5.61370495E-5</v>
      </c>
      <c r="AE10">
        <v>3.5354689799999998E-5</v>
      </c>
      <c r="AF10">
        <v>-2.4056692500000001E-2</v>
      </c>
      <c r="AG10">
        <f t="shared" si="10"/>
        <v>2.4056692500000001E-2</v>
      </c>
      <c r="AH10">
        <v>6.8715267999999901</v>
      </c>
    </row>
    <row r="11" spans="1:34" x14ac:dyDescent="0.5">
      <c r="A11">
        <v>8.0000000000000002E-3</v>
      </c>
      <c r="B11" s="1">
        <v>1.7379035455178401E-7</v>
      </c>
      <c r="C11">
        <f t="shared" si="0"/>
        <v>1.6857664391523047E-7</v>
      </c>
      <c r="D11" s="1">
        <v>-6.2728613556828404E-5</v>
      </c>
      <c r="E11" s="1">
        <v>-2.3607136467070001E-5</v>
      </c>
      <c r="F11" s="1">
        <f t="shared" si="1"/>
        <v>-2.28989223730579E-5</v>
      </c>
      <c r="G11">
        <v>0</v>
      </c>
      <c r="H11">
        <f t="shared" si="2"/>
        <v>0</v>
      </c>
      <c r="J11">
        <v>8.0000000000000002E-3</v>
      </c>
      <c r="K11" s="1">
        <v>3.33796401719155E-6</v>
      </c>
      <c r="L11">
        <f t="shared" si="3"/>
        <v>3.2044454565038879E-6</v>
      </c>
      <c r="M11" s="1">
        <v>-8.4270665543746597E-5</v>
      </c>
      <c r="N11" s="1">
        <v>-8.4270665543746597E-5</v>
      </c>
      <c r="O11" s="1">
        <f t="shared" si="4"/>
        <v>-8.089983892199673E-5</v>
      </c>
      <c r="P11" s="1">
        <v>0</v>
      </c>
      <c r="Q11" s="1">
        <f t="shared" si="9"/>
        <v>0</v>
      </c>
      <c r="R11" s="6"/>
      <c r="S11">
        <v>8.0000000000000002E-3</v>
      </c>
      <c r="T11" s="1">
        <v>9.2538903118111204E-7</v>
      </c>
      <c r="U11">
        <f t="shared" si="5"/>
        <v>9.0780663958867092E-7</v>
      </c>
      <c r="V11" s="1">
        <v>7.6071155490353703E-5</v>
      </c>
      <c r="W11">
        <v>7.6071155490353703E-5</v>
      </c>
      <c r="X11">
        <f t="shared" si="6"/>
        <v>7.4625803536036982E-5</v>
      </c>
      <c r="Y11">
        <v>0</v>
      </c>
      <c r="Z11">
        <f t="shared" si="7"/>
        <v>0</v>
      </c>
      <c r="AB11" s="1">
        <v>-8.3790935999999996E-5</v>
      </c>
      <c r="AC11">
        <v>8.00006799E-3</v>
      </c>
      <c r="AD11">
        <f t="shared" si="8"/>
        <v>8.3790935999999996E-5</v>
      </c>
      <c r="AE11">
        <v>5.61370495E-5</v>
      </c>
      <c r="AF11">
        <v>-3.1419831699999998E-2</v>
      </c>
      <c r="AG11">
        <f t="shared" si="10"/>
        <v>3.1419831699999998E-2</v>
      </c>
      <c r="AH11">
        <v>7.8682115000000099</v>
      </c>
    </row>
    <row r="12" spans="1:34" x14ac:dyDescent="0.5">
      <c r="A12">
        <v>8.9999999999999993E-3</v>
      </c>
      <c r="B12" s="1">
        <v>1.2961248785359201E-6</v>
      </c>
      <c r="C12">
        <f t="shared" si="0"/>
        <v>1.2572411321798424E-6</v>
      </c>
      <c r="D12" s="1">
        <v>-6.2728613556828404E-5</v>
      </c>
      <c r="E12" s="1">
        <v>-2.3607136467070001E-5</v>
      </c>
      <c r="F12" s="1">
        <f t="shared" si="1"/>
        <v>-2.28989223730579E-5</v>
      </c>
      <c r="G12">
        <v>0</v>
      </c>
      <c r="H12">
        <f t="shared" si="2"/>
        <v>0</v>
      </c>
      <c r="J12">
        <v>8.9999999999999993E-3</v>
      </c>
      <c r="K12" s="1">
        <v>5.3829135140404097E-6</v>
      </c>
      <c r="L12">
        <f t="shared" si="3"/>
        <v>5.1675969734787932E-6</v>
      </c>
      <c r="M12" s="1">
        <v>-8.4270665543746597E-5</v>
      </c>
      <c r="N12" s="1">
        <v>-8.4270665543746597E-5</v>
      </c>
      <c r="O12" s="1">
        <f t="shared" si="4"/>
        <v>-8.089983892199673E-5</v>
      </c>
      <c r="P12" s="1">
        <v>0</v>
      </c>
      <c r="Q12" s="1">
        <f t="shared" si="9"/>
        <v>0</v>
      </c>
      <c r="R12" s="6"/>
      <c r="S12">
        <v>8.9999999999999993E-3</v>
      </c>
      <c r="T12" s="1">
        <v>8.3945769802085103E-7</v>
      </c>
      <c r="U12">
        <f t="shared" si="5"/>
        <v>8.2350800175845484E-7</v>
      </c>
      <c r="V12" s="1">
        <v>7.6071155490353703E-5</v>
      </c>
      <c r="W12">
        <v>7.6071155490353703E-5</v>
      </c>
      <c r="X12">
        <f t="shared" si="6"/>
        <v>7.4625803536036982E-5</v>
      </c>
      <c r="Y12">
        <v>0</v>
      </c>
      <c r="Z12">
        <f t="shared" si="7"/>
        <v>0</v>
      </c>
      <c r="AB12">
        <v>-1.19313034E-4</v>
      </c>
      <c r="AC12">
        <v>9.0003063799999998E-3</v>
      </c>
      <c r="AD12">
        <f t="shared" si="8"/>
        <v>1.19313034E-4</v>
      </c>
      <c r="AE12">
        <v>8.3790935999999996E-5</v>
      </c>
      <c r="AF12">
        <v>-3.97679674E-2</v>
      </c>
      <c r="AG12">
        <f t="shared" si="10"/>
        <v>3.97679674E-2</v>
      </c>
      <c r="AH12">
        <v>8.8026229999999899</v>
      </c>
    </row>
    <row r="13" spans="1:34" x14ac:dyDescent="0.5">
      <c r="A13">
        <v>0.01</v>
      </c>
      <c r="B13" s="1">
        <v>1.1352907449691E-6</v>
      </c>
      <c r="C13">
        <f t="shared" si="0"/>
        <v>1.1012320226200269E-6</v>
      </c>
      <c r="D13" s="1">
        <v>-6.2728613556828404E-5</v>
      </c>
      <c r="E13" s="1">
        <v>-2.3607136467070001E-5</v>
      </c>
      <c r="F13" s="1">
        <f t="shared" si="1"/>
        <v>-2.28989223730579E-5</v>
      </c>
      <c r="G13">
        <v>0</v>
      </c>
      <c r="H13">
        <f t="shared" si="2"/>
        <v>0</v>
      </c>
      <c r="J13">
        <v>0.01</v>
      </c>
      <c r="K13" s="1">
        <v>7.4712938840093599E-6</v>
      </c>
      <c r="L13">
        <f t="shared" si="3"/>
        <v>7.1724421286489853E-6</v>
      </c>
      <c r="M13" s="1">
        <v>-8.4270665543746597E-5</v>
      </c>
      <c r="N13" s="1">
        <v>-8.4270665543746597E-5</v>
      </c>
      <c r="O13" s="1">
        <f t="shared" si="4"/>
        <v>-8.089983892199673E-5</v>
      </c>
      <c r="P13" s="1">
        <v>0</v>
      </c>
      <c r="Q13" s="1">
        <f t="shared" si="9"/>
        <v>0</v>
      </c>
      <c r="R13" s="6"/>
      <c r="S13">
        <v>0.01</v>
      </c>
      <c r="T13" s="1">
        <v>5.0379225058350098E-7</v>
      </c>
      <c r="U13">
        <f t="shared" si="5"/>
        <v>4.9422019782241443E-7</v>
      </c>
      <c r="V13" s="1">
        <v>7.6071155490353703E-5</v>
      </c>
      <c r="W13">
        <v>7.6071155490353703E-5</v>
      </c>
      <c r="X13">
        <f t="shared" si="6"/>
        <v>7.4625803536036982E-5</v>
      </c>
      <c r="Y13">
        <v>0</v>
      </c>
      <c r="Z13">
        <f t="shared" si="7"/>
        <v>0</v>
      </c>
      <c r="AB13">
        <v>-1.63637755E-4</v>
      </c>
      <c r="AC13">
        <v>1.00000939E-2</v>
      </c>
      <c r="AD13">
        <f t="shared" si="8"/>
        <v>1.63637755E-4</v>
      </c>
      <c r="AE13">
        <v>1.19313034E-4</v>
      </c>
      <c r="AF13">
        <v>-4.90489707E-2</v>
      </c>
      <c r="AG13">
        <f t="shared" si="10"/>
        <v>4.90489707E-2</v>
      </c>
      <c r="AH13">
        <v>9.5887349999999891</v>
      </c>
    </row>
    <row r="14" spans="1:34" x14ac:dyDescent="0.5">
      <c r="A14">
        <v>1.0999999999999999E-2</v>
      </c>
      <c r="B14">
        <v>0</v>
      </c>
      <c r="C14">
        <f t="shared" si="0"/>
        <v>0</v>
      </c>
      <c r="D14" s="1">
        <v>-6.2728613556828404E-5</v>
      </c>
      <c r="E14" s="1">
        <v>-2.3607136467070001E-5</v>
      </c>
      <c r="F14" s="1">
        <f t="shared" si="1"/>
        <v>-2.28989223730579E-5</v>
      </c>
      <c r="G14">
        <v>0</v>
      </c>
      <c r="H14">
        <f t="shared" si="2"/>
        <v>0</v>
      </c>
      <c r="J14">
        <v>1.0999999999999999E-2</v>
      </c>
      <c r="K14" s="1">
        <v>8.1271318776998703E-6</v>
      </c>
      <c r="L14">
        <f t="shared" si="3"/>
        <v>7.8020466025918747E-6</v>
      </c>
      <c r="M14" s="1">
        <v>-8.4270665543746597E-5</v>
      </c>
      <c r="N14" s="1">
        <v>-8.4270665543746597E-5</v>
      </c>
      <c r="O14" s="1">
        <f t="shared" si="4"/>
        <v>-8.089983892199673E-5</v>
      </c>
      <c r="P14" s="1">
        <v>0</v>
      </c>
      <c r="Q14" s="1">
        <f t="shared" si="9"/>
        <v>0</v>
      </c>
      <c r="R14" s="6"/>
      <c r="S14">
        <v>1.0999999999999999E-2</v>
      </c>
      <c r="T14" s="1">
        <v>1.1394123475838601E-6</v>
      </c>
      <c r="U14">
        <f t="shared" si="5"/>
        <v>1.1177635129797667E-6</v>
      </c>
      <c r="V14" s="1">
        <v>7.6071155490353703E-5</v>
      </c>
      <c r="W14">
        <v>7.6071155490353703E-5</v>
      </c>
      <c r="X14">
        <f t="shared" si="6"/>
        <v>7.4625803536036982E-5</v>
      </c>
      <c r="Y14">
        <v>0</v>
      </c>
      <c r="Z14">
        <f t="shared" si="7"/>
        <v>0</v>
      </c>
      <c r="AB14">
        <v>-2.1755121099999999E-4</v>
      </c>
      <c r="AC14">
        <v>1.10001644E-2</v>
      </c>
      <c r="AD14">
        <f t="shared" si="8"/>
        <v>2.1755121099999999E-4</v>
      </c>
      <c r="AE14">
        <v>1.63637755E-4</v>
      </c>
      <c r="AF14">
        <v>-5.8758123500000002E-2</v>
      </c>
      <c r="AG14">
        <f t="shared" si="10"/>
        <v>5.8758123500000002E-2</v>
      </c>
      <c r="AH14">
        <v>9.67915400000002</v>
      </c>
    </row>
    <row r="15" spans="1:34" x14ac:dyDescent="0.5">
      <c r="A15">
        <v>1.2E-2</v>
      </c>
      <c r="B15" s="1">
        <v>6.5728409026632996E-7</v>
      </c>
      <c r="C15">
        <f t="shared" si="0"/>
        <v>6.3756556755834006E-7</v>
      </c>
      <c r="D15" s="1">
        <v>-6.2728613556828404E-5</v>
      </c>
      <c r="E15" s="1">
        <v>-2.3607136467070001E-5</v>
      </c>
      <c r="F15" s="1">
        <f t="shared" si="1"/>
        <v>-2.28989223730579E-5</v>
      </c>
      <c r="G15">
        <v>0</v>
      </c>
      <c r="H15">
        <f t="shared" si="2"/>
        <v>0</v>
      </c>
      <c r="J15">
        <v>1.2E-2</v>
      </c>
      <c r="K15" s="1">
        <v>9.2539203251362795E-6</v>
      </c>
      <c r="L15">
        <f t="shared" si="3"/>
        <v>8.8837635121308278E-6</v>
      </c>
      <c r="M15" s="1">
        <v>-8.4270665543746597E-5</v>
      </c>
      <c r="N15" s="1">
        <v>-8.4270665543746597E-5</v>
      </c>
      <c r="O15" s="1">
        <f t="shared" si="4"/>
        <v>-8.089983892199673E-5</v>
      </c>
      <c r="P15" s="1">
        <v>0</v>
      </c>
      <c r="Q15" s="1">
        <f t="shared" si="9"/>
        <v>0</v>
      </c>
      <c r="R15" s="6"/>
      <c r="S15">
        <v>1.2E-2</v>
      </c>
      <c r="T15" s="1">
        <v>1.01771354366065E-6</v>
      </c>
      <c r="U15">
        <f t="shared" si="5"/>
        <v>9.9837698633109776E-7</v>
      </c>
      <c r="V15" s="1">
        <v>7.6071155490353703E-5</v>
      </c>
      <c r="W15">
        <v>7.6071155490353703E-5</v>
      </c>
      <c r="X15">
        <f t="shared" si="6"/>
        <v>7.4625803536036982E-5</v>
      </c>
      <c r="Y15">
        <v>0</v>
      </c>
      <c r="Z15">
        <f t="shared" si="7"/>
        <v>0</v>
      </c>
      <c r="AB15">
        <v>-2.81143821E-4</v>
      </c>
      <c r="AC15">
        <v>1.20002194E-2</v>
      </c>
      <c r="AD15">
        <f t="shared" si="8"/>
        <v>2.81143821E-4</v>
      </c>
      <c r="AE15">
        <v>2.1755121099999999E-4</v>
      </c>
      <c r="AF15">
        <v>-6.8429434400000003E-2</v>
      </c>
      <c r="AG15">
        <f t="shared" si="10"/>
        <v>6.8429434400000003E-2</v>
      </c>
      <c r="AH15">
        <v>9.6262789999999594</v>
      </c>
    </row>
    <row r="16" spans="1:34" x14ac:dyDescent="0.5">
      <c r="A16">
        <v>1.2999999999999999E-2</v>
      </c>
      <c r="B16" s="1">
        <v>8.7077097532528601E-7</v>
      </c>
      <c r="C16">
        <f t="shared" si="0"/>
        <v>8.4464784606552737E-7</v>
      </c>
      <c r="D16" s="1">
        <v>-6.2728613556828404E-5</v>
      </c>
      <c r="E16" s="1">
        <v>-2.3607136467070001E-5</v>
      </c>
      <c r="F16" s="1">
        <f t="shared" si="1"/>
        <v>-2.28989223730579E-5</v>
      </c>
      <c r="G16">
        <v>0</v>
      </c>
      <c r="H16">
        <f t="shared" si="2"/>
        <v>0</v>
      </c>
      <c r="J16">
        <v>1.2999999999999999E-2</v>
      </c>
      <c r="K16" s="1">
        <v>1.10894634417491E-5</v>
      </c>
      <c r="L16">
        <f t="shared" si="3"/>
        <v>1.0645884904079136E-5</v>
      </c>
      <c r="M16" s="1">
        <v>-8.4270665543746597E-5</v>
      </c>
      <c r="N16" s="1">
        <v>-8.4270665543746597E-5</v>
      </c>
      <c r="O16" s="1">
        <f t="shared" si="4"/>
        <v>-8.089983892199673E-5</v>
      </c>
      <c r="P16" s="1">
        <v>0</v>
      </c>
      <c r="Q16" s="1">
        <f t="shared" si="9"/>
        <v>0</v>
      </c>
      <c r="R16" s="6"/>
      <c r="S16">
        <v>1.2999999999999999E-2</v>
      </c>
      <c r="T16" s="1">
        <v>1.1358542906236801E-6</v>
      </c>
      <c r="U16">
        <f t="shared" si="5"/>
        <v>1.1142730591018302E-6</v>
      </c>
      <c r="V16" s="1">
        <v>7.6071155490353703E-5</v>
      </c>
      <c r="W16">
        <v>7.6071155490353703E-5</v>
      </c>
      <c r="X16">
        <f t="shared" si="6"/>
        <v>7.4625803536036982E-5</v>
      </c>
      <c r="Y16">
        <v>0</v>
      </c>
      <c r="Z16">
        <f t="shared" si="7"/>
        <v>0</v>
      </c>
      <c r="AB16">
        <v>-3.5436270999999997E-4</v>
      </c>
      <c r="AC16">
        <v>1.3000085099999999E-2</v>
      </c>
      <c r="AD16">
        <f t="shared" si="8"/>
        <v>3.5436270999999997E-4</v>
      </c>
      <c r="AE16">
        <v>2.81143821E-4</v>
      </c>
      <c r="AF16">
        <v>-7.80251062E-2</v>
      </c>
      <c r="AG16">
        <f t="shared" si="10"/>
        <v>7.80251062E-2</v>
      </c>
      <c r="AH16">
        <v>9.66952400000004</v>
      </c>
    </row>
    <row r="17" spans="1:34" x14ac:dyDescent="0.5">
      <c r="A17">
        <v>1.4E-2</v>
      </c>
      <c r="B17" s="1">
        <v>4.6773638473496301E-7</v>
      </c>
      <c r="C17">
        <f t="shared" si="0"/>
        <v>4.5370429319291414E-7</v>
      </c>
      <c r="D17" s="1">
        <v>-6.2728613556828404E-5</v>
      </c>
      <c r="E17" s="1">
        <v>-2.3607136467070001E-5</v>
      </c>
      <c r="F17" s="1">
        <f t="shared" si="1"/>
        <v>-2.28989223730579E-5</v>
      </c>
      <c r="G17">
        <v>0</v>
      </c>
      <c r="H17">
        <f t="shared" si="2"/>
        <v>0</v>
      </c>
      <c r="J17">
        <v>1.4E-2</v>
      </c>
      <c r="K17" s="1">
        <v>1.3883381143386901E-5</v>
      </c>
      <c r="L17">
        <f t="shared" si="3"/>
        <v>1.3328045897651424E-5</v>
      </c>
      <c r="M17" s="1">
        <v>-8.4270665543746597E-5</v>
      </c>
      <c r="N17" s="1">
        <v>-8.4270665543746597E-5</v>
      </c>
      <c r="O17" s="1">
        <f t="shared" si="4"/>
        <v>-8.089983892199673E-5</v>
      </c>
      <c r="P17" s="1">
        <v>0</v>
      </c>
      <c r="Q17" s="1">
        <f t="shared" si="9"/>
        <v>0</v>
      </c>
      <c r="R17" s="6"/>
      <c r="S17">
        <v>1.4E-2</v>
      </c>
      <c r="T17" s="1">
        <v>4.3537593796827402E-7</v>
      </c>
      <c r="U17">
        <f t="shared" si="5"/>
        <v>4.2710379514687679E-7</v>
      </c>
      <c r="V17" s="1">
        <v>7.6071155490353703E-5</v>
      </c>
      <c r="W17">
        <v>7.6071155490353703E-5</v>
      </c>
      <c r="X17">
        <f t="shared" si="6"/>
        <v>7.4625803536036982E-5</v>
      </c>
      <c r="Y17">
        <v>0</v>
      </c>
      <c r="Z17">
        <f t="shared" si="7"/>
        <v>0</v>
      </c>
      <c r="AB17">
        <v>-4.3725112299999999E-4</v>
      </c>
      <c r="AC17">
        <v>1.4000205700000001E-2</v>
      </c>
      <c r="AD17">
        <f t="shared" si="8"/>
        <v>4.3725112299999999E-4</v>
      </c>
      <c r="AE17">
        <v>3.5436270999999997E-4</v>
      </c>
      <c r="AF17">
        <v>-8.8103492300000003E-2</v>
      </c>
      <c r="AG17">
        <f t="shared" si="10"/>
        <v>8.8103492300000003E-2</v>
      </c>
      <c r="AH17">
        <v>9.6419170000000403</v>
      </c>
    </row>
    <row r="18" spans="1:34" x14ac:dyDescent="0.5">
      <c r="A18">
        <v>1.4999999999999999E-2</v>
      </c>
      <c r="B18" s="1">
        <v>6.00952958507151E-8</v>
      </c>
      <c r="C18">
        <f t="shared" si="0"/>
        <v>5.8292436975193648E-8</v>
      </c>
      <c r="D18" s="1">
        <v>-6.2728613556828404E-5</v>
      </c>
      <c r="E18" s="1">
        <v>-2.3607136467070001E-5</v>
      </c>
      <c r="F18" s="1">
        <f t="shared" si="1"/>
        <v>-2.28989223730579E-5</v>
      </c>
      <c r="G18">
        <v>0</v>
      </c>
      <c r="H18">
        <f t="shared" si="2"/>
        <v>0</v>
      </c>
      <c r="J18">
        <v>1.4999999999999999E-2</v>
      </c>
      <c r="K18" s="1">
        <v>1.3833566299581401E-5</v>
      </c>
      <c r="L18">
        <f t="shared" si="3"/>
        <v>1.3280223647598144E-5</v>
      </c>
      <c r="M18" s="1">
        <v>-8.4270665543746597E-5</v>
      </c>
      <c r="N18" s="1">
        <v>-8.4270665543746597E-5</v>
      </c>
      <c r="O18" s="1">
        <f>0.96*N18</f>
        <v>-8.089983892199673E-5</v>
      </c>
      <c r="P18" s="1">
        <v>0</v>
      </c>
      <c r="Q18" s="1">
        <f t="shared" si="9"/>
        <v>0</v>
      </c>
      <c r="R18" s="6"/>
      <c r="S18">
        <v>1.4999999999999999E-2</v>
      </c>
      <c r="T18" s="1">
        <v>9.11031406758411E-7</v>
      </c>
      <c r="U18">
        <f t="shared" si="5"/>
        <v>8.9372181003000121E-7</v>
      </c>
      <c r="V18" s="1">
        <v>7.6071155490353703E-5</v>
      </c>
      <c r="W18">
        <v>7.6071155490353703E-5</v>
      </c>
      <c r="X18">
        <f t="shared" si="6"/>
        <v>7.4625803536036982E-5</v>
      </c>
      <c r="Y18">
        <v>0</v>
      </c>
      <c r="Z18">
        <f t="shared" si="7"/>
        <v>0</v>
      </c>
      <c r="AB18">
        <v>-5.2978145300000003E-4</v>
      </c>
      <c r="AC18">
        <v>1.50000885E-2</v>
      </c>
      <c r="AD18">
        <f t="shared" si="8"/>
        <v>5.2978145300000003E-4</v>
      </c>
      <c r="AE18">
        <v>4.3725112299999999E-4</v>
      </c>
      <c r="AF18">
        <v>-9.6729779000000002E-2</v>
      </c>
      <c r="AG18">
        <f t="shared" si="10"/>
        <v>9.6729779000000002E-2</v>
      </c>
      <c r="AH18">
        <v>9.6750709999999405</v>
      </c>
    </row>
    <row r="19" spans="1:34" x14ac:dyDescent="0.5">
      <c r="A19">
        <v>1.6E-2</v>
      </c>
      <c r="B19" s="1">
        <v>2.1275995720770901E-7</v>
      </c>
      <c r="C19">
        <f t="shared" si="0"/>
        <v>2.0637715849147773E-7</v>
      </c>
      <c r="D19" s="1">
        <v>-6.2728613556828404E-5</v>
      </c>
      <c r="E19" s="1">
        <v>-2.3607136467070001E-5</v>
      </c>
      <c r="F19" s="1">
        <f t="shared" si="1"/>
        <v>-2.28989223730579E-5</v>
      </c>
      <c r="G19">
        <v>0</v>
      </c>
      <c r="H19">
        <f t="shared" si="2"/>
        <v>0</v>
      </c>
      <c r="J19">
        <v>1.6E-2</v>
      </c>
      <c r="K19" s="1">
        <v>1.6265417798422301E-5</v>
      </c>
      <c r="L19">
        <f t="shared" si="3"/>
        <v>1.5614801086485409E-5</v>
      </c>
      <c r="M19" s="1">
        <v>-8.4270665543746597E-5</v>
      </c>
      <c r="N19" s="1">
        <v>-8.4270665543746597E-5</v>
      </c>
      <c r="O19" s="1">
        <f t="shared" ref="O19:O82" si="11">0.96*N19</f>
        <v>-8.089983892199673E-5</v>
      </c>
      <c r="P19" s="1">
        <v>0</v>
      </c>
      <c r="Q19" s="1">
        <f t="shared" si="9"/>
        <v>0</v>
      </c>
      <c r="R19" s="6"/>
      <c r="S19">
        <v>1.6E-2</v>
      </c>
      <c r="T19" s="1">
        <v>5.7462312952338803E-7</v>
      </c>
      <c r="U19">
        <f t="shared" si="5"/>
        <v>5.6370529006244361E-7</v>
      </c>
      <c r="V19" s="1">
        <v>7.6071155490353703E-5</v>
      </c>
      <c r="W19">
        <v>7.6071155490353703E-5</v>
      </c>
      <c r="X19">
        <f t="shared" si="6"/>
        <v>7.4625803536036982E-5</v>
      </c>
      <c r="Y19">
        <v>0</v>
      </c>
      <c r="Z19">
        <f t="shared" si="7"/>
        <v>0</v>
      </c>
      <c r="AB19">
        <v>-6.3198685400000002E-4</v>
      </c>
      <c r="AC19">
        <v>1.60001426E-2</v>
      </c>
      <c r="AD19">
        <f t="shared" si="8"/>
        <v>6.3198685400000002E-4</v>
      </c>
      <c r="AE19">
        <v>5.2978145300000003E-4</v>
      </c>
      <c r="AF19">
        <v>-0.10696364999999999</v>
      </c>
      <c r="AG19">
        <f t="shared" si="10"/>
        <v>0.10696364999999999</v>
      </c>
      <c r="AH19">
        <v>9.6471099999999907</v>
      </c>
    </row>
    <row r="20" spans="1:34" x14ac:dyDescent="0.5">
      <c r="A20">
        <v>1.7000000000000001E-2</v>
      </c>
      <c r="B20" s="1">
        <v>3.5118932828481801E-7</v>
      </c>
      <c r="C20">
        <f t="shared" si="0"/>
        <v>3.4065364843627345E-7</v>
      </c>
      <c r="D20" s="1">
        <v>-6.2728613556828404E-5</v>
      </c>
      <c r="E20" s="1">
        <v>-2.3607136467070001E-5</v>
      </c>
      <c r="F20" s="1">
        <f t="shared" si="1"/>
        <v>-2.28989223730579E-5</v>
      </c>
      <c r="G20">
        <v>0</v>
      </c>
      <c r="H20">
        <f t="shared" si="2"/>
        <v>0</v>
      </c>
      <c r="J20">
        <v>1.7000000000000001E-2</v>
      </c>
      <c r="K20" s="1">
        <v>1.80511724465759E-5</v>
      </c>
      <c r="L20">
        <f t="shared" si="3"/>
        <v>1.7329125548712864E-5</v>
      </c>
      <c r="M20" s="1">
        <v>-8.4270665543746597E-5</v>
      </c>
      <c r="N20" s="1">
        <v>-8.4270665543746597E-5</v>
      </c>
      <c r="O20" s="1">
        <f t="shared" si="11"/>
        <v>-8.089983892199673E-5</v>
      </c>
      <c r="P20" s="1">
        <v>0</v>
      </c>
      <c r="Q20" s="1">
        <f t="shared" si="9"/>
        <v>0</v>
      </c>
      <c r="R20" s="6"/>
      <c r="S20">
        <v>1.7000000000000001E-2</v>
      </c>
      <c r="T20" s="1">
        <v>4.4654893827100798E-7</v>
      </c>
      <c r="U20">
        <f t="shared" si="5"/>
        <v>4.380645084438588E-7</v>
      </c>
      <c r="V20" s="1">
        <v>7.6071155490353703E-5</v>
      </c>
      <c r="W20">
        <v>7.6071155490353703E-5</v>
      </c>
      <c r="X20">
        <f t="shared" si="6"/>
        <v>7.4625803536036982E-5</v>
      </c>
      <c r="Y20">
        <v>0</v>
      </c>
      <c r="Z20">
        <f t="shared" si="7"/>
        <v>0</v>
      </c>
      <c r="AB20">
        <v>-7.43839365E-4</v>
      </c>
      <c r="AC20">
        <v>1.7000244899999999E-2</v>
      </c>
      <c r="AD20">
        <f t="shared" si="8"/>
        <v>7.43839365E-4</v>
      </c>
      <c r="AE20">
        <v>6.3198685400000002E-4</v>
      </c>
      <c r="AF20">
        <v>-0.116588832</v>
      </c>
      <c r="AG20">
        <f t="shared" si="10"/>
        <v>0.116588832</v>
      </c>
      <c r="AH20">
        <v>9.602366</v>
      </c>
    </row>
    <row r="21" spans="1:34" x14ac:dyDescent="0.5">
      <c r="A21">
        <v>1.7999999999999999E-2</v>
      </c>
      <c r="B21" s="1">
        <v>4.8685762976674596E-7</v>
      </c>
      <c r="C21">
        <f t="shared" si="0"/>
        <v>4.7225190087374357E-7</v>
      </c>
      <c r="D21" s="1">
        <v>-6.2728613556828404E-5</v>
      </c>
      <c r="E21" s="1">
        <v>-2.3607136467070001E-5</v>
      </c>
      <c r="F21" s="1">
        <f t="shared" si="1"/>
        <v>-2.28989223730579E-5</v>
      </c>
      <c r="G21">
        <v>0</v>
      </c>
      <c r="H21">
        <f t="shared" si="2"/>
        <v>0</v>
      </c>
      <c r="J21">
        <v>1.7999999999999999E-2</v>
      </c>
      <c r="K21" s="1">
        <v>1.83507290785201E-5</v>
      </c>
      <c r="L21">
        <f t="shared" si="3"/>
        <v>1.7616699915379295E-5</v>
      </c>
      <c r="M21" s="1">
        <v>-8.4270665543746597E-5</v>
      </c>
      <c r="N21" s="1">
        <v>-8.4270665543746597E-5</v>
      </c>
      <c r="O21" s="1">
        <f t="shared" si="11"/>
        <v>-8.089983892199673E-5</v>
      </c>
      <c r="P21" s="1">
        <v>0</v>
      </c>
      <c r="Q21" s="1">
        <f t="shared" si="9"/>
        <v>0</v>
      </c>
      <c r="R21" s="6"/>
      <c r="S21">
        <v>1.7999999999999999E-2</v>
      </c>
      <c r="T21" s="1">
        <v>8.1585454836385893E-8</v>
      </c>
      <c r="U21">
        <f t="shared" si="5"/>
        <v>8.0035331194494565E-8</v>
      </c>
      <c r="V21" s="1">
        <v>7.6071155490353703E-5</v>
      </c>
      <c r="W21">
        <v>7.6071155490353703E-5</v>
      </c>
      <c r="X21">
        <f t="shared" si="6"/>
        <v>7.4625803536036982E-5</v>
      </c>
      <c r="Y21">
        <v>0</v>
      </c>
      <c r="Z21">
        <f t="shared" si="7"/>
        <v>0</v>
      </c>
      <c r="AB21">
        <v>-8.6529424199999997E-4</v>
      </c>
      <c r="AC21">
        <v>1.8000018199999999E-2</v>
      </c>
      <c r="AD21">
        <f t="shared" si="8"/>
        <v>8.6529424199999997E-4</v>
      </c>
      <c r="AE21">
        <v>7.43839365E-4</v>
      </c>
      <c r="AF21">
        <v>-0.12628524299999999</v>
      </c>
      <c r="AG21">
        <f t="shared" si="10"/>
        <v>0.12628524299999999</v>
      </c>
      <c r="AH21">
        <v>9.7035580000000596</v>
      </c>
    </row>
    <row r="22" spans="1:34" x14ac:dyDescent="0.5">
      <c r="A22">
        <v>1.9E-2</v>
      </c>
      <c r="B22" s="1">
        <v>8.3995524846614E-7</v>
      </c>
      <c r="C22">
        <f t="shared" si="0"/>
        <v>8.1475659101215576E-7</v>
      </c>
      <c r="D22" s="1">
        <v>-6.2728613556828404E-5</v>
      </c>
      <c r="E22" s="1">
        <v>-2.3607136467070001E-5</v>
      </c>
      <c r="F22" s="1">
        <f t="shared" si="1"/>
        <v>-2.28989223730579E-5</v>
      </c>
      <c r="G22">
        <v>0</v>
      </c>
      <c r="H22">
        <f t="shared" si="2"/>
        <v>0</v>
      </c>
      <c r="J22">
        <v>1.9E-2</v>
      </c>
      <c r="K22" s="1">
        <v>2.0197234334773401E-5</v>
      </c>
      <c r="L22">
        <f t="shared" si="3"/>
        <v>1.9389344961382464E-5</v>
      </c>
      <c r="M22" s="1">
        <v>-8.4270665543746597E-5</v>
      </c>
      <c r="N22" s="1">
        <v>-8.4270665543746597E-5</v>
      </c>
      <c r="O22" s="1">
        <f t="shared" si="11"/>
        <v>-8.089983892199673E-5</v>
      </c>
      <c r="P22" s="1">
        <v>0</v>
      </c>
      <c r="Q22" s="1">
        <f t="shared" si="9"/>
        <v>0</v>
      </c>
      <c r="R22" s="6"/>
      <c r="S22">
        <v>1.9E-2</v>
      </c>
      <c r="T22" s="1">
        <v>1.01778979910705E-7</v>
      </c>
      <c r="U22">
        <f t="shared" si="5"/>
        <v>9.9845179292401603E-8</v>
      </c>
      <c r="V22" s="1">
        <v>7.6071155490353703E-5</v>
      </c>
      <c r="W22">
        <v>7.6071155490353703E-5</v>
      </c>
      <c r="X22">
        <f t="shared" si="6"/>
        <v>7.4625803536036982E-5</v>
      </c>
      <c r="Y22">
        <v>0</v>
      </c>
      <c r="Z22">
        <f t="shared" si="7"/>
        <v>0</v>
      </c>
      <c r="AB22">
        <v>-9.96452677E-4</v>
      </c>
      <c r="AC22">
        <v>1.90002939E-2</v>
      </c>
      <c r="AD22">
        <f t="shared" si="8"/>
        <v>9.96452677E-4</v>
      </c>
      <c r="AE22">
        <v>8.6529424199999997E-4</v>
      </c>
      <c r="AF22">
        <v>-0.13578079600000001</v>
      </c>
      <c r="AG22">
        <f t="shared" si="10"/>
        <v>0.13578079600000001</v>
      </c>
      <c r="AH22">
        <v>9.5104579999999199</v>
      </c>
    </row>
    <row r="23" spans="1:34" x14ac:dyDescent="0.5">
      <c r="A23">
        <v>0.02</v>
      </c>
      <c r="B23" s="1">
        <v>2.7301427962811399E-7</v>
      </c>
      <c r="C23">
        <f t="shared" si="0"/>
        <v>2.6482385123927056E-7</v>
      </c>
      <c r="D23" s="1">
        <v>-6.2728613556828404E-5</v>
      </c>
      <c r="E23" s="1">
        <v>-2.3607136467070001E-5</v>
      </c>
      <c r="F23" s="1">
        <f t="shared" si="1"/>
        <v>-2.28989223730579E-5</v>
      </c>
      <c r="G23">
        <v>0</v>
      </c>
      <c r="H23">
        <f t="shared" si="2"/>
        <v>0</v>
      </c>
      <c r="J23">
        <v>0.02</v>
      </c>
      <c r="K23" s="1">
        <v>2.0266434148652499E-5</v>
      </c>
      <c r="L23">
        <f t="shared" si="3"/>
        <v>1.9455776782706398E-5</v>
      </c>
      <c r="M23" s="1">
        <v>-8.4270665543746597E-5</v>
      </c>
      <c r="N23" s="1">
        <v>-8.4270665543746597E-5</v>
      </c>
      <c r="O23" s="1">
        <f t="shared" si="11"/>
        <v>-8.089983892199673E-5</v>
      </c>
      <c r="P23" s="1">
        <v>0</v>
      </c>
      <c r="Q23" s="1">
        <f t="shared" si="9"/>
        <v>0</v>
      </c>
      <c r="R23" s="6"/>
      <c r="S23">
        <v>0.02</v>
      </c>
      <c r="T23" s="1">
        <v>0</v>
      </c>
      <c r="U23">
        <f t="shared" si="5"/>
        <v>0</v>
      </c>
      <c r="V23" s="1">
        <v>7.6071155490353703E-5</v>
      </c>
      <c r="W23">
        <v>7.6071155490353703E-5</v>
      </c>
      <c r="X23">
        <f t="shared" si="6"/>
        <v>7.4625803536036982E-5</v>
      </c>
      <c r="Y23">
        <v>0</v>
      </c>
      <c r="Z23">
        <f t="shared" si="7"/>
        <v>0</v>
      </c>
      <c r="AB23">
        <v>-1.1371215699999999E-3</v>
      </c>
      <c r="AC23">
        <v>2.0000240799999999E-2</v>
      </c>
      <c r="AD23">
        <f t="shared" si="8"/>
        <v>1.1371215699999999E-3</v>
      </c>
      <c r="AE23">
        <v>9.96452677E-4</v>
      </c>
      <c r="AF23">
        <v>-0.14602784499999999</v>
      </c>
      <c r="AG23">
        <f t="shared" si="10"/>
        <v>0.14602784499999999</v>
      </c>
      <c r="AH23">
        <v>9.5374070000001101</v>
      </c>
    </row>
    <row r="24" spans="1:34" x14ac:dyDescent="0.5">
      <c r="A24">
        <v>2.1000000000000001E-2</v>
      </c>
      <c r="B24" s="1">
        <v>3.4042116681121099E-7</v>
      </c>
      <c r="C24">
        <f t="shared" si="0"/>
        <v>3.3020853180687465E-7</v>
      </c>
      <c r="D24" s="1">
        <v>-6.2728613556828404E-5</v>
      </c>
      <c r="E24" s="1">
        <v>-2.3607136467070001E-5</v>
      </c>
      <c r="F24" s="1">
        <f t="shared" si="1"/>
        <v>-2.28989223730579E-5</v>
      </c>
      <c r="G24">
        <v>0</v>
      </c>
      <c r="H24">
        <f t="shared" si="2"/>
        <v>0</v>
      </c>
      <c r="J24">
        <v>2.1000000000000001E-2</v>
      </c>
      <c r="K24" s="1">
        <v>2.1574109268840399E-5</v>
      </c>
      <c r="L24">
        <f t="shared" si="3"/>
        <v>2.0711144898086783E-5</v>
      </c>
      <c r="M24" s="1">
        <v>-8.4270665543746597E-5</v>
      </c>
      <c r="N24" s="1">
        <v>-8.4270665543746597E-5</v>
      </c>
      <c r="O24" s="1">
        <f t="shared" si="11"/>
        <v>-8.089983892199673E-5</v>
      </c>
      <c r="P24" s="1">
        <v>0</v>
      </c>
      <c r="Q24" s="1">
        <f t="shared" si="9"/>
        <v>0</v>
      </c>
      <c r="R24" s="6"/>
      <c r="S24">
        <v>2.1000000000000001E-2</v>
      </c>
      <c r="T24" s="1">
        <v>0</v>
      </c>
      <c r="U24">
        <f t="shared" si="5"/>
        <v>0</v>
      </c>
      <c r="V24" s="1">
        <v>7.6071155490353703E-5</v>
      </c>
      <c r="W24">
        <v>7.6071155490353703E-5</v>
      </c>
      <c r="X24">
        <f t="shared" si="6"/>
        <v>7.4625803536036982E-5</v>
      </c>
      <c r="Y24">
        <v>0</v>
      </c>
      <c r="Z24">
        <f t="shared" si="7"/>
        <v>0</v>
      </c>
      <c r="AB24">
        <v>-1.28732787E-3</v>
      </c>
      <c r="AC24">
        <v>2.1000079099999999E-2</v>
      </c>
      <c r="AD24">
        <f t="shared" si="8"/>
        <v>1.28732787E-3</v>
      </c>
      <c r="AE24">
        <v>1.1371215699999999E-3</v>
      </c>
      <c r="AF24">
        <v>-0.154990498</v>
      </c>
      <c r="AG24">
        <f t="shared" si="10"/>
        <v>0.154990498</v>
      </c>
      <c r="AH24">
        <v>9.5261599999999493</v>
      </c>
    </row>
    <row r="25" spans="1:34" x14ac:dyDescent="0.5">
      <c r="A25">
        <v>2.1999999999999999E-2</v>
      </c>
      <c r="B25" s="1">
        <v>1.1420709000731201E-7</v>
      </c>
      <c r="C25">
        <f t="shared" si="0"/>
        <v>1.1078087730709264E-7</v>
      </c>
      <c r="D25" s="1">
        <v>-6.2728613556828404E-5</v>
      </c>
      <c r="E25" s="1">
        <v>-2.3607136467070001E-5</v>
      </c>
      <c r="F25" s="1">
        <f t="shared" si="1"/>
        <v>-2.28989223730579E-5</v>
      </c>
      <c r="G25">
        <v>0</v>
      </c>
      <c r="H25">
        <f t="shared" si="2"/>
        <v>0</v>
      </c>
      <c r="J25">
        <v>2.1999999999999999E-2</v>
      </c>
      <c r="K25" s="1">
        <v>2.2533078663400401E-5</v>
      </c>
      <c r="L25">
        <f t="shared" si="3"/>
        <v>2.1631755516864385E-5</v>
      </c>
      <c r="M25" s="1">
        <v>-8.4270665543746597E-5</v>
      </c>
      <c r="N25" s="1">
        <v>-8.4270665543746597E-5</v>
      </c>
      <c r="O25" s="1">
        <f t="shared" si="11"/>
        <v>-8.089983892199673E-5</v>
      </c>
      <c r="P25" s="1">
        <v>0</v>
      </c>
      <c r="Q25" s="1">
        <f t="shared" si="9"/>
        <v>0</v>
      </c>
      <c r="R25" s="6"/>
      <c r="S25">
        <v>2.1999999999999999E-2</v>
      </c>
      <c r="T25" s="1">
        <v>1.53999877738897E-7</v>
      </c>
      <c r="U25">
        <f t="shared" si="5"/>
        <v>1.5107388006185795E-7</v>
      </c>
      <c r="V25" s="1">
        <v>7.6071155490353703E-5</v>
      </c>
      <c r="W25">
        <v>7.6071155490353703E-5</v>
      </c>
      <c r="X25">
        <f t="shared" si="6"/>
        <v>7.4625803536036982E-5</v>
      </c>
      <c r="Y25">
        <v>0</v>
      </c>
      <c r="Z25">
        <f t="shared" si="7"/>
        <v>0</v>
      </c>
      <c r="AB25">
        <v>-1.44706033E-3</v>
      </c>
      <c r="AC25">
        <v>2.2000207500000001E-2</v>
      </c>
      <c r="AD25">
        <f t="shared" si="8"/>
        <v>1.44706033E-3</v>
      </c>
      <c r="AE25">
        <v>1.28732787E-3</v>
      </c>
      <c r="AF25">
        <v>-0.16476138800000001</v>
      </c>
      <c r="AG25">
        <f t="shared" si="10"/>
        <v>0.16476138800000001</v>
      </c>
      <c r="AH25">
        <v>9.3978299999998995</v>
      </c>
    </row>
    <row r="26" spans="1:34" x14ac:dyDescent="0.5">
      <c r="A26">
        <v>2.3E-2</v>
      </c>
      <c r="B26">
        <v>0</v>
      </c>
      <c r="C26">
        <f t="shared" si="0"/>
        <v>0</v>
      </c>
      <c r="D26" s="1">
        <v>-6.2728613556828404E-5</v>
      </c>
      <c r="E26" s="1">
        <v>-2.3607136467070001E-5</v>
      </c>
      <c r="F26" s="1">
        <f t="shared" si="1"/>
        <v>-2.28989223730579E-5</v>
      </c>
      <c r="G26">
        <v>0</v>
      </c>
      <c r="H26">
        <f t="shared" si="2"/>
        <v>0</v>
      </c>
      <c r="J26">
        <v>2.3E-2</v>
      </c>
      <c r="K26" s="1">
        <v>2.37923850363586E-5</v>
      </c>
      <c r="L26">
        <f t="shared" si="3"/>
        <v>2.2840689634904255E-5</v>
      </c>
      <c r="M26" s="1">
        <v>-8.4270665543746597E-5</v>
      </c>
      <c r="N26" s="1">
        <v>-8.4270665543746597E-5</v>
      </c>
      <c r="O26" s="1">
        <f t="shared" si="11"/>
        <v>-8.089983892199673E-5</v>
      </c>
      <c r="P26" s="1">
        <v>0</v>
      </c>
      <c r="Q26" s="1">
        <f t="shared" si="9"/>
        <v>0</v>
      </c>
      <c r="R26" s="6"/>
      <c r="S26">
        <v>2.3E-2</v>
      </c>
      <c r="T26">
        <v>0</v>
      </c>
      <c r="U26">
        <f t="shared" si="5"/>
        <v>0</v>
      </c>
      <c r="V26" s="1">
        <v>7.6071155490353703E-5</v>
      </c>
      <c r="W26">
        <v>7.6071155490353703E-5</v>
      </c>
      <c r="X26">
        <f t="shared" si="6"/>
        <v>7.4625803536036982E-5</v>
      </c>
      <c r="Y26">
        <v>0</v>
      </c>
      <c r="Z26">
        <f t="shared" si="7"/>
        <v>0</v>
      </c>
      <c r="AB26">
        <v>-1.6161906199999999E-3</v>
      </c>
      <c r="AC26">
        <v>2.3000210300000001E-2</v>
      </c>
      <c r="AD26">
        <f t="shared" si="8"/>
        <v>1.6161906199999999E-3</v>
      </c>
      <c r="AE26">
        <v>1.44706033E-3</v>
      </c>
      <c r="AF26">
        <v>-0.17363383600000001</v>
      </c>
      <c r="AG26">
        <f t="shared" si="10"/>
        <v>0.17363383600000001</v>
      </c>
      <c r="AH26">
        <v>9.3233200000001197</v>
      </c>
    </row>
    <row r="27" spans="1:34" x14ac:dyDescent="0.5">
      <c r="A27">
        <v>2.4E-2</v>
      </c>
      <c r="B27">
        <v>0</v>
      </c>
      <c r="C27">
        <f t="shared" si="0"/>
        <v>0</v>
      </c>
      <c r="D27" s="1">
        <v>-6.2728613556828404E-5</v>
      </c>
      <c r="E27" s="1">
        <v>-2.3607136467070001E-5</v>
      </c>
      <c r="F27" s="1">
        <f t="shared" si="1"/>
        <v>-2.28989223730579E-5</v>
      </c>
      <c r="G27">
        <v>0</v>
      </c>
      <c r="H27">
        <f t="shared" si="2"/>
        <v>0</v>
      </c>
      <c r="J27">
        <v>2.4E-2</v>
      </c>
      <c r="K27" s="1">
        <v>2.5044279027497399E-5</v>
      </c>
      <c r="L27">
        <f t="shared" si="3"/>
        <v>2.4042507866397501E-5</v>
      </c>
      <c r="M27" s="1">
        <v>-8.4270665543746597E-5</v>
      </c>
      <c r="N27" s="1">
        <v>-8.4270665543746597E-5</v>
      </c>
      <c r="O27" s="1">
        <f t="shared" si="11"/>
        <v>-8.089983892199673E-5</v>
      </c>
      <c r="P27" s="1">
        <v>0</v>
      </c>
      <c r="Q27" s="1">
        <f t="shared" si="9"/>
        <v>0</v>
      </c>
      <c r="R27" s="6"/>
      <c r="S27">
        <v>2.4E-2</v>
      </c>
      <c r="T27">
        <v>0</v>
      </c>
      <c r="U27">
        <f t="shared" si="5"/>
        <v>0</v>
      </c>
      <c r="V27" s="1">
        <v>7.6071155490353703E-5</v>
      </c>
      <c r="W27">
        <v>7.6071155490353703E-5</v>
      </c>
      <c r="X27">
        <f t="shared" si="6"/>
        <v>7.4625803536036982E-5</v>
      </c>
      <c r="Y27">
        <v>0</v>
      </c>
      <c r="Z27">
        <f t="shared" si="7"/>
        <v>0</v>
      </c>
      <c r="AB27">
        <v>-1.7946442299999999E-3</v>
      </c>
      <c r="AC27">
        <v>2.4000287499999998E-2</v>
      </c>
      <c r="AD27">
        <f t="shared" si="8"/>
        <v>1.7946442299999999E-3</v>
      </c>
      <c r="AE27">
        <v>1.6161906199999999E-3</v>
      </c>
      <c r="AF27">
        <v>-0.18317760299999999</v>
      </c>
      <c r="AG27">
        <f t="shared" si="10"/>
        <v>0.18317760299999999</v>
      </c>
      <c r="AH27">
        <v>9.2020099999999996</v>
      </c>
    </row>
    <row r="28" spans="1:34" x14ac:dyDescent="0.5">
      <c r="A28">
        <v>2.5000000000000001E-2</v>
      </c>
      <c r="B28" s="1">
        <v>8.6377916375113299E-8</v>
      </c>
      <c r="C28">
        <f t="shared" si="0"/>
        <v>8.3786578883859901E-8</v>
      </c>
      <c r="D28" s="1">
        <v>-6.2728613556828404E-5</v>
      </c>
      <c r="E28" s="1">
        <v>-2.3607136467070001E-5</v>
      </c>
      <c r="F28" s="1">
        <f t="shared" si="1"/>
        <v>-2.28989223730579E-5</v>
      </c>
      <c r="G28">
        <v>0</v>
      </c>
      <c r="H28">
        <f t="shared" si="2"/>
        <v>0</v>
      </c>
      <c r="J28">
        <v>2.5000000000000001E-2</v>
      </c>
      <c r="K28" s="1">
        <v>2.6837908080778999E-5</v>
      </c>
      <c r="L28">
        <f t="shared" si="3"/>
        <v>2.5764391757547839E-5</v>
      </c>
      <c r="M28" s="1">
        <v>-8.4270665543746597E-5</v>
      </c>
      <c r="N28" s="1">
        <v>-8.4270665543746597E-5</v>
      </c>
      <c r="O28" s="1">
        <f t="shared" si="11"/>
        <v>-8.089983892199673E-5</v>
      </c>
      <c r="P28" s="1">
        <v>0</v>
      </c>
      <c r="Q28" s="1">
        <f t="shared" si="9"/>
        <v>0</v>
      </c>
      <c r="R28" s="6"/>
      <c r="S28">
        <v>2.5000000000000001E-2</v>
      </c>
      <c r="T28" s="1">
        <v>1.01407543695586E-7</v>
      </c>
      <c r="U28">
        <f t="shared" si="5"/>
        <v>9.9480800365369864E-8</v>
      </c>
      <c r="V28" s="1">
        <v>7.6071155490353703E-5</v>
      </c>
      <c r="W28">
        <v>7.6071155490353703E-5</v>
      </c>
      <c r="X28">
        <f t="shared" si="6"/>
        <v>7.4625803536036982E-5</v>
      </c>
      <c r="Y28">
        <v>0</v>
      </c>
      <c r="Z28">
        <f t="shared" si="7"/>
        <v>0</v>
      </c>
      <c r="AB28">
        <v>-1.9822998499999999E-3</v>
      </c>
      <c r="AC28">
        <v>2.50002301E-2</v>
      </c>
      <c r="AD28">
        <f t="shared" si="8"/>
        <v>1.9822998499999999E-3</v>
      </c>
      <c r="AE28">
        <v>1.7946442299999999E-3</v>
      </c>
      <c r="AF28">
        <v>-0.19175150799999999</v>
      </c>
      <c r="AG28">
        <f t="shared" si="10"/>
        <v>0.19175150799999999</v>
      </c>
      <c r="AH28">
        <v>9.1025500000001696</v>
      </c>
    </row>
    <row r="29" spans="1:34" x14ac:dyDescent="0.5">
      <c r="A29">
        <v>2.5999999999999999E-2</v>
      </c>
      <c r="B29" s="1">
        <v>5.8512043210612299E-8</v>
      </c>
      <c r="C29">
        <f t="shared" si="0"/>
        <v>5.6756681914293925E-8</v>
      </c>
      <c r="D29" s="1">
        <v>-6.2728613556828404E-5</v>
      </c>
      <c r="E29" s="1">
        <v>-2.3607136467070001E-5</v>
      </c>
      <c r="F29" s="1">
        <f t="shared" si="1"/>
        <v>-2.28989223730579E-5</v>
      </c>
      <c r="G29">
        <v>0</v>
      </c>
      <c r="H29">
        <f t="shared" si="2"/>
        <v>0</v>
      </c>
      <c r="J29">
        <v>2.5999999999999999E-2</v>
      </c>
      <c r="K29" s="1">
        <v>2.66963434114587E-5</v>
      </c>
      <c r="L29">
        <f t="shared" si="3"/>
        <v>2.5628489675000353E-5</v>
      </c>
      <c r="M29" s="1">
        <v>-8.4270665543746597E-5</v>
      </c>
      <c r="N29" s="1">
        <v>-8.4270665543746597E-5</v>
      </c>
      <c r="O29" s="1">
        <f t="shared" si="11"/>
        <v>-8.089983892199673E-5</v>
      </c>
      <c r="P29" s="1">
        <v>0</v>
      </c>
      <c r="Q29" s="1">
        <f t="shared" si="9"/>
        <v>0</v>
      </c>
      <c r="R29" s="6"/>
      <c r="S29">
        <v>2.5999999999999999E-2</v>
      </c>
      <c r="T29" s="1">
        <v>0</v>
      </c>
      <c r="U29">
        <f t="shared" si="5"/>
        <v>0</v>
      </c>
      <c r="V29" s="1">
        <v>7.6071155490353703E-5</v>
      </c>
      <c r="W29">
        <v>7.6071155490353703E-5</v>
      </c>
      <c r="X29">
        <f t="shared" si="6"/>
        <v>7.4625803536036982E-5</v>
      </c>
      <c r="Y29">
        <v>0</v>
      </c>
      <c r="Z29">
        <f t="shared" si="7"/>
        <v>0</v>
      </c>
      <c r="AB29">
        <v>-2.1790580200000001E-3</v>
      </c>
      <c r="AC29">
        <v>2.60001191E-2</v>
      </c>
      <c r="AD29">
        <f t="shared" si="8"/>
        <v>2.1790580200000001E-3</v>
      </c>
      <c r="AE29">
        <v>1.9822998499999999E-3</v>
      </c>
      <c r="AF29">
        <v>-0.201408428</v>
      </c>
      <c r="AG29">
        <f t="shared" si="10"/>
        <v>0.201408428</v>
      </c>
      <c r="AH29">
        <v>9.0388099999996392</v>
      </c>
    </row>
    <row r="30" spans="1:34" x14ac:dyDescent="0.5">
      <c r="A30">
        <v>2.7E-2</v>
      </c>
      <c r="B30">
        <v>0</v>
      </c>
      <c r="C30">
        <f t="shared" si="0"/>
        <v>0</v>
      </c>
      <c r="D30" s="1">
        <v>-6.2728613556828404E-5</v>
      </c>
      <c r="E30" s="1">
        <v>-2.3607136467070001E-5</v>
      </c>
      <c r="F30" s="1">
        <f t="shared" si="1"/>
        <v>-2.28989223730579E-5</v>
      </c>
      <c r="G30">
        <v>0</v>
      </c>
      <c r="H30">
        <f t="shared" si="2"/>
        <v>0</v>
      </c>
      <c r="J30">
        <v>2.7E-2</v>
      </c>
      <c r="K30" s="1">
        <v>3.0101509764790501E-5</v>
      </c>
      <c r="L30">
        <f t="shared" si="3"/>
        <v>2.8897449374198881E-5</v>
      </c>
      <c r="M30" s="1">
        <v>-8.4270665543746597E-5</v>
      </c>
      <c r="N30" s="1">
        <v>-8.4270665543746597E-5</v>
      </c>
      <c r="O30" s="1">
        <f t="shared" si="11"/>
        <v>-8.089983892199673E-5</v>
      </c>
      <c r="P30" s="1">
        <v>0</v>
      </c>
      <c r="Q30" s="1">
        <f t="shared" si="9"/>
        <v>0</v>
      </c>
      <c r="R30" s="6"/>
      <c r="S30">
        <v>2.7E-2</v>
      </c>
      <c r="T30" s="1">
        <v>9.3974506398808404E-8</v>
      </c>
      <c r="U30">
        <f t="shared" si="5"/>
        <v>9.2188990777231049E-8</v>
      </c>
      <c r="V30" s="1">
        <v>7.6071155490353703E-5</v>
      </c>
      <c r="W30">
        <v>7.6071155490353703E-5</v>
      </c>
      <c r="X30">
        <f t="shared" si="6"/>
        <v>7.4625803536036982E-5</v>
      </c>
      <c r="Y30">
        <v>0</v>
      </c>
      <c r="Z30">
        <f t="shared" si="7"/>
        <v>0</v>
      </c>
      <c r="AB30">
        <v>-2.384855E-3</v>
      </c>
      <c r="AC30">
        <v>2.7000216800000001E-2</v>
      </c>
      <c r="AD30">
        <f t="shared" si="8"/>
        <v>2.384855E-3</v>
      </c>
      <c r="AE30">
        <v>2.1790580200000001E-3</v>
      </c>
      <c r="AF30">
        <v>-0.21018673199999999</v>
      </c>
      <c r="AG30">
        <f t="shared" si="10"/>
        <v>0.21018673199999999</v>
      </c>
      <c r="AH30">
        <v>8.8060200000000108</v>
      </c>
    </row>
    <row r="31" spans="1:34" x14ac:dyDescent="0.5">
      <c r="A31">
        <v>2.8000000000000001E-2</v>
      </c>
      <c r="B31" s="1">
        <v>6.3039848896551094E-8</v>
      </c>
      <c r="C31">
        <f t="shared" si="0"/>
        <v>6.1148653429654563E-8</v>
      </c>
      <c r="D31" s="1">
        <v>-6.2728613556828404E-5</v>
      </c>
      <c r="E31" s="1">
        <v>-2.3607136467070001E-5</v>
      </c>
      <c r="F31" s="1">
        <f t="shared" si="1"/>
        <v>-2.28989223730579E-5</v>
      </c>
      <c r="G31">
        <v>0</v>
      </c>
      <c r="H31">
        <f t="shared" si="2"/>
        <v>0</v>
      </c>
      <c r="J31">
        <v>2.8000000000000001E-2</v>
      </c>
      <c r="K31" s="1">
        <v>3.0840456020086997E-5</v>
      </c>
      <c r="L31">
        <f t="shared" si="3"/>
        <v>2.9606837779283515E-5</v>
      </c>
      <c r="M31" s="1">
        <v>-8.4270665543746597E-5</v>
      </c>
      <c r="N31" s="1">
        <v>-8.4270665543746597E-5</v>
      </c>
      <c r="O31" s="1">
        <f t="shared" si="11"/>
        <v>-8.089983892199673E-5</v>
      </c>
      <c r="P31" s="1">
        <v>0</v>
      </c>
      <c r="Q31" s="1">
        <f t="shared" si="9"/>
        <v>0</v>
      </c>
      <c r="R31" s="6"/>
      <c r="S31">
        <v>2.8000000000000001E-2</v>
      </c>
      <c r="T31">
        <v>0</v>
      </c>
      <c r="U31">
        <f t="shared" si="5"/>
        <v>0</v>
      </c>
      <c r="V31" s="1">
        <v>7.6071155490353703E-5</v>
      </c>
      <c r="W31">
        <v>7.6071155490353703E-5</v>
      </c>
      <c r="X31">
        <f t="shared" si="6"/>
        <v>7.4625803536036982E-5</v>
      </c>
      <c r="Y31">
        <v>0</v>
      </c>
      <c r="Z31">
        <f t="shared" si="7"/>
        <v>0</v>
      </c>
      <c r="AB31">
        <v>-2.5994579999999998E-3</v>
      </c>
      <c r="AC31">
        <v>2.8000062999999999E-2</v>
      </c>
      <c r="AD31">
        <f t="shared" si="8"/>
        <v>2.5994579999999998E-3</v>
      </c>
      <c r="AE31">
        <v>2.384855E-3</v>
      </c>
      <c r="AF31">
        <v>-0.21926720799999999</v>
      </c>
      <c r="AG31">
        <f t="shared" si="10"/>
        <v>0.21926720799999999</v>
      </c>
      <c r="AH31">
        <v>8.7148500000004496</v>
      </c>
    </row>
    <row r="32" spans="1:34" x14ac:dyDescent="0.5">
      <c r="A32">
        <v>2.9000000000000001E-2</v>
      </c>
      <c r="B32">
        <v>0</v>
      </c>
      <c r="C32">
        <f t="shared" si="0"/>
        <v>0</v>
      </c>
      <c r="D32" s="1">
        <v>-6.2728613556828404E-5</v>
      </c>
      <c r="E32" s="1">
        <v>-2.3607136467070001E-5</v>
      </c>
      <c r="F32" s="1">
        <f t="shared" si="1"/>
        <v>-2.28989223730579E-5</v>
      </c>
      <c r="G32">
        <v>0</v>
      </c>
      <c r="H32">
        <f t="shared" si="2"/>
        <v>0</v>
      </c>
      <c r="J32">
        <v>2.9000000000000001E-2</v>
      </c>
      <c r="K32" s="1">
        <v>3.0547682399628697E-5</v>
      </c>
      <c r="L32">
        <f t="shared" si="3"/>
        <v>2.9325775103643549E-5</v>
      </c>
      <c r="M32" s="1">
        <v>-8.4270665543746597E-5</v>
      </c>
      <c r="N32" s="1">
        <v>-8.4270665543746597E-5</v>
      </c>
      <c r="O32" s="1">
        <f t="shared" si="11"/>
        <v>-8.089983892199673E-5</v>
      </c>
      <c r="P32" s="1">
        <v>0</v>
      </c>
      <c r="Q32" s="1">
        <f t="shared" si="9"/>
        <v>0</v>
      </c>
      <c r="R32" s="6"/>
      <c r="S32">
        <v>2.9000000000000001E-2</v>
      </c>
      <c r="T32">
        <v>0</v>
      </c>
      <c r="U32">
        <f t="shared" si="5"/>
        <v>0</v>
      </c>
      <c r="V32" s="1">
        <v>7.6071155490353703E-5</v>
      </c>
      <c r="W32">
        <v>7.6071155490353703E-5</v>
      </c>
      <c r="X32">
        <f t="shared" si="6"/>
        <v>7.4625803536036982E-5</v>
      </c>
      <c r="Y32">
        <v>0</v>
      </c>
      <c r="Z32">
        <f t="shared" si="7"/>
        <v>0</v>
      </c>
      <c r="AB32">
        <v>-2.8227758500000001E-3</v>
      </c>
      <c r="AC32">
        <v>2.9000116699999998E-2</v>
      </c>
      <c r="AD32">
        <f t="shared" si="8"/>
        <v>2.8227758500000001E-3</v>
      </c>
      <c r="AE32">
        <v>2.5994579999999998E-3</v>
      </c>
      <c r="AF32">
        <v>-0.22821365199999999</v>
      </c>
      <c r="AG32">
        <f t="shared" si="10"/>
        <v>0.22821365199999999</v>
      </c>
      <c r="AH32">
        <v>8.5715499999997196</v>
      </c>
    </row>
    <row r="33" spans="1:34" x14ac:dyDescent="0.5">
      <c r="A33">
        <v>0.03</v>
      </c>
      <c r="B33">
        <v>0</v>
      </c>
      <c r="C33">
        <f t="shared" si="0"/>
        <v>0</v>
      </c>
      <c r="D33" s="1">
        <v>-6.2728613556828404E-5</v>
      </c>
      <c r="E33" s="1">
        <v>-2.3607136467070001E-5</v>
      </c>
      <c r="F33" s="1">
        <f t="shared" si="1"/>
        <v>-2.28989223730579E-5</v>
      </c>
      <c r="G33">
        <v>0</v>
      </c>
      <c r="H33">
        <f t="shared" si="2"/>
        <v>0</v>
      </c>
      <c r="J33">
        <v>0.03</v>
      </c>
      <c r="K33" s="1">
        <v>3.0831528420094401E-5</v>
      </c>
      <c r="L33">
        <f t="shared" si="3"/>
        <v>2.9598267283290624E-5</v>
      </c>
      <c r="M33" s="1">
        <v>-8.4270665543746597E-5</v>
      </c>
      <c r="N33" s="1">
        <v>-8.4270665543746597E-5</v>
      </c>
      <c r="O33" s="1">
        <f t="shared" si="11"/>
        <v>-8.089983892199673E-5</v>
      </c>
      <c r="P33" s="1">
        <v>0</v>
      </c>
      <c r="Q33" s="1">
        <f t="shared" si="9"/>
        <v>0</v>
      </c>
      <c r="R33" s="6"/>
      <c r="S33">
        <v>0.03</v>
      </c>
      <c r="T33">
        <v>0</v>
      </c>
      <c r="U33">
        <f t="shared" si="5"/>
        <v>0</v>
      </c>
      <c r="V33" s="1">
        <v>7.6071155490353703E-5</v>
      </c>
      <c r="W33">
        <v>7.6071155490353703E-5</v>
      </c>
      <c r="X33">
        <f t="shared" si="6"/>
        <v>7.4625803536036982E-5</v>
      </c>
      <c r="Y33">
        <v>0</v>
      </c>
      <c r="Z33">
        <f t="shared" si="7"/>
        <v>0</v>
      </c>
      <c r="AB33">
        <v>-3.0546652500000001E-3</v>
      </c>
      <c r="AC33">
        <v>3.00002077E-2</v>
      </c>
      <c r="AD33">
        <f t="shared" si="8"/>
        <v>3.0546652500000001E-3</v>
      </c>
      <c r="AE33">
        <v>2.8227758500000001E-3</v>
      </c>
      <c r="AF33">
        <v>-0.23585199500000001</v>
      </c>
      <c r="AG33">
        <f t="shared" si="10"/>
        <v>0.23585199500000001</v>
      </c>
      <c r="AH33">
        <v>8.3830199999997497</v>
      </c>
    </row>
    <row r="34" spans="1:34" x14ac:dyDescent="0.5">
      <c r="A34">
        <v>3.1E-2</v>
      </c>
      <c r="B34">
        <v>0</v>
      </c>
      <c r="C34">
        <f t="shared" si="0"/>
        <v>0</v>
      </c>
      <c r="D34" s="1">
        <v>-6.2728613556828404E-5</v>
      </c>
      <c r="E34" s="1">
        <v>-2.3607136467070001E-5</v>
      </c>
      <c r="F34" s="1">
        <f t="shared" si="1"/>
        <v>-2.28989223730579E-5</v>
      </c>
      <c r="G34">
        <v>0</v>
      </c>
      <c r="H34">
        <f t="shared" si="2"/>
        <v>0</v>
      </c>
      <c r="J34">
        <v>3.1E-2</v>
      </c>
      <c r="K34" s="1">
        <v>3.08264388877433E-5</v>
      </c>
      <c r="L34">
        <f t="shared" si="3"/>
        <v>2.9593381332233568E-5</v>
      </c>
      <c r="M34" s="1">
        <v>-8.4270665543746597E-5</v>
      </c>
      <c r="N34" s="1">
        <v>-8.4270665543746597E-5</v>
      </c>
      <c r="O34" s="1">
        <f t="shared" si="11"/>
        <v>-8.089983892199673E-5</v>
      </c>
      <c r="P34" s="1">
        <v>0</v>
      </c>
      <c r="Q34" s="1">
        <f t="shared" si="9"/>
        <v>0</v>
      </c>
      <c r="R34" s="6"/>
      <c r="S34">
        <v>3.1E-2</v>
      </c>
      <c r="T34" s="1">
        <v>8.5434919583349296E-8</v>
      </c>
      <c r="U34">
        <f t="shared" si="5"/>
        <v>8.3811656111265658E-8</v>
      </c>
      <c r="V34" s="1">
        <v>7.6071155490353703E-5</v>
      </c>
      <c r="W34">
        <v>7.6071155490353703E-5</v>
      </c>
      <c r="X34">
        <f t="shared" si="6"/>
        <v>7.4625803536036982E-5</v>
      </c>
      <c r="Y34">
        <v>0</v>
      </c>
      <c r="Z34">
        <f t="shared" si="7"/>
        <v>0</v>
      </c>
      <c r="AB34">
        <v>-3.2949376699999999E-3</v>
      </c>
      <c r="AC34">
        <v>3.1000285700000001E-2</v>
      </c>
      <c r="AD34">
        <f t="shared" si="8"/>
        <v>3.2949376699999999E-3</v>
      </c>
      <c r="AE34">
        <v>3.0546652500000001E-3</v>
      </c>
      <c r="AF34">
        <v>-0.24454456699999999</v>
      </c>
      <c r="AG34">
        <f t="shared" si="10"/>
        <v>0.24454456699999999</v>
      </c>
      <c r="AH34">
        <v>8.1027700000002394</v>
      </c>
    </row>
    <row r="35" spans="1:34" x14ac:dyDescent="0.5">
      <c r="A35">
        <v>3.2000000000000001E-2</v>
      </c>
      <c r="B35">
        <v>0</v>
      </c>
      <c r="C35">
        <f t="shared" ref="C35:C66" si="12">B35*0.97</f>
        <v>0</v>
      </c>
      <c r="D35" s="1">
        <v>-6.2728613556828404E-5</v>
      </c>
      <c r="E35" s="1">
        <v>-2.3607136467070001E-5</v>
      </c>
      <c r="F35" s="1">
        <f t="shared" si="1"/>
        <v>-2.28989223730579E-5</v>
      </c>
      <c r="G35">
        <v>0</v>
      </c>
      <c r="H35">
        <f t="shared" si="2"/>
        <v>0</v>
      </c>
      <c r="J35">
        <v>3.2000000000000001E-2</v>
      </c>
      <c r="K35" s="1">
        <v>3.0175660867826099E-5</v>
      </c>
      <c r="L35">
        <f t="shared" si="3"/>
        <v>2.8968634433113054E-5</v>
      </c>
      <c r="M35" s="1">
        <v>-8.4270665543746597E-5</v>
      </c>
      <c r="N35" s="1">
        <v>-8.4270665543746597E-5</v>
      </c>
      <c r="O35" s="1">
        <f t="shared" si="11"/>
        <v>-8.089983892199673E-5</v>
      </c>
      <c r="P35" s="1">
        <v>0</v>
      </c>
      <c r="Q35" s="1">
        <f t="shared" si="9"/>
        <v>0</v>
      </c>
      <c r="R35" s="6"/>
      <c r="S35">
        <v>3.2000000000000001E-2</v>
      </c>
      <c r="T35" s="1">
        <v>0</v>
      </c>
      <c r="U35">
        <f t="shared" si="5"/>
        <v>0</v>
      </c>
      <c r="V35" s="1">
        <v>7.6071155490353703E-5</v>
      </c>
      <c r="W35">
        <v>7.6071155490353703E-5</v>
      </c>
      <c r="X35">
        <f t="shared" si="6"/>
        <v>7.4625803536036982E-5</v>
      </c>
      <c r="Y35">
        <v>0</v>
      </c>
      <c r="Z35">
        <f t="shared" si="7"/>
        <v>0</v>
      </c>
      <c r="AB35">
        <v>-3.5433128599999999E-3</v>
      </c>
      <c r="AC35">
        <v>3.2000298199999999E-2</v>
      </c>
      <c r="AD35">
        <f t="shared" si="8"/>
        <v>3.5433128599999999E-3</v>
      </c>
      <c r="AE35">
        <v>3.2949376699999999E-3</v>
      </c>
      <c r="AF35">
        <v>-0.25173116099999998</v>
      </c>
      <c r="AG35">
        <f t="shared" si="10"/>
        <v>0.25173116099999998</v>
      </c>
      <c r="AH35">
        <v>7.8524100000001296</v>
      </c>
    </row>
    <row r="36" spans="1:34" x14ac:dyDescent="0.5">
      <c r="A36" s="2">
        <v>3.3000000000000002E-2</v>
      </c>
      <c r="B36" s="2">
        <v>0</v>
      </c>
      <c r="C36" s="2">
        <f t="shared" si="12"/>
        <v>0</v>
      </c>
      <c r="D36" s="3">
        <v>-6.2728613556828404E-5</v>
      </c>
      <c r="E36" s="3">
        <v>-2.3607136467070001E-5</v>
      </c>
      <c r="F36" s="3">
        <f t="shared" si="1"/>
        <v>-2.28989223730579E-5</v>
      </c>
      <c r="G36" s="2">
        <v>0</v>
      </c>
      <c r="H36" s="2">
        <f t="shared" si="2"/>
        <v>0</v>
      </c>
      <c r="J36">
        <v>3.3000000000000002E-2</v>
      </c>
      <c r="K36" s="1">
        <v>3.1807976483832997E-5</v>
      </c>
      <c r="L36">
        <f t="shared" si="3"/>
        <v>3.0535657424479674E-5</v>
      </c>
      <c r="M36" s="1">
        <v>-8.4270665543746597E-5</v>
      </c>
      <c r="N36" s="1">
        <v>-8.4270665543746597E-5</v>
      </c>
      <c r="O36" s="1">
        <f t="shared" si="11"/>
        <v>-8.089983892199673E-5</v>
      </c>
      <c r="P36" s="1">
        <v>0</v>
      </c>
      <c r="Q36" s="1">
        <f t="shared" si="9"/>
        <v>0</v>
      </c>
      <c r="R36" s="6"/>
      <c r="S36">
        <v>3.3000000000000002E-2</v>
      </c>
      <c r="T36" s="1">
        <v>0</v>
      </c>
      <c r="U36">
        <f t="shared" si="5"/>
        <v>0</v>
      </c>
      <c r="V36" s="1">
        <v>7.6071155490353703E-5</v>
      </c>
      <c r="W36">
        <v>7.6071155490353703E-5</v>
      </c>
      <c r="X36">
        <f t="shared" si="6"/>
        <v>7.4625803536036982E-5</v>
      </c>
      <c r="Y36">
        <v>0</v>
      </c>
      <c r="Z36">
        <f t="shared" si="7"/>
        <v>0</v>
      </c>
      <c r="AB36">
        <v>-3.79954046E-3</v>
      </c>
      <c r="AC36">
        <v>3.3000220599999998E-2</v>
      </c>
      <c r="AD36">
        <f t="shared" si="8"/>
        <v>3.79954046E-3</v>
      </c>
      <c r="AE36">
        <v>3.5433128599999999E-3</v>
      </c>
      <c r="AF36">
        <v>-0.26008463500000001</v>
      </c>
      <c r="AG36">
        <f t="shared" si="10"/>
        <v>0.26008463500000001</v>
      </c>
      <c r="AH36">
        <v>7.6542200000001603</v>
      </c>
    </row>
    <row r="37" spans="1:34" x14ac:dyDescent="0.5">
      <c r="A37">
        <v>3.4000000000000002E-2</v>
      </c>
      <c r="B37" s="1">
        <v>3.19725330655274E-8</v>
      </c>
      <c r="C37">
        <f t="shared" si="12"/>
        <v>3.1013357073561575E-8</v>
      </c>
      <c r="D37" s="1">
        <v>-6.2728613556828404E-5</v>
      </c>
      <c r="E37" s="1">
        <v>-2.3607136467070001E-5</v>
      </c>
      <c r="F37" s="1">
        <f t="shared" si="1"/>
        <v>-2.28989223730579E-5</v>
      </c>
      <c r="G37">
        <v>0.52359999999999995</v>
      </c>
      <c r="H37">
        <f t="shared" si="2"/>
        <v>0.5078919999999999</v>
      </c>
      <c r="J37">
        <v>3.4000000000000002E-2</v>
      </c>
      <c r="K37" s="1">
        <v>3.2211504731094499E-5</v>
      </c>
      <c r="L37">
        <f t="shared" si="3"/>
        <v>3.0923044541850719E-5</v>
      </c>
      <c r="M37" s="1">
        <v>-8.4270665543746597E-5</v>
      </c>
      <c r="N37" s="1">
        <v>-8.4270665543746597E-5</v>
      </c>
      <c r="O37" s="1">
        <f t="shared" si="11"/>
        <v>-8.089983892199673E-5</v>
      </c>
      <c r="P37" s="1">
        <v>0</v>
      </c>
      <c r="Q37" s="1">
        <f t="shared" si="9"/>
        <v>0</v>
      </c>
      <c r="R37" s="6"/>
      <c r="S37">
        <v>3.4000000000000002E-2</v>
      </c>
      <c r="T37" s="1">
        <v>7.3391923649524E-8</v>
      </c>
      <c r="U37">
        <f t="shared" si="5"/>
        <v>7.1997477100183036E-8</v>
      </c>
      <c r="V37" s="1">
        <v>7.6071155490353703E-5</v>
      </c>
      <c r="W37">
        <v>7.6071155490353703E-5</v>
      </c>
      <c r="X37">
        <f t="shared" si="6"/>
        <v>7.4625803536036982E-5</v>
      </c>
      <c r="Y37">
        <v>0</v>
      </c>
      <c r="Z37">
        <f t="shared" si="7"/>
        <v>0</v>
      </c>
      <c r="AB37">
        <v>-4.0634222800000003E-3</v>
      </c>
      <c r="AC37">
        <v>3.4000297700000001E-2</v>
      </c>
      <c r="AD37">
        <f t="shared" si="8"/>
        <v>4.0634222800000003E-3</v>
      </c>
      <c r="AE37">
        <v>3.79954046E-3</v>
      </c>
      <c r="AF37">
        <v>-0.26811505600000002</v>
      </c>
      <c r="AG37">
        <f t="shared" si="10"/>
        <v>0.26811505600000002</v>
      </c>
      <c r="AH37">
        <v>7.3356399999994197</v>
      </c>
    </row>
    <row r="38" spans="1:34" x14ac:dyDescent="0.5">
      <c r="A38">
        <v>3.5000000000000003E-2</v>
      </c>
      <c r="B38">
        <v>0</v>
      </c>
      <c r="C38">
        <f t="shared" si="12"/>
        <v>0</v>
      </c>
      <c r="D38" s="1">
        <v>5.0000000000000001E-4</v>
      </c>
      <c r="E38" s="1">
        <v>5.0000000000000001E-4</v>
      </c>
      <c r="F38" s="1">
        <f t="shared" si="1"/>
        <v>4.8499999999999997E-4</v>
      </c>
      <c r="G38">
        <v>0.9</v>
      </c>
      <c r="H38">
        <f t="shared" si="2"/>
        <v>0.873</v>
      </c>
      <c r="J38">
        <v>3.5000000000000003E-2</v>
      </c>
      <c r="K38" s="1">
        <v>3.1269148166757097E-5</v>
      </c>
      <c r="L38">
        <f t="shared" si="3"/>
        <v>3.0018382240086811E-5</v>
      </c>
      <c r="M38" s="1">
        <v>-8.4270665543746597E-5</v>
      </c>
      <c r="N38" s="1">
        <v>-8.4270665543746597E-5</v>
      </c>
      <c r="O38" s="1">
        <f t="shared" si="11"/>
        <v>-8.089983892199673E-5</v>
      </c>
      <c r="P38" s="1">
        <v>0</v>
      </c>
      <c r="Q38" s="1">
        <f t="shared" si="9"/>
        <v>0</v>
      </c>
      <c r="R38" s="6"/>
      <c r="S38">
        <v>3.5000000000000003E-2</v>
      </c>
      <c r="T38">
        <v>0</v>
      </c>
      <c r="U38">
        <f t="shared" si="5"/>
        <v>0</v>
      </c>
      <c r="V38" s="1">
        <v>7.6071155490353703E-5</v>
      </c>
      <c r="W38">
        <v>7.6071155490353703E-5</v>
      </c>
      <c r="X38">
        <f t="shared" si="6"/>
        <v>7.4625803536036982E-5</v>
      </c>
      <c r="Y38">
        <v>0</v>
      </c>
      <c r="Z38">
        <f t="shared" si="7"/>
        <v>0</v>
      </c>
      <c r="AB38">
        <v>-4.33463974E-3</v>
      </c>
      <c r="AC38">
        <v>3.5000110000000001E-2</v>
      </c>
      <c r="AD38">
        <f t="shared" si="8"/>
        <v>4.33463974E-3</v>
      </c>
      <c r="AE38">
        <v>4.0634222800000003E-3</v>
      </c>
      <c r="AF38">
        <v>-0.27396637699999998</v>
      </c>
      <c r="AG38">
        <f t="shared" si="10"/>
        <v>0.27396637699999998</v>
      </c>
      <c r="AH38">
        <v>7.1665099999999899</v>
      </c>
    </row>
    <row r="39" spans="1:34" x14ac:dyDescent="0.5">
      <c r="A39">
        <v>3.5999999999999997E-2</v>
      </c>
      <c r="B39">
        <v>0</v>
      </c>
      <c r="C39">
        <f t="shared" si="12"/>
        <v>0</v>
      </c>
      <c r="D39" s="1">
        <v>1E-3</v>
      </c>
      <c r="E39" s="1">
        <v>1E-3</v>
      </c>
      <c r="F39" s="1">
        <f t="shared" si="1"/>
        <v>9.6999999999999994E-4</v>
      </c>
      <c r="G39">
        <v>1.673527</v>
      </c>
      <c r="H39">
        <f t="shared" si="2"/>
        <v>1.62332119</v>
      </c>
      <c r="J39">
        <v>3.5999999999999997E-2</v>
      </c>
      <c r="K39" s="1">
        <v>3.2723113690735799E-5</v>
      </c>
      <c r="L39">
        <f t="shared" si="3"/>
        <v>3.1414189143106364E-5</v>
      </c>
      <c r="M39" s="1">
        <v>-8.4270665543746597E-5</v>
      </c>
      <c r="N39" s="1">
        <v>-8.4270665543746597E-5</v>
      </c>
      <c r="O39" s="1">
        <f t="shared" si="11"/>
        <v>-8.089983892199673E-5</v>
      </c>
      <c r="P39" s="1">
        <v>0</v>
      </c>
      <c r="Q39" s="1">
        <f t="shared" si="9"/>
        <v>0</v>
      </c>
      <c r="R39" s="6"/>
      <c r="S39">
        <v>3.5999999999999997E-2</v>
      </c>
      <c r="T39" s="1">
        <v>7.2152431584981995E-8</v>
      </c>
      <c r="U39">
        <f t="shared" si="5"/>
        <v>7.0781535384867338E-8</v>
      </c>
      <c r="V39" s="1">
        <v>7.6071155490353703E-5</v>
      </c>
      <c r="W39">
        <v>7.6071155490353703E-5</v>
      </c>
      <c r="X39">
        <f t="shared" si="6"/>
        <v>7.4625803536036982E-5</v>
      </c>
      <c r="Y39">
        <v>0</v>
      </c>
      <c r="Z39">
        <f t="shared" si="7"/>
        <v>0</v>
      </c>
      <c r="AB39">
        <v>-4.6130237099999997E-3</v>
      </c>
      <c r="AC39">
        <v>3.6000210900000003E-2</v>
      </c>
      <c r="AD39">
        <f t="shared" si="8"/>
        <v>4.6130237099999997E-3</v>
      </c>
      <c r="AE39">
        <v>4.33463974E-3</v>
      </c>
      <c r="AF39">
        <v>-0.28227054600000001</v>
      </c>
      <c r="AG39">
        <f t="shared" si="10"/>
        <v>0.28227054600000001</v>
      </c>
      <c r="AH39">
        <v>6.8032000000006096</v>
      </c>
    </row>
    <row r="40" spans="1:34" x14ac:dyDescent="0.5">
      <c r="A40">
        <v>3.6999999999999998E-2</v>
      </c>
      <c r="B40">
        <v>0</v>
      </c>
      <c r="C40">
        <f t="shared" si="12"/>
        <v>0</v>
      </c>
      <c r="D40">
        <v>2.6735274091970402E-3</v>
      </c>
      <c r="E40">
        <v>2.6735274091970402E-3</v>
      </c>
      <c r="F40" s="1">
        <f t="shared" si="1"/>
        <v>2.5933215869211289E-3</v>
      </c>
      <c r="G40">
        <v>4.6136299999999997</v>
      </c>
      <c r="H40">
        <f t="shared" si="2"/>
        <v>4.4752210999999997</v>
      </c>
      <c r="J40">
        <v>3.6999999999999998E-2</v>
      </c>
      <c r="K40" s="1">
        <v>3.5124579881085103E-5</v>
      </c>
      <c r="L40">
        <f t="shared" si="3"/>
        <v>3.37195966858417E-5</v>
      </c>
      <c r="M40" s="1">
        <v>-8.4270665543746597E-5</v>
      </c>
      <c r="N40" s="1">
        <v>-8.4270665543746597E-5</v>
      </c>
      <c r="O40" s="1">
        <f t="shared" si="11"/>
        <v>-8.089983892199673E-5</v>
      </c>
      <c r="P40" s="1">
        <v>0</v>
      </c>
      <c r="Q40" s="1">
        <f t="shared" si="9"/>
        <v>0</v>
      </c>
      <c r="R40" s="6"/>
      <c r="S40">
        <v>3.6999999999999998E-2</v>
      </c>
      <c r="T40">
        <v>0</v>
      </c>
      <c r="U40">
        <f t="shared" si="5"/>
        <v>0</v>
      </c>
      <c r="V40" s="1">
        <v>7.6071155490353703E-5</v>
      </c>
      <c r="W40">
        <v>7.6071155490353703E-5</v>
      </c>
      <c r="X40">
        <f t="shared" si="6"/>
        <v>7.4625803536036982E-5</v>
      </c>
      <c r="Y40" s="1">
        <v>0</v>
      </c>
      <c r="Z40">
        <f t="shared" si="7"/>
        <v>0</v>
      </c>
      <c r="AB40">
        <v>-4.89821088E-3</v>
      </c>
      <c r="AC40">
        <v>3.7000004699999998E-2</v>
      </c>
      <c r="AD40">
        <f t="shared" si="8"/>
        <v>4.89821088E-3</v>
      </c>
      <c r="AE40">
        <v>4.6130237099999997E-3</v>
      </c>
      <c r="AF40">
        <v>-0.28840073900000002</v>
      </c>
      <c r="AG40">
        <f t="shared" si="10"/>
        <v>0.28840073900000002</v>
      </c>
      <c r="AH40">
        <v>6.7006600000000702</v>
      </c>
    </row>
    <row r="41" spans="1:34" x14ac:dyDescent="0.5">
      <c r="A41">
        <v>3.7999999999999999E-2</v>
      </c>
      <c r="B41">
        <v>0</v>
      </c>
      <c r="C41">
        <f t="shared" si="12"/>
        <v>0</v>
      </c>
      <c r="D41">
        <v>7.2871572461773596E-3</v>
      </c>
      <c r="E41">
        <v>7.2871572461773596E-3</v>
      </c>
      <c r="F41" s="1">
        <f t="shared" si="1"/>
        <v>7.0685425287920385E-3</v>
      </c>
      <c r="G41">
        <v>5.9417689999999999</v>
      </c>
      <c r="H41">
        <f t="shared" si="2"/>
        <v>5.7635159299999996</v>
      </c>
      <c r="J41">
        <v>3.7999999999999999E-2</v>
      </c>
      <c r="K41" s="1">
        <v>3.4370183129794902E-5</v>
      </c>
      <c r="L41">
        <f t="shared" si="3"/>
        <v>3.2995375804603106E-5</v>
      </c>
      <c r="M41" s="1">
        <v>-8.4270665543746597E-5</v>
      </c>
      <c r="N41" s="1">
        <v>-8.4270665543746597E-5</v>
      </c>
      <c r="O41" s="1">
        <f t="shared" si="11"/>
        <v>-8.089983892199673E-5</v>
      </c>
      <c r="P41" s="1">
        <v>0</v>
      </c>
      <c r="Q41" s="1">
        <f t="shared" si="9"/>
        <v>0</v>
      </c>
      <c r="R41" s="6"/>
      <c r="S41" s="2">
        <v>3.7999999999999999E-2</v>
      </c>
      <c r="T41" s="2">
        <v>0</v>
      </c>
      <c r="U41" s="2">
        <f t="shared" si="5"/>
        <v>0</v>
      </c>
      <c r="V41" s="3">
        <v>7.6071155490353703E-5</v>
      </c>
      <c r="W41" s="2">
        <v>7.6071155490353703E-5</v>
      </c>
      <c r="X41" s="2">
        <f t="shared" si="6"/>
        <v>7.4625803536036982E-5</v>
      </c>
      <c r="Y41" s="2">
        <v>0</v>
      </c>
      <c r="Z41">
        <f t="shared" si="7"/>
        <v>0</v>
      </c>
      <c r="AB41">
        <v>-5.1900987100000004E-3</v>
      </c>
      <c r="AC41">
        <v>3.8000145399999997E-2</v>
      </c>
      <c r="AD41">
        <f t="shared" si="8"/>
        <v>5.1900987100000004E-3</v>
      </c>
      <c r="AE41">
        <v>4.89821088E-3</v>
      </c>
      <c r="AF41">
        <v>-0.29582431399999998</v>
      </c>
      <c r="AG41">
        <f t="shared" si="10"/>
        <v>0.29582431399999998</v>
      </c>
      <c r="AH41">
        <v>6.13141999999955</v>
      </c>
    </row>
    <row r="42" spans="1:34" x14ac:dyDescent="0.5">
      <c r="A42">
        <v>3.9E-2</v>
      </c>
      <c r="B42">
        <v>0</v>
      </c>
      <c r="C42">
        <f t="shared" si="12"/>
        <v>0</v>
      </c>
      <c r="D42">
        <v>1.44722890108824E-2</v>
      </c>
      <c r="E42">
        <v>1.32289255878256E-2</v>
      </c>
      <c r="F42" s="1">
        <f t="shared" si="1"/>
        <v>1.2832057820190831E-2</v>
      </c>
      <c r="G42">
        <v>7.1818799999999996</v>
      </c>
      <c r="H42">
        <f t="shared" si="2"/>
        <v>6.9664235999999997</v>
      </c>
      <c r="J42">
        <v>3.9E-2</v>
      </c>
      <c r="K42" s="1">
        <v>3.4502914786571603E-5</v>
      </c>
      <c r="L42">
        <f t="shared" si="3"/>
        <v>3.3122798195108736E-5</v>
      </c>
      <c r="M42" s="1">
        <v>-8.4270665543746597E-5</v>
      </c>
      <c r="N42" s="1">
        <v>-8.4270665543746597E-5</v>
      </c>
      <c r="O42" s="1">
        <f t="shared" si="11"/>
        <v>-8.089983892199673E-5</v>
      </c>
      <c r="P42" s="1">
        <v>0</v>
      </c>
      <c r="Q42" s="1">
        <f t="shared" si="9"/>
        <v>0</v>
      </c>
      <c r="R42" s="6"/>
      <c r="S42">
        <v>3.9E-2</v>
      </c>
      <c r="T42">
        <v>0</v>
      </c>
      <c r="U42">
        <f t="shared" si="5"/>
        <v>0</v>
      </c>
      <c r="V42" s="1">
        <v>7.6071155490353703E-5</v>
      </c>
      <c r="W42" s="1">
        <v>-9.5957551254580099E-5</v>
      </c>
      <c r="X42">
        <f t="shared" si="6"/>
        <v>-9.4134357780743078E-5</v>
      </c>
      <c r="Y42">
        <v>2.4403869999999999</v>
      </c>
      <c r="Z42">
        <f t="shared" si="7"/>
        <v>2.3940196469999999</v>
      </c>
      <c r="AB42">
        <v>-5.4881179600000003E-3</v>
      </c>
      <c r="AC42">
        <v>3.9000066399999998E-2</v>
      </c>
      <c r="AD42">
        <f t="shared" si="8"/>
        <v>5.4881179600000003E-3</v>
      </c>
      <c r="AE42">
        <v>5.1900987100000004E-3</v>
      </c>
      <c r="AF42">
        <v>-0.30068530799999998</v>
      </c>
      <c r="AG42">
        <f t="shared" si="10"/>
        <v>0.30068530799999998</v>
      </c>
      <c r="AH42">
        <v>5.8015400000001698</v>
      </c>
    </row>
    <row r="43" spans="1:34" x14ac:dyDescent="0.5">
      <c r="A43">
        <v>0.04</v>
      </c>
      <c r="B43" s="1">
        <v>5.5660979114691102E-7</v>
      </c>
      <c r="C43">
        <f t="shared" si="12"/>
        <v>5.3991149741250367E-7</v>
      </c>
      <c r="D43">
        <v>2.6808133348822601E-2</v>
      </c>
      <c r="E43">
        <v>2.0410806070964699E-2</v>
      </c>
      <c r="F43" s="1">
        <f t="shared" si="1"/>
        <v>1.9798481888835758E-2</v>
      </c>
      <c r="G43">
        <v>8.247439</v>
      </c>
      <c r="H43">
        <f t="shared" si="2"/>
        <v>8.0000158300000006</v>
      </c>
      <c r="J43">
        <v>0.04</v>
      </c>
      <c r="K43" s="1">
        <v>3.2947813451755799E-5</v>
      </c>
      <c r="L43">
        <f t="shared" si="3"/>
        <v>3.1629900913685563E-5</v>
      </c>
      <c r="M43" s="1">
        <v>-8.4270665543746597E-5</v>
      </c>
      <c r="N43" s="1">
        <v>-8.4270665543746597E-5</v>
      </c>
      <c r="O43" s="1">
        <f t="shared" si="11"/>
        <v>-8.089983892199673E-5</v>
      </c>
      <c r="P43" s="1">
        <v>0</v>
      </c>
      <c r="Q43" s="1">
        <f t="shared" si="9"/>
        <v>0</v>
      </c>
      <c r="R43" s="6"/>
      <c r="S43">
        <v>0.04</v>
      </c>
      <c r="T43">
        <v>0</v>
      </c>
      <c r="U43">
        <f t="shared" si="5"/>
        <v>0</v>
      </c>
      <c r="V43" s="1">
        <v>7.6071155490353703E-5</v>
      </c>
      <c r="W43">
        <v>2.3443866241005598E-3</v>
      </c>
      <c r="X43">
        <f t="shared" si="6"/>
        <v>2.2998432782426492E-3</v>
      </c>
      <c r="Y43">
        <v>3.3679899999999998</v>
      </c>
      <c r="Z43">
        <f t="shared" si="7"/>
        <v>3.3039981899999997</v>
      </c>
      <c r="AB43">
        <v>-5.7919387500000004E-3</v>
      </c>
      <c r="AC43">
        <v>4.00002203E-2</v>
      </c>
      <c r="AD43">
        <f t="shared" si="8"/>
        <v>5.7919387500000004E-3</v>
      </c>
      <c r="AE43">
        <v>5.4881179600000003E-3</v>
      </c>
      <c r="AF43">
        <v>-0.30751039000000002</v>
      </c>
      <c r="AG43">
        <f t="shared" si="10"/>
        <v>0.30751039000000002</v>
      </c>
      <c r="AH43">
        <v>5.3909899999995998</v>
      </c>
    </row>
    <row r="44" spans="1:34" x14ac:dyDescent="0.5">
      <c r="A44">
        <v>4.1000000000000002E-2</v>
      </c>
      <c r="B44" s="1">
        <v>2.4106975615723099E-5</v>
      </c>
      <c r="C44">
        <f t="shared" si="12"/>
        <v>2.3383766347251404E-5</v>
      </c>
      <c r="D44">
        <v>3.22913713753223E-2</v>
      </c>
      <c r="E44">
        <v>2.8658245402108901E-2</v>
      </c>
      <c r="F44" s="1">
        <f t="shared" si="1"/>
        <v>2.7798498040045631E-2</v>
      </c>
      <c r="G44">
        <v>9.0753970000000006</v>
      </c>
      <c r="H44">
        <f t="shared" si="2"/>
        <v>8.8031350899999996</v>
      </c>
      <c r="J44">
        <v>4.1000000000000002E-2</v>
      </c>
      <c r="K44" s="1">
        <v>3.2576077501289499E-5</v>
      </c>
      <c r="L44">
        <f t="shared" si="3"/>
        <v>3.1273034401237918E-5</v>
      </c>
      <c r="M44" s="1">
        <v>-8.4270665543746597E-5</v>
      </c>
      <c r="N44" s="1">
        <v>-8.4270665543746597E-5</v>
      </c>
      <c r="O44" s="1">
        <f t="shared" si="11"/>
        <v>-8.089983892199673E-5</v>
      </c>
      <c r="P44" s="1">
        <v>0</v>
      </c>
      <c r="Q44" s="1">
        <f t="shared" si="9"/>
        <v>0</v>
      </c>
      <c r="R44" s="6"/>
      <c r="S44">
        <v>4.1000000000000002E-2</v>
      </c>
      <c r="T44">
        <v>0</v>
      </c>
      <c r="U44">
        <f t="shared" si="5"/>
        <v>0</v>
      </c>
      <c r="V44" s="1">
        <v>7.6071155490353703E-5</v>
      </c>
      <c r="W44">
        <v>5.7123768839526298E-3</v>
      </c>
      <c r="X44">
        <f t="shared" si="6"/>
        <v>5.6038417231575295E-3</v>
      </c>
      <c r="Y44">
        <v>4.2696540000000001</v>
      </c>
      <c r="Z44">
        <f t="shared" si="7"/>
        <v>4.1885305739999996</v>
      </c>
      <c r="AB44">
        <v>-6.1011505300000001E-3</v>
      </c>
      <c r="AC44">
        <v>4.10003013E-2</v>
      </c>
      <c r="AD44">
        <f t="shared" si="8"/>
        <v>6.1011505300000001E-3</v>
      </c>
      <c r="AE44">
        <v>5.7919387500000004E-3</v>
      </c>
      <c r="AF44">
        <v>-0.31088822900000002</v>
      </c>
      <c r="AG44">
        <f t="shared" si="10"/>
        <v>0.31088822900000002</v>
      </c>
      <c r="AH44">
        <v>4.7929700000004498</v>
      </c>
    </row>
    <row r="45" spans="1:34" x14ac:dyDescent="0.5">
      <c r="A45">
        <v>4.2000000000000003E-2</v>
      </c>
      <c r="B45" s="1">
        <v>6.1171958805061904E-5</v>
      </c>
      <c r="C45">
        <f t="shared" si="12"/>
        <v>5.9336800040910042E-5</v>
      </c>
      <c r="D45">
        <v>4.2029205709695802E-2</v>
      </c>
      <c r="E45">
        <v>3.7733641982736203E-2</v>
      </c>
      <c r="F45" s="1">
        <f t="shared" si="1"/>
        <v>3.6601632723254118E-2</v>
      </c>
      <c r="G45">
        <v>9.6341199999999994</v>
      </c>
      <c r="H45">
        <f t="shared" si="2"/>
        <v>9.3450963999999992</v>
      </c>
      <c r="J45">
        <v>4.2000000000000003E-2</v>
      </c>
      <c r="K45" s="1">
        <v>3.1375569960800897E-5</v>
      </c>
      <c r="L45">
        <f t="shared" si="3"/>
        <v>3.012054716236886E-5</v>
      </c>
      <c r="M45" s="1">
        <v>-8.4270665543746597E-5</v>
      </c>
      <c r="N45" s="1">
        <v>-8.4270665543746597E-5</v>
      </c>
      <c r="O45" s="1">
        <f t="shared" si="11"/>
        <v>-8.089983892199673E-5</v>
      </c>
      <c r="P45" s="1">
        <v>0</v>
      </c>
      <c r="Q45" s="1">
        <f t="shared" si="9"/>
        <v>0</v>
      </c>
      <c r="R45" s="6"/>
      <c r="S45">
        <v>4.2000000000000003E-2</v>
      </c>
      <c r="T45">
        <v>0</v>
      </c>
      <c r="U45">
        <f t="shared" si="5"/>
        <v>0</v>
      </c>
      <c r="V45" s="1">
        <v>7.6071155490353703E-5</v>
      </c>
      <c r="W45">
        <v>9.9820305211907791E-3</v>
      </c>
      <c r="X45">
        <f t="shared" si="6"/>
        <v>9.7923719412881544E-3</v>
      </c>
      <c r="Y45">
        <v>5.1700910000000002</v>
      </c>
      <c r="Z45">
        <f t="shared" si="7"/>
        <v>5.0718592710000001</v>
      </c>
      <c r="AB45">
        <v>-6.4151552800000003E-3</v>
      </c>
      <c r="AC45">
        <v>4.2000141800000002E-2</v>
      </c>
      <c r="AD45">
        <f t="shared" si="8"/>
        <v>6.4151552800000003E-3</v>
      </c>
      <c r="AE45">
        <v>6.1011505300000001E-3</v>
      </c>
      <c r="AF45">
        <v>-0.31702242600000002</v>
      </c>
      <c r="AG45">
        <f t="shared" si="10"/>
        <v>0.31702242600000002</v>
      </c>
      <c r="AH45">
        <v>4.4314699999999103</v>
      </c>
    </row>
    <row r="46" spans="1:34" x14ac:dyDescent="0.5">
      <c r="A46">
        <v>4.2999999999999997E-2</v>
      </c>
      <c r="B46">
        <v>1.08411244582385E-4</v>
      </c>
      <c r="C46">
        <f t="shared" si="12"/>
        <v>1.0515890724491344E-4</v>
      </c>
      <c r="D46">
        <v>5.2338797599077197E-2</v>
      </c>
      <c r="E46">
        <v>4.7367762039117599E-2</v>
      </c>
      <c r="F46" s="1">
        <f t="shared" si="1"/>
        <v>4.5946729177944068E-2</v>
      </c>
      <c r="G46">
        <v>9.9259090000000008</v>
      </c>
      <c r="H46">
        <f t="shared" si="2"/>
        <v>9.6281317299999998</v>
      </c>
      <c r="J46">
        <v>4.2999999999999997E-2</v>
      </c>
      <c r="K46" s="1">
        <v>3.3022726711351397E-5</v>
      </c>
      <c r="L46">
        <f t="shared" si="3"/>
        <v>3.1701817642897338E-5</v>
      </c>
      <c r="M46" s="1">
        <v>-8.4270665543746597E-5</v>
      </c>
      <c r="N46" s="1">
        <v>-8.4270665543746597E-5</v>
      </c>
      <c r="O46" s="1">
        <f t="shared" si="11"/>
        <v>-8.089983892199673E-5</v>
      </c>
      <c r="P46" s="1">
        <v>0</v>
      </c>
      <c r="Q46" s="1">
        <f t="shared" si="9"/>
        <v>0</v>
      </c>
      <c r="R46" s="6"/>
      <c r="S46">
        <v>4.2999999999999997E-2</v>
      </c>
      <c r="T46">
        <v>0</v>
      </c>
      <c r="U46">
        <f t="shared" si="5"/>
        <v>0</v>
      </c>
      <c r="V46">
        <v>3.85284656658769E-3</v>
      </c>
      <c r="W46">
        <v>1.5152121512596499E-2</v>
      </c>
      <c r="X46">
        <f t="shared" si="6"/>
        <v>1.4864231203857166E-2</v>
      </c>
      <c r="Y46">
        <v>6.0354799999999997</v>
      </c>
      <c r="Z46">
        <f t="shared" si="7"/>
        <v>5.9208058799999996</v>
      </c>
      <c r="AB46">
        <v>-6.7335915000000003E-3</v>
      </c>
      <c r="AC46">
        <v>4.3000152799999997E-2</v>
      </c>
      <c r="AD46">
        <f t="shared" si="8"/>
        <v>6.7335915000000003E-3</v>
      </c>
      <c r="AE46">
        <v>6.4151552800000003E-3</v>
      </c>
      <c r="AF46">
        <v>-0.31808948199999998</v>
      </c>
      <c r="AG46">
        <f t="shared" si="10"/>
        <v>0.31808948199999998</v>
      </c>
      <c r="AH46">
        <v>3.85656999999946</v>
      </c>
    </row>
    <row r="47" spans="1:34" x14ac:dyDescent="0.5">
      <c r="A47">
        <v>4.3999999999999997E-2</v>
      </c>
      <c r="B47">
        <v>1.65849589393474E-4</v>
      </c>
      <c r="C47">
        <f t="shared" si="12"/>
        <v>1.6087410171166977E-4</v>
      </c>
      <c r="D47">
        <v>5.9883538633584997E-2</v>
      </c>
      <c r="E47">
        <v>5.7293671420745498E-2</v>
      </c>
      <c r="F47" s="1">
        <f t="shared" si="1"/>
        <v>5.5574861278123132E-2</v>
      </c>
      <c r="G47">
        <v>9.9837900000000008</v>
      </c>
      <c r="H47">
        <f t="shared" si="2"/>
        <v>9.6842763000000005</v>
      </c>
      <c r="J47">
        <v>4.3999999999999997E-2</v>
      </c>
      <c r="K47" s="1">
        <v>3.1583011150360101E-5</v>
      </c>
      <c r="L47">
        <f t="shared" si="3"/>
        <v>3.0319690704345697E-5</v>
      </c>
      <c r="M47" s="1">
        <v>-8.4270665543746597E-5</v>
      </c>
      <c r="N47" s="1">
        <v>-8.4270665543746597E-5</v>
      </c>
      <c r="O47" s="1">
        <f t="shared" si="11"/>
        <v>-8.089983892199673E-5</v>
      </c>
      <c r="P47" s="1">
        <v>0</v>
      </c>
      <c r="Q47" s="1">
        <f t="shared" si="9"/>
        <v>0</v>
      </c>
      <c r="R47" s="6"/>
      <c r="S47">
        <v>4.3999999999999997E-2</v>
      </c>
      <c r="T47">
        <v>0</v>
      </c>
      <c r="U47">
        <f t="shared" si="5"/>
        <v>0</v>
      </c>
      <c r="V47">
        <v>1.9106127321720099E-2</v>
      </c>
      <c r="W47">
        <v>2.1187601910572101E-2</v>
      </c>
      <c r="X47">
        <f t="shared" si="6"/>
        <v>2.0785037474271229E-2</v>
      </c>
      <c r="Y47">
        <v>6.8351819999999996</v>
      </c>
      <c r="Z47">
        <f t="shared" si="7"/>
        <v>6.7053135419999998</v>
      </c>
      <c r="AB47">
        <v>-7.0558842899999998E-3</v>
      </c>
      <c r="AC47">
        <v>4.4000015699999999E-2</v>
      </c>
      <c r="AD47">
        <f t="shared" si="8"/>
        <v>7.0558842899999998E-3</v>
      </c>
      <c r="AE47">
        <v>6.7335915000000003E-3</v>
      </c>
      <c r="AF47">
        <v>-0.32435409799999998</v>
      </c>
      <c r="AG47">
        <f t="shared" si="10"/>
        <v>0.32435409799999998</v>
      </c>
      <c r="AH47">
        <v>3.4918000000006999</v>
      </c>
    </row>
    <row r="48" spans="1:34" x14ac:dyDescent="0.5">
      <c r="A48">
        <v>4.4999999999999998E-2</v>
      </c>
      <c r="B48">
        <v>2.28178279940039E-4</v>
      </c>
      <c r="C48">
        <f t="shared" si="12"/>
        <v>2.2133293154183784E-4</v>
      </c>
      <c r="D48">
        <v>6.7621260881424006E-2</v>
      </c>
      <c r="E48">
        <v>6.7277460964919905E-2</v>
      </c>
      <c r="F48" s="1">
        <f t="shared" si="1"/>
        <v>6.5259137135972312E-2</v>
      </c>
      <c r="G48">
        <v>9.8633480000000109</v>
      </c>
      <c r="H48">
        <f t="shared" si="2"/>
        <v>9.5674475600000104</v>
      </c>
      <c r="J48" s="2">
        <v>4.4999999999999998E-2</v>
      </c>
      <c r="K48" s="3">
        <v>3.0931929359212497E-5</v>
      </c>
      <c r="L48">
        <f t="shared" si="3"/>
        <v>2.9694652184843996E-5</v>
      </c>
      <c r="M48" s="3">
        <v>-8.4270665543746597E-5</v>
      </c>
      <c r="N48" s="3">
        <v>-8.4270665543746597E-5</v>
      </c>
      <c r="O48" s="1">
        <f t="shared" si="11"/>
        <v>-8.089983892199673E-5</v>
      </c>
      <c r="P48" s="3">
        <v>0</v>
      </c>
      <c r="Q48" s="3">
        <f t="shared" si="9"/>
        <v>0</v>
      </c>
      <c r="R48" s="6"/>
      <c r="S48">
        <v>4.4999999999999998E-2</v>
      </c>
      <c r="T48" s="1">
        <v>2.1048938378953599E-6</v>
      </c>
      <c r="U48">
        <f t="shared" si="5"/>
        <v>2.0649008549753481E-6</v>
      </c>
      <c r="V48" s="1">
        <v>3.0807901173830001E-2</v>
      </c>
      <c r="W48">
        <v>2.8022784130974698E-2</v>
      </c>
      <c r="X48">
        <f t="shared" si="6"/>
        <v>2.7490351232486179E-2</v>
      </c>
      <c r="Y48">
        <v>7.5439569999999998</v>
      </c>
      <c r="Z48">
        <f t="shared" si="7"/>
        <v>7.4006218169999993</v>
      </c>
      <c r="AB48">
        <v>-7.38166888E-3</v>
      </c>
      <c r="AC48">
        <v>4.5000038899999997E-2</v>
      </c>
      <c r="AD48">
        <f t="shared" si="8"/>
        <v>7.38166888E-3</v>
      </c>
      <c r="AE48">
        <v>7.0558842899999998E-3</v>
      </c>
      <c r="AF48">
        <v>-0.32584078599999999</v>
      </c>
      <c r="AG48">
        <f t="shared" si="10"/>
        <v>0.32584078599999999</v>
      </c>
      <c r="AH48">
        <v>2.74899999999981</v>
      </c>
    </row>
    <row r="49" spans="1:34" x14ac:dyDescent="0.5">
      <c r="A49">
        <v>4.5999999999999999E-2</v>
      </c>
      <c r="B49">
        <v>3.0109201907180298E-4</v>
      </c>
      <c r="C49">
        <f t="shared" si="12"/>
        <v>2.9205925849964888E-4</v>
      </c>
      <c r="D49">
        <v>7.6101310551166507E-2</v>
      </c>
      <c r="E49">
        <v>7.7140808744216194E-2</v>
      </c>
      <c r="F49" s="1">
        <f t="shared" si="1"/>
        <v>7.482658448188971E-2</v>
      </c>
      <c r="G49">
        <v>9.6312849999999894</v>
      </c>
      <c r="H49">
        <f t="shared" si="2"/>
        <v>9.3423464499999902</v>
      </c>
      <c r="J49">
        <v>4.5999999999999999E-2</v>
      </c>
      <c r="K49" s="1">
        <v>2.9107373848091801E-5</v>
      </c>
      <c r="L49">
        <f t="shared" si="3"/>
        <v>2.7943078894168128E-5</v>
      </c>
      <c r="M49" s="1">
        <v>-8.4270665543746597E-5</v>
      </c>
      <c r="N49" s="1">
        <v>-8.4270665543746597E-5</v>
      </c>
      <c r="O49" s="1">
        <f t="shared" si="11"/>
        <v>-8.089983892199673E-5</v>
      </c>
      <c r="P49" s="1">
        <v>0.872</v>
      </c>
      <c r="Q49" s="1">
        <f t="shared" si="9"/>
        <v>0.85194400000000003</v>
      </c>
      <c r="R49" s="6"/>
      <c r="S49">
        <v>4.5999999999999999E-2</v>
      </c>
      <c r="T49" s="1">
        <v>3.2424486562376801E-5</v>
      </c>
      <c r="U49">
        <f t="shared" si="5"/>
        <v>3.1808421317691643E-5</v>
      </c>
      <c r="V49" s="1">
        <v>3.8674004375934601E-2</v>
      </c>
      <c r="W49">
        <v>3.5566741056462597E-2</v>
      </c>
      <c r="X49">
        <f t="shared" si="6"/>
        <v>3.4890972976389809E-2</v>
      </c>
      <c r="Y49">
        <v>8.1436290000000007</v>
      </c>
      <c r="Z49">
        <f t="shared" si="7"/>
        <v>7.9889000490000006</v>
      </c>
      <c r="AB49">
        <v>-7.7102024700000001E-3</v>
      </c>
      <c r="AC49">
        <v>4.6000121900000003E-2</v>
      </c>
      <c r="AD49">
        <f t="shared" si="8"/>
        <v>7.7102024700000001E-3</v>
      </c>
      <c r="AE49">
        <v>7.38166888E-3</v>
      </c>
      <c r="AF49">
        <v>-0.33326486500000002</v>
      </c>
      <c r="AG49">
        <f t="shared" si="10"/>
        <v>0.33326486500000002</v>
      </c>
      <c r="AH49">
        <v>2.4364800000004401</v>
      </c>
    </row>
    <row r="50" spans="1:34" x14ac:dyDescent="0.5">
      <c r="A50">
        <v>4.7E-2</v>
      </c>
      <c r="B50">
        <v>3.8038095226511403E-4</v>
      </c>
      <c r="C50">
        <f t="shared" si="12"/>
        <v>3.6896952369716059E-4</v>
      </c>
      <c r="D50">
        <v>8.3599150180816706E-2</v>
      </c>
      <c r="E50">
        <v>8.67720941597135E-2</v>
      </c>
      <c r="F50" s="1">
        <f t="shared" si="1"/>
        <v>8.4168931334922092E-2</v>
      </c>
      <c r="G50">
        <v>9.3529300000000095</v>
      </c>
      <c r="H50">
        <f t="shared" si="2"/>
        <v>9.0723421000000091</v>
      </c>
      <c r="J50">
        <v>4.7E-2</v>
      </c>
      <c r="K50" s="1">
        <v>2.89436920866137E-5</v>
      </c>
      <c r="L50">
        <f t="shared" si="3"/>
        <v>2.7785944403149151E-5</v>
      </c>
      <c r="M50">
        <v>2.9999999999999997E-4</v>
      </c>
      <c r="N50">
        <v>7.8781794212299302E-4</v>
      </c>
      <c r="O50" s="1">
        <f t="shared" si="11"/>
        <v>7.5630522443807325E-4</v>
      </c>
      <c r="P50">
        <v>2.5785520000000002</v>
      </c>
      <c r="Q50" s="1">
        <f t="shared" si="9"/>
        <v>2.519245304</v>
      </c>
      <c r="R50" s="6"/>
      <c r="S50">
        <v>4.7E-2</v>
      </c>
      <c r="T50" s="1">
        <v>7.6656113378703594E-5</v>
      </c>
      <c r="U50">
        <f t="shared" si="5"/>
        <v>7.5199647224508223E-5</v>
      </c>
      <c r="V50" s="1">
        <v>4.6922974288463599E-2</v>
      </c>
      <c r="W50">
        <v>4.3710369840134197E-2</v>
      </c>
      <c r="X50">
        <f t="shared" si="6"/>
        <v>4.2879872813171648E-2</v>
      </c>
      <c r="Y50">
        <v>8.6240489999999994</v>
      </c>
      <c r="Z50">
        <f t="shared" si="7"/>
        <v>8.4601920689999996</v>
      </c>
      <c r="AB50">
        <v>-8.0411725400000005E-3</v>
      </c>
      <c r="AC50">
        <v>4.7000196399999999E-2</v>
      </c>
      <c r="AD50">
        <f t="shared" si="8"/>
        <v>8.0411725400000005E-3</v>
      </c>
      <c r="AE50">
        <v>7.7102024700000001E-3</v>
      </c>
      <c r="AF50">
        <v>-0.331578186</v>
      </c>
      <c r="AG50">
        <f t="shared" si="10"/>
        <v>0.331578186</v>
      </c>
      <c r="AH50">
        <v>1.75583999999923</v>
      </c>
    </row>
    <row r="51" spans="1:34" x14ac:dyDescent="0.5">
      <c r="A51">
        <v>4.8000000000000001E-2</v>
      </c>
      <c r="B51">
        <v>4.6829020720906599E-4</v>
      </c>
      <c r="C51">
        <f t="shared" si="12"/>
        <v>4.5424150099279399E-4</v>
      </c>
      <c r="D51">
        <v>9.3215301632881206E-2</v>
      </c>
      <c r="E51">
        <v>9.6125023507895702E-2</v>
      </c>
      <c r="F51" s="1">
        <f t="shared" si="1"/>
        <v>9.3241272802658828E-2</v>
      </c>
      <c r="G51">
        <v>9.0810789999999901</v>
      </c>
      <c r="H51">
        <f t="shared" si="2"/>
        <v>8.8086466299999895</v>
      </c>
      <c r="J51">
        <v>4.8000000000000001E-2</v>
      </c>
      <c r="K51" s="1">
        <v>2.41536981775425E-5</v>
      </c>
      <c r="L51">
        <f t="shared" si="3"/>
        <v>2.31875502504408E-5</v>
      </c>
      <c r="M51">
        <v>5.0000000000000001E-4</v>
      </c>
      <c r="N51">
        <v>3.3663704789420302E-3</v>
      </c>
      <c r="O51" s="1">
        <f t="shared" si="11"/>
        <v>3.2317156597843487E-3</v>
      </c>
      <c r="P51">
        <v>3.2951410000000001</v>
      </c>
      <c r="Q51" s="1">
        <f t="shared" si="9"/>
        <v>3.2193527570000002</v>
      </c>
      <c r="R51" s="6"/>
      <c r="S51">
        <v>4.8000000000000001E-2</v>
      </c>
      <c r="T51">
        <v>1.2643609079532301E-4</v>
      </c>
      <c r="U51">
        <f t="shared" si="5"/>
        <v>1.2403380507021187E-4</v>
      </c>
      <c r="V51">
        <v>5.5741649121046101E-2</v>
      </c>
      <c r="W51">
        <v>5.2334419123696303E-2</v>
      </c>
      <c r="X51">
        <f t="shared" si="6"/>
        <v>5.1340065160346074E-2</v>
      </c>
      <c r="Y51">
        <v>8.9832909999999995</v>
      </c>
      <c r="Z51">
        <f t="shared" si="7"/>
        <v>8.812608470999999</v>
      </c>
      <c r="AB51">
        <v>-8.3738984500000002E-3</v>
      </c>
      <c r="AC51">
        <v>4.8000269200000001E-2</v>
      </c>
      <c r="AD51">
        <f t="shared" si="8"/>
        <v>8.3738984500000002E-3</v>
      </c>
      <c r="AE51">
        <v>8.0411725400000005E-3</v>
      </c>
      <c r="AF51">
        <v>-0.33530892800000001</v>
      </c>
      <c r="AG51">
        <f t="shared" si="10"/>
        <v>0.33530892800000001</v>
      </c>
      <c r="AH51">
        <v>1.0594100000004001</v>
      </c>
    </row>
    <row r="52" spans="1:34" x14ac:dyDescent="0.5">
      <c r="A52">
        <v>4.9000000000000002E-2</v>
      </c>
      <c r="B52">
        <v>5.6681165006011703E-4</v>
      </c>
      <c r="C52">
        <f t="shared" si="12"/>
        <v>5.4980730055831351E-4</v>
      </c>
      <c r="D52">
        <v>0.10186468064784999</v>
      </c>
      <c r="E52">
        <v>0.105206103443492</v>
      </c>
      <c r="F52" s="1">
        <f t="shared" si="1"/>
        <v>0.10204992034018724</v>
      </c>
      <c r="G52">
        <v>8.8482430000000107</v>
      </c>
      <c r="H52">
        <f t="shared" si="2"/>
        <v>8.5827957100000098</v>
      </c>
      <c r="J52">
        <v>4.9000000000000002E-2</v>
      </c>
      <c r="K52" s="1">
        <v>1.7778922483557801E-5</v>
      </c>
      <c r="L52">
        <f t="shared" si="3"/>
        <v>1.706776558421549E-5</v>
      </c>
      <c r="M52">
        <v>8.0000000000000004E-4</v>
      </c>
      <c r="N52">
        <v>6.66151125382287E-3</v>
      </c>
      <c r="O52" s="1">
        <f t="shared" si="11"/>
        <v>6.3950508036699546E-3</v>
      </c>
      <c r="P52">
        <v>4.0400429999999998</v>
      </c>
      <c r="Q52" s="1">
        <f t="shared" si="9"/>
        <v>3.9471220109999998</v>
      </c>
      <c r="R52" s="6"/>
      <c r="S52">
        <v>4.9000000000000002E-2</v>
      </c>
      <c r="T52">
        <v>1.8813948554452501E-4</v>
      </c>
      <c r="U52">
        <f t="shared" si="5"/>
        <v>1.8456483531917902E-4</v>
      </c>
      <c r="V52">
        <v>6.7226782441139193E-2</v>
      </c>
      <c r="W52">
        <v>6.1317710014804197E-2</v>
      </c>
      <c r="X52">
        <f t="shared" si="6"/>
        <v>6.0152673524522915E-2</v>
      </c>
      <c r="Y52">
        <v>9.2270839999999996</v>
      </c>
      <c r="Z52">
        <f t="shared" si="7"/>
        <v>9.0517694039999999</v>
      </c>
      <c r="AB52">
        <v>-8.7076837700000003E-3</v>
      </c>
      <c r="AC52">
        <v>4.9000221400000002E-2</v>
      </c>
      <c r="AD52">
        <f t="shared" si="8"/>
        <v>8.7076837700000003E-3</v>
      </c>
      <c r="AE52">
        <v>8.3738984500000002E-3</v>
      </c>
      <c r="AF52">
        <v>-0.33356349699999999</v>
      </c>
      <c r="AG52">
        <f t="shared" si="10"/>
        <v>0.33356349699999999</v>
      </c>
      <c r="AH52">
        <v>0.31801999999907199</v>
      </c>
    </row>
    <row r="53" spans="1:34" x14ac:dyDescent="0.5">
      <c r="A53">
        <v>0.05</v>
      </c>
      <c r="B53">
        <v>6.7201961064711202E-4</v>
      </c>
      <c r="C53">
        <f t="shared" si="12"/>
        <v>6.5185902232769868E-4</v>
      </c>
      <c r="D53">
        <v>0.11126827448606499</v>
      </c>
      <c r="E53">
        <v>0.114054346039446</v>
      </c>
      <c r="F53" s="1">
        <f t="shared" si="1"/>
        <v>0.11063271565826262</v>
      </c>
      <c r="G53">
        <v>8.6635690000000007</v>
      </c>
      <c r="H53">
        <f t="shared" si="2"/>
        <v>8.4036619300000002</v>
      </c>
      <c r="J53">
        <v>0.05</v>
      </c>
      <c r="K53" s="1">
        <v>1.33312678372022E-5</v>
      </c>
      <c r="L53">
        <f t="shared" si="3"/>
        <v>1.2798017123714112E-5</v>
      </c>
      <c r="M53">
        <v>1.7966409213841E-3</v>
      </c>
      <c r="N53">
        <v>1.0701554083318699E-2</v>
      </c>
      <c r="O53" s="1">
        <f t="shared" si="11"/>
        <v>1.0273491919985951E-2</v>
      </c>
      <c r="P53">
        <v>4.796081</v>
      </c>
      <c r="Q53" s="1">
        <f t="shared" si="9"/>
        <v>4.6857711369999997</v>
      </c>
      <c r="R53" s="6"/>
      <c r="S53">
        <v>0.05</v>
      </c>
      <c r="T53">
        <v>2.60889675701037E-4</v>
      </c>
      <c r="U53">
        <f t="shared" si="5"/>
        <v>2.559327718627173E-4</v>
      </c>
      <c r="V53">
        <v>7.3823660612106295E-2</v>
      </c>
      <c r="W53">
        <v>7.0544794495581598E-2</v>
      </c>
      <c r="X53">
        <f t="shared" si="6"/>
        <v>6.9204443400165544E-2</v>
      </c>
      <c r="Y53">
        <v>9.3675930000000101</v>
      </c>
      <c r="Z53">
        <f t="shared" si="7"/>
        <v>9.1896087330000089</v>
      </c>
      <c r="AB53">
        <v>-9.0417871099999995E-3</v>
      </c>
      <c r="AC53">
        <v>5.0000019800000003E-2</v>
      </c>
      <c r="AD53">
        <f t="shared" si="8"/>
        <v>9.0417871099999995E-3</v>
      </c>
      <c r="AE53">
        <v>8.7076837700000003E-3</v>
      </c>
      <c r="AF53">
        <v>-0.33450411000000002</v>
      </c>
      <c r="AG53">
        <f t="shared" si="10"/>
        <v>0.33450411000000002</v>
      </c>
      <c r="AH53">
        <v>-0.117239999998173</v>
      </c>
    </row>
    <row r="54" spans="1:34" x14ac:dyDescent="0.5">
      <c r="A54">
        <v>5.0999999999999997E-2</v>
      </c>
      <c r="B54">
        <v>7.8934815246611801E-4</v>
      </c>
      <c r="C54">
        <f t="shared" si="12"/>
        <v>7.6566770789213449E-4</v>
      </c>
      <c r="D54">
        <v>0.121257431805134</v>
      </c>
      <c r="E54">
        <v>0.122717915114663</v>
      </c>
      <c r="F54" s="1">
        <f t="shared" si="1"/>
        <v>0.1190363776612231</v>
      </c>
      <c r="G54">
        <v>8.5148679999999999</v>
      </c>
      <c r="H54">
        <f t="shared" si="2"/>
        <v>8.2594219599999992</v>
      </c>
      <c r="J54">
        <v>5.0999999999999997E-2</v>
      </c>
      <c r="K54" s="1">
        <v>2.1552506950683899E-5</v>
      </c>
      <c r="L54">
        <f t="shared" si="3"/>
        <v>2.0690406672656542E-5</v>
      </c>
      <c r="M54">
        <v>1.1113803833723099E-2</v>
      </c>
      <c r="N54">
        <v>1.5497635304404799E-2</v>
      </c>
      <c r="O54" s="1">
        <f t="shared" si="11"/>
        <v>1.4877729892228606E-2</v>
      </c>
      <c r="P54">
        <v>5.5456519999999996</v>
      </c>
      <c r="Q54" s="1">
        <f t="shared" si="9"/>
        <v>5.4181020039999996</v>
      </c>
      <c r="R54" s="6"/>
      <c r="S54">
        <v>5.0999999999999997E-2</v>
      </c>
      <c r="T54">
        <v>3.3578678267076601E-4</v>
      </c>
      <c r="U54">
        <f t="shared" si="5"/>
        <v>3.2940683380002146E-4</v>
      </c>
      <c r="V54">
        <v>8.0833561718463898E-2</v>
      </c>
      <c r="W54">
        <v>7.9912387385278394E-2</v>
      </c>
      <c r="X54">
        <f t="shared" si="6"/>
        <v>7.8394052024958097E-2</v>
      </c>
      <c r="Y54">
        <v>9.4216800000000003</v>
      </c>
      <c r="Z54">
        <f t="shared" si="7"/>
        <v>9.2426680799999996</v>
      </c>
      <c r="AB54">
        <v>-9.3757732100000005E-3</v>
      </c>
      <c r="AC54">
        <v>5.1000005100000002E-2</v>
      </c>
      <c r="AD54">
        <f t="shared" si="8"/>
        <v>9.3757732100000005E-3</v>
      </c>
      <c r="AE54">
        <v>9.0417871099999995E-3</v>
      </c>
      <c r="AF54">
        <v>-0.33442137100000002</v>
      </c>
      <c r="AG54">
        <f t="shared" si="10"/>
        <v>0.33442137100000002</v>
      </c>
      <c r="AH54">
        <v>-0.93751000000176499</v>
      </c>
    </row>
    <row r="55" spans="1:34" x14ac:dyDescent="0.5">
      <c r="A55">
        <v>5.1999999999999998E-2</v>
      </c>
      <c r="B55">
        <v>9.1453437926247705E-4</v>
      </c>
      <c r="C55">
        <f t="shared" si="12"/>
        <v>8.8709834788460275E-4</v>
      </c>
      <c r="D55">
        <v>0.130672812461853</v>
      </c>
      <c r="E55">
        <v>0.13123278263159999</v>
      </c>
      <c r="F55" s="1">
        <f t="shared" si="1"/>
        <v>0.12729579915265199</v>
      </c>
      <c r="G55">
        <v>8.3750210000000092</v>
      </c>
      <c r="H55">
        <f t="shared" si="2"/>
        <v>8.1237703700000079</v>
      </c>
      <c r="J55">
        <v>5.1999999999999998E-2</v>
      </c>
      <c r="K55" s="1">
        <v>3.6881599953630898E-5</v>
      </c>
      <c r="L55">
        <f t="shared" si="3"/>
        <v>3.5406335955485659E-5</v>
      </c>
      <c r="M55">
        <v>1.9039051607251199E-2</v>
      </c>
      <c r="N55">
        <v>2.1043286789709501E-2</v>
      </c>
      <c r="O55" s="1">
        <f t="shared" si="11"/>
        <v>2.0201555318121119E-2</v>
      </c>
      <c r="P55">
        <v>6.2714530000000002</v>
      </c>
      <c r="Q55" s="1">
        <f t="shared" si="9"/>
        <v>6.1272095809999998</v>
      </c>
      <c r="R55" s="6"/>
      <c r="S55">
        <v>5.1999999999999998E-2</v>
      </c>
      <c r="T55">
        <v>4.2255703010596302E-4</v>
      </c>
      <c r="U55">
        <f t="shared" si="5"/>
        <v>4.1452844653394974E-4</v>
      </c>
      <c r="V55">
        <v>9.1201767325401306E-2</v>
      </c>
      <c r="W55">
        <v>8.9334067075735296E-2</v>
      </c>
      <c r="X55">
        <f t="shared" si="6"/>
        <v>8.7636719801296323E-2</v>
      </c>
      <c r="Y55">
        <v>9.4088790000000007</v>
      </c>
      <c r="Z55">
        <f t="shared" si="7"/>
        <v>9.2301102989999997</v>
      </c>
      <c r="AB55">
        <v>-9.7088217999999997E-3</v>
      </c>
      <c r="AC55">
        <v>5.2000095699999999E-2</v>
      </c>
      <c r="AD55">
        <f t="shared" si="8"/>
        <v>9.7088217999999997E-3</v>
      </c>
      <c r="AE55">
        <v>9.3757732100000005E-3</v>
      </c>
      <c r="AF55">
        <v>-0.33164092699999997</v>
      </c>
      <c r="AG55">
        <f t="shared" si="10"/>
        <v>0.33164092699999997</v>
      </c>
      <c r="AH55">
        <v>-1.51788999999854</v>
      </c>
    </row>
    <row r="56" spans="1:34" x14ac:dyDescent="0.5">
      <c r="A56">
        <v>5.2999999999999999E-2</v>
      </c>
      <c r="B56">
        <v>1.05069414712489E-3</v>
      </c>
      <c r="C56">
        <f t="shared" si="12"/>
        <v>1.0191733227111434E-3</v>
      </c>
      <c r="D56">
        <v>0.139184519648552</v>
      </c>
      <c r="E56">
        <v>0.13960780418811899</v>
      </c>
      <c r="F56" s="1">
        <f t="shared" si="1"/>
        <v>0.13541957006247543</v>
      </c>
      <c r="G56">
        <v>8.2112900000000106</v>
      </c>
      <c r="H56">
        <f t="shared" si="2"/>
        <v>7.9649513000000098</v>
      </c>
      <c r="J56">
        <v>5.2999999999999999E-2</v>
      </c>
      <c r="K56" s="1">
        <v>6.0053971537854502E-5</v>
      </c>
      <c r="L56">
        <f t="shared" si="3"/>
        <v>5.765181267634032E-5</v>
      </c>
      <c r="M56">
        <v>2.7011821046471599E-2</v>
      </c>
      <c r="N56">
        <v>2.73147404365724E-2</v>
      </c>
      <c r="O56" s="1">
        <f t="shared" si="11"/>
        <v>2.6222150819109502E-2</v>
      </c>
      <c r="P56">
        <v>6.9572019999999997</v>
      </c>
      <c r="Q56" s="1">
        <f t="shared" si="9"/>
        <v>6.7971863539999999</v>
      </c>
      <c r="R56" s="6"/>
      <c r="S56">
        <v>5.2999999999999999E-2</v>
      </c>
      <c r="T56">
        <v>5.1819009240716696E-4</v>
      </c>
      <c r="U56">
        <f t="shared" si="5"/>
        <v>5.0834448065143075E-4</v>
      </c>
      <c r="V56">
        <v>9.7270384430885301E-2</v>
      </c>
      <c r="W56">
        <v>9.8742946224393502E-2</v>
      </c>
      <c r="X56">
        <f t="shared" si="6"/>
        <v>9.686683024613002E-2</v>
      </c>
      <c r="Y56">
        <v>9.3492960000000096</v>
      </c>
      <c r="Z56">
        <f t="shared" si="7"/>
        <v>9.1716593760000098</v>
      </c>
      <c r="AB56">
        <v>-1.00403525E-2</v>
      </c>
      <c r="AC56">
        <v>5.3000100000000001E-2</v>
      </c>
      <c r="AD56">
        <f t="shared" si="8"/>
        <v>1.00403525E-2</v>
      </c>
      <c r="AE56">
        <v>9.7088217999999997E-3</v>
      </c>
      <c r="AF56">
        <v>-0.32807974699999998</v>
      </c>
      <c r="AG56">
        <f t="shared" si="10"/>
        <v>0.32807974699999998</v>
      </c>
      <c r="AH56">
        <v>-2.4366000000008299</v>
      </c>
    </row>
    <row r="57" spans="1:34" x14ac:dyDescent="0.5">
      <c r="A57">
        <v>5.3999999999999999E-2</v>
      </c>
      <c r="B57">
        <v>1.19290326256305E-3</v>
      </c>
      <c r="C57">
        <f t="shared" si="12"/>
        <v>1.1571161646861585E-3</v>
      </c>
      <c r="D57">
        <v>0.14698973298072801</v>
      </c>
      <c r="E57">
        <v>0.147819094074716</v>
      </c>
      <c r="F57" s="1">
        <f t="shared" si="1"/>
        <v>0.1433845212524745</v>
      </c>
      <c r="G57">
        <v>7.9954099999999801</v>
      </c>
      <c r="H57">
        <f t="shared" si="2"/>
        <v>7.7555476999999806</v>
      </c>
      <c r="J57">
        <v>5.3999999999999999E-2</v>
      </c>
      <c r="K57" s="1">
        <v>9.0950758021790494E-5</v>
      </c>
      <c r="L57">
        <f t="shared" si="3"/>
        <v>8.7312727700918872E-5</v>
      </c>
      <c r="M57">
        <v>3.5487152636051199E-2</v>
      </c>
      <c r="N57">
        <v>3.4271941947351801E-2</v>
      </c>
      <c r="O57" s="1">
        <f t="shared" si="11"/>
        <v>3.2901064269457728E-2</v>
      </c>
      <c r="P57">
        <v>7.5882740000000002</v>
      </c>
      <c r="Q57" s="1">
        <f t="shared" si="9"/>
        <v>7.4137436980000002</v>
      </c>
      <c r="R57" s="6"/>
      <c r="S57">
        <v>5.3999999999999999E-2</v>
      </c>
      <c r="T57">
        <v>6.1709783039987098E-4</v>
      </c>
      <c r="U57">
        <f t="shared" si="5"/>
        <v>6.0537297162227338E-4</v>
      </c>
      <c r="V57">
        <v>0.105626069009304</v>
      </c>
      <c r="W57">
        <v>0.10809224180746101</v>
      </c>
      <c r="X57">
        <f t="shared" si="6"/>
        <v>0.10603848921311924</v>
      </c>
      <c r="Y57">
        <v>9.2616559999999897</v>
      </c>
      <c r="Z57">
        <f t="shared" si="7"/>
        <v>9.0856845359999898</v>
      </c>
      <c r="AB57">
        <v>-1.03694466E-2</v>
      </c>
      <c r="AC57">
        <v>5.40002942E-2</v>
      </c>
      <c r="AD57">
        <f t="shared" si="8"/>
        <v>1.03694466E-2</v>
      </c>
      <c r="AE57">
        <v>1.00403525E-2</v>
      </c>
      <c r="AF57">
        <v>-0.32744226900000001</v>
      </c>
      <c r="AG57">
        <f t="shared" si="10"/>
        <v>0.32744226900000001</v>
      </c>
      <c r="AH57">
        <v>-2.9946999999998898</v>
      </c>
    </row>
    <row r="58" spans="1:34" x14ac:dyDescent="0.5">
      <c r="A58">
        <v>5.5E-2</v>
      </c>
      <c r="B58">
        <v>1.3446729863062501E-3</v>
      </c>
      <c r="C58">
        <f t="shared" si="12"/>
        <v>1.3043327967170626E-3</v>
      </c>
      <c r="D58">
        <v>0.158768370747566</v>
      </c>
      <c r="E58">
        <v>0.15581450407927899</v>
      </c>
      <c r="F58" s="1">
        <f t="shared" si="1"/>
        <v>0.15114006895690063</v>
      </c>
      <c r="G58">
        <v>7.7123090000000003</v>
      </c>
      <c r="H58">
        <f t="shared" si="2"/>
        <v>7.4809397300000002</v>
      </c>
      <c r="J58">
        <v>5.5E-2</v>
      </c>
      <c r="K58">
        <v>1.3102820958010901E-4</v>
      </c>
      <c r="L58">
        <f t="shared" si="3"/>
        <v>1.2578708119690465E-4</v>
      </c>
      <c r="M58">
        <v>4.2696863412857097E-2</v>
      </c>
      <c r="N58">
        <v>4.1860216327553802E-2</v>
      </c>
      <c r="O58" s="1">
        <f t="shared" si="11"/>
        <v>4.0185807674451651E-2</v>
      </c>
      <c r="P58">
        <v>8.1522799999999993</v>
      </c>
      <c r="Q58" s="1">
        <f t="shared" si="9"/>
        <v>7.964777559999999</v>
      </c>
      <c r="R58" s="6"/>
      <c r="S58">
        <v>5.5E-2</v>
      </c>
      <c r="T58">
        <v>7.2944245766848304E-4</v>
      </c>
      <c r="U58">
        <f t="shared" si="5"/>
        <v>7.1558305097278187E-4</v>
      </c>
      <c r="V58">
        <v>0.117466762661934</v>
      </c>
      <c r="W58">
        <v>0.117353897930986</v>
      </c>
      <c r="X58">
        <f t="shared" si="6"/>
        <v>0.11512417387029726</v>
      </c>
      <c r="Y58">
        <v>9.1617110000000004</v>
      </c>
      <c r="Z58">
        <f t="shared" si="7"/>
        <v>8.9876384910000002</v>
      </c>
      <c r="AB58">
        <v>-1.0695546E-2</v>
      </c>
      <c r="AC58">
        <v>5.5000195500000001E-2</v>
      </c>
      <c r="AD58">
        <f t="shared" si="8"/>
        <v>1.0695546E-2</v>
      </c>
      <c r="AE58">
        <v>1.03694466E-2</v>
      </c>
      <c r="AF58">
        <v>-0.32639982000000001</v>
      </c>
      <c r="AG58">
        <f t="shared" si="10"/>
        <v>0.32639982000000001</v>
      </c>
      <c r="AH58">
        <v>-3.6141000000003398</v>
      </c>
    </row>
    <row r="59" spans="1:34" x14ac:dyDescent="0.5">
      <c r="A59">
        <v>5.6000000000000001E-2</v>
      </c>
      <c r="B59">
        <v>1.51044025551528E-3</v>
      </c>
      <c r="C59">
        <f t="shared" si="12"/>
        <v>1.4651270478498216E-3</v>
      </c>
      <c r="D59">
        <v>0.16860425472259499</v>
      </c>
      <c r="E59">
        <v>0.163526813131527</v>
      </c>
      <c r="F59" s="1">
        <f t="shared" si="1"/>
        <v>0.1586210087375812</v>
      </c>
      <c r="G59">
        <v>7.365551</v>
      </c>
      <c r="H59">
        <f t="shared" si="2"/>
        <v>7.1445844699999999</v>
      </c>
      <c r="J59">
        <v>5.6000000000000001E-2</v>
      </c>
      <c r="K59">
        <v>1.7634443065617201E-4</v>
      </c>
      <c r="L59">
        <f t="shared" si="3"/>
        <v>1.6929065342992513E-4</v>
      </c>
      <c r="M59">
        <v>5.2546594291925403E-2</v>
      </c>
      <c r="N59">
        <v>5.00124956166016E-2</v>
      </c>
      <c r="O59" s="1">
        <f t="shared" si="11"/>
        <v>4.8011995791937531E-2</v>
      </c>
      <c r="P59">
        <v>8.6394970000000004</v>
      </c>
      <c r="Q59" s="1">
        <f t="shared" si="9"/>
        <v>8.4407885690000004</v>
      </c>
      <c r="R59" s="6"/>
      <c r="S59">
        <v>5.6000000000000001E-2</v>
      </c>
      <c r="T59">
        <v>8.5203163325786601E-4</v>
      </c>
      <c r="U59">
        <f t="shared" si="5"/>
        <v>8.3584303222596654E-4</v>
      </c>
      <c r="V59">
        <v>0.125168606638908</v>
      </c>
      <c r="W59">
        <v>0.126515609397369</v>
      </c>
      <c r="X59">
        <f t="shared" si="6"/>
        <v>0.12411181281881899</v>
      </c>
      <c r="Y59">
        <v>9.0611289999999993</v>
      </c>
      <c r="Z59">
        <f t="shared" si="7"/>
        <v>8.8889675489999984</v>
      </c>
      <c r="AB59">
        <v>-1.10180313E-2</v>
      </c>
      <c r="AC59">
        <v>5.6000138200000001E-2</v>
      </c>
      <c r="AD59">
        <f t="shared" si="8"/>
        <v>1.10180313E-2</v>
      </c>
      <c r="AE59">
        <v>1.0695546E-2</v>
      </c>
      <c r="AF59">
        <v>-0.32063944900000002</v>
      </c>
      <c r="AG59">
        <f t="shared" si="10"/>
        <v>0.32063944900000002</v>
      </c>
      <c r="AH59">
        <v>-4.5167999999998196</v>
      </c>
    </row>
    <row r="60" spans="1:34" x14ac:dyDescent="0.5">
      <c r="A60">
        <v>5.7000000000000002E-2</v>
      </c>
      <c r="B60">
        <v>1.6818812582641801E-3</v>
      </c>
      <c r="C60">
        <f t="shared" si="12"/>
        <v>1.6314248205162546E-3</v>
      </c>
      <c r="D60">
        <v>0.17172053456306499</v>
      </c>
      <c r="E60">
        <v>0.17089236408439801</v>
      </c>
      <c r="F60" s="1">
        <f t="shared" si="1"/>
        <v>0.16576559316186606</v>
      </c>
      <c r="G60">
        <v>6.9783530000000198</v>
      </c>
      <c r="H60">
        <f t="shared" si="2"/>
        <v>6.7690024100000192</v>
      </c>
      <c r="J60">
        <v>5.7000000000000002E-2</v>
      </c>
      <c r="K60">
        <v>2.36121413763613E-4</v>
      </c>
      <c r="L60">
        <f t="shared" si="3"/>
        <v>2.2667655721306847E-4</v>
      </c>
      <c r="M60">
        <v>6.2463819980621303E-2</v>
      </c>
      <c r="N60">
        <v>5.86519926423495E-2</v>
      </c>
      <c r="O60" s="1">
        <f t="shared" si="11"/>
        <v>5.6305912936655517E-2</v>
      </c>
      <c r="P60">
        <v>9.0431910000000109</v>
      </c>
      <c r="Q60" s="1">
        <f t="shared" si="9"/>
        <v>8.8351976070000102</v>
      </c>
      <c r="R60" s="6"/>
      <c r="S60">
        <v>5.7000000000000002E-2</v>
      </c>
      <c r="T60">
        <v>9.7977952100336595E-4</v>
      </c>
      <c r="U60">
        <f t="shared" si="5"/>
        <v>9.6116371010430198E-4</v>
      </c>
      <c r="V60">
        <v>0.13481877744197801</v>
      </c>
      <c r="W60">
        <v>0.13557673830261299</v>
      </c>
      <c r="X60">
        <f t="shared" si="6"/>
        <v>0.13300078027486334</v>
      </c>
      <c r="Y60">
        <v>8.966958</v>
      </c>
      <c r="Z60">
        <f t="shared" si="7"/>
        <v>8.7965857980000006</v>
      </c>
      <c r="AB60">
        <v>-1.13359998E-2</v>
      </c>
      <c r="AC60">
        <v>5.7000081199999997E-2</v>
      </c>
      <c r="AD60">
        <f t="shared" si="8"/>
        <v>1.13359998E-2</v>
      </c>
      <c r="AE60">
        <v>1.10180313E-2</v>
      </c>
      <c r="AF60">
        <v>-0.314897292</v>
      </c>
      <c r="AG60">
        <f t="shared" si="10"/>
        <v>0.314897292</v>
      </c>
      <c r="AH60">
        <v>-5.0349999999987203</v>
      </c>
    </row>
    <row r="61" spans="1:34" x14ac:dyDescent="0.5">
      <c r="A61">
        <v>5.8000000000000003E-2</v>
      </c>
      <c r="B61">
        <v>1.8538812873885001E-3</v>
      </c>
      <c r="C61">
        <f t="shared" si="12"/>
        <v>1.7982648487668449E-3</v>
      </c>
      <c r="D61">
        <v>0.17599447071552299</v>
      </c>
      <c r="E61">
        <v>0.17787071730985299</v>
      </c>
      <c r="F61" s="1">
        <f t="shared" si="1"/>
        <v>0.17253459579055738</v>
      </c>
      <c r="G61">
        <v>6.5899449999999904</v>
      </c>
      <c r="H61">
        <f t="shared" si="2"/>
        <v>6.3922466499999908</v>
      </c>
      <c r="J61">
        <v>5.8000000000000003E-2</v>
      </c>
      <c r="K61">
        <v>3.0127220088616003E-4</v>
      </c>
      <c r="L61">
        <f t="shared" si="3"/>
        <v>2.8922131285071364E-4</v>
      </c>
      <c r="M61">
        <v>7.0348434150219005E-2</v>
      </c>
      <c r="N61">
        <v>6.7695184448667803E-2</v>
      </c>
      <c r="O61" s="1">
        <f t="shared" si="11"/>
        <v>6.4987377070721095E-2</v>
      </c>
      <c r="P61">
        <v>9.3597719999999907</v>
      </c>
      <c r="Q61" s="1">
        <f t="shared" si="9"/>
        <v>9.1444972439999912</v>
      </c>
      <c r="R61" s="6"/>
      <c r="S61">
        <v>5.8000000000000003E-2</v>
      </c>
      <c r="T61">
        <v>1.1216683778911801E-3</v>
      </c>
      <c r="U61">
        <f t="shared" si="5"/>
        <v>1.1003566787112476E-3</v>
      </c>
      <c r="V61">
        <v>0.143830105662346</v>
      </c>
      <c r="W61">
        <v>0.14454369559112701</v>
      </c>
      <c r="X61">
        <f t="shared" si="6"/>
        <v>0.1417973653748956</v>
      </c>
      <c r="Y61">
        <v>8.8816720000000107</v>
      </c>
      <c r="Z61">
        <f t="shared" si="7"/>
        <v>8.7129202320000108</v>
      </c>
      <c r="AB61">
        <v>-1.1648933300000001E-2</v>
      </c>
      <c r="AC61">
        <v>5.8000058200000003E-2</v>
      </c>
      <c r="AD61">
        <f t="shared" si="8"/>
        <v>1.1648933300000001E-2</v>
      </c>
      <c r="AE61">
        <v>1.13359998E-2</v>
      </c>
      <c r="AF61">
        <v>-0.31215812900000001</v>
      </c>
      <c r="AG61">
        <f t="shared" si="10"/>
        <v>0.31215812900000001</v>
      </c>
      <c r="AH61">
        <v>-5.9814000000022602</v>
      </c>
    </row>
    <row r="62" spans="1:34" x14ac:dyDescent="0.5">
      <c r="A62">
        <v>5.8999999999999997E-2</v>
      </c>
      <c r="B62">
        <v>2.03387090004981E-3</v>
      </c>
      <c r="C62">
        <f t="shared" si="12"/>
        <v>1.9728547730483155E-3</v>
      </c>
      <c r="D62">
        <v>0.186177387833595</v>
      </c>
      <c r="E62">
        <v>0.184460661745457</v>
      </c>
      <c r="F62" s="1">
        <f t="shared" si="1"/>
        <v>0.1789268418930933</v>
      </c>
      <c r="G62">
        <v>6.2480130000000003</v>
      </c>
      <c r="H62">
        <f t="shared" si="2"/>
        <v>6.0605726100000004</v>
      </c>
      <c r="J62">
        <v>5.8999999999999997E-2</v>
      </c>
      <c r="K62">
        <v>3.7681829417124401E-4</v>
      </c>
      <c r="L62">
        <f t="shared" si="3"/>
        <v>3.6174556240439423E-4</v>
      </c>
      <c r="M62">
        <v>8.0448724329471602E-2</v>
      </c>
      <c r="N62">
        <v>7.7054956487658602E-2</v>
      </c>
      <c r="O62" s="1">
        <f t="shared" si="11"/>
        <v>7.3972758228152261E-2</v>
      </c>
      <c r="P62">
        <v>9.5887980000000095</v>
      </c>
      <c r="Q62" s="1">
        <f t="shared" si="9"/>
        <v>9.3682556460000086</v>
      </c>
      <c r="R62" s="6"/>
      <c r="S62">
        <v>5.8999999999999997E-2</v>
      </c>
      <c r="T62">
        <v>1.2674394529312899E-3</v>
      </c>
      <c r="U62">
        <f t="shared" si="5"/>
        <v>1.2433581033255954E-3</v>
      </c>
      <c r="V62">
        <v>0.15180638432502699</v>
      </c>
      <c r="W62">
        <v>0.15342536836788501</v>
      </c>
      <c r="X62">
        <f t="shared" si="6"/>
        <v>0.15051028636889519</v>
      </c>
      <c r="Y62">
        <v>8.8037460000000003</v>
      </c>
      <c r="Z62">
        <f t="shared" si="7"/>
        <v>8.6364748260000006</v>
      </c>
      <c r="AB62">
        <v>-1.19558854E-2</v>
      </c>
      <c r="AC62">
        <v>5.9000200599999997E-2</v>
      </c>
      <c r="AD62">
        <f t="shared" si="8"/>
        <v>1.19558854E-2</v>
      </c>
      <c r="AE62">
        <v>1.1648933300000001E-2</v>
      </c>
      <c r="AF62">
        <v>-0.30541760400000001</v>
      </c>
      <c r="AG62">
        <f t="shared" si="10"/>
        <v>0.30541760400000001</v>
      </c>
      <c r="AH62">
        <v>-6.8454999999981201</v>
      </c>
    </row>
    <row r="63" spans="1:34" x14ac:dyDescent="0.5">
      <c r="A63">
        <v>0.06</v>
      </c>
      <c r="B63">
        <v>2.2262362763285598E-3</v>
      </c>
      <c r="C63">
        <f t="shared" si="12"/>
        <v>2.159449188038703E-3</v>
      </c>
      <c r="D63">
        <v>0.194456562399864</v>
      </c>
      <c r="E63">
        <v>0.19070867528625601</v>
      </c>
      <c r="F63" s="1">
        <f t="shared" si="1"/>
        <v>0.18498741502766833</v>
      </c>
      <c r="G63">
        <v>5.9988270000000101</v>
      </c>
      <c r="H63">
        <f t="shared" si="2"/>
        <v>5.8188621900000097</v>
      </c>
      <c r="J63">
        <v>0.06</v>
      </c>
      <c r="K63">
        <v>4.6216961345635398E-4</v>
      </c>
      <c r="L63">
        <f t="shared" si="3"/>
        <v>4.4368282891809978E-4</v>
      </c>
      <c r="M63">
        <v>8.8771417737007099E-2</v>
      </c>
      <c r="N63">
        <v>8.6643754251779101E-2</v>
      </c>
      <c r="O63" s="1">
        <f t="shared" si="11"/>
        <v>8.3178004081707932E-2</v>
      </c>
      <c r="P63">
        <v>9.7328389999999896</v>
      </c>
      <c r="Q63" s="1">
        <f t="shared" si="9"/>
        <v>9.5089837029999895</v>
      </c>
      <c r="R63" s="6"/>
      <c r="S63">
        <v>0.06</v>
      </c>
      <c r="T63">
        <v>1.42528186552227E-3</v>
      </c>
      <c r="U63">
        <f t="shared" si="5"/>
        <v>1.3982015100773469E-3</v>
      </c>
      <c r="V63">
        <v>0.162861213088036</v>
      </c>
      <c r="W63">
        <v>0.162229114371121</v>
      </c>
      <c r="X63">
        <f t="shared" si="6"/>
        <v>0.1591467611980697</v>
      </c>
      <c r="Y63">
        <v>8.7286140000000003</v>
      </c>
      <c r="Z63">
        <f t="shared" si="7"/>
        <v>8.5627703339999997</v>
      </c>
      <c r="AB63">
        <v>-1.2255992E-2</v>
      </c>
      <c r="AC63">
        <v>6.0000001900000002E-2</v>
      </c>
      <c r="AD63">
        <f t="shared" si="8"/>
        <v>1.2255992E-2</v>
      </c>
      <c r="AE63">
        <v>1.19558854E-2</v>
      </c>
      <c r="AF63">
        <v>-0.29513530500000001</v>
      </c>
      <c r="AG63">
        <f t="shared" si="10"/>
        <v>0.29513530500000001</v>
      </c>
      <c r="AH63">
        <v>-7.5212000000008503</v>
      </c>
    </row>
    <row r="64" spans="1:34" x14ac:dyDescent="0.5">
      <c r="A64">
        <v>6.1000000000000103E-2</v>
      </c>
      <c r="B64">
        <v>2.4227837566286299E-3</v>
      </c>
      <c r="C64">
        <f t="shared" si="12"/>
        <v>2.3501002439297708E-3</v>
      </c>
      <c r="D64">
        <v>0.198652788996696</v>
      </c>
      <c r="E64">
        <v>0.196707501994587</v>
      </c>
      <c r="F64" s="1">
        <f t="shared" si="1"/>
        <v>0.19080627693474939</v>
      </c>
      <c r="G64">
        <v>5.8770889999999998</v>
      </c>
      <c r="H64">
        <f t="shared" si="2"/>
        <v>5.7007763300000001</v>
      </c>
      <c r="J64">
        <v>6.1000000000000103E-2</v>
      </c>
      <c r="K64">
        <v>5.5436132242903103E-4</v>
      </c>
      <c r="L64">
        <f t="shared" si="3"/>
        <v>5.3218686953186971E-4</v>
      </c>
      <c r="M64">
        <v>9.73536372184753E-2</v>
      </c>
      <c r="N64">
        <v>9.63765928334573E-2</v>
      </c>
      <c r="O64" s="1">
        <f t="shared" si="11"/>
        <v>9.2521529120119003E-2</v>
      </c>
      <c r="P64">
        <v>9.79719400000001</v>
      </c>
      <c r="Q64" s="1">
        <f t="shared" si="9"/>
        <v>9.5718585380000096</v>
      </c>
      <c r="R64" s="6"/>
      <c r="S64">
        <v>6.1000000000000103E-2</v>
      </c>
      <c r="T64">
        <v>1.5931628877297E-3</v>
      </c>
      <c r="U64">
        <f t="shared" si="5"/>
        <v>1.5628927928628357E-3</v>
      </c>
      <c r="V64">
        <v>0.169996708631516</v>
      </c>
      <c r="W64">
        <v>0.170957727956878</v>
      </c>
      <c r="X64">
        <f t="shared" si="6"/>
        <v>0.16770953112569731</v>
      </c>
      <c r="Y64">
        <v>8.6498959999999894</v>
      </c>
      <c r="Z64">
        <f t="shared" si="7"/>
        <v>8.4855479759999888</v>
      </c>
      <c r="AB64">
        <v>-1.25485774E-2</v>
      </c>
      <c r="AC64">
        <v>6.1000023799999997E-2</v>
      </c>
      <c r="AD64">
        <f t="shared" si="8"/>
        <v>1.25485774E-2</v>
      </c>
      <c r="AE64">
        <v>1.2255992E-2</v>
      </c>
      <c r="AF64">
        <v>-0.28827484399999997</v>
      </c>
      <c r="AG64">
        <f t="shared" si="10"/>
        <v>0.28827484399999997</v>
      </c>
      <c r="AH64">
        <v>-8.1548999999996798</v>
      </c>
    </row>
    <row r="65" spans="1:34" x14ac:dyDescent="0.5">
      <c r="A65">
        <v>6.2000000000000097E-2</v>
      </c>
      <c r="B65">
        <v>2.6235412806272498E-3</v>
      </c>
      <c r="C65">
        <f t="shared" si="12"/>
        <v>2.5448350422084321E-3</v>
      </c>
      <c r="D65">
        <v>0.20244847238063801</v>
      </c>
      <c r="E65">
        <v>0.202584590533919</v>
      </c>
      <c r="F65" s="1">
        <f t="shared" si="1"/>
        <v>0.19650705281790143</v>
      </c>
      <c r="G65">
        <v>5.8977010000000103</v>
      </c>
      <c r="H65">
        <f t="shared" si="2"/>
        <v>5.7207699700000099</v>
      </c>
      <c r="J65">
        <v>6.2000000000000097E-2</v>
      </c>
      <c r="K65">
        <v>6.56876538414508E-4</v>
      </c>
      <c r="L65">
        <f t="shared" si="3"/>
        <v>6.3060147687792761E-4</v>
      </c>
      <c r="M65">
        <v>0.107016772031784</v>
      </c>
      <c r="N65">
        <v>0.10617378655974399</v>
      </c>
      <c r="O65" s="1">
        <f t="shared" si="11"/>
        <v>0.10192683509735423</v>
      </c>
      <c r="P65">
        <v>9.7894930000000002</v>
      </c>
      <c r="Q65" s="1">
        <f t="shared" si="9"/>
        <v>9.5643346610000002</v>
      </c>
      <c r="R65" s="6"/>
      <c r="S65">
        <v>6.2000000000000097E-2</v>
      </c>
      <c r="T65">
        <v>1.76527444273233E-3</v>
      </c>
      <c r="U65">
        <f t="shared" si="5"/>
        <v>1.7317342283204157E-3</v>
      </c>
      <c r="V65">
        <v>0.179314360022545</v>
      </c>
      <c r="W65">
        <v>0.17960762442536801</v>
      </c>
      <c r="X65">
        <f t="shared" si="6"/>
        <v>0.17619507956128602</v>
      </c>
      <c r="Y65">
        <v>8.5606890000000107</v>
      </c>
      <c r="Z65">
        <f t="shared" si="7"/>
        <v>8.3980359090000096</v>
      </c>
      <c r="AB65">
        <v>-1.28330079E-2</v>
      </c>
      <c r="AC65">
        <v>6.2000216499999997E-2</v>
      </c>
      <c r="AD65">
        <f t="shared" si="8"/>
        <v>1.28330079E-2</v>
      </c>
      <c r="AE65">
        <v>1.25485774E-2</v>
      </c>
      <c r="AF65">
        <v>-0.28196829499999998</v>
      </c>
      <c r="AG65">
        <f t="shared" si="10"/>
        <v>0.28196829499999998</v>
      </c>
      <c r="AH65">
        <v>-9.2596000000003809</v>
      </c>
    </row>
    <row r="66" spans="1:34" x14ac:dyDescent="0.5">
      <c r="A66">
        <v>6.3E-2</v>
      </c>
      <c r="B66">
        <v>2.8276799712330099E-3</v>
      </c>
      <c r="C66">
        <f t="shared" si="12"/>
        <v>2.7428495720960193E-3</v>
      </c>
      <c r="D66">
        <v>0.20713831484317799</v>
      </c>
      <c r="E66">
        <v>0.208482291654044</v>
      </c>
      <c r="F66" s="1">
        <f t="shared" si="1"/>
        <v>0.20222782290442268</v>
      </c>
      <c r="G66">
        <v>6.0512089999999699</v>
      </c>
      <c r="H66">
        <f t="shared" si="2"/>
        <v>5.8696727299999703</v>
      </c>
      <c r="J66">
        <v>6.3E-2</v>
      </c>
      <c r="K66">
        <v>7.6839450048282699E-4</v>
      </c>
      <c r="L66">
        <f t="shared" si="3"/>
        <v>7.3765872046351391E-4</v>
      </c>
      <c r="M66">
        <v>0.116027921438217</v>
      </c>
      <c r="N66">
        <v>0.115963279538148</v>
      </c>
      <c r="O66" s="1">
        <f t="shared" si="11"/>
        <v>0.11132474835662208</v>
      </c>
      <c r="P66">
        <v>9.7192020000000099</v>
      </c>
      <c r="Q66" s="1">
        <f t="shared" si="9"/>
        <v>9.4956603540000089</v>
      </c>
      <c r="R66" s="6"/>
      <c r="S66">
        <v>6.3E-2</v>
      </c>
      <c r="T66">
        <v>1.95179169531912E-3</v>
      </c>
      <c r="U66">
        <f t="shared" si="5"/>
        <v>1.9147076531080567E-3</v>
      </c>
      <c r="V66">
        <v>0.18958872556686401</v>
      </c>
      <c r="W66">
        <v>0.18816831297822501</v>
      </c>
      <c r="X66">
        <f t="shared" si="6"/>
        <v>0.18459311503163872</v>
      </c>
      <c r="Y66">
        <v>8.4547429999999899</v>
      </c>
      <c r="Z66">
        <f t="shared" si="7"/>
        <v>8.2941028829999901</v>
      </c>
      <c r="AB66">
        <v>-1.31081788E-2</v>
      </c>
      <c r="AC66">
        <v>6.3000236900000006E-2</v>
      </c>
      <c r="AD66">
        <f t="shared" si="8"/>
        <v>1.31081788E-2</v>
      </c>
      <c r="AE66">
        <v>1.28330079E-2</v>
      </c>
      <c r="AF66">
        <v>-0.26861347699999999</v>
      </c>
      <c r="AG66">
        <f t="shared" si="10"/>
        <v>0.26861347699999999</v>
      </c>
      <c r="AH66">
        <v>-9.8278000000007193</v>
      </c>
    </row>
    <row r="67" spans="1:34" x14ac:dyDescent="0.5">
      <c r="A67">
        <v>6.4000000000000001E-2</v>
      </c>
      <c r="B67">
        <v>3.0378187075257301E-3</v>
      </c>
      <c r="C67">
        <f t="shared" ref="C67:C98" si="13">B67*0.97</f>
        <v>2.946684146299958E-3</v>
      </c>
      <c r="D67">
        <v>0.21406777203082999</v>
      </c>
      <c r="E67">
        <v>0.21453350114854899</v>
      </c>
      <c r="F67" s="1">
        <f t="shared" si="1"/>
        <v>0.20809749611409251</v>
      </c>
      <c r="G67">
        <v>6.3039880000000101</v>
      </c>
      <c r="H67">
        <f t="shared" si="2"/>
        <v>6.1148683600000098</v>
      </c>
      <c r="J67">
        <v>6.4000000000000001E-2</v>
      </c>
      <c r="K67">
        <v>8.8893302017822905E-4</v>
      </c>
      <c r="L67">
        <f t="shared" si="3"/>
        <v>8.5337569937109985E-4</v>
      </c>
      <c r="M67">
        <v>0.12542253732681299</v>
      </c>
      <c r="N67">
        <v>0.125682482465481</v>
      </c>
      <c r="O67" s="1">
        <f t="shared" si="11"/>
        <v>0.12065518316686176</v>
      </c>
      <c r="P67">
        <v>9.5970679999999895</v>
      </c>
      <c r="Q67" s="1">
        <f t="shared" si="9"/>
        <v>9.3763354359999891</v>
      </c>
      <c r="R67" s="6"/>
      <c r="S67">
        <v>6.4000000000000001E-2</v>
      </c>
      <c r="T67">
        <v>2.1444526500999901E-3</v>
      </c>
      <c r="U67">
        <f t="shared" si="5"/>
        <v>2.1037080497480903E-3</v>
      </c>
      <c r="V67">
        <v>0.196062833070755</v>
      </c>
      <c r="W67">
        <v>0.19662305597009599</v>
      </c>
      <c r="X67">
        <f t="shared" si="6"/>
        <v>0.19288721790666416</v>
      </c>
      <c r="Y67">
        <v>8.3274090000000101</v>
      </c>
      <c r="Z67">
        <f t="shared" si="7"/>
        <v>8.1691882290000102</v>
      </c>
      <c r="AB67">
        <v>-1.3373521899999999E-2</v>
      </c>
      <c r="AC67">
        <v>6.4000231300000002E-2</v>
      </c>
      <c r="AD67">
        <f t="shared" si="8"/>
        <v>1.3373521899999999E-2</v>
      </c>
      <c r="AE67">
        <v>1.31081788E-2</v>
      </c>
      <c r="AF67">
        <v>-0.25925835200000003</v>
      </c>
      <c r="AG67">
        <f t="shared" si="10"/>
        <v>0.25925835200000003</v>
      </c>
      <c r="AH67">
        <v>-10.5242999999984</v>
      </c>
    </row>
    <row r="68" spans="1:34" x14ac:dyDescent="0.5">
      <c r="A68">
        <v>6.5000000000000002E-2</v>
      </c>
      <c r="B68">
        <v>3.2558175735175601E-3</v>
      </c>
      <c r="C68">
        <f t="shared" si="13"/>
        <v>3.1581430463120332E-3</v>
      </c>
      <c r="D68">
        <v>0.222226962447166</v>
      </c>
      <c r="E68">
        <v>0.22083748949006299</v>
      </c>
      <c r="F68" s="1">
        <f t="shared" ref="F68:F131" si="14">E68*0.97</f>
        <v>0.2142123648053611</v>
      </c>
      <c r="G68">
        <v>6.6032690000000001</v>
      </c>
      <c r="H68">
        <f t="shared" ref="H68:H131" si="15">G68*0.97</f>
        <v>6.4051709299999997</v>
      </c>
      <c r="J68">
        <v>6.5000000000000002E-2</v>
      </c>
      <c r="K68">
        <v>1.0192400077357899E-3</v>
      </c>
      <c r="L68">
        <f t="shared" ref="L68:L131" si="16">0.96*K68</f>
        <v>9.7847040742635822E-4</v>
      </c>
      <c r="M68">
        <v>0.13291406631469699</v>
      </c>
      <c r="N68">
        <v>0.13527954988729499</v>
      </c>
      <c r="O68" s="1">
        <f t="shared" si="11"/>
        <v>0.12986836789180317</v>
      </c>
      <c r="P68">
        <v>9.4345140000000107</v>
      </c>
      <c r="Q68" s="1">
        <f t="shared" ref="Q68:Q131" si="17">0.977*P68</f>
        <v>9.2175201780000098</v>
      </c>
      <c r="R68" s="6"/>
      <c r="S68">
        <v>6.5000000000000002E-2</v>
      </c>
      <c r="T68">
        <v>2.3439167998731102E-3</v>
      </c>
      <c r="U68">
        <f t="shared" ref="U68:U131" si="18">0.981*T68</f>
        <v>2.299382380675521E-3</v>
      </c>
      <c r="V68">
        <v>0.20370540022850001</v>
      </c>
      <c r="W68">
        <v>0.20495046492744901</v>
      </c>
      <c r="X68">
        <f t="shared" ref="X68:X131" si="19">W68*0.981</f>
        <v>0.20105640609382747</v>
      </c>
      <c r="Y68">
        <v>8.1762150000000204</v>
      </c>
      <c r="Z68">
        <f t="shared" ref="Z68:Z131" si="20">0.981*Y68</f>
        <v>8.0208669150000205</v>
      </c>
      <c r="AB68">
        <v>-1.36283407E-2</v>
      </c>
      <c r="AC68">
        <v>6.5000080500000001E-2</v>
      </c>
      <c r="AD68">
        <f t="shared" ref="AD68:AD123" si="21">-AB68</f>
        <v>1.36283407E-2</v>
      </c>
      <c r="AE68">
        <v>1.3373521899999999E-2</v>
      </c>
      <c r="AF68">
        <v>-0.25001880900000001</v>
      </c>
      <c r="AG68">
        <f t="shared" si="10"/>
        <v>0.25001880900000001</v>
      </c>
      <c r="AH68">
        <v>-10.724300000000699</v>
      </c>
    </row>
    <row r="69" spans="1:34" x14ac:dyDescent="0.5">
      <c r="A69">
        <v>6.6000000000000003E-2</v>
      </c>
      <c r="B69">
        <v>3.4822719171643301E-3</v>
      </c>
      <c r="C69">
        <f t="shared" si="13"/>
        <v>3.3778037596494002E-3</v>
      </c>
      <c r="D69">
        <v>0.227572396397591</v>
      </c>
      <c r="E69">
        <v>0.22744075807853201</v>
      </c>
      <c r="F69" s="1">
        <f t="shared" si="14"/>
        <v>0.22061753533617603</v>
      </c>
      <c r="G69">
        <v>6.8861160000000003</v>
      </c>
      <c r="H69">
        <f t="shared" si="15"/>
        <v>6.6795325200000004</v>
      </c>
      <c r="J69">
        <v>6.6000000000000003E-2</v>
      </c>
      <c r="K69">
        <v>1.15476083010435E-3</v>
      </c>
      <c r="L69">
        <f t="shared" si="16"/>
        <v>1.1085703969001758E-3</v>
      </c>
      <c r="M69">
        <v>0.14153949916362801</v>
      </c>
      <c r="N69">
        <v>0.144714063532943</v>
      </c>
      <c r="O69" s="1">
        <f t="shared" si="11"/>
        <v>0.13892550099162526</v>
      </c>
      <c r="P69">
        <v>9.2430559999999993</v>
      </c>
      <c r="Q69" s="1">
        <f t="shared" si="17"/>
        <v>9.0304657119999998</v>
      </c>
      <c r="R69" s="6"/>
      <c r="S69">
        <v>6.6000000000000003E-2</v>
      </c>
      <c r="T69">
        <v>2.55186390131712E-3</v>
      </c>
      <c r="U69">
        <f t="shared" si="18"/>
        <v>2.5033784871920945E-3</v>
      </c>
      <c r="V69">
        <v>0.21459920704364799</v>
      </c>
      <c r="W69">
        <v>0.213126679501907</v>
      </c>
      <c r="X69">
        <f t="shared" si="19"/>
        <v>0.20907727259137077</v>
      </c>
      <c r="Y69">
        <v>8.00104499999998</v>
      </c>
      <c r="Z69">
        <f t="shared" si="20"/>
        <v>7.8490251449999802</v>
      </c>
      <c r="AB69">
        <v>-1.38724352E-2</v>
      </c>
      <c r="AC69">
        <v>6.6000184700000006E-2</v>
      </c>
      <c r="AD69">
        <f t="shared" si="21"/>
        <v>1.38724352E-2</v>
      </c>
      <c r="AE69">
        <v>1.36283407E-2</v>
      </c>
      <c r="AF69">
        <v>-0.238275811</v>
      </c>
      <c r="AG69">
        <f t="shared" ref="AG69:AG124" si="22">-1*AF69</f>
        <v>0.238275811</v>
      </c>
      <c r="AH69">
        <v>-11.847699999999501</v>
      </c>
    </row>
    <row r="70" spans="1:34" x14ac:dyDescent="0.5">
      <c r="A70">
        <v>6.7000000000000101E-2</v>
      </c>
      <c r="B70">
        <v>3.7109612021595201E-3</v>
      </c>
      <c r="C70">
        <f t="shared" si="13"/>
        <v>3.5996323660947346E-3</v>
      </c>
      <c r="D70">
        <v>0.23178124427795399</v>
      </c>
      <c r="E70">
        <v>0.23432687436819299</v>
      </c>
      <c r="F70" s="1">
        <f t="shared" si="14"/>
        <v>0.2272970681371472</v>
      </c>
      <c r="G70">
        <v>7.0906589999999996</v>
      </c>
      <c r="H70">
        <f t="shared" si="15"/>
        <v>6.8779392299999991</v>
      </c>
      <c r="J70">
        <v>6.7000000000000101E-2</v>
      </c>
      <c r="K70">
        <v>1.3023195788264301E-3</v>
      </c>
      <c r="L70">
        <f t="shared" si="16"/>
        <v>1.2502267956733728E-3</v>
      </c>
      <c r="M70">
        <v>0.15334917604923201</v>
      </c>
      <c r="N70">
        <v>0.15395711956545</v>
      </c>
      <c r="O70" s="1">
        <f t="shared" si="11"/>
        <v>0.14779883478283198</v>
      </c>
      <c r="P70">
        <v>9.0337289999999904</v>
      </c>
      <c r="Q70" s="1">
        <f t="shared" si="17"/>
        <v>8.825953232999991</v>
      </c>
      <c r="R70" s="6"/>
      <c r="S70">
        <v>6.7000000000000101E-2</v>
      </c>
      <c r="T70">
        <v>2.7731156442314399E-3</v>
      </c>
      <c r="U70">
        <f t="shared" si="18"/>
        <v>2.7204264469910425E-3</v>
      </c>
      <c r="V70">
        <v>0.22241294384002699</v>
      </c>
      <c r="W70">
        <v>0.22112772540252801</v>
      </c>
      <c r="X70">
        <f t="shared" si="19"/>
        <v>0.21692629861987997</v>
      </c>
      <c r="Y70">
        <v>7.80393000000001</v>
      </c>
      <c r="Z70">
        <f t="shared" si="20"/>
        <v>7.6556553300000099</v>
      </c>
      <c r="AB70">
        <v>-1.4104682E-2</v>
      </c>
      <c r="AC70">
        <v>6.7000230199999997E-2</v>
      </c>
      <c r="AD70">
        <f t="shared" si="21"/>
        <v>1.4104682E-2</v>
      </c>
      <c r="AE70">
        <v>1.38724352E-2</v>
      </c>
      <c r="AF70">
        <v>-0.225922762</v>
      </c>
      <c r="AG70">
        <f t="shared" si="22"/>
        <v>0.225922762</v>
      </c>
      <c r="AH70">
        <v>-12.284100000000899</v>
      </c>
    </row>
    <row r="71" spans="1:34" x14ac:dyDescent="0.5">
      <c r="A71">
        <v>6.8000000000000102E-2</v>
      </c>
      <c r="B71">
        <v>3.9458349347114598E-3</v>
      </c>
      <c r="C71">
        <f t="shared" si="13"/>
        <v>3.8274598866701159E-3</v>
      </c>
      <c r="D71">
        <v>0.23986285924911499</v>
      </c>
      <c r="E71">
        <v>0.24141753251508299</v>
      </c>
      <c r="F71" s="1">
        <f t="shared" si="14"/>
        <v>0.2341750065396305</v>
      </c>
      <c r="G71">
        <v>7.1673640000000098</v>
      </c>
      <c r="H71">
        <f t="shared" si="15"/>
        <v>6.9523430800000092</v>
      </c>
      <c r="J71">
        <v>6.8000000000000102E-2</v>
      </c>
      <c r="K71">
        <v>1.4614592073485301E-3</v>
      </c>
      <c r="L71">
        <f t="shared" si="16"/>
        <v>1.4030008390545888E-3</v>
      </c>
      <c r="M71">
        <v>0.16430886089801799</v>
      </c>
      <c r="N71">
        <v>0.16299084875382799</v>
      </c>
      <c r="O71" s="1">
        <f t="shared" si="11"/>
        <v>0.15647121480367487</v>
      </c>
      <c r="P71">
        <v>8.8165780000000193</v>
      </c>
      <c r="Q71" s="1">
        <f t="shared" si="17"/>
        <v>8.6137967060000182</v>
      </c>
      <c r="R71" s="6"/>
      <c r="S71">
        <v>6.8000000000000102E-2</v>
      </c>
      <c r="T71">
        <v>2.9966882430016999E-3</v>
      </c>
      <c r="U71">
        <f t="shared" si="18"/>
        <v>2.9397511663846673E-3</v>
      </c>
      <c r="V71">
        <v>0.230339094996452</v>
      </c>
      <c r="W71">
        <v>0.228931655298584</v>
      </c>
      <c r="X71">
        <f t="shared" si="19"/>
        <v>0.22458195384791091</v>
      </c>
      <c r="Y71">
        <v>7.5884839999999798</v>
      </c>
      <c r="Z71">
        <f t="shared" si="20"/>
        <v>7.4443028039999799</v>
      </c>
      <c r="AB71">
        <v>-1.43246447E-2</v>
      </c>
      <c r="AC71">
        <v>6.8000264699999993E-2</v>
      </c>
      <c r="AD71">
        <f t="shared" si="21"/>
        <v>1.43246447E-2</v>
      </c>
      <c r="AE71">
        <v>1.4104682E-2</v>
      </c>
      <c r="AF71">
        <v>-0.21422398200000001</v>
      </c>
      <c r="AG71">
        <f t="shared" si="22"/>
        <v>0.21422398200000001</v>
      </c>
      <c r="AH71">
        <v>-12.822899999999001</v>
      </c>
    </row>
    <row r="72" spans="1:34" x14ac:dyDescent="0.5">
      <c r="A72">
        <v>6.9000000000000103E-2</v>
      </c>
      <c r="B72">
        <v>4.1906870901584599E-3</v>
      </c>
      <c r="C72">
        <f t="shared" si="13"/>
        <v>4.0649664774537056E-3</v>
      </c>
      <c r="D72">
        <v>0.246893554925919</v>
      </c>
      <c r="E72">
        <v>0.24858489701275199</v>
      </c>
      <c r="F72" s="1">
        <f t="shared" si="14"/>
        <v>0.24112735010236944</v>
      </c>
      <c r="G72">
        <v>7.0881510000000203</v>
      </c>
      <c r="H72">
        <f t="shared" si="15"/>
        <v>6.8755064700000199</v>
      </c>
      <c r="J72">
        <v>6.9000000000000103E-2</v>
      </c>
      <c r="K72">
        <v>1.63093628361821E-3</v>
      </c>
      <c r="L72">
        <f t="shared" si="16"/>
        <v>1.5656988322734816E-3</v>
      </c>
      <c r="M72">
        <v>0.171511501073837</v>
      </c>
      <c r="N72">
        <v>0.17180742698519</v>
      </c>
      <c r="O72" s="1">
        <f t="shared" si="11"/>
        <v>0.16493512990578238</v>
      </c>
      <c r="P72">
        <v>8.6002309999999902</v>
      </c>
      <c r="Q72" s="1">
        <f t="shared" si="17"/>
        <v>8.4024256869999903</v>
      </c>
      <c r="R72" s="6"/>
      <c r="S72">
        <v>6.9000000000000103E-2</v>
      </c>
      <c r="T72">
        <v>3.23379342444241E-3</v>
      </c>
      <c r="U72">
        <f t="shared" si="18"/>
        <v>3.1723513493780043E-3</v>
      </c>
      <c r="V72">
        <v>0.237161129713058</v>
      </c>
      <c r="W72">
        <v>0.23652013889055201</v>
      </c>
      <c r="X72">
        <f t="shared" si="19"/>
        <v>0.23202625625163151</v>
      </c>
      <c r="Y72">
        <v>7.3591350000000197</v>
      </c>
      <c r="Z72">
        <f t="shared" si="20"/>
        <v>7.2193114350000194</v>
      </c>
      <c r="AB72">
        <v>-1.45317845E-2</v>
      </c>
      <c r="AC72">
        <v>6.90002017E-2</v>
      </c>
      <c r="AD72">
        <f t="shared" si="21"/>
        <v>1.45317845E-2</v>
      </c>
      <c r="AE72">
        <v>1.43246447E-2</v>
      </c>
      <c r="AF72">
        <v>-0.20107816100000001</v>
      </c>
      <c r="AG72">
        <f t="shared" si="22"/>
        <v>0.20107816100000001</v>
      </c>
      <c r="AH72">
        <v>-13.0908000000006</v>
      </c>
    </row>
    <row r="73" spans="1:34" x14ac:dyDescent="0.5">
      <c r="A73">
        <v>7.0000000000000104E-2</v>
      </c>
      <c r="B73">
        <v>4.4396235607564501E-3</v>
      </c>
      <c r="C73">
        <f t="shared" si="13"/>
        <v>4.3064348539337566E-3</v>
      </c>
      <c r="D73">
        <v>0.25484919548034701</v>
      </c>
      <c r="E73">
        <v>0.25567304833795301</v>
      </c>
      <c r="F73" s="1">
        <f t="shared" si="14"/>
        <v>0.24800285688781443</v>
      </c>
      <c r="G73">
        <v>6.8514619999999802</v>
      </c>
      <c r="H73">
        <f t="shared" si="15"/>
        <v>6.6459181399999805</v>
      </c>
      <c r="J73">
        <v>7.0000000000000104E-2</v>
      </c>
      <c r="K73">
        <v>1.8044813768938199E-3</v>
      </c>
      <c r="L73">
        <f t="shared" si="16"/>
        <v>1.7323021218180669E-3</v>
      </c>
      <c r="M73">
        <v>0.17715057730674699</v>
      </c>
      <c r="N73">
        <v>0.18040765767936701</v>
      </c>
      <c r="O73" s="1">
        <f t="shared" si="11"/>
        <v>0.17319135137219233</v>
      </c>
      <c r="P73">
        <v>8.3915679999999906</v>
      </c>
      <c r="Q73" s="1">
        <f t="shared" si="17"/>
        <v>8.1985619359999902</v>
      </c>
      <c r="R73" s="6"/>
      <c r="S73">
        <v>7.0000000000000104E-2</v>
      </c>
      <c r="T73">
        <v>3.4710119944065801E-3</v>
      </c>
      <c r="U73">
        <f t="shared" si="18"/>
        <v>3.4050627665128549E-3</v>
      </c>
      <c r="V73">
        <v>0.23967726528644601</v>
      </c>
      <c r="W73">
        <v>0.24387927400394099</v>
      </c>
      <c r="X73">
        <f t="shared" si="19"/>
        <v>0.2392455677978661</v>
      </c>
      <c r="Y73">
        <v>7.1202490000000003</v>
      </c>
      <c r="Z73">
        <f t="shared" si="20"/>
        <v>6.9849642689999998</v>
      </c>
      <c r="AB73">
        <v>-1.47258335E-2</v>
      </c>
      <c r="AC73">
        <v>7.0000032500000003E-2</v>
      </c>
      <c r="AD73">
        <f t="shared" si="21"/>
        <v>1.47258335E-2</v>
      </c>
      <c r="AE73">
        <v>1.45317845E-2</v>
      </c>
      <c r="AF73">
        <v>-0.18704647999999999</v>
      </c>
      <c r="AG73">
        <f t="shared" si="22"/>
        <v>0.18704647999999999</v>
      </c>
      <c r="AH73">
        <v>-14.053300000000499</v>
      </c>
    </row>
    <row r="74" spans="1:34" x14ac:dyDescent="0.5">
      <c r="A74">
        <v>7.1000000000000105E-2</v>
      </c>
      <c r="B74">
        <v>4.7003841027617498E-3</v>
      </c>
      <c r="C74">
        <f t="shared" si="13"/>
        <v>4.5593725796788968E-3</v>
      </c>
      <c r="D74">
        <v>0.262901991605759</v>
      </c>
      <c r="E74">
        <v>0.26252450980603897</v>
      </c>
      <c r="F74" s="1">
        <f t="shared" si="14"/>
        <v>0.2546487745118578</v>
      </c>
      <c r="G74">
        <v>6.48225600000002</v>
      </c>
      <c r="H74">
        <f t="shared" si="15"/>
        <v>6.2877883200000193</v>
      </c>
      <c r="J74">
        <v>7.1000000000000105E-2</v>
      </c>
      <c r="K74">
        <v>1.9852372352033901E-3</v>
      </c>
      <c r="L74">
        <f t="shared" si="16"/>
        <v>1.9058277457952545E-3</v>
      </c>
      <c r="M74">
        <v>0.18808296322822601</v>
      </c>
      <c r="N74">
        <v>0.18879922633502499</v>
      </c>
      <c r="O74" s="1">
        <f t="shared" si="11"/>
        <v>0.181247257281624</v>
      </c>
      <c r="P74">
        <v>8.1955140000000206</v>
      </c>
      <c r="Q74" s="1">
        <f t="shared" si="17"/>
        <v>8.0070171780000194</v>
      </c>
      <c r="R74" s="6"/>
      <c r="S74">
        <v>7.1000000000000105E-2</v>
      </c>
      <c r="T74">
        <v>3.7131488788873001E-3</v>
      </c>
      <c r="U74">
        <f t="shared" si="18"/>
        <v>3.6425990501884413E-3</v>
      </c>
      <c r="V74">
        <v>0.25168842077255299</v>
      </c>
      <c r="W74">
        <v>0.25099952345019</v>
      </c>
      <c r="X74">
        <f t="shared" si="19"/>
        <v>0.24623053250463639</v>
      </c>
      <c r="Y74">
        <v>6.87529999999997</v>
      </c>
      <c r="Z74">
        <f t="shared" si="20"/>
        <v>6.7446692999999707</v>
      </c>
      <c r="AB74">
        <v>-1.49058292E-2</v>
      </c>
      <c r="AC74">
        <v>7.1000077800000005E-2</v>
      </c>
      <c r="AD74">
        <f t="shared" si="21"/>
        <v>1.49058292E-2</v>
      </c>
      <c r="AE74">
        <v>1.47258335E-2</v>
      </c>
      <c r="AF74">
        <v>-0.17332476299999999</v>
      </c>
      <c r="AG74">
        <f t="shared" si="22"/>
        <v>0.17332476299999999</v>
      </c>
      <c r="AH74">
        <v>-14.139199999999001</v>
      </c>
    </row>
    <row r="75" spans="1:34" x14ac:dyDescent="0.5">
      <c r="A75">
        <v>7.2000000000000106E-2</v>
      </c>
      <c r="B75">
        <v>4.9654264003038398E-3</v>
      </c>
      <c r="C75">
        <f t="shared" si="13"/>
        <v>4.8164636082947245E-3</v>
      </c>
      <c r="D75">
        <v>0.26668849587440502</v>
      </c>
      <c r="E75">
        <v>0.269006765837286</v>
      </c>
      <c r="F75" s="1">
        <f t="shared" si="14"/>
        <v>0.26093656286216743</v>
      </c>
      <c r="G75">
        <v>6.0268399999999804</v>
      </c>
      <c r="H75">
        <f t="shared" si="15"/>
        <v>5.8460347999999804</v>
      </c>
      <c r="J75">
        <v>7.2000000000000106E-2</v>
      </c>
      <c r="K75">
        <v>2.1806471049785601E-3</v>
      </c>
      <c r="L75">
        <f t="shared" si="16"/>
        <v>2.0934212207794176E-3</v>
      </c>
      <c r="M75">
        <v>0.19707180559635201</v>
      </c>
      <c r="N75">
        <v>0.196994739763898</v>
      </c>
      <c r="O75" s="1">
        <f t="shared" si="11"/>
        <v>0.18911495017334207</v>
      </c>
      <c r="P75">
        <v>8.01492800000001</v>
      </c>
      <c r="Q75" s="1">
        <f t="shared" si="17"/>
        <v>7.8305846560000099</v>
      </c>
      <c r="R75" s="6"/>
      <c r="S75">
        <v>7.2000000000000106E-2</v>
      </c>
      <c r="T75">
        <v>3.9743888191878804E-3</v>
      </c>
      <c r="U75">
        <f t="shared" si="18"/>
        <v>3.8988754316233104E-3</v>
      </c>
      <c r="V75">
        <v>0.26085785031318698</v>
      </c>
      <c r="W75">
        <v>0.25787482314780402</v>
      </c>
      <c r="X75">
        <f t="shared" si="19"/>
        <v>0.25297520150799574</v>
      </c>
      <c r="Y75">
        <v>6.6262130000000496</v>
      </c>
      <c r="Z75">
        <f t="shared" si="20"/>
        <v>6.500314953000049</v>
      </c>
      <c r="AB75">
        <v>-1.50716857E-2</v>
      </c>
      <c r="AC75">
        <v>7.2000246500000004E-2</v>
      </c>
      <c r="AD75">
        <f t="shared" si="21"/>
        <v>1.50716857E-2</v>
      </c>
      <c r="AE75">
        <v>1.49058292E-2</v>
      </c>
      <c r="AF75">
        <v>-0.15949190099999999</v>
      </c>
      <c r="AG75">
        <f t="shared" si="22"/>
        <v>0.15949190099999999</v>
      </c>
      <c r="AH75">
        <v>-14.604400000001499</v>
      </c>
    </row>
    <row r="76" spans="1:34" x14ac:dyDescent="0.5">
      <c r="A76">
        <v>7.3000000000000106E-2</v>
      </c>
      <c r="B76">
        <v>5.2337641827762101E-3</v>
      </c>
      <c r="C76">
        <f t="shared" si="13"/>
        <v>5.076751257292924E-3</v>
      </c>
      <c r="D76">
        <v>0.273311257362366</v>
      </c>
      <c r="E76">
        <v>0.27503360554593498</v>
      </c>
      <c r="F76" s="1">
        <f t="shared" si="14"/>
        <v>0.2667825973795569</v>
      </c>
      <c r="G76">
        <v>5.5434630000000302</v>
      </c>
      <c r="H76">
        <f t="shared" si="15"/>
        <v>5.3771591100000293</v>
      </c>
      <c r="J76">
        <v>7.3000000000000106E-2</v>
      </c>
      <c r="K76">
        <v>2.3793815635144702E-3</v>
      </c>
      <c r="L76">
        <f t="shared" si="16"/>
        <v>2.2842063009738912E-3</v>
      </c>
      <c r="M76">
        <v>0.20339083671569799</v>
      </c>
      <c r="N76">
        <v>0.20500966809527801</v>
      </c>
      <c r="O76" s="1">
        <f t="shared" si="11"/>
        <v>0.19680928137146689</v>
      </c>
      <c r="P76">
        <v>7.8506379999999902</v>
      </c>
      <c r="Q76" s="1">
        <f t="shared" si="17"/>
        <v>7.67007332599999</v>
      </c>
      <c r="R76" s="6"/>
      <c r="S76">
        <v>7.3000000000000106E-2</v>
      </c>
      <c r="T76">
        <v>4.2348639108240596E-3</v>
      </c>
      <c r="U76">
        <f t="shared" si="18"/>
        <v>4.1544014965184022E-3</v>
      </c>
      <c r="V76">
        <v>0.26321655511856101</v>
      </c>
      <c r="W76">
        <v>0.264501035702424</v>
      </c>
      <c r="X76">
        <f t="shared" si="19"/>
        <v>0.25947551602407792</v>
      </c>
      <c r="Y76">
        <v>6.3729870000000002</v>
      </c>
      <c r="Z76">
        <f t="shared" si="20"/>
        <v>6.251900247</v>
      </c>
      <c r="AB76">
        <v>-1.5222937799999999E-2</v>
      </c>
      <c r="AC76">
        <v>7.3000080199999998E-2</v>
      </c>
      <c r="AD76">
        <f t="shared" si="21"/>
        <v>1.5222937799999999E-2</v>
      </c>
      <c r="AE76">
        <v>1.50716857E-2</v>
      </c>
      <c r="AF76">
        <v>-0.14238231500000001</v>
      </c>
      <c r="AG76">
        <f t="shared" si="22"/>
        <v>0.14238231500000001</v>
      </c>
      <c r="AH76">
        <v>-14.868799999998</v>
      </c>
    </row>
    <row r="77" spans="1:34" x14ac:dyDescent="0.5">
      <c r="A77">
        <v>7.4000000000000093E-2</v>
      </c>
      <c r="B77">
        <v>5.5120517499744901E-3</v>
      </c>
      <c r="C77">
        <f t="shared" si="13"/>
        <v>5.3466901974752552E-3</v>
      </c>
      <c r="D77">
        <v>0.280949056148529</v>
      </c>
      <c r="E77">
        <v>0.28057706850213399</v>
      </c>
      <c r="F77" s="1">
        <f t="shared" si="14"/>
        <v>0.27215975644706997</v>
      </c>
      <c r="G77">
        <v>5.09048699999998</v>
      </c>
      <c r="H77">
        <f t="shared" si="15"/>
        <v>4.9377723899999806</v>
      </c>
      <c r="J77">
        <v>7.4000000000000093E-2</v>
      </c>
      <c r="K77">
        <v>2.5874276179820299E-3</v>
      </c>
      <c r="L77">
        <f t="shared" si="16"/>
        <v>2.4839305132627488E-3</v>
      </c>
      <c r="M77">
        <v>0.21326154470443701</v>
      </c>
      <c r="N77">
        <v>0.21286030630590999</v>
      </c>
      <c r="O77" s="1">
        <f t="shared" si="11"/>
        <v>0.20434589405367359</v>
      </c>
      <c r="P77">
        <v>7.7015580000000003</v>
      </c>
      <c r="Q77" s="1">
        <f t="shared" si="17"/>
        <v>7.5244221659999999</v>
      </c>
      <c r="R77" s="6"/>
      <c r="S77">
        <v>7.4000000000000093E-2</v>
      </c>
      <c r="T77">
        <v>4.5008203014731398E-3</v>
      </c>
      <c r="U77">
        <f t="shared" si="18"/>
        <v>4.4153047157451499E-3</v>
      </c>
      <c r="V77">
        <v>0.269436955451965</v>
      </c>
      <c r="W77">
        <v>0.27087402252561399</v>
      </c>
      <c r="X77">
        <f t="shared" si="19"/>
        <v>0.26572741609762734</v>
      </c>
      <c r="Y77">
        <v>6.1136399999999798</v>
      </c>
      <c r="Z77">
        <f t="shared" si="20"/>
        <v>5.9974808399999802</v>
      </c>
      <c r="AB77">
        <v>-1.53593211E-2</v>
      </c>
      <c r="AC77">
        <v>7.4000207400000004E-2</v>
      </c>
      <c r="AD77">
        <f t="shared" si="21"/>
        <v>1.53593211E-2</v>
      </c>
      <c r="AE77">
        <v>1.5222937799999999E-2</v>
      </c>
      <c r="AF77">
        <v>-0.13026104999999999</v>
      </c>
      <c r="AG77">
        <f t="shared" si="22"/>
        <v>0.13026104999999999</v>
      </c>
      <c r="AH77">
        <v>-15.072600000000699</v>
      </c>
    </row>
    <row r="78" spans="1:34" x14ac:dyDescent="0.5">
      <c r="A78">
        <v>7.5000000000000094E-2</v>
      </c>
      <c r="B78">
        <v>5.7956594973802601E-3</v>
      </c>
      <c r="C78">
        <f t="shared" si="13"/>
        <v>5.6217897124588518E-3</v>
      </c>
      <c r="D78">
        <v>0.28762498497963002</v>
      </c>
      <c r="E78">
        <v>0.285667556377666</v>
      </c>
      <c r="F78" s="1">
        <f t="shared" si="14"/>
        <v>0.277097529686336</v>
      </c>
      <c r="G78">
        <v>4.7144050000000304</v>
      </c>
      <c r="H78">
        <f t="shared" si="15"/>
        <v>4.5729728500000295</v>
      </c>
      <c r="J78">
        <v>7.5000000000000094E-2</v>
      </c>
      <c r="K78">
        <v>2.8059058822691402E-3</v>
      </c>
      <c r="L78">
        <f t="shared" si="16"/>
        <v>2.6936696469783746E-3</v>
      </c>
      <c r="M78">
        <v>0.22241292893886599</v>
      </c>
      <c r="N78">
        <v>0.22056186420389201</v>
      </c>
      <c r="O78" s="1">
        <f t="shared" si="11"/>
        <v>0.21173938963573632</v>
      </c>
      <c r="P78">
        <v>7.56491600000001</v>
      </c>
      <c r="Q78" s="1">
        <f t="shared" si="17"/>
        <v>7.3909229320000094</v>
      </c>
      <c r="R78" s="6"/>
      <c r="S78">
        <v>7.5000000000000094E-2</v>
      </c>
      <c r="T78">
        <v>4.7737360000610404E-3</v>
      </c>
      <c r="U78">
        <f t="shared" si="18"/>
        <v>4.6830350160598803E-3</v>
      </c>
      <c r="V78">
        <v>0.275232434272766</v>
      </c>
      <c r="W78">
        <v>0.276987663304476</v>
      </c>
      <c r="X78">
        <f t="shared" si="19"/>
        <v>0.27172489770169095</v>
      </c>
      <c r="Y78">
        <v>5.8444939999999796</v>
      </c>
      <c r="Z78">
        <f t="shared" si="20"/>
        <v>5.7334486139999798</v>
      </c>
      <c r="AB78">
        <v>-1.54806318E-2</v>
      </c>
      <c r="AC78">
        <v>7.50002268E-2</v>
      </c>
      <c r="AD78">
        <f t="shared" si="21"/>
        <v>1.54806318E-2</v>
      </c>
      <c r="AE78">
        <v>1.53593211E-2</v>
      </c>
      <c r="AF78">
        <v>-0.11310958</v>
      </c>
      <c r="AG78">
        <f t="shared" si="22"/>
        <v>0.11310958</v>
      </c>
      <c r="AH78">
        <v>-15.288300000001</v>
      </c>
    </row>
    <row r="79" spans="1:34" x14ac:dyDescent="0.5">
      <c r="A79">
        <v>7.6000000000000095E-2</v>
      </c>
      <c r="B79">
        <v>6.0873003676533699E-3</v>
      </c>
      <c r="C79">
        <f t="shared" si="13"/>
        <v>5.9046813566237689E-3</v>
      </c>
      <c r="D79">
        <v>0.29302197694778398</v>
      </c>
      <c r="E79">
        <v>0.29038196137297501</v>
      </c>
      <c r="F79" s="1">
        <f t="shared" si="14"/>
        <v>0.28167050253178577</v>
      </c>
      <c r="G79">
        <v>4.4400439999999799</v>
      </c>
      <c r="H79">
        <f t="shared" si="15"/>
        <v>4.3068426799999804</v>
      </c>
      <c r="J79">
        <v>7.6000000000000095E-2</v>
      </c>
      <c r="K79">
        <v>3.03225568495691E-3</v>
      </c>
      <c r="L79">
        <f t="shared" si="16"/>
        <v>2.9109654575586335E-3</v>
      </c>
      <c r="M79">
        <v>0.22861316800117501</v>
      </c>
      <c r="N79">
        <v>0.228126780192759</v>
      </c>
      <c r="O79" s="1">
        <f t="shared" si="11"/>
        <v>0.21900170898504864</v>
      </c>
      <c r="P79">
        <v>7.4365560000000102</v>
      </c>
      <c r="Q79" s="1">
        <f t="shared" si="17"/>
        <v>7.2655152120000102</v>
      </c>
      <c r="R79" s="6"/>
      <c r="S79">
        <v>7.6000000000000095E-2</v>
      </c>
      <c r="T79">
        <v>5.0512840971350696E-3</v>
      </c>
      <c r="U79">
        <f t="shared" si="18"/>
        <v>4.9553096992895028E-3</v>
      </c>
      <c r="V79">
        <v>0.28506007790565502</v>
      </c>
      <c r="W79">
        <v>0.28283215706905601</v>
      </c>
      <c r="X79">
        <f t="shared" si="19"/>
        <v>0.27745834608474396</v>
      </c>
      <c r="Y79">
        <v>5.5607370000000396</v>
      </c>
      <c r="Z79">
        <f t="shared" si="20"/>
        <v>5.455082997000039</v>
      </c>
      <c r="AB79">
        <v>-1.5586654199999999E-2</v>
      </c>
      <c r="AC79">
        <v>7.6000230000000002E-2</v>
      </c>
      <c r="AD79">
        <f t="shared" si="21"/>
        <v>1.5586654199999999E-2</v>
      </c>
      <c r="AE79">
        <v>1.54806318E-2</v>
      </c>
      <c r="AF79">
        <v>-9.8680859400000001E-2</v>
      </c>
      <c r="AG79">
        <f t="shared" si="22"/>
        <v>9.8680859400000001E-2</v>
      </c>
      <c r="AH79">
        <v>-15.526199999999299</v>
      </c>
    </row>
    <row r="80" spans="1:34" x14ac:dyDescent="0.5">
      <c r="A80">
        <v>7.7000000000000096E-2</v>
      </c>
      <c r="B80">
        <v>6.3817035406827901E-3</v>
      </c>
      <c r="C80">
        <f t="shared" si="13"/>
        <v>6.1902524344623058E-3</v>
      </c>
      <c r="D80">
        <v>0.29609721899032598</v>
      </c>
      <c r="E80">
        <v>0.29482200494301603</v>
      </c>
      <c r="F80" s="1">
        <f t="shared" si="14"/>
        <v>0.28597734479472553</v>
      </c>
      <c r="G80">
        <v>4.2649140000000099</v>
      </c>
      <c r="H80">
        <f t="shared" si="15"/>
        <v>4.1369665800000091</v>
      </c>
      <c r="J80">
        <v>7.7000000000000096E-2</v>
      </c>
      <c r="K80">
        <v>3.2631310168653701E-3</v>
      </c>
      <c r="L80">
        <f t="shared" si="16"/>
        <v>3.132605776190755E-3</v>
      </c>
      <c r="M80">
        <v>0.23540067672729501</v>
      </c>
      <c r="N80">
        <v>0.23556333580284</v>
      </c>
      <c r="O80" s="1">
        <f t="shared" si="11"/>
        <v>0.2261408023707264</v>
      </c>
      <c r="P80">
        <v>7.3112899999999996</v>
      </c>
      <c r="Q80" s="1">
        <f t="shared" si="17"/>
        <v>7.1431303299999991</v>
      </c>
      <c r="R80" s="6"/>
      <c r="S80">
        <v>7.7000000000000096E-2</v>
      </c>
      <c r="T80">
        <v>5.3438600152730898E-3</v>
      </c>
      <c r="U80">
        <f t="shared" si="18"/>
        <v>5.2423266749829014E-3</v>
      </c>
      <c r="V80">
        <v>0.29057270288467402</v>
      </c>
      <c r="W80">
        <v>0.28839289415265301</v>
      </c>
      <c r="X80">
        <f t="shared" si="19"/>
        <v>0.28291342916375262</v>
      </c>
      <c r="Y80">
        <v>5.2572060000000098</v>
      </c>
      <c r="Z80">
        <f t="shared" si="20"/>
        <v>5.1573190860000091</v>
      </c>
      <c r="AB80">
        <v>-1.5677150399999999E-2</v>
      </c>
      <c r="AC80">
        <v>7.7000061699999997E-2</v>
      </c>
      <c r="AD80">
        <f t="shared" si="21"/>
        <v>1.5677150399999999E-2</v>
      </c>
      <c r="AE80">
        <v>1.5586654199999999E-2</v>
      </c>
      <c r="AF80">
        <v>-8.2697695599999996E-2</v>
      </c>
      <c r="AG80">
        <f t="shared" si="22"/>
        <v>8.2697695599999996E-2</v>
      </c>
      <c r="AH80">
        <v>-15.362999999999101</v>
      </c>
    </row>
    <row r="81" spans="1:34" x14ac:dyDescent="0.5">
      <c r="A81">
        <v>7.8000000000000097E-2</v>
      </c>
      <c r="B81">
        <v>6.67949486523867E-3</v>
      </c>
      <c r="C81">
        <f t="shared" si="13"/>
        <v>6.4791100192815101E-3</v>
      </c>
      <c r="D81">
        <v>0.30027243494987499</v>
      </c>
      <c r="E81">
        <v>0.29908691949258598</v>
      </c>
      <c r="F81" s="1">
        <f t="shared" si="14"/>
        <v>0.2901143119078084</v>
      </c>
      <c r="G81">
        <v>4.1588399999999996</v>
      </c>
      <c r="H81">
        <f t="shared" si="15"/>
        <v>4.0340748</v>
      </c>
      <c r="J81">
        <v>7.8000000000000097E-2</v>
      </c>
      <c r="K81">
        <v>3.5030555445700901E-3</v>
      </c>
      <c r="L81">
        <f t="shared" si="16"/>
        <v>3.3629333227872863E-3</v>
      </c>
      <c r="M81">
        <v>0.242956042289734</v>
      </c>
      <c r="N81">
        <v>0.242874626183086</v>
      </c>
      <c r="O81" s="1">
        <f t="shared" si="11"/>
        <v>0.23315964113576254</v>
      </c>
      <c r="P81">
        <v>7.1832919999999802</v>
      </c>
      <c r="Q81" s="1">
        <f t="shared" si="17"/>
        <v>7.0180762839999806</v>
      </c>
      <c r="R81" s="6"/>
      <c r="S81">
        <v>7.8000000000000097E-2</v>
      </c>
      <c r="T81">
        <v>5.6324331089854197E-3</v>
      </c>
      <c r="U81">
        <f t="shared" si="18"/>
        <v>5.5254168799146967E-3</v>
      </c>
      <c r="V81">
        <v>0.29146003723144498</v>
      </c>
      <c r="W81">
        <v>0.29365009991416102</v>
      </c>
      <c r="X81">
        <f t="shared" si="19"/>
        <v>0.28807074801579197</v>
      </c>
      <c r="Y81">
        <v>4.9292319999999501</v>
      </c>
      <c r="Z81">
        <f t="shared" si="20"/>
        <v>4.8355765919999509</v>
      </c>
      <c r="AB81">
        <v>-1.57522836E-2</v>
      </c>
      <c r="AC81">
        <v>7.8000312500000002E-2</v>
      </c>
      <c r="AD81">
        <f t="shared" si="21"/>
        <v>1.57522836E-2</v>
      </c>
      <c r="AE81">
        <v>1.5677150399999999E-2</v>
      </c>
      <c r="AF81">
        <v>-6.7045029399999997E-2</v>
      </c>
      <c r="AG81">
        <f t="shared" si="22"/>
        <v>6.7045029399999997E-2</v>
      </c>
      <c r="AH81">
        <v>-15.181999999999</v>
      </c>
    </row>
    <row r="82" spans="1:34" x14ac:dyDescent="0.5">
      <c r="A82">
        <v>7.9000000000000098E-2</v>
      </c>
      <c r="B82">
        <v>6.9822510704398199E-3</v>
      </c>
      <c r="C82">
        <f t="shared" si="13"/>
        <v>6.7727835383266247E-3</v>
      </c>
      <c r="D82">
        <v>0.30535319447517401</v>
      </c>
      <c r="E82">
        <v>0.30324575885938898</v>
      </c>
      <c r="F82" s="1">
        <f t="shared" si="14"/>
        <v>0.29414838609360733</v>
      </c>
      <c r="G82">
        <v>4.0690010000000196</v>
      </c>
      <c r="H82">
        <f t="shared" si="15"/>
        <v>3.946930970000019</v>
      </c>
      <c r="J82">
        <v>7.9000000000000098E-2</v>
      </c>
      <c r="K82">
        <v>3.7490432150661902E-3</v>
      </c>
      <c r="L82">
        <f t="shared" si="16"/>
        <v>3.5990814864635423E-3</v>
      </c>
      <c r="M82">
        <v>0.249992281198502</v>
      </c>
      <c r="N82">
        <v>0.25005791793742999</v>
      </c>
      <c r="O82" s="1">
        <f t="shared" si="11"/>
        <v>0.24005560121993277</v>
      </c>
      <c r="P82">
        <v>7.0464829999999896</v>
      </c>
      <c r="Q82" s="1">
        <f t="shared" si="17"/>
        <v>6.8844138909999897</v>
      </c>
      <c r="R82" s="6"/>
      <c r="S82">
        <v>7.9000000000000098E-2</v>
      </c>
      <c r="T82">
        <v>5.9267790056765097E-3</v>
      </c>
      <c r="U82">
        <f t="shared" si="18"/>
        <v>5.8141702045686559E-3</v>
      </c>
      <c r="V82">
        <v>0.29556185007095298</v>
      </c>
      <c r="W82">
        <v>0.298579332117615</v>
      </c>
      <c r="X82">
        <f t="shared" si="19"/>
        <v>0.29290632480738032</v>
      </c>
      <c r="Y82">
        <v>4.5734490000000099</v>
      </c>
      <c r="Z82">
        <f t="shared" si="20"/>
        <v>4.4865534690000093</v>
      </c>
      <c r="AB82">
        <v>-1.5812234800000002E-2</v>
      </c>
      <c r="AC82">
        <v>7.90001283E-2</v>
      </c>
      <c r="AD82">
        <f t="shared" si="21"/>
        <v>1.5812234800000002E-2</v>
      </c>
      <c r="AE82">
        <v>1.57522836E-2</v>
      </c>
      <c r="AF82">
        <v>-5.2199313499999997E-2</v>
      </c>
      <c r="AG82">
        <f t="shared" si="22"/>
        <v>5.2199313499999997E-2</v>
      </c>
      <c r="AH82">
        <v>-14.7695000000045</v>
      </c>
    </row>
    <row r="83" spans="1:34" x14ac:dyDescent="0.5">
      <c r="A83">
        <v>8.0000000000000099E-2</v>
      </c>
      <c r="B83">
        <v>7.2901947423815701E-3</v>
      </c>
      <c r="C83">
        <f t="shared" si="13"/>
        <v>7.0714889001101226E-3</v>
      </c>
      <c r="D83">
        <v>0.30968573689460799</v>
      </c>
      <c r="E83">
        <v>0.3073147599703</v>
      </c>
      <c r="F83" s="1">
        <f t="shared" si="14"/>
        <v>0.29809531717119098</v>
      </c>
      <c r="G83">
        <v>3.9295049999999998</v>
      </c>
      <c r="H83">
        <f t="shared" si="15"/>
        <v>3.8116198499999996</v>
      </c>
      <c r="J83">
        <v>8.0000000000000099E-2</v>
      </c>
      <c r="K83">
        <v>4.0030423551797902E-3</v>
      </c>
      <c r="L83">
        <f t="shared" si="16"/>
        <v>3.8429206609725984E-3</v>
      </c>
      <c r="M83">
        <v>0.25723278522491499</v>
      </c>
      <c r="N83">
        <v>0.25710440136914198</v>
      </c>
      <c r="O83" s="1">
        <f t="shared" ref="O83:O146" si="23">0.96*N83</f>
        <v>0.24682022531437628</v>
      </c>
      <c r="P83">
        <v>6.8949200000000301</v>
      </c>
      <c r="Q83" s="1">
        <f t="shared" si="17"/>
        <v>6.7363368400000292</v>
      </c>
      <c r="R83" s="6"/>
      <c r="S83">
        <v>8.0000000000000099E-2</v>
      </c>
      <c r="T83">
        <v>6.2235542573034798E-3</v>
      </c>
      <c r="U83">
        <f t="shared" si="18"/>
        <v>6.1053067264147136E-3</v>
      </c>
      <c r="V83">
        <v>0.30264118313789401</v>
      </c>
      <c r="W83">
        <v>0.30315278149986902</v>
      </c>
      <c r="X83">
        <f t="shared" si="19"/>
        <v>0.29739287865137148</v>
      </c>
      <c r="Y83">
        <v>4.1884170000000003</v>
      </c>
      <c r="Z83">
        <f t="shared" si="20"/>
        <v>4.1088370770000004</v>
      </c>
      <c r="AB83">
        <v>-1.5857416499999999E-2</v>
      </c>
      <c r="AC83">
        <v>8.0000219900000002E-2</v>
      </c>
      <c r="AD83">
        <f t="shared" si="21"/>
        <v>1.5857416499999999E-2</v>
      </c>
      <c r="AE83">
        <v>1.5812234800000002E-2</v>
      </c>
      <c r="AF83">
        <v>-3.7951211499999998E-2</v>
      </c>
      <c r="AG83">
        <f t="shared" si="22"/>
        <v>3.7951211499999998E-2</v>
      </c>
      <c r="AH83">
        <v>-14.690799999994599</v>
      </c>
    </row>
    <row r="84" spans="1:34" x14ac:dyDescent="0.5">
      <c r="A84">
        <v>8.10000000000001E-2</v>
      </c>
      <c r="B84">
        <v>7.6016206294298198E-3</v>
      </c>
      <c r="C84">
        <f t="shared" si="13"/>
        <v>7.3735720105469254E-3</v>
      </c>
      <c r="D84">
        <v>0.31223404407501198</v>
      </c>
      <c r="E84">
        <v>0.31124426530607302</v>
      </c>
      <c r="F84" s="1">
        <f t="shared" si="14"/>
        <v>0.30190693734689084</v>
      </c>
      <c r="G84">
        <v>3.6736609999999899</v>
      </c>
      <c r="H84">
        <f t="shared" si="15"/>
        <v>3.5634511699999902</v>
      </c>
      <c r="J84">
        <v>8.10000000000001E-2</v>
      </c>
      <c r="K84">
        <v>4.2635095305740799E-3</v>
      </c>
      <c r="L84">
        <f t="shared" si="16"/>
        <v>4.0929691493511167E-3</v>
      </c>
      <c r="M84">
        <v>0.26558908820152299</v>
      </c>
      <c r="N84">
        <v>0.263999320839086</v>
      </c>
      <c r="O84" s="1">
        <f t="shared" si="23"/>
        <v>0.25343934800552254</v>
      </c>
      <c r="P84">
        <v>6.7231249999999996</v>
      </c>
      <c r="Q84" s="1">
        <f t="shared" si="17"/>
        <v>6.5684931249999998</v>
      </c>
      <c r="R84" s="6"/>
      <c r="S84">
        <v>8.10000000000001E-2</v>
      </c>
      <c r="T84">
        <v>6.5320609137415903E-3</v>
      </c>
      <c r="U84">
        <f t="shared" si="18"/>
        <v>6.4079517563805002E-3</v>
      </c>
      <c r="V84">
        <v>0.30954161286354098</v>
      </c>
      <c r="W84">
        <v>0.30734119835080398</v>
      </c>
      <c r="X84">
        <f t="shared" si="19"/>
        <v>0.30150171558213867</v>
      </c>
      <c r="Y84">
        <v>3.7749670000000202</v>
      </c>
      <c r="Z84">
        <f t="shared" si="20"/>
        <v>3.7032426270000198</v>
      </c>
      <c r="AB84">
        <v>-1.5887907400000002E-2</v>
      </c>
      <c r="AC84">
        <v>8.1000133299999999E-2</v>
      </c>
      <c r="AD84">
        <f t="shared" si="21"/>
        <v>1.5887907400000002E-2</v>
      </c>
      <c r="AE84">
        <v>1.5857416499999999E-2</v>
      </c>
      <c r="AF84">
        <v>-2.27936574E-2</v>
      </c>
      <c r="AG84">
        <f t="shared" si="22"/>
        <v>2.27936574E-2</v>
      </c>
      <c r="AH84">
        <v>-14.0027000000049</v>
      </c>
    </row>
    <row r="85" spans="1:34" x14ac:dyDescent="0.5">
      <c r="A85">
        <v>8.2000000000000101E-2</v>
      </c>
      <c r="B85">
        <v>7.9146679490804707E-3</v>
      </c>
      <c r="C85">
        <f t="shared" si="13"/>
        <v>7.677227910608056E-3</v>
      </c>
      <c r="D85">
        <v>0.31381067633628801</v>
      </c>
      <c r="E85">
        <v>0.31491792588363898</v>
      </c>
      <c r="F85" s="1">
        <f t="shared" si="14"/>
        <v>0.30547038810712979</v>
      </c>
      <c r="G85">
        <v>3.2466549999999899</v>
      </c>
      <c r="H85">
        <f t="shared" si="15"/>
        <v>3.14925534999999</v>
      </c>
      <c r="J85">
        <v>8.2000000000000101E-2</v>
      </c>
      <c r="K85">
        <v>4.53422032296658E-3</v>
      </c>
      <c r="L85">
        <f t="shared" si="16"/>
        <v>4.3528515100479167E-3</v>
      </c>
      <c r="M85">
        <v>0.27151170372963002</v>
      </c>
      <c r="N85">
        <v>0.27072244590494798</v>
      </c>
      <c r="O85" s="1">
        <f t="shared" si="23"/>
        <v>0.25989354806875004</v>
      </c>
      <c r="P85">
        <v>6.5263819999999999</v>
      </c>
      <c r="Q85" s="1">
        <f t="shared" si="17"/>
        <v>6.3762752139999996</v>
      </c>
      <c r="R85" s="6"/>
      <c r="S85">
        <v>8.2000000000000101E-2</v>
      </c>
      <c r="T85">
        <v>6.8426402285695102E-3</v>
      </c>
      <c r="U85">
        <f t="shared" si="18"/>
        <v>6.7126300642266898E-3</v>
      </c>
      <c r="V85">
        <v>0.31191253662109403</v>
      </c>
      <c r="W85">
        <v>0.31111616522901198</v>
      </c>
      <c r="X85">
        <f t="shared" si="19"/>
        <v>0.30520495808966075</v>
      </c>
      <c r="Y85">
        <v>3.3362069999999799</v>
      </c>
      <c r="Z85">
        <f t="shared" si="20"/>
        <v>3.2728190669999804</v>
      </c>
      <c r="AB85">
        <v>-1.5904395599999999E-2</v>
      </c>
      <c r="AC85">
        <v>8.2000225900000001E-2</v>
      </c>
      <c r="AD85">
        <f t="shared" si="21"/>
        <v>1.5904395599999999E-2</v>
      </c>
      <c r="AE85">
        <v>1.5887907400000002E-2</v>
      </c>
      <c r="AF85">
        <v>-1.01487368E-2</v>
      </c>
      <c r="AG85">
        <f t="shared" si="22"/>
        <v>1.01487368E-2</v>
      </c>
      <c r="AH85">
        <v>-13.287499999996999</v>
      </c>
    </row>
    <row r="86" spans="1:34" x14ac:dyDescent="0.5">
      <c r="A86">
        <v>8.3000000000000101E-2</v>
      </c>
      <c r="B86">
        <v>8.2292426377534901E-3</v>
      </c>
      <c r="C86">
        <f t="shared" si="13"/>
        <v>7.9823653586208847E-3</v>
      </c>
      <c r="D86">
        <v>0.31603866815567</v>
      </c>
      <c r="E86">
        <v>0.31816458114266299</v>
      </c>
      <c r="F86" s="1">
        <f t="shared" si="14"/>
        <v>0.30861964370838307</v>
      </c>
      <c r="G86">
        <v>2.61622299999997</v>
      </c>
      <c r="H86">
        <f t="shared" si="15"/>
        <v>2.5377363099999708</v>
      </c>
      <c r="J86">
        <v>8.3000000000000101E-2</v>
      </c>
      <c r="K86">
        <v>4.8065334558486904E-3</v>
      </c>
      <c r="L86">
        <f t="shared" si="16"/>
        <v>4.6142721176147426E-3</v>
      </c>
      <c r="M86">
        <v>0.27662014961242698</v>
      </c>
      <c r="N86">
        <v>0.27724882834563203</v>
      </c>
      <c r="O86" s="1">
        <f t="shared" si="23"/>
        <v>0.26615887521180676</v>
      </c>
      <c r="P86">
        <v>6.3009490000000001</v>
      </c>
      <c r="Q86" s="1">
        <f t="shared" si="17"/>
        <v>6.156027173</v>
      </c>
      <c r="R86" s="6"/>
      <c r="S86">
        <v>8.3000000000000101E-2</v>
      </c>
      <c r="T86">
        <v>7.15589011088014E-3</v>
      </c>
      <c r="U86">
        <f t="shared" si="18"/>
        <v>7.0199281987734169E-3</v>
      </c>
      <c r="V86">
        <v>0.31395620107650801</v>
      </c>
      <c r="W86">
        <v>0.31445237238654</v>
      </c>
      <c r="X86">
        <f t="shared" si="19"/>
        <v>0.30847777731119574</v>
      </c>
      <c r="Y86">
        <v>2.8771660000000399</v>
      </c>
      <c r="Z86">
        <f t="shared" si="20"/>
        <v>2.822499846000039</v>
      </c>
      <c r="AB86">
        <v>-1.59075963E-2</v>
      </c>
      <c r="AC86">
        <v>8.3000041299999994E-2</v>
      </c>
      <c r="AD86">
        <f t="shared" si="21"/>
        <v>1.59075963E-2</v>
      </c>
      <c r="AE86">
        <v>1.5904395599999999E-2</v>
      </c>
      <c r="AF86">
        <v>3.30142125E-3</v>
      </c>
      <c r="AG86">
        <f t="shared" si="22"/>
        <v>-3.30142125E-3</v>
      </c>
      <c r="AH86">
        <v>-11.386599999999699</v>
      </c>
    </row>
    <row r="87" spans="1:34" x14ac:dyDescent="0.5">
      <c r="A87">
        <v>8.4000000000000102E-2</v>
      </c>
      <c r="B87">
        <v>8.5467416793108004E-3</v>
      </c>
      <c r="C87">
        <f t="shared" si="13"/>
        <v>8.2903394289314761E-3</v>
      </c>
      <c r="D87">
        <v>0.31817659735679599</v>
      </c>
      <c r="E87">
        <v>0.32078080380173901</v>
      </c>
      <c r="F87" s="1">
        <f t="shared" si="14"/>
        <v>0.31115737968768681</v>
      </c>
      <c r="G87">
        <v>1.779266</v>
      </c>
      <c r="H87">
        <f t="shared" si="15"/>
        <v>1.72588802</v>
      </c>
      <c r="J87">
        <v>8.4000000000000102E-2</v>
      </c>
      <c r="K87">
        <v>5.08746178820729E-3</v>
      </c>
      <c r="L87">
        <f t="shared" si="16"/>
        <v>4.883963316678998E-3</v>
      </c>
      <c r="M87">
        <v>0.28506103157997098</v>
      </c>
      <c r="N87">
        <v>0.28354977698303502</v>
      </c>
      <c r="O87" s="1">
        <f t="shared" si="23"/>
        <v>0.27220778590371358</v>
      </c>
      <c r="P87">
        <v>6.0441969999999703</v>
      </c>
      <c r="Q87" s="1">
        <f t="shared" si="17"/>
        <v>5.905180468999971</v>
      </c>
      <c r="R87" s="6"/>
      <c r="S87">
        <v>8.4000000000000102E-2</v>
      </c>
      <c r="T87">
        <v>7.4705518782138798E-3</v>
      </c>
      <c r="U87">
        <f t="shared" si="18"/>
        <v>7.3286113925278163E-3</v>
      </c>
      <c r="V87">
        <v>0.31625816226005599</v>
      </c>
      <c r="W87">
        <v>0.31732953794485602</v>
      </c>
      <c r="X87">
        <f t="shared" si="19"/>
        <v>0.31130027672390376</v>
      </c>
      <c r="Y87">
        <v>2.40411499999998</v>
      </c>
      <c r="Z87">
        <f t="shared" si="20"/>
        <v>2.3584368149999801</v>
      </c>
      <c r="AB87">
        <v>-1.5899410400000001E-2</v>
      </c>
      <c r="AC87">
        <v>8.4000083500000003E-2</v>
      </c>
      <c r="AD87">
        <f t="shared" si="21"/>
        <v>1.5899410400000001E-2</v>
      </c>
      <c r="AE87">
        <v>1.59075963E-2</v>
      </c>
      <c r="AF87">
        <v>1.1711495299999999E-2</v>
      </c>
      <c r="AG87">
        <f t="shared" si="22"/>
        <v>-1.1711495299999999E-2</v>
      </c>
      <c r="AH87">
        <v>-5.7884000000015003</v>
      </c>
    </row>
    <row r="88" spans="1:34" x14ac:dyDescent="0.5">
      <c r="A88">
        <v>8.5000000000000103E-2</v>
      </c>
      <c r="B88">
        <v>8.8655976578593306E-3</v>
      </c>
      <c r="C88">
        <f t="shared" si="13"/>
        <v>8.5996297281235503E-3</v>
      </c>
      <c r="D88">
        <v>0.32124286890029902</v>
      </c>
      <c r="E88">
        <v>0.32256006981855601</v>
      </c>
      <c r="F88" s="1">
        <f t="shared" si="14"/>
        <v>0.31288326772399933</v>
      </c>
      <c r="G88">
        <v>0.76318699999999895</v>
      </c>
      <c r="H88">
        <f t="shared" si="15"/>
        <v>0.74029138999999899</v>
      </c>
      <c r="J88">
        <v>8.5000000000000103E-2</v>
      </c>
      <c r="K88">
        <v>5.3766551427543198E-3</v>
      </c>
      <c r="L88">
        <f t="shared" si="16"/>
        <v>5.1615889370441471E-3</v>
      </c>
      <c r="M88">
        <v>0.29162776470184298</v>
      </c>
      <c r="N88">
        <v>0.28959397397841202</v>
      </c>
      <c r="O88" s="1">
        <f t="shared" si="23"/>
        <v>0.27801021501927553</v>
      </c>
      <c r="P88">
        <v>5.7546790000000403</v>
      </c>
      <c r="Q88" s="1">
        <f t="shared" si="17"/>
        <v>5.6223213830000391</v>
      </c>
      <c r="R88" s="6"/>
      <c r="S88">
        <v>8.5000000000000103E-2</v>
      </c>
      <c r="T88">
        <v>7.7884038910269703E-3</v>
      </c>
      <c r="U88">
        <f t="shared" si="18"/>
        <v>7.6404242170974579E-3</v>
      </c>
      <c r="V88">
        <v>0.32006675004959101</v>
      </c>
      <c r="W88">
        <v>0.31973365254953101</v>
      </c>
      <c r="X88">
        <f t="shared" si="19"/>
        <v>0.3136587131510899</v>
      </c>
      <c r="Y88">
        <v>1.92366100000002</v>
      </c>
      <c r="Z88">
        <f t="shared" si="20"/>
        <v>1.8871114410000196</v>
      </c>
      <c r="AB88">
        <v>-1.5885436100000001E-2</v>
      </c>
      <c r="AC88">
        <v>8.5000056800000001E-2</v>
      </c>
      <c r="AD88">
        <f t="shared" si="21"/>
        <v>1.5885436100000001E-2</v>
      </c>
      <c r="AE88">
        <v>1.5899410400000001E-2</v>
      </c>
      <c r="AF88">
        <v>1.4677950299999999E-2</v>
      </c>
      <c r="AG88">
        <f t="shared" si="22"/>
        <v>-1.4677950299999999E-2</v>
      </c>
      <c r="AH88">
        <v>1.53669999999884</v>
      </c>
    </row>
    <row r="89" spans="1:34" x14ac:dyDescent="0.5">
      <c r="A89">
        <v>8.6000000000000104E-2</v>
      </c>
      <c r="B89">
        <v>9.1892331838607805E-3</v>
      </c>
      <c r="C89">
        <f t="shared" si="13"/>
        <v>8.9135561883449572E-3</v>
      </c>
      <c r="D89">
        <v>0.32119780778884899</v>
      </c>
      <c r="E89">
        <v>0.32332325743651302</v>
      </c>
      <c r="F89" s="1">
        <f t="shared" si="14"/>
        <v>0.3136235597134176</v>
      </c>
      <c r="G89">
        <v>-0.378320999999959</v>
      </c>
      <c r="H89">
        <f t="shared" si="15"/>
        <v>-0.36697136999996022</v>
      </c>
      <c r="J89">
        <v>8.6000000000000104E-2</v>
      </c>
      <c r="K89">
        <v>5.6707174517214298E-3</v>
      </c>
      <c r="L89">
        <f t="shared" si="16"/>
        <v>5.4438887536525727E-3</v>
      </c>
      <c r="M89">
        <v>0.293775975704193</v>
      </c>
      <c r="N89">
        <v>0.29534865325492299</v>
      </c>
      <c r="O89" s="1">
        <f t="shared" si="23"/>
        <v>0.28353470712472606</v>
      </c>
      <c r="P89">
        <v>5.4321109999999599</v>
      </c>
      <c r="Q89" s="1">
        <f t="shared" si="17"/>
        <v>5.307172446999961</v>
      </c>
      <c r="R89" s="6"/>
      <c r="S89">
        <v>8.6000000000000104E-2</v>
      </c>
      <c r="T89">
        <v>8.1106834113597905E-3</v>
      </c>
      <c r="U89">
        <f t="shared" si="18"/>
        <v>7.9565804265439542E-3</v>
      </c>
      <c r="V89">
        <v>0.32309019565582298</v>
      </c>
      <c r="W89">
        <v>0.32165731415786603</v>
      </c>
      <c r="X89">
        <f t="shared" si="19"/>
        <v>0.31554582518886659</v>
      </c>
      <c r="Y89">
        <v>1.4417279999999799</v>
      </c>
      <c r="Z89">
        <f t="shared" si="20"/>
        <v>1.4143351679999803</v>
      </c>
      <c r="AB89">
        <v>-1.5872998499999999E-2</v>
      </c>
      <c r="AC89">
        <v>8.6000059500000003E-2</v>
      </c>
      <c r="AD89">
        <f t="shared" si="21"/>
        <v>1.5872998499999999E-2</v>
      </c>
      <c r="AE89">
        <v>1.5885436100000001E-2</v>
      </c>
      <c r="AF89">
        <v>9.4280921400000002E-3</v>
      </c>
      <c r="AG89">
        <f t="shared" si="22"/>
        <v>-9.4280921400000002E-3</v>
      </c>
      <c r="AH89">
        <v>5.6759000000017297</v>
      </c>
    </row>
    <row r="90" spans="1:34" x14ac:dyDescent="0.5">
      <c r="A90">
        <v>8.7000000000000105E-2</v>
      </c>
      <c r="B90">
        <v>9.5079913735389692E-3</v>
      </c>
      <c r="C90">
        <f t="shared" si="13"/>
        <v>9.2227516323328002E-3</v>
      </c>
      <c r="D90">
        <v>0.31914123892784102</v>
      </c>
      <c r="E90">
        <v>0.322944935869376</v>
      </c>
      <c r="F90" s="1">
        <f t="shared" si="14"/>
        <v>0.31325658779329474</v>
      </c>
      <c r="G90">
        <v>-1.57421900000004</v>
      </c>
      <c r="H90">
        <f t="shared" si="15"/>
        <v>-1.5269924300000388</v>
      </c>
      <c r="J90">
        <v>8.7000000000000105E-2</v>
      </c>
      <c r="K90">
        <v>5.96420699730516E-3</v>
      </c>
      <c r="L90">
        <f t="shared" si="16"/>
        <v>5.7256387174129536E-3</v>
      </c>
      <c r="M90">
        <v>0.29877376556396501</v>
      </c>
      <c r="N90">
        <v>0.30078076379748198</v>
      </c>
      <c r="O90" s="1">
        <f t="shared" si="23"/>
        <v>0.28874953324558267</v>
      </c>
      <c r="P90">
        <v>5.0772830000000404</v>
      </c>
      <c r="Q90" s="1">
        <f t="shared" si="17"/>
        <v>4.9605054910000392</v>
      </c>
      <c r="R90" s="6"/>
      <c r="S90">
        <v>8.7000000000000105E-2</v>
      </c>
      <c r="T90">
        <v>8.4345852956175804E-3</v>
      </c>
      <c r="U90">
        <f t="shared" si="18"/>
        <v>8.2743281750008463E-3</v>
      </c>
      <c r="V90">
        <v>0.324397593736649</v>
      </c>
      <c r="W90">
        <v>0.32309904207580498</v>
      </c>
      <c r="X90">
        <f t="shared" si="19"/>
        <v>0.3169601602763647</v>
      </c>
      <c r="Y90">
        <v>0.96256200000000003</v>
      </c>
      <c r="Z90">
        <f t="shared" si="20"/>
        <v>0.94427332200000003</v>
      </c>
      <c r="AB90">
        <v>-1.5866236799999999E-2</v>
      </c>
      <c r="AC90">
        <v>8.7000075400000002E-2</v>
      </c>
      <c r="AD90">
        <f t="shared" si="21"/>
        <v>1.5866236799999999E-2</v>
      </c>
      <c r="AE90">
        <v>1.5872998499999999E-2</v>
      </c>
      <c r="AF90">
        <v>3.6634056499999998E-3</v>
      </c>
      <c r="AG90">
        <f t="shared" si="22"/>
        <v>-3.6634056499999998E-3</v>
      </c>
      <c r="AH90">
        <v>6.6992999999994396</v>
      </c>
    </row>
    <row r="91" spans="1:34" x14ac:dyDescent="0.5">
      <c r="A91">
        <v>8.8000000000000106E-2</v>
      </c>
      <c r="B91">
        <v>9.8275113850832003E-3</v>
      </c>
      <c r="C91">
        <f t="shared" si="13"/>
        <v>9.5326860435307036E-3</v>
      </c>
      <c r="D91">
        <v>0.32167136669158902</v>
      </c>
      <c r="E91">
        <v>0.32137071709293702</v>
      </c>
      <c r="F91" s="1">
        <f t="shared" si="14"/>
        <v>0.3117295955801489</v>
      </c>
      <c r="G91">
        <v>-2.7480649999999698</v>
      </c>
      <c r="H91">
        <f t="shared" si="15"/>
        <v>-2.6656230499999705</v>
      </c>
      <c r="J91">
        <v>8.8000000000000106E-2</v>
      </c>
      <c r="K91">
        <v>6.2682610005140296E-3</v>
      </c>
      <c r="L91">
        <f t="shared" si="16"/>
        <v>6.0175305604934686E-3</v>
      </c>
      <c r="M91">
        <v>0.30617207288742099</v>
      </c>
      <c r="N91">
        <v>0.30585804740273898</v>
      </c>
      <c r="O91" s="1">
        <f t="shared" si="23"/>
        <v>0.29362372550662941</v>
      </c>
      <c r="P91">
        <v>4.6919239999999602</v>
      </c>
      <c r="Q91" s="1">
        <f t="shared" si="17"/>
        <v>4.5840097479999606</v>
      </c>
      <c r="R91" s="6"/>
      <c r="S91">
        <v>8.8000000000000106E-2</v>
      </c>
      <c r="T91">
        <v>8.7594790384173393E-3</v>
      </c>
      <c r="U91">
        <f t="shared" si="18"/>
        <v>8.5930489366874089E-3</v>
      </c>
      <c r="V91">
        <v>0.32490107417106601</v>
      </c>
      <c r="W91">
        <v>0.32406160426331498</v>
      </c>
      <c r="X91">
        <f t="shared" si="19"/>
        <v>0.31790443378231198</v>
      </c>
      <c r="Y91">
        <v>0.48793499999999501</v>
      </c>
      <c r="Z91">
        <f t="shared" si="20"/>
        <v>0.47866423499999511</v>
      </c>
      <c r="AB91">
        <v>-1.5866174399999999E-2</v>
      </c>
      <c r="AC91">
        <v>8.8000191800000002E-2</v>
      </c>
      <c r="AD91">
        <f t="shared" si="21"/>
        <v>1.5866174399999999E-2</v>
      </c>
      <c r="AE91">
        <v>1.5866236799999999E-2</v>
      </c>
      <c r="AF91">
        <v>-3.6026348400000001E-3</v>
      </c>
      <c r="AG91">
        <f t="shared" si="22"/>
        <v>3.6026348400000001E-3</v>
      </c>
      <c r="AH91">
        <v>5.7545000000033797</v>
      </c>
    </row>
    <row r="92" spans="1:34" x14ac:dyDescent="0.5">
      <c r="A92">
        <v>8.9000000000000107E-2</v>
      </c>
      <c r="B92">
        <v>1.0151333175599599E-2</v>
      </c>
      <c r="C92">
        <f t="shared" si="13"/>
        <v>9.8467931803316103E-3</v>
      </c>
      <c r="D92">
        <v>0.32145500183105502</v>
      </c>
      <c r="E92">
        <v>0.31862265170500498</v>
      </c>
      <c r="F92" s="1">
        <f t="shared" si="14"/>
        <v>0.30906397215385484</v>
      </c>
      <c r="G92">
        <v>-3.83073500000003</v>
      </c>
      <c r="H92">
        <f t="shared" si="15"/>
        <v>-3.715812950000029</v>
      </c>
      <c r="J92">
        <v>8.9000000000000107E-2</v>
      </c>
      <c r="K92">
        <v>6.5765520557761201E-3</v>
      </c>
      <c r="L92">
        <f t="shared" si="16"/>
        <v>6.3134899735450747E-3</v>
      </c>
      <c r="M92">
        <v>0.31115743517875699</v>
      </c>
      <c r="N92">
        <v>0.31054997131272499</v>
      </c>
      <c r="O92" s="1">
        <f t="shared" si="23"/>
        <v>0.298127972460216</v>
      </c>
      <c r="P92">
        <v>4.2784990000000498</v>
      </c>
      <c r="Q92" s="1">
        <f t="shared" si="17"/>
        <v>4.1800935230000489</v>
      </c>
      <c r="R92" s="6"/>
      <c r="S92">
        <v>8.9000000000000107E-2</v>
      </c>
      <c r="T92">
        <v>9.0843858197331394E-3</v>
      </c>
      <c r="U92">
        <f t="shared" si="18"/>
        <v>8.9117824891582088E-3</v>
      </c>
      <c r="V92">
        <v>0.32603198289871199</v>
      </c>
      <c r="W92">
        <v>0.324549538859571</v>
      </c>
      <c r="X92">
        <f t="shared" si="19"/>
        <v>0.31838309762123912</v>
      </c>
      <c r="Y92">
        <v>1.6640999999983901E-2</v>
      </c>
      <c r="Z92">
        <f t="shared" si="20"/>
        <v>1.6324820999984207E-2</v>
      </c>
      <c r="AB92">
        <v>-1.5871866500000002E-2</v>
      </c>
      <c r="AC92">
        <v>8.9000223700000006E-2</v>
      </c>
      <c r="AD92">
        <f t="shared" si="21"/>
        <v>1.5871866500000002E-2</v>
      </c>
      <c r="AE92">
        <v>1.5866174399999999E-2</v>
      </c>
      <c r="AF92">
        <v>-7.4618597000000002E-3</v>
      </c>
      <c r="AG92">
        <f t="shared" si="22"/>
        <v>7.4618597000000002E-3</v>
      </c>
      <c r="AH92">
        <v>1.85629999999506</v>
      </c>
    </row>
    <row r="93" spans="1:34" x14ac:dyDescent="0.5">
      <c r="A93">
        <v>9.0000000000000094E-2</v>
      </c>
      <c r="B93">
        <v>1.04704210534692E-2</v>
      </c>
      <c r="C93">
        <f t="shared" si="13"/>
        <v>1.0156308421865124E-2</v>
      </c>
      <c r="D93">
        <v>0.31597727537155201</v>
      </c>
      <c r="E93">
        <v>0.31479191694463199</v>
      </c>
      <c r="F93" s="1">
        <f t="shared" si="14"/>
        <v>0.30534815943629301</v>
      </c>
      <c r="G93">
        <v>-4.7714869999999596</v>
      </c>
      <c r="H93">
        <f t="shared" si="15"/>
        <v>-4.6283423899999603</v>
      </c>
      <c r="J93">
        <v>9.0000000000000094E-2</v>
      </c>
      <c r="K93">
        <v>6.89057866111398E-3</v>
      </c>
      <c r="L93">
        <f t="shared" si="16"/>
        <v>6.6149555146694204E-3</v>
      </c>
      <c r="M93">
        <v>0.31534686684608498</v>
      </c>
      <c r="N93">
        <v>0.31482847015656601</v>
      </c>
      <c r="O93" s="1">
        <f t="shared" si="23"/>
        <v>0.30223533135030334</v>
      </c>
      <c r="P93">
        <v>3.8399979999999601</v>
      </c>
      <c r="Q93" s="1">
        <f t="shared" si="17"/>
        <v>3.7516780459999608</v>
      </c>
      <c r="R93" s="6"/>
      <c r="S93">
        <v>9.0000000000000094E-2</v>
      </c>
      <c r="T93">
        <v>9.4115454703569395E-3</v>
      </c>
      <c r="U93">
        <f t="shared" si="18"/>
        <v>9.2327261064201575E-3</v>
      </c>
      <c r="V93">
        <v>0.32491558790206898</v>
      </c>
      <c r="W93">
        <v>0.32456617964958301</v>
      </c>
      <c r="X93">
        <f t="shared" si="19"/>
        <v>0.3183994222362409</v>
      </c>
      <c r="Y93">
        <v>-0.45559200000000499</v>
      </c>
      <c r="Z93">
        <f t="shared" si="20"/>
        <v>-0.4469357520000049</v>
      </c>
      <c r="AB93">
        <v>-1.58794149E-2</v>
      </c>
      <c r="AC93">
        <v>9.0000060600000001E-2</v>
      </c>
      <c r="AD93">
        <f t="shared" si="21"/>
        <v>1.58794149E-2</v>
      </c>
      <c r="AE93">
        <v>1.5871866500000002E-2</v>
      </c>
      <c r="AF93">
        <v>-6.6422112000000004E-3</v>
      </c>
      <c r="AG93">
        <f t="shared" si="22"/>
        <v>6.6422112000000004E-3</v>
      </c>
      <c r="AH93">
        <v>-2.7231999999988199</v>
      </c>
    </row>
    <row r="94" spans="1:34" x14ac:dyDescent="0.5">
      <c r="A94">
        <v>9.1000000000000095E-2</v>
      </c>
      <c r="B94">
        <v>1.07832904905081E-2</v>
      </c>
      <c r="C94">
        <f t="shared" si="13"/>
        <v>1.0459791775792857E-2</v>
      </c>
      <c r="D94">
        <v>0.31198087334632901</v>
      </c>
      <c r="E94">
        <v>0.310020429779717</v>
      </c>
      <c r="F94" s="1">
        <f t="shared" si="14"/>
        <v>0.30071981688632549</v>
      </c>
      <c r="G94">
        <v>-5.5453719999999898</v>
      </c>
      <c r="H94">
        <f t="shared" si="15"/>
        <v>-5.3790108399999896</v>
      </c>
      <c r="J94">
        <v>9.1000000000000095E-2</v>
      </c>
      <c r="K94">
        <v>7.2072460316121604E-3</v>
      </c>
      <c r="L94">
        <f t="shared" si="16"/>
        <v>6.9189561903476738E-3</v>
      </c>
      <c r="M94">
        <v>0.31931337714195301</v>
      </c>
      <c r="N94">
        <v>0.31866846767860102</v>
      </c>
      <c r="O94" s="1">
        <f t="shared" si="23"/>
        <v>0.30592172897145697</v>
      </c>
      <c r="P94">
        <v>3.3796980000000398</v>
      </c>
      <c r="Q94" s="1">
        <f t="shared" si="17"/>
        <v>3.3019649460000386</v>
      </c>
      <c r="R94" s="6"/>
      <c r="S94">
        <v>9.1000000000000095E-2</v>
      </c>
      <c r="T94">
        <v>9.7342152148485201E-3</v>
      </c>
      <c r="U94">
        <f t="shared" si="18"/>
        <v>9.5492651257663985E-3</v>
      </c>
      <c r="V94">
        <v>0.32210633158683799</v>
      </c>
      <c r="W94">
        <v>0.32411058750743099</v>
      </c>
      <c r="X94">
        <f t="shared" si="19"/>
        <v>0.31795248634478979</v>
      </c>
      <c r="Y94">
        <v>-0.93575599999995396</v>
      </c>
      <c r="Z94">
        <f t="shared" si="20"/>
        <v>-0.91797663599995483</v>
      </c>
      <c r="AB94">
        <v>-1.5884240099999999E-2</v>
      </c>
      <c r="AC94">
        <v>9.1000325600000001E-2</v>
      </c>
      <c r="AD94">
        <f t="shared" si="21"/>
        <v>1.5884240099999999E-2</v>
      </c>
      <c r="AE94">
        <v>1.58794149E-2</v>
      </c>
      <c r="AF94">
        <v>-2.73706963E-3</v>
      </c>
      <c r="AG94">
        <f t="shared" si="22"/>
        <v>2.73706963E-3</v>
      </c>
      <c r="AH94">
        <v>-5.3503999999995902</v>
      </c>
    </row>
    <row r="95" spans="1:34" x14ac:dyDescent="0.5">
      <c r="A95">
        <v>9.2000000000000096E-2</v>
      </c>
      <c r="B95">
        <v>1.1094389483332599E-2</v>
      </c>
      <c r="C95">
        <f t="shared" si="13"/>
        <v>1.0761557798832621E-2</v>
      </c>
      <c r="D95">
        <v>0.308486819267273</v>
      </c>
      <c r="E95">
        <v>0.30447505849587903</v>
      </c>
      <c r="F95" s="1">
        <f t="shared" si="14"/>
        <v>0.29534080674100266</v>
      </c>
      <c r="G95">
        <v>-6.1556470000000401</v>
      </c>
      <c r="H95">
        <f t="shared" si="15"/>
        <v>-5.9709775900000386</v>
      </c>
      <c r="J95">
        <v>9.2000000000000096E-2</v>
      </c>
      <c r="K95">
        <v>7.5292028486728703E-3</v>
      </c>
      <c r="L95">
        <f t="shared" si="16"/>
        <v>7.2280347347259549E-3</v>
      </c>
      <c r="M95">
        <v>0.320910304784775</v>
      </c>
      <c r="N95">
        <v>0.32204816569857098</v>
      </c>
      <c r="O95" s="1">
        <f t="shared" si="23"/>
        <v>0.30916623907062812</v>
      </c>
      <c r="P95">
        <v>2.90093799999996</v>
      </c>
      <c r="Q95" s="1">
        <f t="shared" si="17"/>
        <v>2.8342164259999607</v>
      </c>
      <c r="R95" s="6"/>
      <c r="S95">
        <v>9.2000000000000096E-2</v>
      </c>
      <c r="T95">
        <v>1.00557524710894E-2</v>
      </c>
      <c r="U95">
        <f t="shared" si="18"/>
        <v>9.8646931741387008E-3</v>
      </c>
      <c r="V95">
        <v>0.32359912991523698</v>
      </c>
      <c r="W95">
        <v>0.32317483177653999</v>
      </c>
      <c r="X95">
        <f t="shared" si="19"/>
        <v>0.31703450997278571</v>
      </c>
      <c r="Y95">
        <v>-1.4327830000000501</v>
      </c>
      <c r="Z95">
        <f t="shared" si="20"/>
        <v>-1.4055601230000492</v>
      </c>
      <c r="AB95">
        <v>-1.5883714899999998E-2</v>
      </c>
      <c r="AC95">
        <v>9.2000227000000004E-2</v>
      </c>
      <c r="AD95">
        <f t="shared" si="21"/>
        <v>1.5883714899999998E-2</v>
      </c>
      <c r="AE95">
        <v>1.5884240099999999E-2</v>
      </c>
      <c r="AF95">
        <v>3.1525080599999998E-3</v>
      </c>
      <c r="AG95">
        <f t="shared" si="22"/>
        <v>-3.1525080599999998E-3</v>
      </c>
      <c r="AH95">
        <v>-4.68439999999626</v>
      </c>
    </row>
    <row r="96" spans="1:34" x14ac:dyDescent="0.5">
      <c r="A96">
        <v>9.3000000000000096E-2</v>
      </c>
      <c r="B96">
        <v>1.1400260962545899E-2</v>
      </c>
      <c r="C96">
        <f t="shared" si="13"/>
        <v>1.1058253133669522E-2</v>
      </c>
      <c r="D96">
        <v>0.29884910583496099</v>
      </c>
      <c r="E96">
        <v>0.29831941105291698</v>
      </c>
      <c r="F96" s="1">
        <f t="shared" si="14"/>
        <v>0.28936982872132949</v>
      </c>
      <c r="G96">
        <v>-6.63090799999999</v>
      </c>
      <c r="H96">
        <f t="shared" si="15"/>
        <v>-6.4319807599999903</v>
      </c>
      <c r="J96">
        <v>9.3000000000000096E-2</v>
      </c>
      <c r="K96">
        <v>7.8490674495697004E-3</v>
      </c>
      <c r="L96">
        <f t="shared" si="16"/>
        <v>7.5351047515869124E-3</v>
      </c>
      <c r="M96">
        <v>0.32295209169387801</v>
      </c>
      <c r="N96">
        <v>0.32494910447582498</v>
      </c>
      <c r="O96" s="1">
        <f t="shared" si="23"/>
        <v>0.311951140296792</v>
      </c>
      <c r="P96">
        <v>2.4069099999999799</v>
      </c>
      <c r="Q96" s="1">
        <f t="shared" si="17"/>
        <v>2.3515510699999802</v>
      </c>
      <c r="R96" s="6"/>
      <c r="S96">
        <v>9.3000000000000096E-2</v>
      </c>
      <c r="T96">
        <v>1.0381411761045499E-2</v>
      </c>
      <c r="U96">
        <f t="shared" si="18"/>
        <v>1.0184164937585635E-2</v>
      </c>
      <c r="V96">
        <v>0.32394421100616499</v>
      </c>
      <c r="W96">
        <v>0.32174204945261498</v>
      </c>
      <c r="X96">
        <f t="shared" si="19"/>
        <v>0.31562895051301526</v>
      </c>
      <c r="Y96">
        <v>-1.95641299999999</v>
      </c>
      <c r="Z96">
        <f t="shared" si="20"/>
        <v>-1.9192411529999902</v>
      </c>
      <c r="AB96">
        <v>-1.5878505300000002E-2</v>
      </c>
      <c r="AC96">
        <v>9.3000305699999994E-2</v>
      </c>
      <c r="AD96">
        <f t="shared" si="21"/>
        <v>1.5878505300000002E-2</v>
      </c>
      <c r="AE96">
        <v>1.5883714899999998E-2</v>
      </c>
      <c r="AF96">
        <v>6.48189383E-3</v>
      </c>
      <c r="AG96">
        <f t="shared" si="22"/>
        <v>-6.48189383E-3</v>
      </c>
      <c r="AH96">
        <v>-1.2783000000044</v>
      </c>
    </row>
    <row r="97" spans="1:34" x14ac:dyDescent="0.5">
      <c r="A97">
        <v>9.4000000000000097E-2</v>
      </c>
      <c r="B97">
        <v>1.16920787841082E-2</v>
      </c>
      <c r="C97">
        <f t="shared" si="13"/>
        <v>1.1341316420584955E-2</v>
      </c>
      <c r="D97">
        <v>0.28806322813034102</v>
      </c>
      <c r="E97">
        <v>0.29168850320191497</v>
      </c>
      <c r="F97" s="1">
        <f t="shared" si="14"/>
        <v>0.28293784810585754</v>
      </c>
      <c r="G97">
        <v>-7.0175989999999899</v>
      </c>
      <c r="H97">
        <f t="shared" si="15"/>
        <v>-6.8070710299999897</v>
      </c>
      <c r="J97">
        <v>9.4000000000000097E-2</v>
      </c>
      <c r="K97">
        <v>8.1751085817813908E-3</v>
      </c>
      <c r="L97">
        <f t="shared" si="16"/>
        <v>7.8481042385101351E-3</v>
      </c>
      <c r="M97">
        <v>0.32836398482322698</v>
      </c>
      <c r="N97">
        <v>0.32735601405146603</v>
      </c>
      <c r="O97" s="1">
        <f t="shared" si="23"/>
        <v>0.31426177348940737</v>
      </c>
      <c r="P97">
        <v>1.9004750000000099</v>
      </c>
      <c r="Q97" s="1">
        <f t="shared" si="17"/>
        <v>1.8567640750000096</v>
      </c>
      <c r="R97" s="6"/>
      <c r="S97">
        <v>9.4000000000000097E-2</v>
      </c>
      <c r="T97">
        <v>1.0703643783927E-2</v>
      </c>
      <c r="U97">
        <f t="shared" si="18"/>
        <v>1.0500274552032387E-2</v>
      </c>
      <c r="V97">
        <v>0.31887003779411299</v>
      </c>
      <c r="W97">
        <v>0.319785635733766</v>
      </c>
      <c r="X97">
        <f t="shared" si="19"/>
        <v>0.31370970865482445</v>
      </c>
      <c r="Y97">
        <v>-2.5158419999999899</v>
      </c>
      <c r="Z97">
        <f t="shared" si="20"/>
        <v>-2.4680410019999899</v>
      </c>
      <c r="AB97">
        <v>-1.5872017400000001E-2</v>
      </c>
      <c r="AC97">
        <v>9.4000319200000002E-2</v>
      </c>
      <c r="AD97">
        <f t="shared" si="21"/>
        <v>1.5872017400000001E-2</v>
      </c>
      <c r="AE97">
        <v>1.5878505300000002E-2</v>
      </c>
      <c r="AF97">
        <v>5.5094503200000004E-3</v>
      </c>
      <c r="AG97">
        <f t="shared" si="22"/>
        <v>-5.5094503200000004E-3</v>
      </c>
      <c r="AH97">
        <v>2.8320999999990901</v>
      </c>
    </row>
    <row r="98" spans="1:34" x14ac:dyDescent="0.5">
      <c r="A98">
        <v>9.5000000000000098E-2</v>
      </c>
      <c r="B98">
        <v>1.19763882830739E-2</v>
      </c>
      <c r="C98">
        <f t="shared" si="13"/>
        <v>1.1617096634581683E-2</v>
      </c>
      <c r="D98">
        <v>0.28361386060714699</v>
      </c>
      <c r="E98">
        <v>0.28467090367480002</v>
      </c>
      <c r="F98" s="1">
        <f t="shared" si="14"/>
        <v>0.27613077656455604</v>
      </c>
      <c r="G98">
        <v>-7.3695340000000096</v>
      </c>
      <c r="H98">
        <f t="shared" si="15"/>
        <v>-7.1484479800000091</v>
      </c>
      <c r="J98">
        <v>9.5000000000000098E-2</v>
      </c>
      <c r="K98">
        <v>8.5057914257049595E-3</v>
      </c>
      <c r="L98">
        <f t="shared" si="16"/>
        <v>8.1655597686767604E-3</v>
      </c>
      <c r="M98">
        <v>0.329169511795044</v>
      </c>
      <c r="N98">
        <v>0.32925648927638801</v>
      </c>
      <c r="O98" s="1">
        <f t="shared" si="23"/>
        <v>0.31608622970533246</v>
      </c>
      <c r="P98">
        <v>1.38404200000003</v>
      </c>
      <c r="Q98" s="1">
        <f t="shared" si="17"/>
        <v>1.3522090340000292</v>
      </c>
      <c r="R98" s="6"/>
      <c r="S98">
        <v>9.5000000000000098E-2</v>
      </c>
      <c r="T98">
        <v>1.10191563144326E-2</v>
      </c>
      <c r="U98">
        <f t="shared" si="18"/>
        <v>1.0809792344458381E-2</v>
      </c>
      <c r="V98">
        <v>0.31612226366996798</v>
      </c>
      <c r="W98">
        <v>0.31726979445387898</v>
      </c>
      <c r="X98">
        <f t="shared" si="19"/>
        <v>0.31124166835925526</v>
      </c>
      <c r="Y98">
        <v>-3.1182789999999998</v>
      </c>
      <c r="Z98">
        <f t="shared" si="20"/>
        <v>-3.0590316989999997</v>
      </c>
      <c r="AB98">
        <v>-1.5868361599999999E-2</v>
      </c>
      <c r="AC98">
        <v>9.5000157900000007E-2</v>
      </c>
      <c r="AD98">
        <f t="shared" si="21"/>
        <v>1.5868361599999999E-2</v>
      </c>
      <c r="AE98">
        <v>1.5872017400000001E-2</v>
      </c>
      <c r="AF98">
        <v>1.16721393E-3</v>
      </c>
      <c r="AG98">
        <f t="shared" si="22"/>
        <v>-1.16721393E-3</v>
      </c>
      <c r="AH98">
        <v>4.8513000000041702</v>
      </c>
    </row>
    <row r="99" spans="1:34" x14ac:dyDescent="0.5">
      <c r="A99">
        <v>9.6000000000000099E-2</v>
      </c>
      <c r="B99">
        <v>1.22593129053712E-2</v>
      </c>
      <c r="C99">
        <f t="shared" ref="C99:C130" si="24">B99*0.97</f>
        <v>1.1891533518210063E-2</v>
      </c>
      <c r="D99">
        <v>0.277660042047501</v>
      </c>
      <c r="E99">
        <v>0.27730137013894401</v>
      </c>
      <c r="F99" s="1">
        <f t="shared" si="14"/>
        <v>0.2689823290347757</v>
      </c>
      <c r="G99">
        <v>-7.73651799999997</v>
      </c>
      <c r="H99">
        <f t="shared" si="15"/>
        <v>-7.5044224599999705</v>
      </c>
      <c r="J99">
        <v>9.6000000000000099E-2</v>
      </c>
      <c r="K99">
        <v>8.8334502652287501E-3</v>
      </c>
      <c r="L99">
        <f t="shared" si="16"/>
        <v>8.4801122546195994E-3</v>
      </c>
      <c r="M99">
        <v>0.33001643419265703</v>
      </c>
      <c r="N99">
        <v>0.33064053135164301</v>
      </c>
      <c r="O99" s="1">
        <f t="shared" si="23"/>
        <v>0.31741491009757727</v>
      </c>
      <c r="P99">
        <v>0.85947399999997098</v>
      </c>
      <c r="Q99" s="1">
        <f t="shared" si="17"/>
        <v>0.83970609799997165</v>
      </c>
      <c r="R99" s="6"/>
      <c r="S99">
        <v>9.6000000000000099E-2</v>
      </c>
      <c r="T99">
        <v>1.13358851522207E-2</v>
      </c>
      <c r="U99">
        <f t="shared" si="18"/>
        <v>1.1120503334328506E-2</v>
      </c>
      <c r="V99">
        <v>0.31397467851638799</v>
      </c>
      <c r="W99">
        <v>0.31415151543441</v>
      </c>
      <c r="X99">
        <f t="shared" si="19"/>
        <v>0.30818263664115619</v>
      </c>
      <c r="Y99">
        <v>-3.7676480000000101</v>
      </c>
      <c r="Z99">
        <f t="shared" si="20"/>
        <v>-3.6960626880000098</v>
      </c>
      <c r="AB99">
        <v>-1.5869557100000001E-2</v>
      </c>
      <c r="AC99">
        <v>9.6000050899999995E-2</v>
      </c>
      <c r="AD99">
        <f t="shared" si="21"/>
        <v>1.5869557100000001E-2</v>
      </c>
      <c r="AE99">
        <v>1.5868361599999999E-2</v>
      </c>
      <c r="AF99">
        <v>-3.5443648999999998E-3</v>
      </c>
      <c r="AG99">
        <f t="shared" si="22"/>
        <v>3.5443648999999998E-3</v>
      </c>
      <c r="AH99">
        <v>3.9842999999956099</v>
      </c>
    </row>
    <row r="100" spans="1:34" x14ac:dyDescent="0.5">
      <c r="A100">
        <v>9.70000000000001E-2</v>
      </c>
      <c r="B100">
        <v>1.2531709857285E-2</v>
      </c>
      <c r="C100">
        <f t="shared" si="24"/>
        <v>1.215575856156645E-2</v>
      </c>
      <c r="D100">
        <v>0.26855593919754001</v>
      </c>
      <c r="E100">
        <v>0.269564851878421</v>
      </c>
      <c r="F100" s="1">
        <f t="shared" si="14"/>
        <v>0.26147790632206835</v>
      </c>
      <c r="G100">
        <v>-8.1543790000000502</v>
      </c>
      <c r="H100">
        <f t="shared" si="15"/>
        <v>-7.9097476300000489</v>
      </c>
      <c r="J100">
        <v>9.70000000000001E-2</v>
      </c>
      <c r="K100">
        <v>9.1658262535929697E-3</v>
      </c>
      <c r="L100">
        <f t="shared" si="16"/>
        <v>8.7991932034492508E-3</v>
      </c>
      <c r="M100">
        <v>0.33119234442710899</v>
      </c>
      <c r="N100">
        <v>0.33150000530096202</v>
      </c>
      <c r="O100" s="1">
        <f t="shared" si="23"/>
        <v>0.31824000508892353</v>
      </c>
      <c r="P100">
        <v>0.328060999999991</v>
      </c>
      <c r="Q100" s="1">
        <f t="shared" si="17"/>
        <v>0.32051559699999121</v>
      </c>
      <c r="R100" s="6"/>
      <c r="S100">
        <v>9.70000000000001E-2</v>
      </c>
      <c r="T100">
        <v>1.16471098735929E-2</v>
      </c>
      <c r="U100">
        <f t="shared" si="18"/>
        <v>1.1425814785994635E-2</v>
      </c>
      <c r="V100">
        <v>0.308110892772675</v>
      </c>
      <c r="W100">
        <v>0.31038386736102602</v>
      </c>
      <c r="X100">
        <f t="shared" si="19"/>
        <v>0.30448657388116651</v>
      </c>
      <c r="Y100">
        <v>-4.4635449999999599</v>
      </c>
      <c r="Z100">
        <f t="shared" si="20"/>
        <v>-4.3787376449999602</v>
      </c>
      <c r="AB100">
        <v>-1.5874736899999999E-2</v>
      </c>
      <c r="AC100">
        <v>9.7000314099999999E-2</v>
      </c>
      <c r="AD100">
        <f t="shared" si="21"/>
        <v>1.5874736899999999E-2</v>
      </c>
      <c r="AE100">
        <v>1.5869557100000001E-2</v>
      </c>
      <c r="AF100">
        <v>-6.26570779E-3</v>
      </c>
      <c r="AG100">
        <f t="shared" si="22"/>
        <v>6.26570779E-3</v>
      </c>
      <c r="AH100">
        <v>0.57750000000481005</v>
      </c>
    </row>
    <row r="101" spans="1:34" x14ac:dyDescent="0.5">
      <c r="A101">
        <v>9.8000000000000101E-2</v>
      </c>
      <c r="B101">
        <v>1.27964178100228E-2</v>
      </c>
      <c r="C101">
        <f t="shared" si="24"/>
        <v>1.2412525275722116E-2</v>
      </c>
      <c r="D101">
        <v>0.26079562306404103</v>
      </c>
      <c r="E101">
        <v>0.26141047335025303</v>
      </c>
      <c r="F101" s="1">
        <f t="shared" si="14"/>
        <v>0.25356815914974545</v>
      </c>
      <c r="G101">
        <v>-8.6382959999999898</v>
      </c>
      <c r="H101">
        <f t="shared" si="15"/>
        <v>-8.3791471199999901</v>
      </c>
      <c r="J101">
        <v>9.8000000000000101E-2</v>
      </c>
      <c r="K101">
        <v>9.4958283007144893E-3</v>
      </c>
      <c r="L101">
        <f t="shared" si="16"/>
        <v>9.115995168685909E-3</v>
      </c>
      <c r="M101">
        <v>0.33052694797515902</v>
      </c>
      <c r="N101">
        <v>0.33182806561601702</v>
      </c>
      <c r="O101" s="1">
        <f t="shared" si="23"/>
        <v>0.31855494299137632</v>
      </c>
      <c r="P101">
        <v>-0.20946499999996401</v>
      </c>
      <c r="Q101" s="1">
        <f t="shared" si="17"/>
        <v>-0.20464730499996484</v>
      </c>
      <c r="R101" s="6"/>
      <c r="S101">
        <v>9.8000000000000101E-2</v>
      </c>
      <c r="T101">
        <v>1.1952108703553699E-2</v>
      </c>
      <c r="U101">
        <f t="shared" si="18"/>
        <v>1.1725018638186179E-2</v>
      </c>
      <c r="V101">
        <v>0.302981197834015</v>
      </c>
      <c r="W101">
        <v>0.30592032168480798</v>
      </c>
      <c r="X101">
        <f t="shared" si="19"/>
        <v>0.30010783557279663</v>
      </c>
      <c r="Y101">
        <v>-5.2006440000000298</v>
      </c>
      <c r="Z101">
        <f t="shared" si="20"/>
        <v>-5.1018317640000292</v>
      </c>
      <c r="AB101">
        <v>-1.5880494200000001E-2</v>
      </c>
      <c r="AC101">
        <v>9.8000320700000004E-2</v>
      </c>
      <c r="AD101">
        <f t="shared" si="21"/>
        <v>1.5880494200000001E-2</v>
      </c>
      <c r="AE101">
        <v>1.5874736899999999E-2</v>
      </c>
      <c r="AF101">
        <v>-4.6338115600000002E-3</v>
      </c>
      <c r="AG101">
        <f t="shared" si="22"/>
        <v>4.6338115600000002E-3</v>
      </c>
      <c r="AH101">
        <v>-3.0056000000049101</v>
      </c>
    </row>
    <row r="102" spans="1:34" x14ac:dyDescent="0.5">
      <c r="A102">
        <v>9.9000000000000102E-2</v>
      </c>
      <c r="B102">
        <v>1.30533017218113E-2</v>
      </c>
      <c r="C102">
        <f t="shared" si="24"/>
        <v>1.266170267015696E-2</v>
      </c>
      <c r="D102">
        <v>0.25300118327140803</v>
      </c>
      <c r="E102">
        <v>0.252772177213618</v>
      </c>
      <c r="F102" s="1">
        <f t="shared" si="14"/>
        <v>0.24518901189720946</v>
      </c>
      <c r="G102">
        <v>-9.1806999999999892</v>
      </c>
      <c r="H102">
        <f t="shared" si="15"/>
        <v>-8.9052789999999895</v>
      </c>
      <c r="J102">
        <v>9.9000000000000102E-2</v>
      </c>
      <c r="K102">
        <v>9.82687808573246E-3</v>
      </c>
      <c r="L102">
        <f t="shared" si="16"/>
        <v>9.4338029623031606E-3</v>
      </c>
      <c r="M102">
        <v>0.33105778694152799</v>
      </c>
      <c r="N102">
        <v>0.33161860138320698</v>
      </c>
      <c r="O102" s="1">
        <f t="shared" si="23"/>
        <v>0.31835385732787869</v>
      </c>
      <c r="P102">
        <v>-0.752852999999998</v>
      </c>
      <c r="Q102" s="1">
        <f t="shared" si="17"/>
        <v>-0.73553738099999799</v>
      </c>
      <c r="R102" s="6"/>
      <c r="S102">
        <v>9.9000000000000102E-2</v>
      </c>
      <c r="T102">
        <v>1.2253069318831E-2</v>
      </c>
      <c r="U102">
        <f t="shared" si="18"/>
        <v>1.2020261001773211E-2</v>
      </c>
      <c r="V102">
        <v>0.30032560229301503</v>
      </c>
      <c r="W102">
        <v>0.30071967753297202</v>
      </c>
      <c r="X102">
        <f t="shared" si="19"/>
        <v>0.29500600365984553</v>
      </c>
      <c r="Y102">
        <v>-5.9686190000000101</v>
      </c>
      <c r="Z102">
        <f t="shared" si="20"/>
        <v>-5.8552152390000094</v>
      </c>
      <c r="AB102">
        <v>-1.5883245899999999E-2</v>
      </c>
      <c r="AC102">
        <v>9.9000173900000002E-2</v>
      </c>
      <c r="AD102">
        <f t="shared" si="21"/>
        <v>1.5883245899999999E-2</v>
      </c>
      <c r="AE102">
        <v>1.5880494200000001E-2</v>
      </c>
      <c r="AF102">
        <v>-7.9563194100000002E-4</v>
      </c>
      <c r="AG102">
        <f t="shared" si="22"/>
        <v>7.9563194100000002E-4</v>
      </c>
      <c r="AH102">
        <v>-4.5745999999978499</v>
      </c>
    </row>
    <row r="103" spans="1:34" x14ac:dyDescent="0.5">
      <c r="A103">
        <v>0.1</v>
      </c>
      <c r="B103">
        <v>1.33024286478758E-2</v>
      </c>
      <c r="C103">
        <f t="shared" si="24"/>
        <v>1.2903355788439526E-2</v>
      </c>
      <c r="D103">
        <v>0.243972077965736</v>
      </c>
      <c r="E103">
        <v>0.243591477262421</v>
      </c>
      <c r="F103" s="1">
        <f t="shared" si="14"/>
        <v>0.23628373294454835</v>
      </c>
      <c r="G103">
        <v>-9.7539899999999893</v>
      </c>
      <c r="H103">
        <f t="shared" si="15"/>
        <v>-9.4613702999999898</v>
      </c>
      <c r="J103">
        <v>0.1</v>
      </c>
      <c r="K103">
        <v>1.0157947428524499E-2</v>
      </c>
      <c r="L103">
        <f t="shared" si="16"/>
        <v>9.7516295313835183E-3</v>
      </c>
      <c r="M103">
        <v>0.33072271943092302</v>
      </c>
      <c r="N103">
        <v>0.33086574779157302</v>
      </c>
      <c r="O103" s="1">
        <f t="shared" si="23"/>
        <v>0.31763111787991011</v>
      </c>
      <c r="P103">
        <v>-1.3022440000000099</v>
      </c>
      <c r="Q103" s="1">
        <f t="shared" si="17"/>
        <v>-1.2722923880000097</v>
      </c>
      <c r="R103" s="6"/>
      <c r="S103">
        <v>0.1</v>
      </c>
      <c r="T103">
        <v>1.25527651980519E-2</v>
      </c>
      <c r="U103">
        <f t="shared" si="18"/>
        <v>1.2314262659288913E-2</v>
      </c>
      <c r="V103">
        <v>0.29709625244140597</v>
      </c>
      <c r="W103">
        <v>0.29475105912257799</v>
      </c>
      <c r="X103">
        <f t="shared" si="19"/>
        <v>0.28915078899924901</v>
      </c>
      <c r="Y103">
        <v>-6.75263900000001</v>
      </c>
      <c r="Z103">
        <f t="shared" si="20"/>
        <v>-6.6243388590000096</v>
      </c>
      <c r="AB103">
        <v>-1.5881422999999999E-2</v>
      </c>
      <c r="AC103">
        <v>0.100000099</v>
      </c>
      <c r="AD103">
        <f t="shared" si="21"/>
        <v>1.5881422999999999E-2</v>
      </c>
      <c r="AE103">
        <v>1.5883245899999999E-2</v>
      </c>
      <c r="AF103">
        <v>4.0196673399999997E-3</v>
      </c>
      <c r="AG103">
        <f t="shared" si="22"/>
        <v>-4.0196673399999997E-3</v>
      </c>
      <c r="AH103">
        <v>-3.33329999999826</v>
      </c>
    </row>
    <row r="104" spans="1:34" x14ac:dyDescent="0.5">
      <c r="A104">
        <v>0.10100000000000001</v>
      </c>
      <c r="B104">
        <v>1.35412402451038E-2</v>
      </c>
      <c r="C104">
        <f t="shared" si="24"/>
        <v>1.3135003037750686E-2</v>
      </c>
      <c r="D104">
        <v>0.235903590917587</v>
      </c>
      <c r="E104">
        <v>0.23383748737989099</v>
      </c>
      <c r="F104" s="1">
        <f t="shared" si="14"/>
        <v>0.22682236275849427</v>
      </c>
      <c r="G104">
        <v>-10.317389</v>
      </c>
      <c r="H104">
        <f t="shared" si="15"/>
        <v>-10.00786733</v>
      </c>
      <c r="J104">
        <v>0.10100000000000001</v>
      </c>
      <c r="K104">
        <v>1.04883229359984E-2</v>
      </c>
      <c r="L104">
        <f t="shared" si="16"/>
        <v>1.0068790018558463E-2</v>
      </c>
      <c r="M104">
        <v>0.33000895380973799</v>
      </c>
      <c r="N104">
        <v>0.32956350353521902</v>
      </c>
      <c r="O104" s="1">
        <f t="shared" si="23"/>
        <v>0.31638096339381022</v>
      </c>
      <c r="P104">
        <v>-1.85802000000002</v>
      </c>
      <c r="Q104" s="1">
        <f t="shared" si="17"/>
        <v>-1.8152855400000194</v>
      </c>
      <c r="R104" s="6"/>
      <c r="S104">
        <v>0.10100000000000001</v>
      </c>
      <c r="T104">
        <v>1.2847256846725901E-2</v>
      </c>
      <c r="U104">
        <f t="shared" si="18"/>
        <v>1.2603158966638108E-2</v>
      </c>
      <c r="V104">
        <v>0.28832191228866599</v>
      </c>
      <c r="W104">
        <v>0.28799841976253099</v>
      </c>
      <c r="X104">
        <f t="shared" si="19"/>
        <v>0.28252644978704289</v>
      </c>
      <c r="Y104">
        <v>-7.53440299999997</v>
      </c>
      <c r="Z104">
        <f t="shared" si="20"/>
        <v>-7.3912493429999708</v>
      </c>
      <c r="AB104">
        <v>-1.58762668E-2</v>
      </c>
      <c r="AC104">
        <v>0.101000249</v>
      </c>
      <c r="AD104">
        <f t="shared" si="21"/>
        <v>1.58762668E-2</v>
      </c>
      <c r="AE104">
        <v>1.5881422999999999E-2</v>
      </c>
      <c r="AF104">
        <v>5.5119612200000001E-3</v>
      </c>
      <c r="AG104">
        <f t="shared" si="22"/>
        <v>-5.5119612200000001E-3</v>
      </c>
      <c r="AH104">
        <v>4.2399999997111401E-2</v>
      </c>
    </row>
    <row r="105" spans="1:34" x14ac:dyDescent="0.5">
      <c r="A105">
        <v>0.10199999999999999</v>
      </c>
      <c r="B105">
        <v>1.37742282822728E-2</v>
      </c>
      <c r="C105">
        <f t="shared" si="24"/>
        <v>1.3361001433804616E-2</v>
      </c>
      <c r="D105">
        <v>0.22508637607097601</v>
      </c>
      <c r="E105">
        <v>0.22352009764449701</v>
      </c>
      <c r="F105" s="1">
        <f t="shared" si="14"/>
        <v>0.21681449471516209</v>
      </c>
      <c r="G105">
        <v>-10.826389000000001</v>
      </c>
      <c r="H105">
        <f t="shared" si="15"/>
        <v>-10.501597330000001</v>
      </c>
      <c r="J105">
        <v>0.10199999999999999</v>
      </c>
      <c r="K105">
        <v>1.0817962698638399E-2</v>
      </c>
      <c r="L105">
        <f t="shared" si="16"/>
        <v>1.0385244190692863E-2</v>
      </c>
      <c r="M105">
        <v>0.32680809497833302</v>
      </c>
      <c r="N105">
        <v>0.327705483941582</v>
      </c>
      <c r="O105" s="1">
        <f t="shared" si="23"/>
        <v>0.31459726458391873</v>
      </c>
      <c r="P105">
        <v>-2.4206559999999699</v>
      </c>
      <c r="Q105" s="1">
        <f t="shared" si="17"/>
        <v>-2.3649809119999707</v>
      </c>
      <c r="R105" s="6"/>
      <c r="S105">
        <v>0.10199999999999999</v>
      </c>
      <c r="T105">
        <v>1.31294084712863E-2</v>
      </c>
      <c r="U105">
        <f t="shared" si="18"/>
        <v>1.2879949710331861E-2</v>
      </c>
      <c r="V105">
        <v>0.27761673927307101</v>
      </c>
      <c r="W105">
        <v>0.28046401699308698</v>
      </c>
      <c r="X105">
        <f t="shared" si="19"/>
        <v>0.27513520067021835</v>
      </c>
      <c r="Y105">
        <v>-8.2935969999999894</v>
      </c>
      <c r="Z105">
        <f t="shared" si="20"/>
        <v>-8.1360186569999904</v>
      </c>
      <c r="AB105">
        <v>-1.5871152999999999E-2</v>
      </c>
      <c r="AC105">
        <v>0.102000221</v>
      </c>
      <c r="AD105">
        <f t="shared" si="21"/>
        <v>1.5871152999999999E-2</v>
      </c>
      <c r="AE105">
        <v>1.58762668E-2</v>
      </c>
      <c r="AF105">
        <v>3.91042054E-3</v>
      </c>
      <c r="AG105">
        <f t="shared" si="22"/>
        <v>-3.91042054E-3</v>
      </c>
      <c r="AH105">
        <v>3.2287000000033599</v>
      </c>
    </row>
    <row r="106" spans="1:34" x14ac:dyDescent="0.5">
      <c r="A106">
        <v>0.10299999999999999</v>
      </c>
      <c r="B106">
        <v>1.3991421088576299E-2</v>
      </c>
      <c r="C106">
        <f t="shared" si="24"/>
        <v>1.3571678455919009E-2</v>
      </c>
      <c r="D106">
        <v>0.21014930307865101</v>
      </c>
      <c r="E106">
        <v>0.21269370935604001</v>
      </c>
      <c r="F106" s="1">
        <f t="shared" si="14"/>
        <v>0.2063128980753588</v>
      </c>
      <c r="G106">
        <v>-11.242713</v>
      </c>
      <c r="H106">
        <f t="shared" si="15"/>
        <v>-10.905431609999999</v>
      </c>
      <c r="J106">
        <v>0.10299999999999999</v>
      </c>
      <c r="K106">
        <v>1.1141940020024801E-2</v>
      </c>
      <c r="L106">
        <f t="shared" si="16"/>
        <v>1.0696262419223808E-2</v>
      </c>
      <c r="M106">
        <v>0.32592254877090499</v>
      </c>
      <c r="N106">
        <v>0.32528482848616302</v>
      </c>
      <c r="O106" s="1">
        <f t="shared" si="23"/>
        <v>0.31227343534671648</v>
      </c>
      <c r="P106">
        <v>-2.9905580000000298</v>
      </c>
      <c r="Q106" s="1">
        <f t="shared" si="17"/>
        <v>-2.9217751660000291</v>
      </c>
      <c r="R106" s="6"/>
      <c r="S106">
        <v>0.10299999999999999</v>
      </c>
      <c r="T106">
        <v>1.34024862200022E-2</v>
      </c>
      <c r="U106">
        <f t="shared" si="18"/>
        <v>1.3147838981822159E-2</v>
      </c>
      <c r="V106">
        <v>0.272072523832321</v>
      </c>
      <c r="W106">
        <v>0.27217042024486698</v>
      </c>
      <c r="X106">
        <f t="shared" si="19"/>
        <v>0.26699918226021452</v>
      </c>
      <c r="Y106">
        <v>-9.0096540000000296</v>
      </c>
      <c r="Z106">
        <f t="shared" si="20"/>
        <v>-8.8384705740000289</v>
      </c>
      <c r="AB106">
        <v>-1.5869267900000001E-2</v>
      </c>
      <c r="AC106">
        <v>0.10300031599999999</v>
      </c>
      <c r="AD106">
        <f t="shared" si="21"/>
        <v>1.5869267900000001E-2</v>
      </c>
      <c r="AE106">
        <v>1.5871152999999999E-2</v>
      </c>
      <c r="AF106">
        <v>-5.0873663800000003E-4</v>
      </c>
      <c r="AG106">
        <f t="shared" si="22"/>
        <v>5.0873663800000003E-4</v>
      </c>
      <c r="AH106">
        <v>4.3225999999986504</v>
      </c>
    </row>
    <row r="107" spans="1:34" x14ac:dyDescent="0.5">
      <c r="A107">
        <v>0.104</v>
      </c>
      <c r="B107">
        <v>1.4194535091519399E-2</v>
      </c>
      <c r="C107">
        <f t="shared" si="24"/>
        <v>1.3768699038773816E-2</v>
      </c>
      <c r="D107">
        <v>0.20088003575801899</v>
      </c>
      <c r="E107">
        <v>0.201450995767816</v>
      </c>
      <c r="F107" s="1">
        <f t="shared" si="14"/>
        <v>0.1954074658947815</v>
      </c>
      <c r="G107">
        <v>-11.542695</v>
      </c>
      <c r="H107">
        <f t="shared" si="15"/>
        <v>-11.196414149999999</v>
      </c>
      <c r="J107">
        <v>0.104</v>
      </c>
      <c r="K107">
        <v>1.1469813063740701E-2</v>
      </c>
      <c r="L107">
        <f t="shared" si="16"/>
        <v>1.1011020541191073E-2</v>
      </c>
      <c r="M107">
        <v>0.32448437809944197</v>
      </c>
      <c r="N107">
        <v>0.32229426956558399</v>
      </c>
      <c r="O107" s="1">
        <f t="shared" si="23"/>
        <v>0.30940249878296061</v>
      </c>
      <c r="P107">
        <v>-3.56791200000001</v>
      </c>
      <c r="Q107" s="1">
        <f t="shared" si="17"/>
        <v>-3.4858500240000097</v>
      </c>
      <c r="R107" s="6"/>
      <c r="S107">
        <v>0.104</v>
      </c>
      <c r="T107">
        <v>1.3673551380634299E-2</v>
      </c>
      <c r="U107">
        <f t="shared" si="18"/>
        <v>1.3413753904402248E-2</v>
      </c>
      <c r="V107">
        <v>0.26741474866867099</v>
      </c>
      <c r="W107">
        <v>0.26316076580905801</v>
      </c>
      <c r="X107">
        <f t="shared" si="19"/>
        <v>0.25816071125868589</v>
      </c>
      <c r="Y107">
        <v>-9.6635989999999694</v>
      </c>
      <c r="Z107">
        <f t="shared" si="20"/>
        <v>-9.4799906189999703</v>
      </c>
      <c r="AB107">
        <v>-1.5871705400000002E-2</v>
      </c>
      <c r="AC107">
        <v>0.104000093</v>
      </c>
      <c r="AD107">
        <f t="shared" si="21"/>
        <v>1.5871705400000002E-2</v>
      </c>
      <c r="AE107">
        <v>1.5869267900000001E-2</v>
      </c>
      <c r="AF107">
        <v>-4.2596647300000004E-3</v>
      </c>
      <c r="AG107">
        <f t="shared" si="22"/>
        <v>4.2596647300000004E-3</v>
      </c>
      <c r="AH107">
        <v>2.6729999999981802</v>
      </c>
    </row>
    <row r="108" spans="1:34" x14ac:dyDescent="0.5">
      <c r="A108">
        <v>0.105</v>
      </c>
      <c r="B108">
        <v>1.43931768834591E-2</v>
      </c>
      <c r="C108">
        <f t="shared" si="24"/>
        <v>1.3961381576955326E-2</v>
      </c>
      <c r="D108">
        <v>0.19160751998424499</v>
      </c>
      <c r="E108">
        <v>0.18990830089355001</v>
      </c>
      <c r="F108" s="1">
        <f t="shared" si="14"/>
        <v>0.1842110518667435</v>
      </c>
      <c r="G108">
        <v>-11.722217000000001</v>
      </c>
      <c r="H108">
        <f t="shared" si="15"/>
        <v>-11.370550489999999</v>
      </c>
      <c r="J108">
        <v>0.105</v>
      </c>
      <c r="K108">
        <v>1.17909051477909E-2</v>
      </c>
      <c r="L108">
        <f t="shared" si="16"/>
        <v>1.1319268941879264E-2</v>
      </c>
      <c r="M108">
        <v>0.31906867027282698</v>
      </c>
      <c r="N108">
        <v>0.31872635786369802</v>
      </c>
      <c r="O108" s="1">
        <f t="shared" si="23"/>
        <v>0.30597730354915009</v>
      </c>
      <c r="P108">
        <v>-4.1525289999999604</v>
      </c>
      <c r="Q108" s="1">
        <f t="shared" si="17"/>
        <v>-4.0570208329999611</v>
      </c>
      <c r="R108" s="6"/>
      <c r="S108">
        <v>0.105</v>
      </c>
      <c r="T108">
        <v>1.3937314972281499E-2</v>
      </c>
      <c r="U108">
        <f t="shared" si="18"/>
        <v>1.3672505987808151E-2</v>
      </c>
      <c r="V108">
        <v>0.25462645292282099</v>
      </c>
      <c r="W108">
        <v>0.25349716685453999</v>
      </c>
      <c r="X108">
        <f t="shared" si="19"/>
        <v>0.24868072068430372</v>
      </c>
      <c r="Y108">
        <v>-10.239770999999999</v>
      </c>
      <c r="Z108">
        <f t="shared" si="20"/>
        <v>-10.045215351</v>
      </c>
      <c r="AB108">
        <v>-1.5876815900000001E-2</v>
      </c>
      <c r="AC108">
        <v>0.105000339</v>
      </c>
      <c r="AD108">
        <f t="shared" si="21"/>
        <v>1.5876815900000001E-2</v>
      </c>
      <c r="AE108">
        <v>1.5871705400000002E-2</v>
      </c>
      <c r="AF108">
        <v>-5.5131778400000003E-3</v>
      </c>
      <c r="AG108">
        <f t="shared" si="22"/>
        <v>5.5131778400000003E-3</v>
      </c>
      <c r="AH108">
        <v>-0.59330000000065697</v>
      </c>
    </row>
    <row r="109" spans="1:34" x14ac:dyDescent="0.5">
      <c r="A109">
        <v>0.106</v>
      </c>
      <c r="B109">
        <v>1.4577750116586701E-2</v>
      </c>
      <c r="C109">
        <f t="shared" si="24"/>
        <v>1.4140417613089099E-2</v>
      </c>
      <c r="D109">
        <v>0.17873354256153101</v>
      </c>
      <c r="E109">
        <v>0.17818608393861901</v>
      </c>
      <c r="F109" s="1">
        <f t="shared" si="14"/>
        <v>0.17284050142046042</v>
      </c>
      <c r="G109">
        <v>-11.797192000000001</v>
      </c>
      <c r="H109">
        <f t="shared" si="15"/>
        <v>-11.443276240000001</v>
      </c>
      <c r="J109">
        <v>0.106</v>
      </c>
      <c r="K109">
        <v>1.2107954360544701E-2</v>
      </c>
      <c r="L109">
        <f t="shared" si="16"/>
        <v>1.1623636186122912E-2</v>
      </c>
      <c r="M109">
        <v>0.31373795866966298</v>
      </c>
      <c r="N109">
        <v>0.31457382916656401</v>
      </c>
      <c r="O109" s="1">
        <f t="shared" si="23"/>
        <v>0.30199087599990143</v>
      </c>
      <c r="P109">
        <v>-4.7437400000000496</v>
      </c>
      <c r="Q109" s="1">
        <f t="shared" si="17"/>
        <v>-4.6346339800000482</v>
      </c>
      <c r="R109" s="6"/>
      <c r="S109">
        <v>0.106</v>
      </c>
      <c r="T109">
        <v>1.4182800427079201E-2</v>
      </c>
      <c r="U109">
        <f t="shared" si="18"/>
        <v>1.3913327218964695E-2</v>
      </c>
      <c r="V109">
        <v>0.23981845378875699</v>
      </c>
      <c r="W109">
        <v>0.243257396373881</v>
      </c>
      <c r="X109">
        <f t="shared" si="19"/>
        <v>0.23863550584277726</v>
      </c>
      <c r="Y109">
        <v>-10.727233</v>
      </c>
      <c r="Z109">
        <f t="shared" si="20"/>
        <v>-10.523415572999999</v>
      </c>
      <c r="AB109">
        <v>-1.5881333099999999E-2</v>
      </c>
      <c r="AC109">
        <v>0.106000082</v>
      </c>
      <c r="AD109">
        <f t="shared" si="21"/>
        <v>1.5881333099999999E-2</v>
      </c>
      <c r="AE109">
        <v>1.5876815900000001E-2</v>
      </c>
      <c r="AF109">
        <v>-3.1468242600000002E-3</v>
      </c>
      <c r="AG109">
        <f t="shared" si="22"/>
        <v>3.1468242600000002E-3</v>
      </c>
      <c r="AH109">
        <v>-3.4452999999982898</v>
      </c>
    </row>
    <row r="110" spans="1:34" x14ac:dyDescent="0.5">
      <c r="A110">
        <v>0.107</v>
      </c>
      <c r="B110">
        <v>1.4750644564628599E-2</v>
      </c>
      <c r="C110">
        <f t="shared" si="24"/>
        <v>1.4308125227689742E-2</v>
      </c>
      <c r="D110">
        <v>0.167199000716209</v>
      </c>
      <c r="E110">
        <v>0.166388892326777</v>
      </c>
      <c r="F110" s="1">
        <f t="shared" si="14"/>
        <v>0.16139722555697369</v>
      </c>
      <c r="G110">
        <v>-11.799412999999999</v>
      </c>
      <c r="H110">
        <f t="shared" si="15"/>
        <v>-11.445430609999999</v>
      </c>
      <c r="J110">
        <v>0.107</v>
      </c>
      <c r="K110">
        <v>1.24183874577284E-2</v>
      </c>
      <c r="L110">
        <f t="shared" si="16"/>
        <v>1.1921651959419263E-2</v>
      </c>
      <c r="M110">
        <v>0.31049382686615001</v>
      </c>
      <c r="N110">
        <v>0.30983008874874002</v>
      </c>
      <c r="O110" s="1">
        <f t="shared" si="23"/>
        <v>0.29743688519879041</v>
      </c>
      <c r="P110">
        <v>-5.34030599999996</v>
      </c>
      <c r="Q110" s="1">
        <f t="shared" si="17"/>
        <v>-5.2174789619999604</v>
      </c>
      <c r="R110" s="6"/>
      <c r="S110">
        <v>0.107</v>
      </c>
      <c r="T110">
        <v>1.44169498234987E-2</v>
      </c>
      <c r="U110">
        <f t="shared" si="18"/>
        <v>1.4143027776852224E-2</v>
      </c>
      <c r="V110">
        <v>0.2292620241642</v>
      </c>
      <c r="W110">
        <v>0.23253016331655099</v>
      </c>
      <c r="X110">
        <f t="shared" si="19"/>
        <v>0.22811209021353651</v>
      </c>
      <c r="Y110">
        <v>-11.120691000000001</v>
      </c>
      <c r="Z110">
        <f t="shared" si="20"/>
        <v>-10.909397871000001</v>
      </c>
      <c r="AB110">
        <v>-1.5882404999999999E-2</v>
      </c>
      <c r="AC110">
        <v>0.10700021899999999</v>
      </c>
      <c r="AD110">
        <f t="shared" si="21"/>
        <v>1.5882404999999999E-2</v>
      </c>
      <c r="AE110">
        <v>1.5881333099999999E-2</v>
      </c>
      <c r="AF110">
        <v>1.03676663E-3</v>
      </c>
      <c r="AG110">
        <f t="shared" si="22"/>
        <v>-1.03676663E-3</v>
      </c>
      <c r="AH110">
        <v>-3.9943999999986199</v>
      </c>
    </row>
    <row r="111" spans="1:34" x14ac:dyDescent="0.5">
      <c r="A111">
        <v>0.108</v>
      </c>
      <c r="B111">
        <v>1.49121405556798E-2</v>
      </c>
      <c r="C111">
        <f t="shared" si="24"/>
        <v>1.4464776339009406E-2</v>
      </c>
      <c r="D111">
        <v>0.15501937270164501</v>
      </c>
      <c r="E111">
        <v>0.15458947863119299</v>
      </c>
      <c r="F111" s="1">
        <f t="shared" si="14"/>
        <v>0.14995179427225719</v>
      </c>
      <c r="G111">
        <v>-11.768644999999999</v>
      </c>
      <c r="H111">
        <f t="shared" si="15"/>
        <v>-11.415585649999999</v>
      </c>
      <c r="J111">
        <v>0.108</v>
      </c>
      <c r="K111">
        <v>1.2728937901556501E-2</v>
      </c>
      <c r="L111">
        <f t="shared" si="16"/>
        <v>1.221978038549424E-2</v>
      </c>
      <c r="M111">
        <v>0.30750128626823398</v>
      </c>
      <c r="N111">
        <v>0.30448978298859503</v>
      </c>
      <c r="O111" s="1">
        <f t="shared" si="23"/>
        <v>0.2923101916690512</v>
      </c>
      <c r="P111">
        <v>-5.9403590000000097</v>
      </c>
      <c r="Q111" s="1">
        <f t="shared" si="17"/>
        <v>-5.8037307430000098</v>
      </c>
      <c r="R111" s="6"/>
      <c r="S111">
        <v>0.108</v>
      </c>
      <c r="T111">
        <v>1.4641334302723401E-2</v>
      </c>
      <c r="U111">
        <f t="shared" si="18"/>
        <v>1.4363148950971657E-2</v>
      </c>
      <c r="V111">
        <v>0.22151973843574499</v>
      </c>
      <c r="W111">
        <v>0.22140947218254001</v>
      </c>
      <c r="X111">
        <f t="shared" si="19"/>
        <v>0.21720269221107175</v>
      </c>
      <c r="Y111">
        <v>-11.420799000000001</v>
      </c>
      <c r="Z111">
        <f t="shared" si="20"/>
        <v>-11.203803819000001</v>
      </c>
      <c r="AB111">
        <v>-1.58794825E-2</v>
      </c>
      <c r="AC111">
        <v>0.108000227</v>
      </c>
      <c r="AD111">
        <f t="shared" si="21"/>
        <v>1.58794825E-2</v>
      </c>
      <c r="AE111">
        <v>1.5882404999999999E-2</v>
      </c>
      <c r="AF111">
        <v>4.2511266100000002E-3</v>
      </c>
      <c r="AG111">
        <f t="shared" si="22"/>
        <v>-4.2511266100000002E-3</v>
      </c>
      <c r="AH111">
        <v>-2.10890000000227</v>
      </c>
    </row>
    <row r="112" spans="1:34" x14ac:dyDescent="0.5">
      <c r="A112">
        <v>0.109</v>
      </c>
      <c r="B112">
        <v>1.5060675330460099E-2</v>
      </c>
      <c r="C112">
        <f t="shared" si="24"/>
        <v>1.4608855070546297E-2</v>
      </c>
      <c r="D112">
        <v>0.143870934844017</v>
      </c>
      <c r="E112">
        <v>0.142820833901973</v>
      </c>
      <c r="F112" s="1">
        <f t="shared" si="14"/>
        <v>0.1385362088849138</v>
      </c>
      <c r="G112">
        <v>-11.742576</v>
      </c>
      <c r="H112">
        <f t="shared" si="15"/>
        <v>-11.390298719999999</v>
      </c>
      <c r="J112">
        <v>0.109</v>
      </c>
      <c r="K112">
        <v>1.30333825945854E-2</v>
      </c>
      <c r="L112">
        <f t="shared" si="16"/>
        <v>1.2512047290801983E-2</v>
      </c>
      <c r="M112">
        <v>0.30031016469001798</v>
      </c>
      <c r="N112">
        <v>0.29854942400052198</v>
      </c>
      <c r="O112" s="1">
        <f t="shared" si="23"/>
        <v>0.28660744704050106</v>
      </c>
      <c r="P112">
        <v>-6.5413920000000401</v>
      </c>
      <c r="Q112" s="1">
        <f t="shared" si="17"/>
        <v>-6.3909399840000392</v>
      </c>
      <c r="R112" s="6"/>
      <c r="S112">
        <v>0.109</v>
      </c>
      <c r="T112">
        <v>1.4859996736049701E-2</v>
      </c>
      <c r="U112">
        <f t="shared" si="18"/>
        <v>1.4577656798064756E-2</v>
      </c>
      <c r="V112">
        <v>0.21358852088451399</v>
      </c>
      <c r="W112">
        <v>0.20998867281105199</v>
      </c>
      <c r="X112">
        <f t="shared" si="19"/>
        <v>0.20599888802764199</v>
      </c>
      <c r="Y112">
        <v>-11.633818</v>
      </c>
      <c r="Z112">
        <f t="shared" si="20"/>
        <v>-11.412775457999999</v>
      </c>
      <c r="AB112">
        <v>-1.5874451099999999E-2</v>
      </c>
      <c r="AC112">
        <v>0.109000139</v>
      </c>
      <c r="AD112">
        <f t="shared" si="21"/>
        <v>1.5874451099999999E-2</v>
      </c>
      <c r="AE112">
        <v>1.58794825E-2</v>
      </c>
      <c r="AF112">
        <v>5.0258958899999998E-3</v>
      </c>
      <c r="AG112">
        <f t="shared" si="22"/>
        <v>-5.0258958899999998E-3</v>
      </c>
      <c r="AH112">
        <v>1.1661000000017001</v>
      </c>
    </row>
    <row r="113" spans="1:34" x14ac:dyDescent="0.5">
      <c r="A113">
        <v>0.11</v>
      </c>
      <c r="B113">
        <v>1.5199881978333E-2</v>
      </c>
      <c r="C113">
        <f t="shared" si="24"/>
        <v>1.4743885518983009E-2</v>
      </c>
      <c r="D113">
        <v>0.132032334804535</v>
      </c>
      <c r="E113">
        <v>0.131078258071638</v>
      </c>
      <c r="F113" s="1">
        <f t="shared" si="14"/>
        <v>0.12714591032948885</v>
      </c>
      <c r="G113">
        <v>-11.746798999999999</v>
      </c>
      <c r="H113">
        <f t="shared" si="15"/>
        <v>-11.394395029999998</v>
      </c>
      <c r="J113">
        <v>0.11</v>
      </c>
      <c r="K113">
        <v>1.33295617997646E-2</v>
      </c>
      <c r="L113">
        <f t="shared" si="16"/>
        <v>1.2796379327774016E-2</v>
      </c>
      <c r="M113">
        <v>0.291695445775986</v>
      </c>
      <c r="N113">
        <v>0.29200803191013203</v>
      </c>
      <c r="O113" s="1">
        <f t="shared" si="23"/>
        <v>0.28032771063372675</v>
      </c>
      <c r="P113">
        <v>-7.1402709999999798</v>
      </c>
      <c r="Q113" s="1">
        <f t="shared" si="17"/>
        <v>-6.9760447669999799</v>
      </c>
      <c r="R113" s="6"/>
      <c r="S113">
        <v>0.11</v>
      </c>
      <c r="T113">
        <v>1.50685040280223E-2</v>
      </c>
      <c r="U113">
        <f t="shared" si="18"/>
        <v>1.4782202451489876E-2</v>
      </c>
      <c r="V113">
        <v>0.20018586516380299</v>
      </c>
      <c r="W113">
        <v>0.19835485486156801</v>
      </c>
      <c r="X113">
        <f t="shared" si="19"/>
        <v>0.19458611261919823</v>
      </c>
      <c r="Y113">
        <v>-11.770642</v>
      </c>
      <c r="Z113">
        <f t="shared" si="20"/>
        <v>-11.546999802</v>
      </c>
      <c r="AB113">
        <v>-1.58705858E-2</v>
      </c>
      <c r="AC113">
        <v>0.11000014700000001</v>
      </c>
      <c r="AD113">
        <f t="shared" si="21"/>
        <v>1.58705858E-2</v>
      </c>
      <c r="AE113">
        <v>1.5874451099999999E-2</v>
      </c>
      <c r="AF113">
        <v>2.1253838700000002E-3</v>
      </c>
      <c r="AG113">
        <f t="shared" si="22"/>
        <v>-2.1253838700000002E-3</v>
      </c>
      <c r="AH113">
        <v>3.5554000000007102</v>
      </c>
    </row>
    <row r="114" spans="1:34" x14ac:dyDescent="0.5">
      <c r="A114">
        <v>0.111</v>
      </c>
      <c r="B114">
        <v>1.5324744395911701E-2</v>
      </c>
      <c r="C114">
        <f t="shared" si="24"/>
        <v>1.4865002064034349E-2</v>
      </c>
      <c r="D114">
        <v>0.11771127581596399</v>
      </c>
      <c r="E114">
        <v>0.11933145899195199</v>
      </c>
      <c r="F114" s="1">
        <f t="shared" si="14"/>
        <v>0.11575151522219343</v>
      </c>
      <c r="G114">
        <v>-11.786963</v>
      </c>
      <c r="H114">
        <f t="shared" si="15"/>
        <v>-11.43335411</v>
      </c>
      <c r="J114">
        <v>0.111</v>
      </c>
      <c r="K114">
        <v>1.3616772368550301E-2</v>
      </c>
      <c r="L114">
        <f t="shared" si="16"/>
        <v>1.3072101473808289E-2</v>
      </c>
      <c r="M114">
        <v>0.28445890545844998</v>
      </c>
      <c r="N114">
        <v>0.28486776084374799</v>
      </c>
      <c r="O114" s="1">
        <f t="shared" si="23"/>
        <v>0.27347305040999803</v>
      </c>
      <c r="P114">
        <v>-7.7332829999999797</v>
      </c>
      <c r="Q114" s="1">
        <f t="shared" si="17"/>
        <v>-7.5554174909999796</v>
      </c>
      <c r="R114" s="6"/>
      <c r="S114">
        <v>0.111</v>
      </c>
      <c r="T114">
        <v>1.5260371379554299E-2</v>
      </c>
      <c r="U114">
        <f t="shared" si="18"/>
        <v>1.4970424323342767E-2</v>
      </c>
      <c r="V114">
        <v>0.18619035184383401</v>
      </c>
      <c r="W114">
        <v>0.18658421339197601</v>
      </c>
      <c r="X114">
        <f t="shared" si="19"/>
        <v>0.18303911333752845</v>
      </c>
      <c r="Y114">
        <v>-11.845302999999999</v>
      </c>
      <c r="Z114">
        <f t="shared" si="20"/>
        <v>-11.620242243</v>
      </c>
      <c r="AB114">
        <v>-1.5870275900000001E-2</v>
      </c>
      <c r="AC114">
        <v>0.111000076</v>
      </c>
      <c r="AD114">
        <f t="shared" si="21"/>
        <v>1.5870275900000001E-2</v>
      </c>
      <c r="AE114">
        <v>1.58705858E-2</v>
      </c>
      <c r="AF114">
        <v>-1.74960852E-3</v>
      </c>
      <c r="AG114">
        <f t="shared" si="22"/>
        <v>1.74960852E-3</v>
      </c>
      <c r="AH114">
        <v>3.6888999999963601</v>
      </c>
    </row>
    <row r="115" spans="1:34" x14ac:dyDescent="0.5">
      <c r="A115">
        <v>0.112</v>
      </c>
      <c r="B115">
        <v>1.54353082180023E-2</v>
      </c>
      <c r="C115">
        <f t="shared" si="24"/>
        <v>1.4972248971462231E-2</v>
      </c>
      <c r="D115">
        <v>0.106744945049286</v>
      </c>
      <c r="E115">
        <v>0.107544496456144</v>
      </c>
      <c r="F115" s="1">
        <f t="shared" si="14"/>
        <v>0.10431816156245968</v>
      </c>
      <c r="G115">
        <v>-11.844885</v>
      </c>
      <c r="H115">
        <f t="shared" si="15"/>
        <v>-11.48953845</v>
      </c>
      <c r="J115">
        <v>0.112</v>
      </c>
      <c r="K115">
        <v>1.3898472301661999E-2</v>
      </c>
      <c r="L115">
        <f t="shared" si="16"/>
        <v>1.3342533409595519E-2</v>
      </c>
      <c r="M115">
        <v>0.27668157219886802</v>
      </c>
      <c r="N115">
        <v>0.27713447845655198</v>
      </c>
      <c r="O115" s="1">
        <f t="shared" si="23"/>
        <v>0.26604909931828991</v>
      </c>
      <c r="P115">
        <v>-8.3162039999999902</v>
      </c>
      <c r="Q115" s="1">
        <f t="shared" si="17"/>
        <v>-8.1249313079999901</v>
      </c>
      <c r="R115" s="6"/>
      <c r="S115">
        <v>0.112</v>
      </c>
      <c r="T115">
        <v>1.5440881252288799E-2</v>
      </c>
      <c r="U115">
        <f t="shared" si="18"/>
        <v>1.5147504508495311E-2</v>
      </c>
      <c r="V115">
        <v>0.17537429928779599</v>
      </c>
      <c r="W115">
        <v>0.17473890981467599</v>
      </c>
      <c r="X115">
        <f t="shared" si="19"/>
        <v>0.17141887052819715</v>
      </c>
      <c r="Y115">
        <v>-11.873123</v>
      </c>
      <c r="Z115">
        <f t="shared" si="20"/>
        <v>-11.647533662999999</v>
      </c>
      <c r="AB115">
        <v>-1.5873654899999999E-2</v>
      </c>
      <c r="AC115">
        <v>0.11200030800000001</v>
      </c>
      <c r="AD115">
        <f t="shared" si="21"/>
        <v>1.5873654899999999E-2</v>
      </c>
      <c r="AE115">
        <v>1.5870275900000001E-2</v>
      </c>
      <c r="AF115">
        <v>-4.7433454300000004E-3</v>
      </c>
      <c r="AG115">
        <f t="shared" si="22"/>
        <v>4.7433454300000004E-3</v>
      </c>
      <c r="AH115">
        <v>1.4779000000048099</v>
      </c>
    </row>
    <row r="116" spans="1:34" x14ac:dyDescent="0.5">
      <c r="A116">
        <v>0.113</v>
      </c>
      <c r="B116">
        <v>1.5538230538368201E-2</v>
      </c>
      <c r="C116">
        <f t="shared" si="24"/>
        <v>1.5072083622217155E-2</v>
      </c>
      <c r="D116">
        <v>9.6371211111545604E-2</v>
      </c>
      <c r="E116">
        <v>9.5699611001559007E-2</v>
      </c>
      <c r="F116" s="1">
        <f t="shared" si="14"/>
        <v>9.2828622671512234E-2</v>
      </c>
      <c r="G116">
        <v>-11.879643</v>
      </c>
      <c r="H116">
        <f t="shared" si="15"/>
        <v>-11.523253709999999</v>
      </c>
      <c r="J116">
        <v>0.113</v>
      </c>
      <c r="K116">
        <v>1.4170140959322499E-2</v>
      </c>
      <c r="L116">
        <f t="shared" si="16"/>
        <v>1.36033353209496E-2</v>
      </c>
      <c r="M116">
        <v>0.267070412635803</v>
      </c>
      <c r="N116">
        <v>0.26881827441652101</v>
      </c>
      <c r="O116" s="1">
        <f t="shared" si="23"/>
        <v>0.25806554343986016</v>
      </c>
      <c r="P116">
        <v>-8.8843940000000199</v>
      </c>
      <c r="Q116" s="1">
        <f t="shared" si="17"/>
        <v>-8.6800529380000189</v>
      </c>
      <c r="R116" s="6"/>
      <c r="S116">
        <v>0.113</v>
      </c>
      <c r="T116">
        <v>1.56111223623157E-2</v>
      </c>
      <c r="U116">
        <f t="shared" si="18"/>
        <v>1.5314511037431701E-2</v>
      </c>
      <c r="V116">
        <v>0.16599300503730799</v>
      </c>
      <c r="W116">
        <v>0.16286578707079899</v>
      </c>
      <c r="X116">
        <f t="shared" si="19"/>
        <v>0.1597713371164538</v>
      </c>
      <c r="Y116">
        <v>-11.868698999999999</v>
      </c>
      <c r="Z116">
        <f t="shared" si="20"/>
        <v>-11.643193718999999</v>
      </c>
      <c r="AB116">
        <v>-1.5878511800000002E-2</v>
      </c>
      <c r="AC116">
        <v>0.113000015</v>
      </c>
      <c r="AD116">
        <f t="shared" si="21"/>
        <v>1.5878511800000002E-2</v>
      </c>
      <c r="AE116">
        <v>1.5873654899999999E-2</v>
      </c>
      <c r="AF116">
        <v>-4.5110813299999997E-3</v>
      </c>
      <c r="AG116">
        <f t="shared" si="22"/>
        <v>4.5110813299999997E-3</v>
      </c>
      <c r="AH116">
        <v>-1.62810000000485</v>
      </c>
    </row>
    <row r="117" spans="1:34" x14ac:dyDescent="0.5">
      <c r="A117">
        <v>0.114</v>
      </c>
      <c r="B117">
        <v>1.5628054738044701E-2</v>
      </c>
      <c r="C117">
        <f t="shared" si="24"/>
        <v>1.5159213095903359E-2</v>
      </c>
      <c r="D117">
        <v>8.4075637161731706E-2</v>
      </c>
      <c r="E117">
        <v>8.3819968392820507E-2</v>
      </c>
      <c r="F117" s="1">
        <f t="shared" si="14"/>
        <v>8.1305369341035896E-2</v>
      </c>
      <c r="G117">
        <v>-11.833640000000001</v>
      </c>
      <c r="H117">
        <f t="shared" si="15"/>
        <v>-11.478630800000001</v>
      </c>
      <c r="J117">
        <v>0.114</v>
      </c>
      <c r="K117">
        <v>1.4432616531848901E-2</v>
      </c>
      <c r="L117">
        <f t="shared" si="16"/>
        <v>1.3855311870574944E-2</v>
      </c>
      <c r="M117">
        <v>0.25854784250259399</v>
      </c>
      <c r="N117">
        <v>0.25993388009942198</v>
      </c>
      <c r="O117" s="1">
        <f t="shared" si="23"/>
        <v>0.24953652489544509</v>
      </c>
      <c r="P117">
        <v>-9.4328909999999997</v>
      </c>
      <c r="Q117" s="1">
        <f t="shared" si="17"/>
        <v>-9.2159345070000001</v>
      </c>
      <c r="R117" s="6"/>
      <c r="S117">
        <v>0.114</v>
      </c>
      <c r="T117">
        <v>1.5772875398397401E-2</v>
      </c>
      <c r="U117">
        <f t="shared" si="18"/>
        <v>1.547319076582785E-2</v>
      </c>
      <c r="V117">
        <v>0.153775289654732</v>
      </c>
      <c r="W117">
        <v>0.150997087536763</v>
      </c>
      <c r="X117">
        <f t="shared" si="19"/>
        <v>0.14812814287356449</v>
      </c>
      <c r="Y117">
        <v>-11.843997</v>
      </c>
      <c r="Z117">
        <f t="shared" si="20"/>
        <v>-11.618961057</v>
      </c>
      <c r="AB117">
        <v>-1.5881740599999999E-2</v>
      </c>
      <c r="AC117">
        <v>0.114000108</v>
      </c>
      <c r="AD117">
        <f t="shared" si="21"/>
        <v>1.5881740599999999E-2</v>
      </c>
      <c r="AE117">
        <v>1.5878511800000002E-2</v>
      </c>
      <c r="AF117">
        <v>-1.73936323E-3</v>
      </c>
      <c r="AG117">
        <f t="shared" si="22"/>
        <v>1.73936323E-3</v>
      </c>
      <c r="AH117">
        <v>-3.6354999999981001</v>
      </c>
    </row>
    <row r="118" spans="1:34" x14ac:dyDescent="0.5">
      <c r="A118">
        <v>0.115</v>
      </c>
      <c r="B118">
        <v>1.57063920050859E-2</v>
      </c>
      <c r="C118">
        <f t="shared" si="24"/>
        <v>1.5235200244933323E-2</v>
      </c>
      <c r="D118">
        <v>7.2677493095398005E-2</v>
      </c>
      <c r="E118">
        <v>7.1986328332019595E-2</v>
      </c>
      <c r="F118" s="1">
        <f t="shared" si="14"/>
        <v>6.9826738482059003E-2</v>
      </c>
      <c r="G118">
        <v>-11.642694000000001</v>
      </c>
      <c r="H118">
        <f t="shared" si="15"/>
        <v>-11.29341318</v>
      </c>
      <c r="J118">
        <v>0.115</v>
      </c>
      <c r="K118">
        <v>1.46872336044908E-2</v>
      </c>
      <c r="L118">
        <f t="shared" si="16"/>
        <v>1.4099744260311168E-2</v>
      </c>
      <c r="M118">
        <v>0.24963222444057501</v>
      </c>
      <c r="N118">
        <v>0.25050098916342101</v>
      </c>
      <c r="O118" s="1">
        <f t="shared" si="23"/>
        <v>0.24048094959688415</v>
      </c>
      <c r="P118">
        <v>-9.9565129999999993</v>
      </c>
      <c r="Q118" s="1">
        <f t="shared" si="17"/>
        <v>-9.7275132009999989</v>
      </c>
      <c r="R118" s="6"/>
      <c r="S118">
        <v>0.115</v>
      </c>
      <c r="T118">
        <v>1.59186683595181E-2</v>
      </c>
      <c r="U118">
        <f t="shared" si="18"/>
        <v>1.5616213660687255E-2</v>
      </c>
      <c r="V118">
        <v>0.13808044791221599</v>
      </c>
      <c r="W118">
        <v>0.13915309099523601</v>
      </c>
      <c r="X118">
        <f t="shared" si="19"/>
        <v>0.13650918226632652</v>
      </c>
      <c r="Y118">
        <v>-11.806725999999999</v>
      </c>
      <c r="Z118">
        <f t="shared" si="20"/>
        <v>-11.582398205999999</v>
      </c>
      <c r="AB118">
        <v>-1.5881333899999999E-2</v>
      </c>
      <c r="AC118">
        <v>0.115000007</v>
      </c>
      <c r="AD118">
        <f t="shared" si="21"/>
        <v>1.5881333899999999E-2</v>
      </c>
      <c r="AE118">
        <v>1.5881740599999999E-2</v>
      </c>
      <c r="AF118">
        <v>2.4135294600000001E-3</v>
      </c>
      <c r="AG118">
        <f t="shared" si="22"/>
        <v>-2.4135294600000001E-3</v>
      </c>
      <c r="AH118">
        <v>-3.31439999999919</v>
      </c>
    </row>
    <row r="119" spans="1:34" x14ac:dyDescent="0.5">
      <c r="A119">
        <v>0.11600000000000001</v>
      </c>
      <c r="B119">
        <v>1.57733988016844E-2</v>
      </c>
      <c r="C119">
        <f t="shared" si="24"/>
        <v>1.5300196837633869E-2</v>
      </c>
      <c r="D119">
        <v>5.9946671128273003E-2</v>
      </c>
      <c r="E119">
        <v>6.0343633959327403E-2</v>
      </c>
      <c r="F119" s="1">
        <f t="shared" si="14"/>
        <v>5.8533324940547582E-2</v>
      </c>
      <c r="G119">
        <v>-11.248294</v>
      </c>
      <c r="H119">
        <f t="shared" si="15"/>
        <v>-10.910845179999999</v>
      </c>
      <c r="J119">
        <v>0.11600000000000001</v>
      </c>
      <c r="K119">
        <v>1.4931879937648799E-2</v>
      </c>
      <c r="L119">
        <f t="shared" si="16"/>
        <v>1.4334604740142847E-2</v>
      </c>
      <c r="M119">
        <v>0.240301594138145</v>
      </c>
      <c r="N119">
        <v>0.240544475970213</v>
      </c>
      <c r="O119" s="1">
        <f t="shared" si="23"/>
        <v>0.23092269693140446</v>
      </c>
      <c r="P119">
        <v>-10.449961</v>
      </c>
      <c r="Q119" s="1">
        <f t="shared" si="17"/>
        <v>-10.209611897</v>
      </c>
      <c r="R119" s="6"/>
      <c r="S119">
        <v>0.11600000000000001</v>
      </c>
      <c r="T119">
        <v>1.6049036756157899E-2</v>
      </c>
      <c r="U119">
        <f t="shared" si="18"/>
        <v>1.5744105057790898E-2</v>
      </c>
      <c r="V119">
        <v>0.12592893838882399</v>
      </c>
      <c r="W119">
        <v>0.127346364772705</v>
      </c>
      <c r="X119">
        <f t="shared" si="19"/>
        <v>0.1249267838420236</v>
      </c>
      <c r="Y119">
        <v>-11.75924</v>
      </c>
      <c r="Z119">
        <f t="shared" si="20"/>
        <v>-11.535814439999999</v>
      </c>
      <c r="AB119">
        <v>-1.58776128E-2</v>
      </c>
      <c r="AC119">
        <v>0.11600021100000001</v>
      </c>
      <c r="AD119">
        <f t="shared" si="21"/>
        <v>1.58776128E-2</v>
      </c>
      <c r="AE119">
        <v>1.5881333899999999E-2</v>
      </c>
      <c r="AF119">
        <v>4.4250898700000001E-3</v>
      </c>
      <c r="AG119">
        <f t="shared" si="22"/>
        <v>-4.4250898700000001E-3</v>
      </c>
      <c r="AH119">
        <v>-0.87840000000116703</v>
      </c>
    </row>
    <row r="120" spans="1:34" x14ac:dyDescent="0.5">
      <c r="A120">
        <v>0.11700000000000001</v>
      </c>
      <c r="B120">
        <v>1.5826284885406501E-2</v>
      </c>
      <c r="C120">
        <f t="shared" si="24"/>
        <v>1.5351496338844306E-2</v>
      </c>
      <c r="D120">
        <v>4.8189301043748897E-2</v>
      </c>
      <c r="E120">
        <v>4.9095339551921302E-2</v>
      </c>
      <c r="F120" s="1">
        <f t="shared" si="14"/>
        <v>4.7622479365363658E-2</v>
      </c>
      <c r="G120">
        <v>-10.609738</v>
      </c>
      <c r="H120">
        <f t="shared" si="15"/>
        <v>-10.29144586</v>
      </c>
      <c r="J120">
        <v>0.11700000000000001</v>
      </c>
      <c r="K120">
        <v>1.51678444817662E-2</v>
      </c>
      <c r="L120">
        <f t="shared" si="16"/>
        <v>1.4561130702495552E-2</v>
      </c>
      <c r="M120">
        <v>0.23062148690223699</v>
      </c>
      <c r="N120">
        <v>0.230094515349338</v>
      </c>
      <c r="O120" s="1">
        <f t="shared" si="23"/>
        <v>0.22089073473536447</v>
      </c>
      <c r="P120">
        <v>-10.907902999999999</v>
      </c>
      <c r="Q120" s="1">
        <f t="shared" si="17"/>
        <v>-10.657021231</v>
      </c>
      <c r="R120" s="6"/>
      <c r="S120">
        <v>0.11700000000000001</v>
      </c>
      <c r="T120">
        <v>1.6170520335435899E-2</v>
      </c>
      <c r="U120">
        <f t="shared" si="18"/>
        <v>1.5863280449062617E-2</v>
      </c>
      <c r="V120">
        <v>0.114934399724007</v>
      </c>
      <c r="W120">
        <v>0.11558712527861301</v>
      </c>
      <c r="X120">
        <f t="shared" si="19"/>
        <v>0.11339096989831936</v>
      </c>
      <c r="Y120">
        <v>-11.698052000000001</v>
      </c>
      <c r="Z120">
        <f t="shared" si="20"/>
        <v>-11.475789012</v>
      </c>
      <c r="AB120">
        <v>-1.5873013299999999E-2</v>
      </c>
      <c r="AC120">
        <v>0.117000066</v>
      </c>
      <c r="AD120">
        <f t="shared" si="21"/>
        <v>1.5873013299999999E-2</v>
      </c>
      <c r="AE120">
        <v>1.58776128E-2</v>
      </c>
      <c r="AF120">
        <v>4.0148123899999997E-3</v>
      </c>
      <c r="AG120">
        <f t="shared" si="22"/>
        <v>-4.0148123899999997E-3</v>
      </c>
      <c r="AH120">
        <v>2.0511000000007802</v>
      </c>
    </row>
    <row r="121" spans="1:34" x14ac:dyDescent="0.5">
      <c r="A121">
        <v>0.11799999999999999</v>
      </c>
      <c r="B121">
        <v>1.5869788825511901E-2</v>
      </c>
      <c r="C121">
        <f t="shared" si="24"/>
        <v>1.5393695160746543E-2</v>
      </c>
      <c r="D121">
        <v>4.0064226835966103E-2</v>
      </c>
      <c r="E121">
        <v>3.8485602231584398E-2</v>
      </c>
      <c r="F121" s="1">
        <f t="shared" si="14"/>
        <v>3.7331034164636866E-2</v>
      </c>
      <c r="G121">
        <v>-9.7137879999999992</v>
      </c>
      <c r="H121">
        <f t="shared" si="15"/>
        <v>-9.4223743599999992</v>
      </c>
      <c r="J121">
        <v>0.11799999999999999</v>
      </c>
      <c r="K121">
        <v>1.5393113717436799E-2</v>
      </c>
      <c r="L121">
        <f t="shared" si="16"/>
        <v>1.4777389168739326E-2</v>
      </c>
      <c r="M121">
        <v>0.219717606902123</v>
      </c>
      <c r="N121">
        <v>0.21918661239946799</v>
      </c>
      <c r="O121" s="1">
        <f t="shared" si="23"/>
        <v>0.21041914790348926</v>
      </c>
      <c r="P121">
        <v>-11.325058</v>
      </c>
      <c r="Q121" s="1">
        <f t="shared" si="17"/>
        <v>-11.064581666</v>
      </c>
      <c r="R121" s="6"/>
      <c r="S121">
        <v>0.11799999999999999</v>
      </c>
      <c r="T121">
        <v>1.6278898343443898E-2</v>
      </c>
      <c r="U121">
        <f t="shared" si="18"/>
        <v>1.5969599274918464E-2</v>
      </c>
      <c r="V121">
        <v>0.102802850306034</v>
      </c>
      <c r="W121">
        <v>0.103889072536077</v>
      </c>
      <c r="X121">
        <f t="shared" si="19"/>
        <v>0.10191518015789154</v>
      </c>
      <c r="Y121">
        <v>-11.61408</v>
      </c>
      <c r="Z121">
        <f t="shared" si="20"/>
        <v>-11.393412479999999</v>
      </c>
      <c r="AB121">
        <v>-1.5870464899999999E-2</v>
      </c>
      <c r="AC121">
        <v>0.118000072</v>
      </c>
      <c r="AD121">
        <f t="shared" si="21"/>
        <v>1.5870464899999999E-2</v>
      </c>
      <c r="AE121">
        <v>1.5873013299999999E-2</v>
      </c>
      <c r="AF121">
        <v>6.7350272500000001E-4</v>
      </c>
      <c r="AG121">
        <f t="shared" si="22"/>
        <v>-6.7350272500000001E-4</v>
      </c>
      <c r="AH121">
        <v>3.63719999999998</v>
      </c>
    </row>
    <row r="122" spans="1:34" x14ac:dyDescent="0.5">
      <c r="A122">
        <v>0.11899999999999999</v>
      </c>
      <c r="B122">
        <v>1.5906406566500698E-2</v>
      </c>
      <c r="C122">
        <f t="shared" si="24"/>
        <v>1.5429214369505678E-2</v>
      </c>
      <c r="D122">
        <v>3.09434253722429E-2</v>
      </c>
      <c r="E122">
        <v>2.87718135326046E-2</v>
      </c>
      <c r="F122" s="1">
        <f t="shared" si="14"/>
        <v>2.7908659126626462E-2</v>
      </c>
      <c r="G122">
        <v>-8.5799350000000008</v>
      </c>
      <c r="H122">
        <f t="shared" si="15"/>
        <v>-8.3225369499999999</v>
      </c>
      <c r="J122">
        <v>0.11899999999999999</v>
      </c>
      <c r="K122">
        <v>1.56072834506631E-2</v>
      </c>
      <c r="L122">
        <f t="shared" si="16"/>
        <v>1.4982992112636576E-2</v>
      </c>
      <c r="M122">
        <v>0.20688852667808499</v>
      </c>
      <c r="N122">
        <v>0.20786155445563401</v>
      </c>
      <c r="O122" s="1">
        <f t="shared" si="23"/>
        <v>0.19954709227740863</v>
      </c>
      <c r="P122">
        <v>-11.696255000000001</v>
      </c>
      <c r="Q122" s="1">
        <f t="shared" si="17"/>
        <v>-11.427241135000001</v>
      </c>
      <c r="R122" s="6"/>
      <c r="S122">
        <v>0.11899999999999999</v>
      </c>
      <c r="T122">
        <v>1.6376132145524001E-2</v>
      </c>
      <c r="U122">
        <f t="shared" si="18"/>
        <v>1.6064985634759044E-2</v>
      </c>
      <c r="V122">
        <v>9.1722294688224806E-2</v>
      </c>
      <c r="W122">
        <v>9.2274993433897098E-2</v>
      </c>
      <c r="X122">
        <f t="shared" si="19"/>
        <v>9.0521768558653057E-2</v>
      </c>
      <c r="Y122">
        <v>-11.493549</v>
      </c>
      <c r="Z122">
        <f t="shared" si="20"/>
        <v>-11.275171568999999</v>
      </c>
      <c r="AB122">
        <v>-1.5871553699999999E-2</v>
      </c>
      <c r="AC122">
        <v>0.119000196</v>
      </c>
      <c r="AD122">
        <f t="shared" si="21"/>
        <v>1.5871553699999999E-2</v>
      </c>
      <c r="AE122">
        <v>1.5870464899999999E-2</v>
      </c>
      <c r="AF122">
        <v>-2.94880881E-3</v>
      </c>
      <c r="AG122">
        <f t="shared" si="22"/>
        <v>2.94880881E-3</v>
      </c>
    </row>
    <row r="123" spans="1:34" x14ac:dyDescent="0.5">
      <c r="A123">
        <v>0.12</v>
      </c>
      <c r="B123">
        <v>1.5931664034724201E-2</v>
      </c>
      <c r="C123">
        <f t="shared" si="24"/>
        <v>1.5453714113682475E-2</v>
      </c>
      <c r="D123">
        <v>2.1207287907600399E-2</v>
      </c>
      <c r="E123">
        <v>2.01918791310964E-2</v>
      </c>
      <c r="F123" s="1">
        <f t="shared" si="14"/>
        <v>1.9586122757163506E-2</v>
      </c>
      <c r="G123">
        <v>-7.2600910000000001</v>
      </c>
      <c r="H123">
        <f t="shared" si="15"/>
        <v>-7.0422882700000002</v>
      </c>
      <c r="J123">
        <v>0.12</v>
      </c>
      <c r="K123">
        <v>1.5806896612048201E-2</v>
      </c>
      <c r="L123">
        <f t="shared" si="16"/>
        <v>1.5174620747566273E-2</v>
      </c>
      <c r="M123">
        <v>0.19356045126915</v>
      </c>
      <c r="N123">
        <v>0.19616529876501199</v>
      </c>
      <c r="O123" s="1">
        <f t="shared" si="23"/>
        <v>0.1883186868144115</v>
      </c>
      <c r="P123">
        <v>-12.016489999999999</v>
      </c>
      <c r="Q123" s="1">
        <f t="shared" si="17"/>
        <v>-11.74011073</v>
      </c>
      <c r="R123" s="6"/>
      <c r="S123">
        <v>0.12</v>
      </c>
      <c r="T123">
        <v>1.64623372256756E-2</v>
      </c>
      <c r="U123">
        <f t="shared" si="18"/>
        <v>1.6149552818387765E-2</v>
      </c>
      <c r="V123">
        <v>8.0955617129802704E-2</v>
      </c>
      <c r="W123">
        <v>8.07814436144218E-2</v>
      </c>
      <c r="X123">
        <f t="shared" si="19"/>
        <v>7.9246596185747781E-2</v>
      </c>
      <c r="Y123">
        <v>-11.319533</v>
      </c>
      <c r="Z123">
        <f t="shared" si="20"/>
        <v>-11.104461873</v>
      </c>
      <c r="AB123">
        <v>-1.5875510499999999E-2</v>
      </c>
      <c r="AC123">
        <v>0.120000234</v>
      </c>
      <c r="AD123">
        <f t="shared" si="21"/>
        <v>1.5875510499999999E-2</v>
      </c>
      <c r="AE123">
        <v>1.5871553699999999E-2</v>
      </c>
      <c r="AF123">
        <v>-4.6760987699999996E-3</v>
      </c>
      <c r="AG123">
        <f t="shared" si="22"/>
        <v>4.6760987699999996E-3</v>
      </c>
    </row>
    <row r="124" spans="1:34" x14ac:dyDescent="0.5">
      <c r="A124">
        <v>0.121</v>
      </c>
      <c r="B124">
        <v>1.5948822721839E-2</v>
      </c>
      <c r="C124">
        <f t="shared" si="24"/>
        <v>1.5470358040183829E-2</v>
      </c>
      <c r="D124">
        <v>1.0555307380855101E-2</v>
      </c>
      <c r="E124">
        <v>1.2931787737296901E-2</v>
      </c>
      <c r="F124" s="1">
        <f t="shared" si="14"/>
        <v>1.2543834105177993E-2</v>
      </c>
      <c r="G124">
        <v>-5.8326739999999999</v>
      </c>
      <c r="H124">
        <f t="shared" si="15"/>
        <v>-5.6576937799999998</v>
      </c>
      <c r="J124">
        <v>0.121</v>
      </c>
      <c r="K124">
        <v>1.5994399785995501E-2</v>
      </c>
      <c r="L124">
        <f t="shared" si="16"/>
        <v>1.5354623794555679E-2</v>
      </c>
      <c r="M124">
        <v>0.18341252207756001</v>
      </c>
      <c r="N124">
        <v>0.18414880873692799</v>
      </c>
      <c r="O124" s="1">
        <f t="shared" si="23"/>
        <v>0.17678285638745087</v>
      </c>
      <c r="P124">
        <v>-12.28096</v>
      </c>
      <c r="Q124" s="1">
        <f t="shared" si="17"/>
        <v>-11.99849792</v>
      </c>
      <c r="R124" s="6"/>
      <c r="S124">
        <v>0.121</v>
      </c>
      <c r="T124">
        <v>1.65380463004112E-2</v>
      </c>
      <c r="U124">
        <f t="shared" si="18"/>
        <v>1.6223823420703387E-2</v>
      </c>
      <c r="V124">
        <v>7.0267654955387102E-2</v>
      </c>
      <c r="W124">
        <v>6.9461911082205993E-2</v>
      </c>
      <c r="X124">
        <f t="shared" si="19"/>
        <v>6.8142134771644075E-2</v>
      </c>
      <c r="Y124">
        <v>-11.073885000000001</v>
      </c>
      <c r="Z124">
        <f t="shared" si="20"/>
        <v>-10.863481185000001</v>
      </c>
      <c r="AG124">
        <f t="shared" si="22"/>
        <v>0</v>
      </c>
    </row>
    <row r="125" spans="1:34" x14ac:dyDescent="0.5">
      <c r="A125">
        <v>0.122</v>
      </c>
      <c r="B125">
        <v>1.59527771174908E-2</v>
      </c>
      <c r="C125">
        <f t="shared" si="24"/>
        <v>1.5474193803966075E-2</v>
      </c>
      <c r="D125">
        <v>2.0855825860053301E-3</v>
      </c>
      <c r="E125">
        <v>7.0991136004682903E-3</v>
      </c>
      <c r="F125" s="1">
        <f t="shared" si="14"/>
        <v>6.8861401924542416E-3</v>
      </c>
      <c r="G125">
        <v>-4.3919740000000003</v>
      </c>
      <c r="H125">
        <f t="shared" si="15"/>
        <v>-4.2602147800000001</v>
      </c>
      <c r="J125">
        <v>0.122</v>
      </c>
      <c r="K125">
        <v>1.6173729673027999E-2</v>
      </c>
      <c r="L125">
        <f t="shared" si="16"/>
        <v>1.5526780486106879E-2</v>
      </c>
      <c r="M125">
        <v>0.17299829423427601</v>
      </c>
      <c r="N125">
        <v>0.17186784899295801</v>
      </c>
      <c r="O125" s="1">
        <f t="shared" si="23"/>
        <v>0.16499313503323967</v>
      </c>
      <c r="P125">
        <v>-12.485104</v>
      </c>
      <c r="Q125" s="1">
        <f t="shared" si="17"/>
        <v>-12.197946607999999</v>
      </c>
      <c r="R125" s="6"/>
      <c r="S125">
        <v>0.122</v>
      </c>
      <c r="T125">
        <v>1.6602881252765701E-2</v>
      </c>
      <c r="U125">
        <f t="shared" si="18"/>
        <v>1.6287426508963154E-2</v>
      </c>
      <c r="V125">
        <v>5.5605970323085799E-2</v>
      </c>
      <c r="W125">
        <v>5.8388026489106903E-2</v>
      </c>
      <c r="X125">
        <f t="shared" si="19"/>
        <v>5.7278653985813874E-2</v>
      </c>
      <c r="Y125">
        <v>-10.739428999999999</v>
      </c>
      <c r="Z125">
        <f t="shared" si="20"/>
        <v>-10.535379849</v>
      </c>
    </row>
    <row r="126" spans="1:34" x14ac:dyDescent="0.5">
      <c r="A126">
        <v>0.123</v>
      </c>
      <c r="B126">
        <v>1.59529875963926E-2</v>
      </c>
      <c r="C126">
        <f t="shared" si="24"/>
        <v>1.5474397968500822E-2</v>
      </c>
      <c r="D126" s="1">
        <v>-5.3138450311962502E-5</v>
      </c>
      <c r="E126">
        <v>2.7071402411087101E-3</v>
      </c>
      <c r="F126" s="1">
        <f t="shared" si="14"/>
        <v>2.6259260338754487E-3</v>
      </c>
      <c r="G126">
        <v>-3.0346899999999999</v>
      </c>
      <c r="H126">
        <f t="shared" si="15"/>
        <v>-2.9436492999999997</v>
      </c>
      <c r="J126">
        <v>0.123</v>
      </c>
      <c r="K126">
        <v>1.6340402886271501E-2</v>
      </c>
      <c r="L126">
        <f t="shared" si="16"/>
        <v>1.5686786770820641E-2</v>
      </c>
      <c r="M126">
        <v>0.16015651822090199</v>
      </c>
      <c r="N126">
        <v>0.159382745155181</v>
      </c>
      <c r="O126" s="1">
        <f t="shared" si="23"/>
        <v>0.15300743534897376</v>
      </c>
      <c r="P126">
        <v>-12.624636000000001</v>
      </c>
      <c r="Q126" s="1">
        <f t="shared" si="17"/>
        <v>-12.334269372</v>
      </c>
      <c r="R126" s="6"/>
      <c r="S126">
        <v>0.123</v>
      </c>
      <c r="T126">
        <v>1.6649251803755798E-2</v>
      </c>
      <c r="U126">
        <f t="shared" si="18"/>
        <v>1.6332916019484438E-2</v>
      </c>
      <c r="V126">
        <v>4.4677399098873097E-2</v>
      </c>
      <c r="W126">
        <v>4.7648597309309502E-2</v>
      </c>
      <c r="X126">
        <f t="shared" si="19"/>
        <v>4.6743273960432624E-2</v>
      </c>
      <c r="Y126">
        <v>-10.302115000000001</v>
      </c>
      <c r="Z126">
        <f t="shared" si="20"/>
        <v>-10.106374815000001</v>
      </c>
      <c r="AE126">
        <v>1.5875510499999999E-2</v>
      </c>
    </row>
    <row r="127" spans="1:34" x14ac:dyDescent="0.5">
      <c r="A127">
        <v>0.124</v>
      </c>
      <c r="B127">
        <v>1.59526709467173E-2</v>
      </c>
      <c r="C127">
        <f t="shared" si="24"/>
        <v>1.5474090818315781E-2</v>
      </c>
      <c r="D127">
        <v>-1.3488401891663701E-3</v>
      </c>
      <c r="E127">
        <v>-3.2754969764059498E-4</v>
      </c>
      <c r="F127" s="1">
        <f t="shared" si="14"/>
        <v>-3.1772320671137713E-4</v>
      </c>
      <c r="G127">
        <v>-1.846006</v>
      </c>
      <c r="H127">
        <f t="shared" si="15"/>
        <v>-1.79062582</v>
      </c>
      <c r="J127">
        <v>0.124</v>
      </c>
      <c r="K127">
        <v>1.64940319955349E-2</v>
      </c>
      <c r="L127">
        <f t="shared" si="16"/>
        <v>1.5834270715713503E-2</v>
      </c>
      <c r="M127">
        <v>0.14726728200912501</v>
      </c>
      <c r="N127">
        <v>0.146758108852481</v>
      </c>
      <c r="O127" s="1">
        <f t="shared" si="23"/>
        <v>0.14088778449838177</v>
      </c>
      <c r="P127">
        <v>-12.695587</v>
      </c>
      <c r="Q127" s="1">
        <f t="shared" si="17"/>
        <v>-12.403588499</v>
      </c>
      <c r="R127" s="6"/>
      <c r="S127">
        <v>0.124</v>
      </c>
      <c r="T127">
        <v>1.6692230477929101E-2</v>
      </c>
      <c r="U127">
        <f t="shared" si="18"/>
        <v>1.6375078098848448E-2</v>
      </c>
      <c r="V127">
        <v>3.8984622806310702E-2</v>
      </c>
      <c r="W127">
        <v>3.7346481578956502E-2</v>
      </c>
      <c r="X127">
        <f t="shared" si="19"/>
        <v>3.663689842895633E-2</v>
      </c>
      <c r="Y127">
        <v>-9.7529280000000007</v>
      </c>
      <c r="Z127">
        <f t="shared" si="20"/>
        <v>-9.5676223680000003</v>
      </c>
    </row>
    <row r="128" spans="1:34" x14ac:dyDescent="0.5">
      <c r="A128">
        <v>0.125</v>
      </c>
      <c r="B128">
        <v>1.59502904862165E-2</v>
      </c>
      <c r="C128">
        <f t="shared" si="24"/>
        <v>1.5471781771630005E-2</v>
      </c>
      <c r="D128">
        <v>-2.74131610058248E-3</v>
      </c>
      <c r="E128">
        <v>-2.1735557328816601E-3</v>
      </c>
      <c r="F128" s="1">
        <f t="shared" si="14"/>
        <v>-2.1083490608952101E-3</v>
      </c>
      <c r="G128">
        <v>-0.88766299999999998</v>
      </c>
      <c r="H128">
        <f t="shared" si="15"/>
        <v>-0.86103310999999993</v>
      </c>
      <c r="J128">
        <v>0.125</v>
      </c>
      <c r="K128">
        <v>1.6634929925203299E-2</v>
      </c>
      <c r="L128">
        <f t="shared" si="16"/>
        <v>1.5969532728195165E-2</v>
      </c>
      <c r="M128">
        <v>0.13367302715778401</v>
      </c>
      <c r="N128">
        <v>0.134062522398782</v>
      </c>
      <c r="O128" s="1">
        <f t="shared" si="23"/>
        <v>0.12870002150283072</v>
      </c>
      <c r="P128">
        <v>-12.69435</v>
      </c>
      <c r="Q128" s="1">
        <f t="shared" si="17"/>
        <v>-12.40237995</v>
      </c>
      <c r="R128" s="6"/>
      <c r="S128">
        <v>0.125</v>
      </c>
      <c r="T128">
        <v>1.67272165417671E-2</v>
      </c>
      <c r="U128">
        <f t="shared" si="18"/>
        <v>1.6409399427473523E-2</v>
      </c>
      <c r="V128">
        <v>2.6516949757933599E-2</v>
      </c>
      <c r="W128">
        <v>2.7593554342112699E-2</v>
      </c>
      <c r="X128">
        <f t="shared" si="19"/>
        <v>2.7069276809612557E-2</v>
      </c>
      <c r="Y128">
        <v>-9.0893250000000005</v>
      </c>
      <c r="Z128">
        <f t="shared" si="20"/>
        <v>-8.9166278250000008</v>
      </c>
    </row>
    <row r="129" spans="1:26" x14ac:dyDescent="0.5">
      <c r="A129">
        <v>0.126</v>
      </c>
      <c r="B129">
        <v>1.5947191044688201E-2</v>
      </c>
      <c r="C129">
        <f t="shared" si="24"/>
        <v>1.5468775313347553E-2</v>
      </c>
      <c r="D129">
        <v>-1.93471845705062E-3</v>
      </c>
      <c r="E129">
        <v>-3.0612194012816498E-3</v>
      </c>
      <c r="F129" s="1">
        <f t="shared" si="14"/>
        <v>-2.9693828192432002E-3</v>
      </c>
      <c r="G129">
        <v>-0.190141</v>
      </c>
      <c r="H129">
        <f t="shared" si="15"/>
        <v>-0.18443677</v>
      </c>
      <c r="J129">
        <v>0.126</v>
      </c>
      <c r="K129">
        <v>1.6761383041739499E-2</v>
      </c>
      <c r="L129">
        <f t="shared" si="16"/>
        <v>1.6090927720069918E-2</v>
      </c>
      <c r="M129">
        <v>0.122238136827946</v>
      </c>
      <c r="N129">
        <v>0.121368171682571</v>
      </c>
      <c r="O129" s="1">
        <f t="shared" si="23"/>
        <v>0.11651344481526815</v>
      </c>
      <c r="P129">
        <v>-12.617761</v>
      </c>
      <c r="Q129" s="1">
        <f t="shared" si="17"/>
        <v>-12.327552496999999</v>
      </c>
      <c r="R129" s="6"/>
      <c r="S129">
        <v>0.126</v>
      </c>
      <c r="T129">
        <v>1.67452674359083E-2</v>
      </c>
      <c r="U129">
        <f t="shared" si="18"/>
        <v>1.6427107354626044E-2</v>
      </c>
      <c r="V129">
        <v>1.62999834865332E-2</v>
      </c>
      <c r="W129">
        <v>1.8504229417898001E-2</v>
      </c>
      <c r="X129">
        <f t="shared" si="19"/>
        <v>1.8152649058957939E-2</v>
      </c>
      <c r="Y129">
        <v>-8.3160720000000001</v>
      </c>
      <c r="Z129">
        <f t="shared" si="20"/>
        <v>-8.1580666320000006</v>
      </c>
    </row>
    <row r="130" spans="1:26" x14ac:dyDescent="0.5">
      <c r="A130">
        <v>0.127</v>
      </c>
      <c r="B130">
        <v>1.5946432948112502E-2</v>
      </c>
      <c r="C130">
        <f t="shared" si="24"/>
        <v>1.5468039959669127E-2</v>
      </c>
      <c r="D130">
        <v>-8.8329869322478804E-4</v>
      </c>
      <c r="E130">
        <v>-3.25135985348817E-3</v>
      </c>
      <c r="F130" s="1">
        <f t="shared" si="14"/>
        <v>-3.1538190578835248E-3</v>
      </c>
      <c r="G130">
        <v>-0.05</v>
      </c>
      <c r="H130">
        <f t="shared" si="15"/>
        <v>-4.8500000000000001E-2</v>
      </c>
      <c r="J130">
        <v>0.127</v>
      </c>
      <c r="K130">
        <v>1.6879400238394699E-2</v>
      </c>
      <c r="L130">
        <f t="shared" si="16"/>
        <v>1.6204224228858911E-2</v>
      </c>
      <c r="M130">
        <v>0.110680274665356</v>
      </c>
      <c r="N130">
        <v>0.108750410704892</v>
      </c>
      <c r="O130" s="1">
        <f t="shared" si="23"/>
        <v>0.10440039427669631</v>
      </c>
      <c r="P130">
        <v>-12.463172999999999</v>
      </c>
      <c r="Q130" s="1">
        <f t="shared" si="17"/>
        <v>-12.176520021</v>
      </c>
      <c r="R130" s="6"/>
      <c r="S130">
        <v>0.127</v>
      </c>
      <c r="T130">
        <v>1.6759822145104401E-2</v>
      </c>
      <c r="U130">
        <f t="shared" si="18"/>
        <v>1.6441385524347419E-2</v>
      </c>
      <c r="V130">
        <v>1.0417588986456399E-2</v>
      </c>
      <c r="W130">
        <v>1.01881569587763E-2</v>
      </c>
      <c r="X130">
        <f t="shared" si="19"/>
        <v>9.9945819765595509E-3</v>
      </c>
      <c r="Y130">
        <v>-7.4453509999999996</v>
      </c>
      <c r="Z130">
        <f t="shared" si="20"/>
        <v>-7.3038893309999997</v>
      </c>
    </row>
    <row r="131" spans="1:26" x14ac:dyDescent="0.5">
      <c r="A131">
        <v>0.128</v>
      </c>
      <c r="B131">
        <v>1.59454215317965E-2</v>
      </c>
      <c r="C131">
        <f t="shared" ref="C131:C162" si="25">B131*0.97</f>
        <v>1.5467058885842605E-2</v>
      </c>
      <c r="D131">
        <v>-1.16412795614451E-3</v>
      </c>
      <c r="E131">
        <v>-3.0015970845205199E-3</v>
      </c>
      <c r="F131" s="1">
        <f t="shared" si="14"/>
        <v>-2.911549171984904E-3</v>
      </c>
      <c r="G131">
        <v>0</v>
      </c>
      <c r="H131">
        <f t="shared" si="15"/>
        <v>0</v>
      </c>
      <c r="J131">
        <v>0.128</v>
      </c>
      <c r="K131">
        <v>1.69827491044998E-2</v>
      </c>
      <c r="L131">
        <f t="shared" si="16"/>
        <v>1.6303439140319807E-2</v>
      </c>
      <c r="M131">
        <v>9.6256986260414096E-2</v>
      </c>
      <c r="N131">
        <v>9.6287237577220505E-2</v>
      </c>
      <c r="O131" s="1">
        <f t="shared" si="23"/>
        <v>9.2435748074131685E-2</v>
      </c>
      <c r="P131">
        <v>-12.228578000000001</v>
      </c>
      <c r="Q131" s="1">
        <f t="shared" si="17"/>
        <v>-11.947320706000001</v>
      </c>
      <c r="R131" s="6"/>
      <c r="S131">
        <v>0.128</v>
      </c>
      <c r="T131">
        <v>1.6766097396612199E-2</v>
      </c>
      <c r="U131">
        <f t="shared" si="18"/>
        <v>1.6447541546076565E-2</v>
      </c>
      <c r="V131">
        <v>2.1769315935671299E-3</v>
      </c>
      <c r="W131">
        <v>2.7428060209281802E-3</v>
      </c>
      <c r="X131">
        <f t="shared" si="19"/>
        <v>2.6906927065305447E-3</v>
      </c>
      <c r="Y131">
        <v>-6.4961539999999998</v>
      </c>
      <c r="Z131">
        <f t="shared" si="20"/>
        <v>-6.3727270739999993</v>
      </c>
    </row>
    <row r="132" spans="1:26" x14ac:dyDescent="0.5">
      <c r="A132">
        <v>0.129</v>
      </c>
      <c r="B132">
        <v>1.5944100916385699E-2</v>
      </c>
      <c r="C132">
        <f t="shared" si="25"/>
        <v>1.5465777888894128E-2</v>
      </c>
      <c r="D132">
        <v>-1.23431149404496E-3</v>
      </c>
      <c r="E132">
        <v>-2.5359705847827498E-3</v>
      </c>
      <c r="F132" s="1">
        <f t="shared" ref="F132:F171" si="26">E132*0.97</f>
        <v>-2.4598914672392673E-3</v>
      </c>
      <c r="G132">
        <v>0</v>
      </c>
      <c r="H132">
        <f t="shared" ref="H132:H170" si="27">G132*0.97</f>
        <v>0</v>
      </c>
      <c r="J132">
        <v>0.129</v>
      </c>
      <c r="K132">
        <v>1.7071915790438701E-2</v>
      </c>
      <c r="L132">
        <f t="shared" ref="L132:L195" si="28">0.96*K132</f>
        <v>1.6389039158821152E-2</v>
      </c>
      <c r="M132">
        <v>8.3604000508785303E-2</v>
      </c>
      <c r="N132">
        <v>8.4058660211929495E-2</v>
      </c>
      <c r="O132" s="1">
        <f t="shared" si="23"/>
        <v>8.069631380345231E-2</v>
      </c>
      <c r="P132">
        <v>-11.912729000000001</v>
      </c>
      <c r="Q132" s="1">
        <f t="shared" ref="Q132:Q195" si="29">0.977*P132</f>
        <v>-11.638736232999999</v>
      </c>
      <c r="R132" s="6"/>
      <c r="S132">
        <v>0.129</v>
      </c>
      <c r="T132">
        <v>1.6764175146818199E-2</v>
      </c>
      <c r="U132">
        <f t="shared" ref="U132:U195" si="30">0.981*T132</f>
        <v>1.6445655819028654E-2</v>
      </c>
      <c r="V132">
        <v>-3.1015502754598899E-3</v>
      </c>
      <c r="W132">
        <v>-3.75334831964835E-3</v>
      </c>
      <c r="X132">
        <f t="shared" ref="X132:X195" si="31">W132*0.981</f>
        <v>-3.6820347015750314E-3</v>
      </c>
      <c r="Y132">
        <v>-5.4930339999999998</v>
      </c>
      <c r="Z132">
        <f t="shared" ref="Z132:Z195" si="32">0.981*Y132</f>
        <v>-5.3886663539999997</v>
      </c>
    </row>
    <row r="133" spans="1:26" x14ac:dyDescent="0.5">
      <c r="A133">
        <v>0.13</v>
      </c>
      <c r="B133">
        <v>1.5942955389618901E-2</v>
      </c>
      <c r="C133">
        <f t="shared" si="25"/>
        <v>1.5464666727930334E-2</v>
      </c>
      <c r="D133">
        <v>-4.20833064708859E-4</v>
      </c>
      <c r="E133">
        <v>-2.0227919701880899E-3</v>
      </c>
      <c r="F133" s="1">
        <f t="shared" si="26"/>
        <v>-1.9621082110824473E-3</v>
      </c>
      <c r="G133">
        <v>0</v>
      </c>
      <c r="H133">
        <f t="shared" si="27"/>
        <v>0</v>
      </c>
      <c r="J133">
        <v>0.13</v>
      </c>
      <c r="K133">
        <v>1.71499643474817E-2</v>
      </c>
      <c r="L133">
        <f t="shared" si="28"/>
        <v>1.6463965773582431E-2</v>
      </c>
      <c r="M133">
        <v>7.2901524603366893E-2</v>
      </c>
      <c r="N133">
        <v>7.2145930832265004E-2</v>
      </c>
      <c r="O133" s="1">
        <f t="shared" si="23"/>
        <v>6.9260093598974407E-2</v>
      </c>
      <c r="P133">
        <v>-11.515299000000001</v>
      </c>
      <c r="Q133" s="1">
        <f t="shared" si="29"/>
        <v>-11.250447123000001</v>
      </c>
      <c r="R133" s="6"/>
      <c r="S133">
        <v>0.13</v>
      </c>
      <c r="T133">
        <v>1.6759905964136099E-2</v>
      </c>
      <c r="U133">
        <f t="shared" si="30"/>
        <v>1.6441467750817514E-2</v>
      </c>
      <c r="V133">
        <v>-9.0688150376081501E-3</v>
      </c>
      <c r="W133">
        <v>-9.2463820511405597E-3</v>
      </c>
      <c r="X133">
        <f t="shared" si="31"/>
        <v>-9.0707007921688888E-3</v>
      </c>
      <c r="Y133">
        <v>-4.4643280000000001</v>
      </c>
      <c r="Z133">
        <f t="shared" si="32"/>
        <v>-4.3795057679999996</v>
      </c>
    </row>
    <row r="134" spans="1:26" x14ac:dyDescent="0.5">
      <c r="A134">
        <v>0.13100000000000001</v>
      </c>
      <c r="B134">
        <v>1.5943247824907299E-2</v>
      </c>
      <c r="C134">
        <f t="shared" si="25"/>
        <v>1.5464950390160079E-2</v>
      </c>
      <c r="D134">
        <v>-4.9383717123419101E-4</v>
      </c>
      <c r="E134">
        <v>-1.56399541400847E-3</v>
      </c>
      <c r="F134" s="1">
        <f t="shared" si="26"/>
        <v>-1.5170755515882157E-3</v>
      </c>
      <c r="G134">
        <v>0</v>
      </c>
      <c r="H134">
        <f t="shared" si="27"/>
        <v>0</v>
      </c>
      <c r="J134">
        <v>0.13100000000000001</v>
      </c>
      <c r="K134">
        <v>1.72177236527205E-2</v>
      </c>
      <c r="L134">
        <f t="shared" si="28"/>
        <v>1.652901470661168E-2</v>
      </c>
      <c r="M134">
        <v>6.2741823494434398E-2</v>
      </c>
      <c r="N134">
        <v>6.0630632035392998E-2</v>
      </c>
      <c r="O134" s="1">
        <f t="shared" si="23"/>
        <v>5.8205406753977278E-2</v>
      </c>
      <c r="P134">
        <v>-11.037029</v>
      </c>
      <c r="Q134" s="1">
        <f t="shared" si="29"/>
        <v>-10.783177332999999</v>
      </c>
      <c r="R134" s="6"/>
      <c r="S134">
        <v>0.13100000000000001</v>
      </c>
      <c r="T134">
        <v>1.67460404336453E-2</v>
      </c>
      <c r="U134">
        <f t="shared" si="30"/>
        <v>1.6427865665406039E-2</v>
      </c>
      <c r="V134">
        <v>-1.3190135359764101E-2</v>
      </c>
      <c r="W134">
        <v>-1.3710710178689901E-2</v>
      </c>
      <c r="X134">
        <f t="shared" si="31"/>
        <v>-1.3450206685294792E-2</v>
      </c>
      <c r="Y134">
        <v>-3.4400729999999999</v>
      </c>
      <c r="Z134">
        <f t="shared" si="32"/>
        <v>-3.3747116129999997</v>
      </c>
    </row>
    <row r="135" spans="1:26" x14ac:dyDescent="0.5">
      <c r="A135">
        <v>0.13200000000000001</v>
      </c>
      <c r="B135">
        <v>1.59419775009155E-2</v>
      </c>
      <c r="C135">
        <f t="shared" si="25"/>
        <v>1.5463718175888035E-2</v>
      </c>
      <c r="D135">
        <v>-5.3671433124691302E-4</v>
      </c>
      <c r="E135">
        <v>0</v>
      </c>
      <c r="F135" s="1">
        <f t="shared" si="26"/>
        <v>0</v>
      </c>
      <c r="G135">
        <v>0</v>
      </c>
      <c r="H135">
        <f t="shared" si="27"/>
        <v>0</v>
      </c>
      <c r="J135">
        <v>0.13200000000000001</v>
      </c>
      <c r="K135">
        <v>1.7275433987379098E-2</v>
      </c>
      <c r="L135">
        <f t="shared" si="28"/>
        <v>1.6584416627883933E-2</v>
      </c>
      <c r="M135">
        <v>5.0785053521394702E-2</v>
      </c>
      <c r="N135">
        <v>4.9593603485658201E-2</v>
      </c>
      <c r="O135" s="1">
        <f t="shared" si="23"/>
        <v>4.7609859346231874E-2</v>
      </c>
      <c r="P135">
        <v>-10.479896</v>
      </c>
      <c r="Q135" s="1">
        <f t="shared" si="29"/>
        <v>-10.238858391999999</v>
      </c>
      <c r="R135" s="6"/>
      <c r="S135">
        <v>0.13200000000000001</v>
      </c>
      <c r="T135">
        <v>1.6733516007661799E-2</v>
      </c>
      <c r="U135">
        <f t="shared" si="30"/>
        <v>1.6415579203516224E-2</v>
      </c>
      <c r="V135">
        <v>-1.35128619149327E-2</v>
      </c>
      <c r="W135">
        <v>-1.71507828945364E-2</v>
      </c>
      <c r="X135">
        <f t="shared" si="31"/>
        <v>-1.6824918019540207E-2</v>
      </c>
      <c r="Y135">
        <v>-2.449805</v>
      </c>
      <c r="Z135">
        <f t="shared" si="32"/>
        <v>-2.4032587049999998</v>
      </c>
    </row>
    <row r="136" spans="1:26" x14ac:dyDescent="0.5">
      <c r="A136">
        <v>0.13300000000000001</v>
      </c>
      <c r="B136">
        <v>1.5942178666591599E-2</v>
      </c>
      <c r="C136">
        <f t="shared" si="25"/>
        <v>1.546391330659385E-2</v>
      </c>
      <c r="D136" s="1">
        <v>-6.4259751525241895E-5</v>
      </c>
      <c r="E136">
        <v>0</v>
      </c>
      <c r="F136" s="1">
        <f t="shared" si="26"/>
        <v>0</v>
      </c>
      <c r="G136">
        <v>0</v>
      </c>
      <c r="H136">
        <f t="shared" si="27"/>
        <v>0</v>
      </c>
      <c r="J136">
        <v>0.13300000000000001</v>
      </c>
      <c r="K136">
        <v>1.73192974179983E-2</v>
      </c>
      <c r="L136">
        <f t="shared" si="28"/>
        <v>1.6626525521278367E-2</v>
      </c>
      <c r="M136">
        <v>3.8799811154604E-2</v>
      </c>
      <c r="N136">
        <v>3.91137071917202E-2</v>
      </c>
      <c r="O136" s="1">
        <f t="shared" si="23"/>
        <v>3.7549158904051388E-2</v>
      </c>
      <c r="P136">
        <v>-9.8472670000000004</v>
      </c>
      <c r="Q136" s="1">
        <f t="shared" si="29"/>
        <v>-9.6207798590000007</v>
      </c>
      <c r="R136" s="6"/>
      <c r="S136">
        <v>0.13300000000000001</v>
      </c>
      <c r="T136">
        <v>1.6719009727239598E-2</v>
      </c>
      <c r="U136">
        <f t="shared" si="30"/>
        <v>1.6401348542422044E-2</v>
      </c>
      <c r="V136">
        <v>-1.6870211809873598E-2</v>
      </c>
      <c r="W136">
        <v>-1.96005880319697E-2</v>
      </c>
      <c r="X136">
        <f t="shared" si="31"/>
        <v>-1.9228176859362275E-2</v>
      </c>
      <c r="Y136">
        <v>-1.5204949999999999</v>
      </c>
      <c r="Z136">
        <f t="shared" si="32"/>
        <v>-1.491605595</v>
      </c>
    </row>
    <row r="137" spans="1:26" x14ac:dyDescent="0.5">
      <c r="A137">
        <v>0.13400000000000001</v>
      </c>
      <c r="B137">
        <v>1.5941839665174502E-2</v>
      </c>
      <c r="C137">
        <f t="shared" si="25"/>
        <v>1.5463584475219266E-2</v>
      </c>
      <c r="D137" s="1">
        <v>-6.4259751525241895E-5</v>
      </c>
      <c r="E137">
        <v>0</v>
      </c>
      <c r="F137" s="1">
        <f t="shared" si="26"/>
        <v>0</v>
      </c>
      <c r="G137">
        <v>0</v>
      </c>
      <c r="H137">
        <f t="shared" si="27"/>
        <v>0</v>
      </c>
      <c r="J137">
        <v>0.13400000000000001</v>
      </c>
      <c r="K137">
        <v>1.73530355095863E-2</v>
      </c>
      <c r="L137">
        <f t="shared" si="28"/>
        <v>1.6658914089202847E-2</v>
      </c>
      <c r="M137">
        <v>2.9453748837113401E-2</v>
      </c>
      <c r="N137">
        <v>2.9266440301718499E-2</v>
      </c>
      <c r="O137" s="1">
        <f t="shared" si="23"/>
        <v>2.8095782689649757E-2</v>
      </c>
      <c r="P137">
        <v>-9.1440230000000007</v>
      </c>
      <c r="Q137" s="1">
        <f t="shared" si="29"/>
        <v>-8.9337104710000013</v>
      </c>
      <c r="R137" s="6"/>
      <c r="S137">
        <v>0.13400000000000001</v>
      </c>
      <c r="T137">
        <v>1.66997723281384E-2</v>
      </c>
      <c r="U137">
        <f t="shared" si="30"/>
        <v>1.6382476653903771E-2</v>
      </c>
      <c r="V137">
        <v>-2.0007880404591599E-2</v>
      </c>
      <c r="W137">
        <v>-2.1121082853540502E-2</v>
      </c>
      <c r="X137">
        <f t="shared" si="31"/>
        <v>-2.071978227932323E-2</v>
      </c>
      <c r="Y137">
        <v>-0.67479900000000004</v>
      </c>
      <c r="Z137">
        <f t="shared" si="32"/>
        <v>-0.66197781900000008</v>
      </c>
    </row>
    <row r="138" spans="1:26" x14ac:dyDescent="0.5">
      <c r="A138">
        <v>0.13500000000000001</v>
      </c>
      <c r="B138">
        <v>1.59414056688547E-2</v>
      </c>
      <c r="C138">
        <f t="shared" si="25"/>
        <v>1.5463163498789059E-2</v>
      </c>
      <c r="D138" s="1">
        <v>-6.4259751525241895E-5</v>
      </c>
      <c r="E138">
        <v>0</v>
      </c>
      <c r="F138" s="1">
        <f t="shared" si="26"/>
        <v>0</v>
      </c>
      <c r="G138">
        <v>0</v>
      </c>
      <c r="H138">
        <f t="shared" si="27"/>
        <v>0</v>
      </c>
      <c r="J138">
        <v>0.13500000000000001</v>
      </c>
      <c r="K138">
        <v>1.7378201708197601E-2</v>
      </c>
      <c r="L138">
        <f t="shared" si="28"/>
        <v>1.6683073639869695E-2</v>
      </c>
      <c r="M138">
        <v>2.0045008510351198E-2</v>
      </c>
      <c r="N138">
        <v>2.0122416801237001E-2</v>
      </c>
      <c r="O138" s="1">
        <f t="shared" si="23"/>
        <v>1.931752012918752E-2</v>
      </c>
      <c r="P138">
        <v>-8.3766639999999999</v>
      </c>
      <c r="Q138" s="1">
        <f t="shared" si="29"/>
        <v>-8.1840007279999991</v>
      </c>
      <c r="R138" s="6"/>
      <c r="S138">
        <v>0.13500000000000001</v>
      </c>
      <c r="T138">
        <v>1.66790001094341E-2</v>
      </c>
      <c r="U138">
        <f t="shared" si="30"/>
        <v>1.6362099107354852E-2</v>
      </c>
      <c r="V138">
        <v>-2.1149223670363398E-2</v>
      </c>
      <c r="W138">
        <v>-2.1795881763349501E-2</v>
      </c>
      <c r="X138">
        <f t="shared" si="31"/>
        <v>-2.138176000984586E-2</v>
      </c>
      <c r="Y138">
        <v>7.0195999999998093E-2</v>
      </c>
      <c r="Z138">
        <f t="shared" si="32"/>
        <v>6.8862275999998127E-2</v>
      </c>
    </row>
    <row r="139" spans="1:26" x14ac:dyDescent="0.5">
      <c r="A139">
        <v>0.13600000000000001</v>
      </c>
      <c r="B139">
        <v>1.59408003091812E-2</v>
      </c>
      <c r="C139">
        <f t="shared" si="25"/>
        <v>1.5462576299905764E-2</v>
      </c>
      <c r="D139" s="1">
        <v>-6.4259751525241895E-5</v>
      </c>
      <c r="E139">
        <v>0</v>
      </c>
      <c r="F139" s="1">
        <f t="shared" si="26"/>
        <v>0</v>
      </c>
      <c r="G139">
        <v>0</v>
      </c>
      <c r="H139">
        <f t="shared" si="27"/>
        <v>0</v>
      </c>
      <c r="J139">
        <v>0.13600000000000001</v>
      </c>
      <c r="K139">
        <v>1.73931363970041E-2</v>
      </c>
      <c r="L139">
        <f t="shared" si="28"/>
        <v>1.6697410941123935E-2</v>
      </c>
      <c r="M139">
        <v>9.4512933865189604E-3</v>
      </c>
      <c r="N139">
        <v>1.17457526173948E-2</v>
      </c>
      <c r="O139" s="1">
        <f t="shared" si="23"/>
        <v>1.1275922512699007E-2</v>
      </c>
      <c r="P139">
        <v>-7.5533520000000003</v>
      </c>
      <c r="Q139" s="1">
        <f t="shared" si="29"/>
        <v>-7.3796249039999999</v>
      </c>
      <c r="R139" s="6"/>
      <c r="S139">
        <v>0.13600000000000001</v>
      </c>
      <c r="T139">
        <v>1.6657475382089601E-2</v>
      </c>
      <c r="U139">
        <f t="shared" si="30"/>
        <v>1.6340983349829898E-2</v>
      </c>
      <c r="V139" s="1">
        <v>-2.1409384906292E-2</v>
      </c>
      <c r="W139">
        <v>-2.1725686042171601E-2</v>
      </c>
      <c r="X139">
        <f t="shared" si="31"/>
        <v>-2.1312898007370341E-2</v>
      </c>
      <c r="Y139">
        <v>0.70364600000000199</v>
      </c>
      <c r="Z139">
        <f t="shared" si="32"/>
        <v>0.69027672600000189</v>
      </c>
    </row>
    <row r="140" spans="1:26" x14ac:dyDescent="0.5">
      <c r="A140">
        <v>0.13700000000000001</v>
      </c>
      <c r="B140">
        <v>1.5940075740218201E-2</v>
      </c>
      <c r="C140">
        <f t="shared" si="25"/>
        <v>1.5461873468011655E-2</v>
      </c>
      <c r="D140" s="1">
        <v>-6.4259751525241895E-5</v>
      </c>
      <c r="E140">
        <v>0</v>
      </c>
      <c r="F140" s="1">
        <f t="shared" si="26"/>
        <v>0</v>
      </c>
      <c r="G140">
        <v>0</v>
      </c>
      <c r="H140">
        <f t="shared" si="27"/>
        <v>0</v>
      </c>
      <c r="J140">
        <v>0.13700000000000001</v>
      </c>
      <c r="K140">
        <v>1.7397094517946202E-2</v>
      </c>
      <c r="L140">
        <f t="shared" si="28"/>
        <v>1.6701210737228352E-2</v>
      </c>
      <c r="M140">
        <v>1.8552221590653101E-3</v>
      </c>
      <c r="N140">
        <v>4.1924014983296702E-3</v>
      </c>
      <c r="O140" s="1">
        <f t="shared" si="23"/>
        <v>4.0247054383964831E-3</v>
      </c>
      <c r="P140">
        <v>-6.6839000000000004</v>
      </c>
      <c r="Q140" s="1">
        <f t="shared" si="29"/>
        <v>-6.5301703</v>
      </c>
      <c r="R140" s="6"/>
      <c r="S140">
        <v>0.13700000000000001</v>
      </c>
      <c r="T140">
        <v>1.6636183485388801E-2</v>
      </c>
      <c r="U140">
        <f t="shared" si="30"/>
        <v>1.6320095999166413E-2</v>
      </c>
      <c r="V140">
        <v>-2.18103174120188E-2</v>
      </c>
      <c r="W140">
        <v>-2.1022040364765401E-2</v>
      </c>
      <c r="X140">
        <f t="shared" si="31"/>
        <v>-2.0622621597834859E-2</v>
      </c>
      <c r="Y140">
        <v>1.2210099999999999</v>
      </c>
      <c r="Z140">
        <f t="shared" si="32"/>
        <v>1.19781081</v>
      </c>
    </row>
    <row r="141" spans="1:26" x14ac:dyDescent="0.5">
      <c r="A141">
        <v>0.13800000000000001</v>
      </c>
      <c r="B141">
        <v>1.5942823141813299E-2</v>
      </c>
      <c r="C141">
        <f t="shared" si="25"/>
        <v>1.54645384475589E-2</v>
      </c>
      <c r="D141" s="1">
        <v>-6.4259751525241895E-5</v>
      </c>
      <c r="E141">
        <v>0</v>
      </c>
      <c r="F141" s="1">
        <f t="shared" si="26"/>
        <v>0</v>
      </c>
      <c r="G141">
        <v>0</v>
      </c>
      <c r="H141">
        <f t="shared" si="27"/>
        <v>0</v>
      </c>
      <c r="J141">
        <v>0.13800000000000001</v>
      </c>
      <c r="K141">
        <v>1.73968337476254E-2</v>
      </c>
      <c r="L141">
        <f t="shared" si="28"/>
        <v>1.6700960397720382E-2</v>
      </c>
      <c r="M141">
        <v>-4.2729964479804004E-3</v>
      </c>
      <c r="N141">
        <v>-2.4914993272886999E-3</v>
      </c>
      <c r="O141" s="1">
        <f t="shared" si="23"/>
        <v>-2.3918393541971518E-3</v>
      </c>
      <c r="P141">
        <v>-5.779706</v>
      </c>
      <c r="Q141" s="1">
        <f t="shared" si="29"/>
        <v>-5.6467727620000003</v>
      </c>
      <c r="R141" s="6"/>
      <c r="S141">
        <v>0.13800000000000001</v>
      </c>
      <c r="T141">
        <v>1.6613868996501E-2</v>
      </c>
      <c r="U141">
        <f t="shared" si="30"/>
        <v>1.6298205485567482E-2</v>
      </c>
      <c r="V141">
        <v>-2.1563127636909499E-2</v>
      </c>
      <c r="W141">
        <v>-1.9801029524343799E-2</v>
      </c>
      <c r="X141">
        <f t="shared" si="31"/>
        <v>-1.9424809963381265E-2</v>
      </c>
      <c r="Y141">
        <v>1.623543</v>
      </c>
      <c r="Z141">
        <f t="shared" si="32"/>
        <v>1.5926956829999999</v>
      </c>
    </row>
    <row r="142" spans="1:26" x14ac:dyDescent="0.5">
      <c r="A142">
        <v>0.13900000000000001</v>
      </c>
      <c r="B142">
        <v>1.5941608697176E-2</v>
      </c>
      <c r="C142">
        <f t="shared" si="25"/>
        <v>1.5463360436260719E-2</v>
      </c>
      <c r="D142" s="1">
        <v>-6.4259751525241895E-5</v>
      </c>
      <c r="E142">
        <v>0</v>
      </c>
      <c r="F142" s="1">
        <f t="shared" si="26"/>
        <v>0</v>
      </c>
      <c r="G142">
        <v>0</v>
      </c>
      <c r="H142">
        <f t="shared" si="27"/>
        <v>0</v>
      </c>
      <c r="J142">
        <v>0.13900000000000001</v>
      </c>
      <c r="K142">
        <v>1.73885505646467E-2</v>
      </c>
      <c r="L142">
        <f t="shared" si="28"/>
        <v>1.6693008542060832E-2</v>
      </c>
      <c r="M142">
        <v>-9.1973952949047106E-3</v>
      </c>
      <c r="N142">
        <v>-8.2712052690640699E-3</v>
      </c>
      <c r="O142" s="1">
        <f t="shared" si="23"/>
        <v>-7.9403570583015063E-3</v>
      </c>
      <c r="P142">
        <v>-4.8535820000000003</v>
      </c>
      <c r="Q142" s="1">
        <f t="shared" si="29"/>
        <v>-4.7419496140000001</v>
      </c>
      <c r="R142" s="6"/>
      <c r="S142">
        <v>0.13900000000000001</v>
      </c>
      <c r="T142">
        <v>1.6593053936958299E-2</v>
      </c>
      <c r="U142">
        <f t="shared" si="30"/>
        <v>1.627778591215609E-2</v>
      </c>
      <c r="V142">
        <v>-2.1238844841718701E-2</v>
      </c>
      <c r="W142">
        <v>-1.81774869245525E-2</v>
      </c>
      <c r="X142">
        <f t="shared" si="31"/>
        <v>-1.7832114672986003E-2</v>
      </c>
      <c r="Y142">
        <v>1.917305</v>
      </c>
      <c r="Z142">
        <f t="shared" si="32"/>
        <v>1.8808762050000001</v>
      </c>
    </row>
    <row r="143" spans="1:26" x14ac:dyDescent="0.5">
      <c r="A143">
        <v>0.14000000000000001</v>
      </c>
      <c r="B143">
        <v>1.5939101576805101E-2</v>
      </c>
      <c r="C143">
        <f t="shared" si="25"/>
        <v>1.5460928529500947E-2</v>
      </c>
      <c r="D143" s="1">
        <v>-6.4259751525241895E-5</v>
      </c>
      <c r="E143">
        <v>0</v>
      </c>
      <c r="F143" s="1">
        <f t="shared" si="26"/>
        <v>0</v>
      </c>
      <c r="G143">
        <v>0</v>
      </c>
      <c r="H143">
        <f t="shared" si="27"/>
        <v>0</v>
      </c>
      <c r="J143">
        <v>0.14000000000000001</v>
      </c>
      <c r="K143">
        <v>1.7378438264131501E-2</v>
      </c>
      <c r="L143">
        <f t="shared" si="28"/>
        <v>1.6683300733566241E-2</v>
      </c>
      <c r="M143">
        <v>-1.29727572202683E-2</v>
      </c>
      <c r="N143">
        <v>-1.3124787479537599E-2</v>
      </c>
      <c r="O143" s="1">
        <f t="shared" si="23"/>
        <v>-1.2599795980356095E-2</v>
      </c>
      <c r="P143">
        <v>-3.9195389999999999</v>
      </c>
      <c r="Q143" s="1">
        <f t="shared" si="29"/>
        <v>-3.8293896029999996</v>
      </c>
      <c r="R143" s="6"/>
      <c r="S143">
        <v>0.14000000000000001</v>
      </c>
      <c r="T143">
        <v>1.6571382060647E-2</v>
      </c>
      <c r="U143">
        <f t="shared" si="30"/>
        <v>1.6256525801494708E-2</v>
      </c>
      <c r="V143">
        <v>-1.6356075182557099E-2</v>
      </c>
      <c r="W143">
        <v>-1.62601819536837E-2</v>
      </c>
      <c r="X143">
        <f t="shared" si="31"/>
        <v>-1.595123849656371E-2</v>
      </c>
      <c r="Y143">
        <v>2.1118800000000002</v>
      </c>
      <c r="Z143">
        <f t="shared" si="32"/>
        <v>2.0717542799999999</v>
      </c>
    </row>
    <row r="144" spans="1:26" x14ac:dyDescent="0.5">
      <c r="A144">
        <v>0.14099999999999999</v>
      </c>
      <c r="B144">
        <v>1.5941323712468099E-2</v>
      </c>
      <c r="C144">
        <f t="shared" si="25"/>
        <v>1.5463084001094056E-2</v>
      </c>
      <c r="D144" s="1">
        <v>-6.4259751525241895E-5</v>
      </c>
      <c r="E144">
        <v>0</v>
      </c>
      <c r="F144" s="1">
        <f t="shared" si="26"/>
        <v>0</v>
      </c>
      <c r="G144">
        <v>0</v>
      </c>
      <c r="H144">
        <f t="shared" si="27"/>
        <v>0</v>
      </c>
      <c r="J144">
        <v>0.14099999999999999</v>
      </c>
      <c r="K144">
        <v>1.7362602055072798E-2</v>
      </c>
      <c r="L144">
        <f t="shared" si="28"/>
        <v>1.6668097972869885E-2</v>
      </c>
      <c r="M144">
        <v>-1.6603266820311501E-2</v>
      </c>
      <c r="N144">
        <v>-1.7044325628377301E-2</v>
      </c>
      <c r="O144" s="1">
        <f t="shared" si="23"/>
        <v>-1.6362552603242209E-2</v>
      </c>
      <c r="P144">
        <v>-2.9924689999999998</v>
      </c>
      <c r="Q144" s="1">
        <f t="shared" si="29"/>
        <v>-2.9236422129999999</v>
      </c>
      <c r="R144" s="6"/>
      <c r="S144">
        <v>0.14099999999999999</v>
      </c>
      <c r="T144">
        <v>1.6560332849621801E-2</v>
      </c>
      <c r="U144">
        <f t="shared" si="30"/>
        <v>1.6245686525478985E-2</v>
      </c>
      <c r="V144">
        <v>-1.19519028812647E-2</v>
      </c>
      <c r="W144">
        <v>-1.41483015984048E-2</v>
      </c>
      <c r="X144">
        <f t="shared" si="31"/>
        <v>-1.3879483868035109E-2</v>
      </c>
      <c r="Y144">
        <v>2.2189390000000002</v>
      </c>
      <c r="Z144">
        <f t="shared" si="32"/>
        <v>2.1767791590000001</v>
      </c>
    </row>
    <row r="145" spans="1:26" x14ac:dyDescent="0.5">
      <c r="A145">
        <v>0.14199999999999999</v>
      </c>
      <c r="B145">
        <v>1.5942657366395E-2</v>
      </c>
      <c r="C145">
        <f t="shared" si="25"/>
        <v>1.5464377645403149E-2</v>
      </c>
      <c r="D145" s="1">
        <v>-6.4259751525241895E-5</v>
      </c>
      <c r="E145">
        <v>0</v>
      </c>
      <c r="F145" s="1">
        <f t="shared" si="26"/>
        <v>0</v>
      </c>
      <c r="G145">
        <v>0</v>
      </c>
      <c r="H145">
        <f t="shared" si="27"/>
        <v>0</v>
      </c>
      <c r="J145">
        <v>0.14199999999999999</v>
      </c>
      <c r="K145">
        <v>1.7345244064927101E-2</v>
      </c>
      <c r="L145">
        <f t="shared" si="28"/>
        <v>1.6651434302330015E-2</v>
      </c>
      <c r="M145">
        <v>-2.00658850371838E-2</v>
      </c>
      <c r="N145">
        <v>-2.0036794866638799E-2</v>
      </c>
      <c r="O145" s="1">
        <f t="shared" si="23"/>
        <v>-1.9235323071973245E-2</v>
      </c>
      <c r="P145">
        <v>-2.0877829999999999</v>
      </c>
      <c r="Q145" s="1">
        <f t="shared" si="29"/>
        <v>-2.0397639910000001</v>
      </c>
      <c r="R145" s="6"/>
      <c r="S145">
        <v>0.14199999999999999</v>
      </c>
      <c r="T145">
        <v>1.6547476872801802E-2</v>
      </c>
      <c r="U145">
        <f t="shared" si="30"/>
        <v>1.6233074812218567E-2</v>
      </c>
      <c r="V145">
        <v>-1.03886723518372E-2</v>
      </c>
      <c r="W145">
        <v>-1.19293631288149E-2</v>
      </c>
      <c r="X145">
        <f t="shared" si="31"/>
        <v>-1.1702705229367416E-2</v>
      </c>
      <c r="Y145">
        <v>2.2508499999999998</v>
      </c>
      <c r="Z145">
        <f t="shared" si="32"/>
        <v>2.20808385</v>
      </c>
    </row>
    <row r="146" spans="1:26" x14ac:dyDescent="0.5">
      <c r="A146">
        <v>0.14299999999999999</v>
      </c>
      <c r="B146">
        <v>1.5938708558678599E-2</v>
      </c>
      <c r="C146">
        <f t="shared" si="25"/>
        <v>1.546054730191824E-2</v>
      </c>
      <c r="D146" s="1">
        <v>-6.4259751525241895E-5</v>
      </c>
      <c r="E146">
        <v>0</v>
      </c>
      <c r="F146" s="1">
        <f t="shared" si="26"/>
        <v>0</v>
      </c>
      <c r="G146">
        <v>0</v>
      </c>
      <c r="H146">
        <f t="shared" si="27"/>
        <v>0</v>
      </c>
      <c r="J146">
        <v>0.14299999999999999</v>
      </c>
      <c r="K146">
        <v>1.7322484403848599E-2</v>
      </c>
      <c r="L146">
        <f t="shared" si="28"/>
        <v>1.6629585027694654E-2</v>
      </c>
      <c r="M146">
        <v>-2.2674564272165298E-2</v>
      </c>
      <c r="N146">
        <v>-2.2124577978092499E-2</v>
      </c>
      <c r="O146" s="1">
        <f t="shared" si="23"/>
        <v>-2.1239594858968799E-2</v>
      </c>
      <c r="P146">
        <v>-1.2209669999999999</v>
      </c>
      <c r="Q146" s="1">
        <f t="shared" si="29"/>
        <v>-1.1928847589999998</v>
      </c>
      <c r="R146" s="6"/>
      <c r="S146">
        <v>0.14299999999999999</v>
      </c>
      <c r="T146">
        <v>1.6539564356207799E-2</v>
      </c>
      <c r="U146">
        <f t="shared" si="30"/>
        <v>1.6225312633439851E-2</v>
      </c>
      <c r="V146">
        <v>-1.08163226395845E-2</v>
      </c>
      <c r="W146">
        <v>-9.6785125501869899E-3</v>
      </c>
      <c r="X146">
        <f t="shared" si="31"/>
        <v>-9.4946208117334362E-3</v>
      </c>
      <c r="Y146">
        <v>2.2195119999999999</v>
      </c>
      <c r="Z146">
        <f t="shared" si="32"/>
        <v>2.177341272</v>
      </c>
    </row>
    <row r="147" spans="1:26" x14ac:dyDescent="0.5">
      <c r="A147">
        <v>0.14399999999999999</v>
      </c>
      <c r="B147">
        <v>1.5939736738800999E-2</v>
      </c>
      <c r="C147">
        <f t="shared" si="25"/>
        <v>1.5461544636636968E-2</v>
      </c>
      <c r="D147" s="1">
        <v>-6.4259751525241895E-5</v>
      </c>
      <c r="E147">
        <v>0</v>
      </c>
      <c r="F147" s="1">
        <f t="shared" si="26"/>
        <v>0</v>
      </c>
      <c r="G147">
        <v>0</v>
      </c>
      <c r="H147">
        <f t="shared" si="27"/>
        <v>0</v>
      </c>
      <c r="J147">
        <v>0.14399999999999999</v>
      </c>
      <c r="K147">
        <v>1.72998886555433E-2</v>
      </c>
      <c r="L147">
        <f t="shared" si="28"/>
        <v>1.6607893109321568E-2</v>
      </c>
      <c r="M147">
        <v>-2.1891308948397602E-2</v>
      </c>
      <c r="N147">
        <v>-2.3345544821781802E-2</v>
      </c>
      <c r="O147" s="1">
        <f t="shared" ref="O147:O210" si="33">0.96*N147</f>
        <v>-2.2411723028910528E-2</v>
      </c>
      <c r="P147">
        <v>-0.40711200000000097</v>
      </c>
      <c r="Q147" s="1">
        <f t="shared" si="29"/>
        <v>-0.39774842400000093</v>
      </c>
      <c r="R147" s="6"/>
      <c r="S147">
        <v>0.14399999999999999</v>
      </c>
      <c r="T147">
        <v>1.6525842249393501E-2</v>
      </c>
      <c r="U147">
        <f t="shared" si="30"/>
        <v>1.6211851246655026E-2</v>
      </c>
      <c r="V147">
        <v>-1.06069101020694E-2</v>
      </c>
      <c r="W147">
        <v>-7.4590006005503104E-3</v>
      </c>
      <c r="X147">
        <f t="shared" si="31"/>
        <v>-7.3172795891398544E-3</v>
      </c>
      <c r="Y147">
        <v>2.135497</v>
      </c>
      <c r="Z147">
        <f t="shared" si="32"/>
        <v>2.0949225569999999</v>
      </c>
    </row>
    <row r="148" spans="1:26" x14ac:dyDescent="0.5">
      <c r="A148">
        <v>0.14499999999999999</v>
      </c>
      <c r="B148">
        <v>1.5942003577947599E-2</v>
      </c>
      <c r="C148">
        <f t="shared" si="25"/>
        <v>1.546374347060917E-2</v>
      </c>
      <c r="D148" s="1">
        <v>-6.4259751525241895E-5</v>
      </c>
      <c r="E148">
        <v>0</v>
      </c>
      <c r="F148" s="1">
        <f t="shared" si="26"/>
        <v>0</v>
      </c>
      <c r="G148">
        <v>0</v>
      </c>
      <c r="H148">
        <f t="shared" si="27"/>
        <v>0</v>
      </c>
      <c r="J148">
        <v>0.14499999999999999</v>
      </c>
      <c r="K148">
        <v>1.7278695479035398E-2</v>
      </c>
      <c r="L148">
        <f t="shared" si="28"/>
        <v>1.6587547659873983E-2</v>
      </c>
      <c r="M148">
        <v>-2.23663579672575E-2</v>
      </c>
      <c r="N148">
        <v>-2.37526565967312E-2</v>
      </c>
      <c r="O148" s="1">
        <f t="shared" si="33"/>
        <v>-2.2802550332861951E-2</v>
      </c>
      <c r="P148">
        <v>0.33958500000000003</v>
      </c>
      <c r="Q148" s="1">
        <f t="shared" si="29"/>
        <v>0.33177454500000003</v>
      </c>
      <c r="R148" s="6"/>
      <c r="S148">
        <v>0.14499999999999999</v>
      </c>
      <c r="T148">
        <v>1.6518352553248399E-2</v>
      </c>
      <c r="U148">
        <f t="shared" si="30"/>
        <v>1.6204503854736679E-2</v>
      </c>
      <c r="V148">
        <v>-5.8678188361227504E-3</v>
      </c>
      <c r="W148">
        <v>-5.3235040357884804E-3</v>
      </c>
      <c r="X148">
        <f t="shared" si="31"/>
        <v>-5.222357459108499E-3</v>
      </c>
      <c r="Y148">
        <v>2.0076149999999999</v>
      </c>
      <c r="Z148">
        <f t="shared" si="32"/>
        <v>1.9694703149999999</v>
      </c>
    </row>
    <row r="149" spans="1:26" x14ac:dyDescent="0.5">
      <c r="A149">
        <v>0.14599999999999999</v>
      </c>
      <c r="B149">
        <v>1.59394219517708E-2</v>
      </c>
      <c r="C149">
        <f t="shared" si="25"/>
        <v>1.5461239293217676E-2</v>
      </c>
      <c r="D149" s="1">
        <v>-6.4259751525241895E-5</v>
      </c>
      <c r="E149">
        <v>0</v>
      </c>
      <c r="F149" s="1">
        <f t="shared" si="26"/>
        <v>0</v>
      </c>
      <c r="G149">
        <v>0</v>
      </c>
      <c r="H149">
        <f t="shared" si="27"/>
        <v>0</v>
      </c>
      <c r="J149">
        <v>0.14599999999999999</v>
      </c>
      <c r="K149">
        <v>1.72551553696394E-2</v>
      </c>
      <c r="L149">
        <f t="shared" si="28"/>
        <v>1.6564949154853823E-2</v>
      </c>
      <c r="M149">
        <v>-2.3074271157383901E-2</v>
      </c>
      <c r="N149">
        <v>-2.3413071597787299E-2</v>
      </c>
      <c r="O149" s="1">
        <f t="shared" si="33"/>
        <v>-2.2476548733875806E-2</v>
      </c>
      <c r="P149">
        <v>1.006321</v>
      </c>
      <c r="Q149" s="1">
        <f t="shared" si="29"/>
        <v>0.983175617</v>
      </c>
      <c r="R149" s="6"/>
      <c r="S149">
        <v>0.14599999999999999</v>
      </c>
      <c r="T149">
        <v>1.6514113172888801E-2</v>
      </c>
      <c r="U149">
        <f t="shared" si="30"/>
        <v>1.6200345022603913E-2</v>
      </c>
      <c r="V149">
        <v>-3.3481654245406398E-3</v>
      </c>
      <c r="W149">
        <v>-3.3158888703152698E-3</v>
      </c>
      <c r="X149">
        <f t="shared" si="31"/>
        <v>-3.2528869817792798E-3</v>
      </c>
      <c r="Y149">
        <v>1.8428880000000001</v>
      </c>
      <c r="Z149">
        <f t="shared" si="32"/>
        <v>1.807873128</v>
      </c>
    </row>
    <row r="150" spans="1:26" x14ac:dyDescent="0.5">
      <c r="A150">
        <v>0.14699999999999999</v>
      </c>
      <c r="B150">
        <v>1.5937354415655101E-2</v>
      </c>
      <c r="C150">
        <f t="shared" si="25"/>
        <v>1.5459233783185448E-2</v>
      </c>
      <c r="D150" s="1">
        <v>-6.4259751525241895E-5</v>
      </c>
      <c r="E150">
        <v>0</v>
      </c>
      <c r="F150" s="1">
        <f t="shared" si="26"/>
        <v>0</v>
      </c>
      <c r="G150">
        <v>0</v>
      </c>
      <c r="H150">
        <f t="shared" si="27"/>
        <v>0</v>
      </c>
      <c r="J150">
        <v>0.14699999999999999</v>
      </c>
      <c r="K150">
        <v>1.7232548445463201E-2</v>
      </c>
      <c r="L150">
        <f t="shared" si="28"/>
        <v>1.6543246507644674E-2</v>
      </c>
      <c r="M150">
        <v>-2.2112429141998301E-2</v>
      </c>
      <c r="N150">
        <v>-2.2406751100542899E-2</v>
      </c>
      <c r="O150" s="1">
        <f t="shared" si="33"/>
        <v>-2.1510481056521182E-2</v>
      </c>
      <c r="P150">
        <v>1.582163</v>
      </c>
      <c r="Q150" s="1">
        <f t="shared" si="29"/>
        <v>1.545773251</v>
      </c>
      <c r="R150" s="6"/>
      <c r="S150">
        <v>0.14699999999999999</v>
      </c>
      <c r="T150">
        <v>1.6511652618646601E-2</v>
      </c>
      <c r="U150">
        <f t="shared" si="30"/>
        <v>1.6197931218892316E-2</v>
      </c>
      <c r="V150">
        <v>1.3929614215157899E-4</v>
      </c>
      <c r="W150">
        <v>-1.4730009846774599E-3</v>
      </c>
      <c r="X150">
        <f t="shared" si="31"/>
        <v>-1.4450139659685881E-3</v>
      </c>
      <c r="Y150">
        <v>1.646884</v>
      </c>
      <c r="Z150">
        <f t="shared" si="32"/>
        <v>1.6155932040000001</v>
      </c>
    </row>
    <row r="151" spans="1:26" x14ac:dyDescent="0.5">
      <c r="A151">
        <v>0.14799999999999999</v>
      </c>
      <c r="B151">
        <v>1.5938408672809601E-2</v>
      </c>
      <c r="C151">
        <f t="shared" si="25"/>
        <v>1.5460256412625313E-2</v>
      </c>
      <c r="D151" s="1">
        <v>-6.4259751525241895E-5</v>
      </c>
      <c r="E151">
        <v>0</v>
      </c>
      <c r="F151" s="1">
        <f t="shared" si="26"/>
        <v>0</v>
      </c>
      <c r="G151">
        <v>0</v>
      </c>
      <c r="H151">
        <f t="shared" si="27"/>
        <v>0</v>
      </c>
      <c r="J151">
        <v>0.14799999999999999</v>
      </c>
      <c r="K151">
        <v>1.72109324485064E-2</v>
      </c>
      <c r="L151">
        <f t="shared" si="28"/>
        <v>1.6522495150566145E-2</v>
      </c>
      <c r="M151">
        <v>-2.0682191476225902E-2</v>
      </c>
      <c r="N151">
        <v>-2.0824587704612801E-2</v>
      </c>
      <c r="O151" s="1">
        <f t="shared" si="33"/>
        <v>-1.9991604196428286E-2</v>
      </c>
      <c r="P151">
        <v>2.0584850000000001</v>
      </c>
      <c r="Q151" s="1">
        <f t="shared" si="29"/>
        <v>2.0111398450000002</v>
      </c>
      <c r="R151" s="6"/>
      <c r="S151">
        <v>0.14799999999999999</v>
      </c>
      <c r="T151">
        <v>1.6514392569661099E-2</v>
      </c>
      <c r="U151">
        <f t="shared" si="30"/>
        <v>1.6200619110837537E-2</v>
      </c>
      <c r="V151">
        <v>1.8859172705560901E-3</v>
      </c>
      <c r="W151">
        <v>1.7388302521684801E-4</v>
      </c>
      <c r="X151">
        <f t="shared" si="31"/>
        <v>1.705792477377279E-4</v>
      </c>
      <c r="Y151">
        <v>1.424331</v>
      </c>
      <c r="Z151">
        <f t="shared" si="32"/>
        <v>1.3972687109999999</v>
      </c>
    </row>
    <row r="152" spans="1:26" x14ac:dyDescent="0.5">
      <c r="A152">
        <v>0.14899999999999999</v>
      </c>
      <c r="B152">
        <v>1.5937929973006301E-2</v>
      </c>
      <c r="C152">
        <f t="shared" si="25"/>
        <v>1.5459792073816111E-2</v>
      </c>
      <c r="D152" s="1">
        <v>-6.4259751525241895E-5</v>
      </c>
      <c r="E152">
        <v>0</v>
      </c>
      <c r="F152" s="1">
        <f t="shared" si="26"/>
        <v>0</v>
      </c>
      <c r="G152">
        <v>0</v>
      </c>
      <c r="H152">
        <f t="shared" si="27"/>
        <v>0</v>
      </c>
      <c r="J152">
        <v>0.14899999999999999</v>
      </c>
      <c r="K152">
        <v>1.7191179096698799E-2</v>
      </c>
      <c r="L152">
        <f t="shared" si="28"/>
        <v>1.6503531932830846E-2</v>
      </c>
      <c r="M152">
        <v>-1.76281724125147E-2</v>
      </c>
      <c r="N152">
        <v>-1.8766102602039501E-2</v>
      </c>
      <c r="O152" s="1">
        <f t="shared" si="33"/>
        <v>-1.801545849795792E-2</v>
      </c>
      <c r="P152">
        <v>2.429322</v>
      </c>
      <c r="Q152" s="1">
        <f t="shared" si="29"/>
        <v>2.3734475939999999</v>
      </c>
      <c r="R152" s="6"/>
      <c r="S152">
        <v>0.14899999999999999</v>
      </c>
      <c r="T152">
        <v>1.6515424475073801E-2</v>
      </c>
      <c r="U152">
        <f t="shared" si="30"/>
        <v>1.6201631410047396E-2</v>
      </c>
      <c r="V152">
        <v>6.1852933140471599E-4</v>
      </c>
      <c r="W152">
        <v>1.59821444308024E-3</v>
      </c>
      <c r="X152">
        <f t="shared" si="31"/>
        <v>1.5678483686617155E-3</v>
      </c>
      <c r="Y152">
        <v>1.179864</v>
      </c>
      <c r="Z152">
        <f t="shared" si="32"/>
        <v>1.1574465840000001</v>
      </c>
    </row>
    <row r="153" spans="1:26" x14ac:dyDescent="0.5">
      <c r="A153">
        <v>0.15</v>
      </c>
      <c r="B153">
        <v>1.5938553959131199E-2</v>
      </c>
      <c r="C153">
        <f t="shared" si="25"/>
        <v>1.5460397340357262E-2</v>
      </c>
      <c r="D153" s="1">
        <v>-6.4259751525241895E-5</v>
      </c>
      <c r="E153">
        <v>0</v>
      </c>
      <c r="F153" s="1">
        <f t="shared" si="26"/>
        <v>0</v>
      </c>
      <c r="G153">
        <v>0</v>
      </c>
      <c r="H153">
        <f t="shared" si="27"/>
        <v>0</v>
      </c>
      <c r="J153">
        <v>0.15</v>
      </c>
      <c r="K153">
        <v>1.7175661399960501E-2</v>
      </c>
      <c r="L153">
        <f t="shared" si="28"/>
        <v>1.6488634943962081E-2</v>
      </c>
      <c r="M153">
        <v>-1.60526689141989E-2</v>
      </c>
      <c r="N153">
        <v>-1.6336781451173201E-2</v>
      </c>
      <c r="O153" s="1">
        <f t="shared" si="33"/>
        <v>-1.5683310193126271E-2</v>
      </c>
      <c r="P153">
        <v>2.6916419999999999</v>
      </c>
      <c r="Q153" s="1">
        <f t="shared" si="29"/>
        <v>2.6297342339999998</v>
      </c>
      <c r="R153" s="6"/>
      <c r="S153">
        <v>0.15</v>
      </c>
      <c r="T153">
        <v>1.65156256407499E-2</v>
      </c>
      <c r="U153">
        <f t="shared" si="30"/>
        <v>1.6201828753575651E-2</v>
      </c>
      <c r="V153">
        <v>1.86113617382944E-3</v>
      </c>
      <c r="W153">
        <v>2.77807785941208E-3</v>
      </c>
      <c r="X153">
        <f t="shared" si="31"/>
        <v>2.7252943800832505E-3</v>
      </c>
      <c r="Y153">
        <v>0.91875499999999999</v>
      </c>
      <c r="Z153">
        <f t="shared" si="32"/>
        <v>0.90129865499999995</v>
      </c>
    </row>
    <row r="154" spans="1:26" x14ac:dyDescent="0.5">
      <c r="A154">
        <v>0.151</v>
      </c>
      <c r="B154">
        <v>1.5939574688672999E-2</v>
      </c>
      <c r="C154">
        <f t="shared" si="25"/>
        <v>1.5461387448012807E-2</v>
      </c>
      <c r="D154" s="1">
        <v>-6.4259751525241895E-5</v>
      </c>
      <c r="E154">
        <v>0</v>
      </c>
      <c r="F154" s="1">
        <f t="shared" si="26"/>
        <v>0</v>
      </c>
      <c r="G154">
        <v>0</v>
      </c>
      <c r="H154">
        <f t="shared" si="27"/>
        <v>0</v>
      </c>
      <c r="J154">
        <v>0.151</v>
      </c>
      <c r="K154">
        <v>1.7159072682261502E-2</v>
      </c>
      <c r="L154">
        <f t="shared" si="28"/>
        <v>1.6472709774971041E-2</v>
      </c>
      <c r="M154">
        <v>-1.45294368267059E-2</v>
      </c>
      <c r="N154">
        <v>-1.36451394442121E-2</v>
      </c>
      <c r="O154" s="1">
        <f t="shared" si="33"/>
        <v>-1.3099333866443616E-2</v>
      </c>
      <c r="P154">
        <v>2.8455159999999999</v>
      </c>
      <c r="Q154" s="1">
        <f t="shared" si="29"/>
        <v>2.7800691319999999</v>
      </c>
      <c r="R154" s="6"/>
      <c r="S154">
        <v>0.151</v>
      </c>
      <c r="T154">
        <v>1.6519149765372301E-2</v>
      </c>
      <c r="U154">
        <f t="shared" si="30"/>
        <v>1.6205285919830226E-2</v>
      </c>
      <c r="V154">
        <v>5.6089884601533404E-3</v>
      </c>
      <c r="W154">
        <v>3.6968330819055202E-3</v>
      </c>
      <c r="X154">
        <f t="shared" si="31"/>
        <v>3.6265932533493151E-3</v>
      </c>
      <c r="Y154">
        <v>0.64750799999999997</v>
      </c>
      <c r="Z154">
        <f t="shared" si="32"/>
        <v>0.63520534799999995</v>
      </c>
    </row>
    <row r="155" spans="1:26" x14ac:dyDescent="0.5">
      <c r="A155">
        <v>0.152</v>
      </c>
      <c r="B155">
        <v>1.59374997019768E-2</v>
      </c>
      <c r="C155">
        <f t="shared" si="25"/>
        <v>1.5459374710917496E-2</v>
      </c>
      <c r="D155" s="1">
        <v>-6.4259751525241895E-5</v>
      </c>
      <c r="E155">
        <v>0</v>
      </c>
      <c r="F155" s="1">
        <f t="shared" si="26"/>
        <v>0</v>
      </c>
      <c r="G155">
        <v>0</v>
      </c>
      <c r="H155">
        <f t="shared" si="27"/>
        <v>0</v>
      </c>
      <c r="J155">
        <v>0.152</v>
      </c>
      <c r="K155">
        <v>1.7146611586213101E-2</v>
      </c>
      <c r="L155">
        <f t="shared" si="28"/>
        <v>1.6460747122764578E-2</v>
      </c>
      <c r="M155">
        <v>-1.1051909998059301E-2</v>
      </c>
      <c r="N155">
        <v>-1.07996234511093E-2</v>
      </c>
      <c r="O155" s="1">
        <f t="shared" si="33"/>
        <v>-1.0367638513064928E-2</v>
      </c>
      <c r="P155">
        <v>2.8941509999999999</v>
      </c>
      <c r="Q155" s="1">
        <f t="shared" si="29"/>
        <v>2.8275855269999997</v>
      </c>
      <c r="R155" s="6"/>
      <c r="S155">
        <v>0.152</v>
      </c>
      <c r="T155">
        <v>1.6526848077773999E-2</v>
      </c>
      <c r="U155">
        <f t="shared" si="30"/>
        <v>1.6212837964296293E-2</v>
      </c>
      <c r="V155">
        <v>5.0930739380419298E-3</v>
      </c>
      <c r="W155">
        <v>4.3443411257487203E-3</v>
      </c>
      <c r="X155">
        <f t="shared" si="31"/>
        <v>4.2617986443594944E-3</v>
      </c>
      <c r="Y155">
        <v>0.37416500000000003</v>
      </c>
      <c r="Z155">
        <f t="shared" si="32"/>
        <v>0.36705586500000004</v>
      </c>
    </row>
    <row r="156" spans="1:26" x14ac:dyDescent="0.5">
      <c r="A156">
        <v>0.153</v>
      </c>
      <c r="B156">
        <v>1.5935752540826801E-2</v>
      </c>
      <c r="C156">
        <f t="shared" si="25"/>
        <v>1.5457679964601996E-2</v>
      </c>
      <c r="D156" s="1">
        <v>-6.4259751525241895E-5</v>
      </c>
      <c r="E156">
        <v>0</v>
      </c>
      <c r="F156" s="1">
        <f t="shared" si="26"/>
        <v>0</v>
      </c>
      <c r="G156">
        <v>0</v>
      </c>
      <c r="H156">
        <f t="shared" si="27"/>
        <v>0</v>
      </c>
      <c r="J156">
        <v>0.153</v>
      </c>
      <c r="K156">
        <v>1.7136974260211001E-2</v>
      </c>
      <c r="L156">
        <f t="shared" si="28"/>
        <v>1.645149528980256E-2</v>
      </c>
      <c r="M156">
        <v>-7.80664896592498E-3</v>
      </c>
      <c r="N156">
        <v>-7.9054716543917308E-3</v>
      </c>
      <c r="O156" s="1">
        <f t="shared" si="33"/>
        <v>-7.5892527882160613E-3</v>
      </c>
      <c r="P156">
        <v>2.8438140000000001</v>
      </c>
      <c r="Q156" s="1">
        <f t="shared" si="29"/>
        <v>2.7784062779999998</v>
      </c>
      <c r="R156" s="6"/>
      <c r="S156">
        <v>0.153</v>
      </c>
      <c r="T156">
        <v>1.6529334709048299E-2</v>
      </c>
      <c r="U156">
        <f t="shared" si="30"/>
        <v>1.6215277349576382E-2</v>
      </c>
      <c r="V156">
        <v>2.4309256114065599E-3</v>
      </c>
      <c r="W156">
        <v>4.7185055418973304E-3</v>
      </c>
      <c r="X156">
        <f t="shared" si="31"/>
        <v>4.6288539366012814E-3</v>
      </c>
      <c r="Y156">
        <v>0.10828</v>
      </c>
      <c r="Z156">
        <f t="shared" si="32"/>
        <v>0.10622268</v>
      </c>
    </row>
    <row r="157" spans="1:26" x14ac:dyDescent="0.5">
      <c r="A157">
        <v>0.154</v>
      </c>
      <c r="B157">
        <v>1.59345529973507E-2</v>
      </c>
      <c r="C157">
        <f t="shared" si="25"/>
        <v>1.5456516407430178E-2</v>
      </c>
      <c r="D157" s="1">
        <v>-6.4259751525241895E-5</v>
      </c>
      <c r="E157">
        <v>0</v>
      </c>
      <c r="F157" s="1">
        <f t="shared" si="26"/>
        <v>0</v>
      </c>
      <c r="G157">
        <v>0</v>
      </c>
      <c r="H157">
        <f t="shared" si="27"/>
        <v>0</v>
      </c>
      <c r="J157">
        <v>0.154</v>
      </c>
      <c r="K157">
        <v>1.7130995169282001E-2</v>
      </c>
      <c r="L157">
        <f t="shared" si="28"/>
        <v>1.6445755362510722E-2</v>
      </c>
      <c r="M157">
        <v>-4.8662899062037503E-3</v>
      </c>
      <c r="N157">
        <v>-5.0616579440056503E-3</v>
      </c>
      <c r="O157" s="1">
        <f t="shared" si="33"/>
        <v>-4.8591916262454241E-3</v>
      </c>
      <c r="P157">
        <v>2.7036090000000002</v>
      </c>
      <c r="Q157" s="1">
        <f t="shared" si="29"/>
        <v>2.6414259929999999</v>
      </c>
      <c r="R157" s="6"/>
      <c r="S157">
        <v>0.154</v>
      </c>
      <c r="T157">
        <v>1.6531705856323201E-2</v>
      </c>
      <c r="U157">
        <f t="shared" si="30"/>
        <v>1.6217603445053061E-2</v>
      </c>
      <c r="V157">
        <v>4.0819598361849802E-3</v>
      </c>
      <c r="W157">
        <v>4.8267860403948502E-3</v>
      </c>
      <c r="X157">
        <f t="shared" si="31"/>
        <v>4.7350771056273479E-3</v>
      </c>
      <c r="Y157">
        <v>-0.13946600000000001</v>
      </c>
      <c r="Z157">
        <f t="shared" si="32"/>
        <v>-0.136816146</v>
      </c>
    </row>
    <row r="158" spans="1:26" x14ac:dyDescent="0.5">
      <c r="A158">
        <v>0.155</v>
      </c>
      <c r="B158">
        <v>1.5934575349092501E-2</v>
      </c>
      <c r="C158">
        <f t="shared" si="25"/>
        <v>1.5456538088619725E-2</v>
      </c>
      <c r="D158" s="1">
        <v>-6.4259751525241895E-5</v>
      </c>
      <c r="E158">
        <v>0</v>
      </c>
      <c r="F158" s="1">
        <f t="shared" si="26"/>
        <v>0</v>
      </c>
      <c r="G158">
        <v>0</v>
      </c>
      <c r="H158">
        <f t="shared" si="27"/>
        <v>0</v>
      </c>
      <c r="J158">
        <v>0.155</v>
      </c>
      <c r="K158">
        <v>1.71272475272417E-2</v>
      </c>
      <c r="L158">
        <f t="shared" si="28"/>
        <v>1.6442157626152032E-2</v>
      </c>
      <c r="M158">
        <v>-2.7057162951677999E-3</v>
      </c>
      <c r="N158">
        <v>-2.3580489030850102E-3</v>
      </c>
      <c r="O158" s="1">
        <f t="shared" si="33"/>
        <v>-2.2637269469616096E-3</v>
      </c>
      <c r="P158">
        <v>2.4851540000000001</v>
      </c>
      <c r="Q158" s="1">
        <f t="shared" si="29"/>
        <v>2.4279954579999998</v>
      </c>
      <c r="R158" s="6"/>
      <c r="S158">
        <v>0.155</v>
      </c>
      <c r="T158">
        <v>1.6537502408027701E-2</v>
      </c>
      <c r="U158">
        <f t="shared" si="30"/>
        <v>1.6223289862275173E-2</v>
      </c>
      <c r="V158">
        <v>4.70866914838553E-3</v>
      </c>
      <c r="W158">
        <v>4.6873195911181801E-3</v>
      </c>
      <c r="X158">
        <f t="shared" si="31"/>
        <v>4.598260518886935E-3</v>
      </c>
      <c r="Y158">
        <v>-0.35800199999999999</v>
      </c>
      <c r="Z158">
        <f t="shared" si="32"/>
        <v>-0.35119996199999998</v>
      </c>
    </row>
    <row r="159" spans="1:26" x14ac:dyDescent="0.5">
      <c r="A159">
        <v>0.156</v>
      </c>
      <c r="B159">
        <v>1.5933055430650701E-2</v>
      </c>
      <c r="C159">
        <f t="shared" si="25"/>
        <v>1.5455063767731179E-2</v>
      </c>
      <c r="D159" s="1">
        <v>-6.4259751525241895E-5</v>
      </c>
      <c r="E159">
        <v>0</v>
      </c>
      <c r="F159" s="1">
        <f t="shared" si="26"/>
        <v>0</v>
      </c>
      <c r="G159">
        <v>0</v>
      </c>
      <c r="H159">
        <f t="shared" si="27"/>
        <v>0</v>
      </c>
      <c r="J159">
        <v>0.156</v>
      </c>
      <c r="K159">
        <v>1.71255860477686E-2</v>
      </c>
      <c r="L159">
        <f t="shared" si="28"/>
        <v>1.6440562605857856E-2</v>
      </c>
      <c r="M159">
        <v>4.0335208177566501E-4</v>
      </c>
      <c r="N159">
        <v>1.2710478466564901E-4</v>
      </c>
      <c r="O159" s="1">
        <f t="shared" si="33"/>
        <v>1.2202059327902304E-4</v>
      </c>
      <c r="P159">
        <v>2.2021280000000001</v>
      </c>
      <c r="Q159" s="1">
        <f t="shared" si="29"/>
        <v>2.1514790559999999</v>
      </c>
      <c r="R159" s="6"/>
      <c r="S159">
        <v>0.156</v>
      </c>
      <c r="T159">
        <v>1.6541117802262299E-2</v>
      </c>
      <c r="U159">
        <f t="shared" si="30"/>
        <v>1.6226836564019315E-2</v>
      </c>
      <c r="V159">
        <v>4.3809623457491398E-3</v>
      </c>
      <c r="W159">
        <v>4.3293182410468903E-3</v>
      </c>
      <c r="X159">
        <f t="shared" si="31"/>
        <v>4.2470611944669997E-3</v>
      </c>
      <c r="Y159">
        <v>-0.53681999999999996</v>
      </c>
      <c r="Z159">
        <f t="shared" si="32"/>
        <v>-0.52662041999999998</v>
      </c>
    </row>
    <row r="160" spans="1:26" x14ac:dyDescent="0.5">
      <c r="A160">
        <v>0.157</v>
      </c>
      <c r="B160">
        <v>1.5932772308588E-2</v>
      </c>
      <c r="C160">
        <f t="shared" si="25"/>
        <v>1.545478913933036E-2</v>
      </c>
      <c r="D160" s="1">
        <v>-6.4259751525241895E-5</v>
      </c>
      <c r="E160">
        <v>0</v>
      </c>
      <c r="F160" s="1">
        <f t="shared" si="26"/>
        <v>0</v>
      </c>
      <c r="G160">
        <v>0</v>
      </c>
      <c r="H160">
        <f t="shared" si="27"/>
        <v>0</v>
      </c>
      <c r="J160">
        <v>0.157</v>
      </c>
      <c r="K160">
        <v>1.7128044739365599E-2</v>
      </c>
      <c r="L160">
        <f t="shared" si="28"/>
        <v>1.6442922949790974E-2</v>
      </c>
      <c r="M160">
        <v>2.93788989074528E-3</v>
      </c>
      <c r="N160">
        <v>2.32923313322107E-3</v>
      </c>
      <c r="O160" s="1">
        <f t="shared" si="33"/>
        <v>2.236063807892227E-3</v>
      </c>
      <c r="P160">
        <v>1.8697440000000001</v>
      </c>
      <c r="Q160" s="1">
        <f t="shared" si="29"/>
        <v>1.8267398880000001</v>
      </c>
      <c r="R160" s="6"/>
      <c r="S160">
        <v>0.157</v>
      </c>
      <c r="T160">
        <v>1.6546271741390201E-2</v>
      </c>
      <c r="U160">
        <f t="shared" si="30"/>
        <v>1.6231892578303788E-2</v>
      </c>
      <c r="V160">
        <v>3.27216973528266E-3</v>
      </c>
      <c r="W160">
        <v>3.79249848661094E-3</v>
      </c>
      <c r="X160">
        <f t="shared" si="31"/>
        <v>3.7204410153653319E-3</v>
      </c>
      <c r="Y160">
        <v>-0.66707499999999997</v>
      </c>
      <c r="Z160">
        <f t="shared" si="32"/>
        <v>-0.65440057499999993</v>
      </c>
    </row>
    <row r="161" spans="1:26" x14ac:dyDescent="0.5">
      <c r="A161">
        <v>0.158</v>
      </c>
      <c r="B161">
        <v>1.59303769469261E-2</v>
      </c>
      <c r="C161">
        <f t="shared" si="25"/>
        <v>1.5452465638518317E-2</v>
      </c>
      <c r="D161" s="1">
        <v>-6.4259751525241895E-5</v>
      </c>
      <c r="E161">
        <v>0</v>
      </c>
      <c r="F161" s="1">
        <f t="shared" si="26"/>
        <v>0</v>
      </c>
      <c r="G161">
        <v>0</v>
      </c>
      <c r="H161">
        <f t="shared" si="27"/>
        <v>0</v>
      </c>
      <c r="J161">
        <v>0.158</v>
      </c>
      <c r="K161">
        <v>1.7131473869085301E-2</v>
      </c>
      <c r="L161">
        <f t="shared" si="28"/>
        <v>1.644621491432189E-2</v>
      </c>
      <c r="M161">
        <v>4.3772039934992799E-3</v>
      </c>
      <c r="N161">
        <v>4.1989769187344298E-3</v>
      </c>
      <c r="O161" s="1">
        <f t="shared" si="33"/>
        <v>4.0310178419850524E-3</v>
      </c>
      <c r="P161">
        <v>1.5041389999999999</v>
      </c>
      <c r="Q161" s="1">
        <f t="shared" si="29"/>
        <v>1.4695438029999999</v>
      </c>
      <c r="R161" s="6"/>
      <c r="S161">
        <v>0.158</v>
      </c>
      <c r="T161">
        <v>1.6547659412026398E-2</v>
      </c>
      <c r="U161">
        <f t="shared" si="30"/>
        <v>1.6233253883197896E-2</v>
      </c>
      <c r="V161">
        <v>2.0014133770018799E-3</v>
      </c>
      <c r="W161">
        <v>3.1254228783484401E-3</v>
      </c>
      <c r="X161">
        <f t="shared" si="31"/>
        <v>3.0660398436598195E-3</v>
      </c>
      <c r="Y161">
        <v>-0.74263900000000005</v>
      </c>
      <c r="Z161">
        <f t="shared" si="32"/>
        <v>-0.72852885900000008</v>
      </c>
    </row>
    <row r="162" spans="1:26" x14ac:dyDescent="0.5">
      <c r="A162">
        <v>0.159</v>
      </c>
      <c r="B162">
        <v>1.5930650755763099E-2</v>
      </c>
      <c r="C162">
        <f t="shared" si="25"/>
        <v>1.5452731233090206E-2</v>
      </c>
      <c r="D162" s="1">
        <v>-6.4259751525241895E-5</v>
      </c>
      <c r="E162">
        <v>0</v>
      </c>
      <c r="F162" s="1">
        <f t="shared" si="26"/>
        <v>0</v>
      </c>
      <c r="G162">
        <v>0</v>
      </c>
      <c r="H162">
        <f t="shared" si="27"/>
        <v>0</v>
      </c>
      <c r="J162">
        <v>0.159</v>
      </c>
      <c r="K162">
        <v>1.7136799171567001E-2</v>
      </c>
      <c r="L162">
        <f t="shared" si="28"/>
        <v>1.6451327204704321E-2</v>
      </c>
      <c r="M162">
        <v>5.0598275847733003E-3</v>
      </c>
      <c r="N162">
        <v>5.7031156379456797E-3</v>
      </c>
      <c r="O162" s="1">
        <f t="shared" si="33"/>
        <v>5.4749910124278524E-3</v>
      </c>
      <c r="P162">
        <v>1.1217379999999999</v>
      </c>
      <c r="Q162" s="1">
        <f t="shared" si="29"/>
        <v>1.0959380259999998</v>
      </c>
      <c r="R162" s="6"/>
      <c r="S162">
        <v>0.159</v>
      </c>
      <c r="T162">
        <v>1.6550254076719301E-2</v>
      </c>
      <c r="U162">
        <f t="shared" si="30"/>
        <v>1.6235799249261634E-2</v>
      </c>
      <c r="V162">
        <v>2.83835548907518E-3</v>
      </c>
      <c r="W162">
        <v>2.38278378533397E-3</v>
      </c>
      <c r="X162">
        <f t="shared" si="31"/>
        <v>2.3375108934126244E-3</v>
      </c>
      <c r="Y162">
        <v>-0.76097199999999998</v>
      </c>
      <c r="Z162">
        <f t="shared" si="32"/>
        <v>-0.74651353199999992</v>
      </c>
    </row>
    <row r="163" spans="1:26" x14ac:dyDescent="0.5">
      <c r="A163">
        <v>0.16</v>
      </c>
      <c r="B163">
        <v>1.5930294990539599E-2</v>
      </c>
      <c r="C163">
        <f t="shared" ref="C163:C194" si="34">B163*0.97</f>
        <v>1.545238614082341E-2</v>
      </c>
      <c r="D163" s="1">
        <v>-6.4259751525241895E-5</v>
      </c>
      <c r="E163">
        <v>0</v>
      </c>
      <c r="F163" s="1">
        <f t="shared" si="26"/>
        <v>0</v>
      </c>
      <c r="G163">
        <v>0</v>
      </c>
      <c r="H163">
        <f t="shared" si="27"/>
        <v>0</v>
      </c>
      <c r="J163">
        <v>0.16</v>
      </c>
      <c r="K163">
        <v>1.7141584306955299E-2</v>
      </c>
      <c r="L163">
        <f t="shared" si="28"/>
        <v>1.6455920934677088E-2</v>
      </c>
      <c r="M163">
        <v>5.4493546485900896E-3</v>
      </c>
      <c r="N163">
        <v>6.8248535288649497E-3</v>
      </c>
      <c r="O163" s="1">
        <f t="shared" si="33"/>
        <v>6.5518593877103518E-3</v>
      </c>
      <c r="P163">
        <v>0.73860000000000003</v>
      </c>
      <c r="Q163" s="1">
        <f t="shared" si="29"/>
        <v>0.72161220000000004</v>
      </c>
      <c r="R163" s="6"/>
      <c r="S163">
        <v>0.16</v>
      </c>
      <c r="T163">
        <v>1.6553346067667001E-2</v>
      </c>
      <c r="U163">
        <f t="shared" si="30"/>
        <v>1.6238832492381328E-2</v>
      </c>
      <c r="V163">
        <v>2.6881142985075699E-3</v>
      </c>
      <c r="W163">
        <v>1.6218117652343799E-3</v>
      </c>
      <c r="X163">
        <f t="shared" si="31"/>
        <v>1.5909973416949267E-3</v>
      </c>
      <c r="Y163">
        <v>-0.72368600000000005</v>
      </c>
      <c r="Z163">
        <f t="shared" si="32"/>
        <v>-0.70993596600000008</v>
      </c>
    </row>
    <row r="164" spans="1:26" x14ac:dyDescent="0.5">
      <c r="A164">
        <v>0.161</v>
      </c>
      <c r="B164">
        <v>1.5929400920867899E-2</v>
      </c>
      <c r="C164">
        <f t="shared" si="34"/>
        <v>1.5451518893241862E-2</v>
      </c>
      <c r="D164" s="1">
        <v>-6.4259751525241895E-5</v>
      </c>
      <c r="E164">
        <v>0</v>
      </c>
      <c r="F164" s="1">
        <f t="shared" si="26"/>
        <v>0</v>
      </c>
      <c r="G164">
        <v>0</v>
      </c>
      <c r="H164">
        <f t="shared" si="27"/>
        <v>0</v>
      </c>
      <c r="J164">
        <v>0.161</v>
      </c>
      <c r="K164">
        <v>1.71477124094963E-2</v>
      </c>
      <c r="L164">
        <f t="shared" si="28"/>
        <v>1.6461803913116448E-2</v>
      </c>
      <c r="M164">
        <v>6.8147382698953204E-3</v>
      </c>
      <c r="N164">
        <v>7.5634539198083002E-3</v>
      </c>
      <c r="O164" s="1">
        <f t="shared" si="33"/>
        <v>7.2609157630159678E-3</v>
      </c>
      <c r="P164">
        <v>0.36978899999999998</v>
      </c>
      <c r="Q164" s="1">
        <f t="shared" si="29"/>
        <v>0.36128385299999999</v>
      </c>
      <c r="R164" s="6"/>
      <c r="S164">
        <v>0.161</v>
      </c>
      <c r="T164">
        <v>1.6555648297071499E-2</v>
      </c>
      <c r="U164">
        <f t="shared" si="30"/>
        <v>1.624109097942714E-2</v>
      </c>
      <c r="V164">
        <v>8.2335027400404204E-4</v>
      </c>
      <c r="W164">
        <v>8.9812595451157497E-4</v>
      </c>
      <c r="X164">
        <f t="shared" si="31"/>
        <v>8.8106156137585502E-4</v>
      </c>
      <c r="Y164">
        <v>-0.636683</v>
      </c>
      <c r="Z164">
        <f t="shared" si="32"/>
        <v>-0.62458602299999999</v>
      </c>
    </row>
    <row r="165" spans="1:26" x14ac:dyDescent="0.5">
      <c r="A165">
        <v>0.16200000000000001</v>
      </c>
      <c r="B165">
        <v>1.5926843509078002E-2</v>
      </c>
      <c r="C165">
        <f t="shared" si="34"/>
        <v>1.5449038203805662E-2</v>
      </c>
      <c r="D165" s="1">
        <v>-6.4259751525241895E-5</v>
      </c>
      <c r="E165">
        <v>0</v>
      </c>
      <c r="F165" s="1">
        <f t="shared" si="26"/>
        <v>0</v>
      </c>
      <c r="G165">
        <v>0</v>
      </c>
      <c r="H165">
        <f t="shared" si="27"/>
        <v>0</v>
      </c>
      <c r="J165">
        <v>0.16200000000000001</v>
      </c>
      <c r="K165">
        <v>1.7155220732092899E-2</v>
      </c>
      <c r="L165">
        <f t="shared" si="28"/>
        <v>1.6469011902809184E-2</v>
      </c>
      <c r="M165">
        <v>8.8984994217753393E-3</v>
      </c>
      <c r="N165">
        <v>7.9332432329287696E-3</v>
      </c>
      <c r="O165" s="1">
        <f t="shared" si="33"/>
        <v>7.6159135036116187E-3</v>
      </c>
      <c r="P165">
        <v>2.8793000000000901E-2</v>
      </c>
      <c r="Q165" s="1">
        <f t="shared" si="29"/>
        <v>2.8130761000000878E-2</v>
      </c>
      <c r="R165" s="6"/>
      <c r="S165">
        <v>0.16200000000000001</v>
      </c>
      <c r="T165">
        <v>1.6554994508624101E-2</v>
      </c>
      <c r="U165">
        <f t="shared" si="30"/>
        <v>1.6240449612960242E-2</v>
      </c>
      <c r="V165">
        <v>-1.58223905600607E-3</v>
      </c>
      <c r="W165">
        <v>2.6144255361240599E-4</v>
      </c>
      <c r="X165">
        <f t="shared" si="31"/>
        <v>2.5647514509377026E-4</v>
      </c>
      <c r="Y165">
        <v>-0.33604299999999998</v>
      </c>
      <c r="Z165">
        <f t="shared" si="32"/>
        <v>-0.32965818299999999</v>
      </c>
    </row>
    <row r="166" spans="1:26" x14ac:dyDescent="0.5">
      <c r="A166">
        <v>0.16300000000000001</v>
      </c>
      <c r="B166">
        <v>1.5926390886306801E-2</v>
      </c>
      <c r="C166">
        <f t="shared" si="34"/>
        <v>1.5448599159717597E-2</v>
      </c>
      <c r="D166" s="1">
        <v>-6.4259751525241895E-5</v>
      </c>
      <c r="E166">
        <v>0</v>
      </c>
      <c r="F166" s="1">
        <f t="shared" si="26"/>
        <v>0</v>
      </c>
      <c r="G166">
        <v>0</v>
      </c>
      <c r="H166">
        <f t="shared" si="27"/>
        <v>0</v>
      </c>
      <c r="J166">
        <v>0.16300000000000001</v>
      </c>
      <c r="K166">
        <v>1.71654988080263E-2</v>
      </c>
      <c r="L166">
        <f t="shared" si="28"/>
        <v>1.6478878855705249E-2</v>
      </c>
      <c r="M166">
        <v>6.6573880612850198E-3</v>
      </c>
      <c r="N166">
        <v>7.9620363091853791E-3</v>
      </c>
      <c r="O166" s="1">
        <f t="shared" si="33"/>
        <v>7.6435548568179641E-3</v>
      </c>
      <c r="P166">
        <v>-0.27297300000000002</v>
      </c>
      <c r="Q166" s="1">
        <f t="shared" si="29"/>
        <v>-0.26669462100000002</v>
      </c>
      <c r="R166" s="6"/>
      <c r="S166">
        <v>0.16300000000000001</v>
      </c>
      <c r="T166">
        <v>1.65524706244469E-2</v>
      </c>
      <c r="U166">
        <f t="shared" si="30"/>
        <v>1.623797368258241E-2</v>
      </c>
      <c r="V166">
        <v>1.23839694424532E-4</v>
      </c>
      <c r="W166" s="1">
        <v>-7.4627358117140802E-5</v>
      </c>
      <c r="X166">
        <f t="shared" si="31"/>
        <v>-7.3209438312915121E-5</v>
      </c>
      <c r="Y166">
        <v>-0.13</v>
      </c>
      <c r="Z166">
        <f t="shared" si="32"/>
        <v>-0.12753</v>
      </c>
    </row>
    <row r="167" spans="1:26" x14ac:dyDescent="0.5">
      <c r="A167">
        <v>0.16400000000000001</v>
      </c>
      <c r="B167">
        <v>1.5926390886306801E-2</v>
      </c>
      <c r="C167">
        <f t="shared" si="34"/>
        <v>1.5448599159717597E-2</v>
      </c>
      <c r="D167" s="1">
        <v>-6.4259751525241895E-5</v>
      </c>
      <c r="E167">
        <v>0</v>
      </c>
      <c r="F167" s="1">
        <f t="shared" si="26"/>
        <v>0</v>
      </c>
      <c r="G167">
        <v>0</v>
      </c>
      <c r="H167">
        <f t="shared" si="27"/>
        <v>0</v>
      </c>
      <c r="J167">
        <v>0.16400000000000001</v>
      </c>
      <c r="K167">
        <v>1.7168520018458401E-2</v>
      </c>
      <c r="L167">
        <f t="shared" si="28"/>
        <v>1.6481779217720066E-2</v>
      </c>
      <c r="M167">
        <v>5.5415150709450202E-3</v>
      </c>
      <c r="N167">
        <v>7.6890626726842902E-3</v>
      </c>
      <c r="O167" s="1">
        <f t="shared" si="33"/>
        <v>7.3815001657769183E-3</v>
      </c>
      <c r="P167">
        <v>-0.52656599999999998</v>
      </c>
      <c r="Q167" s="1">
        <f t="shared" si="29"/>
        <v>-0.51445498199999995</v>
      </c>
      <c r="R167" s="6"/>
      <c r="S167">
        <v>0.16400000000000001</v>
      </c>
      <c r="T167">
        <v>1.65552403777838E-2</v>
      </c>
      <c r="U167">
        <f t="shared" si="30"/>
        <v>1.6240690810605907E-2</v>
      </c>
      <c r="V167">
        <v>2.89060035720468E-3</v>
      </c>
      <c r="W167" s="1">
        <v>-7.4627358117140802E-5</v>
      </c>
      <c r="X167">
        <f t="shared" si="31"/>
        <v>-7.3209438312915121E-5</v>
      </c>
      <c r="Y167">
        <v>0</v>
      </c>
      <c r="Z167">
        <f t="shared" si="32"/>
        <v>0</v>
      </c>
    </row>
    <row r="168" spans="1:26" x14ac:dyDescent="0.5">
      <c r="A168">
        <v>0.16500000000000001</v>
      </c>
      <c r="B168">
        <v>1.5923241153359399E-2</v>
      </c>
      <c r="C168">
        <f t="shared" si="34"/>
        <v>1.5445543918758617E-2</v>
      </c>
      <c r="D168" s="1">
        <v>-6.4259751525241895E-5</v>
      </c>
      <c r="E168">
        <v>0</v>
      </c>
      <c r="F168" s="1">
        <f t="shared" si="26"/>
        <v>0</v>
      </c>
      <c r="G168">
        <v>0</v>
      </c>
      <c r="H168">
        <f t="shared" si="27"/>
        <v>0</v>
      </c>
      <c r="J168">
        <v>0.16500000000000001</v>
      </c>
      <c r="K168">
        <v>1.7176572233438499E-2</v>
      </c>
      <c r="L168">
        <f t="shared" si="28"/>
        <v>1.6489509344100959E-2</v>
      </c>
      <c r="M168">
        <v>8.8222241029143299E-3</v>
      </c>
      <c r="N168">
        <v>7.1624973530620599E-3</v>
      </c>
      <c r="O168" s="1">
        <f t="shared" si="33"/>
        <v>6.8759974589395773E-3</v>
      </c>
      <c r="P168">
        <v>-0.72577800000000103</v>
      </c>
      <c r="Q168" s="1">
        <f t="shared" si="29"/>
        <v>-0.70908510600000096</v>
      </c>
      <c r="R168" s="6"/>
      <c r="S168">
        <v>0.16500000000000001</v>
      </c>
      <c r="T168">
        <v>1.6558263450861001E-2</v>
      </c>
      <c r="U168">
        <f t="shared" si="30"/>
        <v>1.6243656445294644E-2</v>
      </c>
      <c r="V168">
        <v>9.1559236170724002E-4</v>
      </c>
      <c r="W168" s="1">
        <v>-7.4627358117140802E-5</v>
      </c>
      <c r="X168">
        <f t="shared" si="31"/>
        <v>-7.3209438312915121E-5</v>
      </c>
      <c r="Y168">
        <v>0</v>
      </c>
      <c r="Z168">
        <f t="shared" si="32"/>
        <v>0</v>
      </c>
    </row>
    <row r="169" spans="1:26" x14ac:dyDescent="0.5">
      <c r="A169">
        <v>0.16600000000000001</v>
      </c>
      <c r="B169">
        <v>1.59231014549732E-2</v>
      </c>
      <c r="C169">
        <f t="shared" si="34"/>
        <v>1.5445408411324003E-2</v>
      </c>
      <c r="D169" s="1">
        <v>-6.4259751525241895E-5</v>
      </c>
      <c r="E169">
        <v>0</v>
      </c>
      <c r="F169" s="1">
        <f t="shared" si="26"/>
        <v>0</v>
      </c>
      <c r="G169">
        <v>0</v>
      </c>
      <c r="H169">
        <f t="shared" si="27"/>
        <v>0</v>
      </c>
      <c r="J169">
        <v>0.16600000000000001</v>
      </c>
      <c r="K169">
        <v>1.71861778944731E-2</v>
      </c>
      <c r="L169">
        <f t="shared" si="28"/>
        <v>1.6498730778694175E-2</v>
      </c>
      <c r="M169">
        <v>9.4630233943462407E-3</v>
      </c>
      <c r="N169">
        <v>6.4367185786860497E-3</v>
      </c>
      <c r="O169" s="1">
        <f t="shared" si="33"/>
        <v>6.1792498355386074E-3</v>
      </c>
      <c r="P169">
        <v>-0.86729199999999995</v>
      </c>
      <c r="Q169" s="1">
        <f t="shared" si="29"/>
        <v>-0.84734428399999995</v>
      </c>
      <c r="R169" s="6"/>
      <c r="S169">
        <v>0.16600000000000001</v>
      </c>
      <c r="T169">
        <v>1.6557065770030001E-2</v>
      </c>
      <c r="U169">
        <f t="shared" si="30"/>
        <v>1.6242481520399431E-2</v>
      </c>
      <c r="V169">
        <v>-1.1021145619452E-3</v>
      </c>
      <c r="W169" s="1">
        <v>-7.4627358117140802E-5</v>
      </c>
      <c r="X169">
        <f t="shared" si="31"/>
        <v>-7.3209438312915121E-5</v>
      </c>
      <c r="Y169">
        <v>0</v>
      </c>
      <c r="Z169">
        <f t="shared" si="32"/>
        <v>0</v>
      </c>
    </row>
    <row r="170" spans="1:26" x14ac:dyDescent="0.5">
      <c r="A170">
        <v>0.16700000000000001</v>
      </c>
      <c r="B170">
        <v>1.5921996906399699E-2</v>
      </c>
      <c r="C170">
        <f t="shared" si="34"/>
        <v>1.5444336999207707E-2</v>
      </c>
      <c r="D170" s="1">
        <v>-6.4259751525241895E-5</v>
      </c>
      <c r="E170">
        <v>0</v>
      </c>
      <c r="F170" s="1">
        <f t="shared" si="26"/>
        <v>0</v>
      </c>
      <c r="G170">
        <v>0</v>
      </c>
      <c r="H170">
        <f t="shared" si="27"/>
        <v>0</v>
      </c>
      <c r="J170">
        <v>0.16700000000000001</v>
      </c>
      <c r="K170">
        <v>1.7195491120219199E-2</v>
      </c>
      <c r="L170">
        <f t="shared" si="28"/>
        <v>1.6507671475410431E-2</v>
      </c>
      <c r="M170">
        <v>5.2337441593408602E-3</v>
      </c>
      <c r="N170">
        <v>5.5694269715641899E-3</v>
      </c>
      <c r="O170" s="1">
        <f t="shared" si="33"/>
        <v>5.346649892701622E-3</v>
      </c>
      <c r="P170">
        <v>-0.95066099999999998</v>
      </c>
      <c r="Q170" s="1">
        <f t="shared" si="29"/>
        <v>-0.92879579699999992</v>
      </c>
      <c r="R170" s="6"/>
      <c r="S170">
        <v>0.16700000000000001</v>
      </c>
      <c r="T170">
        <v>1.65560562163591E-2</v>
      </c>
      <c r="U170">
        <f t="shared" si="30"/>
        <v>1.6241491148248278E-2</v>
      </c>
      <c r="V170" s="1">
        <v>-7.4627358117140802E-5</v>
      </c>
      <c r="W170" s="1">
        <v>-7.4627358117140802E-5</v>
      </c>
      <c r="X170">
        <f t="shared" si="31"/>
        <v>-7.3209438312915121E-5</v>
      </c>
      <c r="Y170">
        <v>0</v>
      </c>
      <c r="Z170">
        <f t="shared" si="32"/>
        <v>0</v>
      </c>
    </row>
    <row r="171" spans="1:26" x14ac:dyDescent="0.5">
      <c r="A171">
        <v>0.16800000000000001</v>
      </c>
      <c r="F171" s="1">
        <f t="shared" si="26"/>
        <v>0</v>
      </c>
      <c r="J171">
        <v>0.16800000000000001</v>
      </c>
      <c r="K171">
        <v>1.7196631059050602E-2</v>
      </c>
      <c r="L171">
        <f t="shared" si="28"/>
        <v>1.6508765816688576E-2</v>
      </c>
      <c r="M171">
        <v>4.0042265318334103E-3</v>
      </c>
      <c r="N171">
        <v>4.6187661014311697E-3</v>
      </c>
      <c r="O171" s="1">
        <f t="shared" si="33"/>
        <v>4.4340154573739229E-3</v>
      </c>
      <c r="P171">
        <v>-0.97818400000000005</v>
      </c>
      <c r="Q171" s="1">
        <f t="shared" si="29"/>
        <v>-0.95568576800000005</v>
      </c>
      <c r="R171" s="6"/>
      <c r="S171">
        <v>0.16800000000000001</v>
      </c>
      <c r="T171">
        <v>1.6556918621063201E-2</v>
      </c>
      <c r="U171">
        <f t="shared" si="30"/>
        <v>1.6242337167263001E-2</v>
      </c>
      <c r="V171" s="1">
        <v>-7.4627358117140802E-5</v>
      </c>
      <c r="W171" s="1">
        <v>-7.4627358117140802E-5</v>
      </c>
      <c r="X171">
        <f t="shared" si="31"/>
        <v>-7.3209438312915121E-5</v>
      </c>
      <c r="Y171">
        <v>0</v>
      </c>
      <c r="Z171">
        <f t="shared" si="32"/>
        <v>0</v>
      </c>
    </row>
    <row r="172" spans="1:26" x14ac:dyDescent="0.5">
      <c r="J172">
        <v>0.16900000000000001</v>
      </c>
      <c r="K172">
        <v>1.7203519120812399E-2</v>
      </c>
      <c r="L172">
        <f t="shared" si="28"/>
        <v>1.6515378355979903E-2</v>
      </c>
      <c r="M172">
        <v>4.6568475663662E-3</v>
      </c>
      <c r="N172">
        <v>3.6405820758799801E-3</v>
      </c>
      <c r="O172" s="1">
        <f t="shared" si="33"/>
        <v>3.494958792844781E-3</v>
      </c>
      <c r="P172">
        <v>-0.95463200000000004</v>
      </c>
      <c r="Q172" s="1">
        <f t="shared" si="29"/>
        <v>-0.93267546400000001</v>
      </c>
      <c r="R172" s="6"/>
      <c r="S172">
        <v>0.16900000000000001</v>
      </c>
      <c r="T172">
        <v>1.6556859016418499E-2</v>
      </c>
      <c r="U172">
        <f t="shared" si="30"/>
        <v>1.6242278695106548E-2</v>
      </c>
      <c r="V172" s="1">
        <v>-7.4627358117140802E-5</v>
      </c>
      <c r="W172" s="1">
        <v>-7.4627358117140802E-5</v>
      </c>
      <c r="X172">
        <f t="shared" si="31"/>
        <v>-7.3209438312915121E-5</v>
      </c>
      <c r="Y172">
        <v>0</v>
      </c>
      <c r="Z172">
        <f t="shared" si="32"/>
        <v>0</v>
      </c>
    </row>
    <row r="173" spans="1:26" x14ac:dyDescent="0.5">
      <c r="J173">
        <v>0.17</v>
      </c>
      <c r="K173">
        <v>1.7205953598022499E-2</v>
      </c>
      <c r="L173">
        <f t="shared" si="28"/>
        <v>1.6517715454101599E-2</v>
      </c>
      <c r="M173">
        <v>1.8466425826773E-3</v>
      </c>
      <c r="N173">
        <v>2.68595036256366E-3</v>
      </c>
      <c r="O173" s="1">
        <f t="shared" si="33"/>
        <v>2.5785123480611136E-3</v>
      </c>
      <c r="P173">
        <v>-0.88686799999999999</v>
      </c>
      <c r="Q173" s="1">
        <f t="shared" si="29"/>
        <v>-0.86647003599999994</v>
      </c>
      <c r="R173" s="6"/>
      <c r="S173">
        <v>0.17</v>
      </c>
      <c r="T173">
        <v>1.6554499045014399E-2</v>
      </c>
      <c r="U173">
        <f t="shared" si="30"/>
        <v>1.6239963563159127E-2</v>
      </c>
      <c r="V173" s="1">
        <v>-7.4627358117140802E-5</v>
      </c>
      <c r="W173" s="1">
        <v>-7.4627358117140802E-5</v>
      </c>
      <c r="X173">
        <f t="shared" si="31"/>
        <v>-7.3209438312915121E-5</v>
      </c>
      <c r="Y173">
        <v>0</v>
      </c>
      <c r="Z173">
        <f t="shared" si="32"/>
        <v>0</v>
      </c>
    </row>
    <row r="174" spans="1:26" x14ac:dyDescent="0.5">
      <c r="J174">
        <v>0.17100000000000001</v>
      </c>
      <c r="K174">
        <v>1.7207210883498199E-2</v>
      </c>
      <c r="L174">
        <f t="shared" si="28"/>
        <v>1.6518922448158269E-2</v>
      </c>
      <c r="M174">
        <v>5.89549250435084E-4</v>
      </c>
      <c r="N174">
        <v>1.7990817850439501E-3</v>
      </c>
      <c r="O174" s="1">
        <f t="shared" si="33"/>
        <v>1.7271185136421921E-3</v>
      </c>
      <c r="P174">
        <v>-0.78338399999999997</v>
      </c>
      <c r="Q174" s="1">
        <f t="shared" si="29"/>
        <v>-0.7653661679999999</v>
      </c>
      <c r="R174" s="6"/>
      <c r="S174">
        <v>0.17100000000000001</v>
      </c>
      <c r="T174">
        <v>1.65544208139181E-2</v>
      </c>
      <c r="U174">
        <f t="shared" si="30"/>
        <v>1.6239886818453654E-2</v>
      </c>
      <c r="V174" s="1">
        <v>-7.4627358117140802E-5</v>
      </c>
      <c r="W174" s="1">
        <v>-7.4627358117140802E-5</v>
      </c>
      <c r="X174">
        <f t="shared" si="31"/>
        <v>-7.3209438312915121E-5</v>
      </c>
      <c r="Y174">
        <v>0</v>
      </c>
      <c r="Z174">
        <f t="shared" si="32"/>
        <v>0</v>
      </c>
    </row>
    <row r="175" spans="1:26" x14ac:dyDescent="0.5">
      <c r="J175">
        <v>0.17199999999999999</v>
      </c>
      <c r="K175">
        <v>1.72071196138859E-2</v>
      </c>
      <c r="L175">
        <f t="shared" si="28"/>
        <v>1.6518834829330465E-2</v>
      </c>
      <c r="M175">
        <v>5.89549250435084E-4</v>
      </c>
      <c r="N175">
        <v>1.01569752415188E-3</v>
      </c>
      <c r="O175" s="1">
        <f t="shared" si="33"/>
        <v>9.7506962318580478E-4</v>
      </c>
      <c r="P175">
        <v>-0.65376199999999995</v>
      </c>
      <c r="Q175" s="1">
        <f t="shared" si="29"/>
        <v>-0.6387254739999999</v>
      </c>
      <c r="R175" s="6"/>
      <c r="S175">
        <v>0.17199999999999999</v>
      </c>
      <c r="T175">
        <v>1.65551137179136E-2</v>
      </c>
      <c r="U175">
        <f t="shared" si="30"/>
        <v>1.6240566557273243E-2</v>
      </c>
      <c r="V175" s="1">
        <v>-7.4627358117140802E-5</v>
      </c>
      <c r="W175" s="1">
        <v>-7.4627358117140802E-5</v>
      </c>
      <c r="X175">
        <f t="shared" si="31"/>
        <v>-7.3209438312915121E-5</v>
      </c>
      <c r="Y175">
        <v>0</v>
      </c>
      <c r="Z175">
        <f t="shared" si="32"/>
        <v>0</v>
      </c>
    </row>
    <row r="176" spans="1:26" x14ac:dyDescent="0.5">
      <c r="J176">
        <v>0.17299999999999999</v>
      </c>
      <c r="K176">
        <v>1.7209254205226902E-2</v>
      </c>
      <c r="L176">
        <f t="shared" si="28"/>
        <v>1.6520884037017826E-2</v>
      </c>
      <c r="M176">
        <v>0</v>
      </c>
      <c r="N176">
        <v>3.61936249722036E-4</v>
      </c>
      <c r="O176" s="1">
        <f t="shared" si="33"/>
        <v>3.4745879973315457E-4</v>
      </c>
      <c r="P176">
        <v>-0.36193599999999998</v>
      </c>
      <c r="Q176" s="1">
        <f t="shared" si="29"/>
        <v>-0.35361147199999998</v>
      </c>
      <c r="R176" s="6"/>
      <c r="S176">
        <v>0.17299999999999999</v>
      </c>
      <c r="T176">
        <v>1.6554357483983002E-2</v>
      </c>
      <c r="U176">
        <f t="shared" si="30"/>
        <v>1.6239824691787325E-2</v>
      </c>
      <c r="V176" s="1">
        <v>-7.4627358117140802E-5</v>
      </c>
      <c r="W176" s="1">
        <v>-7.4627358117140802E-5</v>
      </c>
      <c r="X176">
        <f t="shared" si="31"/>
        <v>-7.3209438312915121E-5</v>
      </c>
      <c r="Y176">
        <v>0</v>
      </c>
      <c r="Z176">
        <f t="shared" si="32"/>
        <v>0</v>
      </c>
    </row>
    <row r="177" spans="10:26" x14ac:dyDescent="0.5">
      <c r="J177">
        <v>0.17399999999999999</v>
      </c>
      <c r="K177">
        <v>1.7207389697432501E-2</v>
      </c>
      <c r="L177">
        <f t="shared" si="28"/>
        <v>1.6519094109535198E-2</v>
      </c>
      <c r="M177">
        <v>0</v>
      </c>
      <c r="N177">
        <v>0</v>
      </c>
      <c r="O177" s="1">
        <f t="shared" si="33"/>
        <v>0</v>
      </c>
      <c r="P177">
        <v>-0.12</v>
      </c>
      <c r="Q177" s="1">
        <f t="shared" si="29"/>
        <v>-0.11724</v>
      </c>
      <c r="R177" s="6"/>
      <c r="S177">
        <v>0.17399999999999999</v>
      </c>
      <c r="T177">
        <v>1.6555106267332999E-2</v>
      </c>
      <c r="U177">
        <f t="shared" si="30"/>
        <v>1.6240559248253673E-2</v>
      </c>
      <c r="V177" s="1">
        <v>-7.4627358117140802E-5</v>
      </c>
      <c r="W177" s="1">
        <v>-7.4627358117140802E-5</v>
      </c>
      <c r="X177">
        <f t="shared" si="31"/>
        <v>-7.3209438312915121E-5</v>
      </c>
      <c r="Y177">
        <v>0</v>
      </c>
      <c r="Z177">
        <f t="shared" si="32"/>
        <v>0</v>
      </c>
    </row>
    <row r="178" spans="10:26" x14ac:dyDescent="0.5">
      <c r="J178">
        <v>0.17499999999999999</v>
      </c>
      <c r="K178">
        <v>1.7204532399773601E-2</v>
      </c>
      <c r="L178">
        <f t="shared" si="28"/>
        <v>1.6516351103782658E-2</v>
      </c>
      <c r="M178">
        <v>0</v>
      </c>
      <c r="N178">
        <v>0</v>
      </c>
      <c r="O178" s="1">
        <f t="shared" si="33"/>
        <v>0</v>
      </c>
      <c r="P178">
        <v>-0.08</v>
      </c>
      <c r="Q178" s="1">
        <f t="shared" si="29"/>
        <v>-7.8159999999999993E-2</v>
      </c>
      <c r="R178" s="6"/>
      <c r="S178">
        <v>0.17499999999999999</v>
      </c>
      <c r="T178">
        <v>1.6553424298763299E-2</v>
      </c>
      <c r="U178">
        <f t="shared" si="30"/>
        <v>1.6238909237086797E-2</v>
      </c>
      <c r="V178" s="1">
        <v>-7.4627358117140802E-5</v>
      </c>
      <c r="W178" s="1">
        <v>-7.4627358117140802E-5</v>
      </c>
      <c r="X178">
        <f t="shared" si="31"/>
        <v>-7.3209438312915121E-5</v>
      </c>
      <c r="Y178">
        <v>0</v>
      </c>
      <c r="Z178">
        <f t="shared" si="32"/>
        <v>0</v>
      </c>
    </row>
    <row r="179" spans="10:26" x14ac:dyDescent="0.5">
      <c r="J179">
        <v>0.17599999999999999</v>
      </c>
      <c r="K179">
        <v>1.7202902585268E-2</v>
      </c>
      <c r="L179">
        <f t="shared" si="28"/>
        <v>1.651478648185728E-2</v>
      </c>
      <c r="M179">
        <v>0</v>
      </c>
      <c r="N179">
        <v>0</v>
      </c>
      <c r="O179" s="1">
        <f t="shared" si="33"/>
        <v>0</v>
      </c>
      <c r="P179">
        <v>0</v>
      </c>
      <c r="Q179" s="1">
        <f t="shared" si="29"/>
        <v>0</v>
      </c>
      <c r="R179" s="6"/>
      <c r="S179">
        <v>0.17599999999999999</v>
      </c>
      <c r="T179">
        <v>1.6550447791814801E-2</v>
      </c>
      <c r="U179">
        <f t="shared" si="30"/>
        <v>1.6235989283770319E-2</v>
      </c>
      <c r="V179" s="1">
        <v>-7.4627358117140802E-5</v>
      </c>
      <c r="W179" s="1">
        <v>-7.4627358117140802E-5</v>
      </c>
      <c r="X179">
        <f t="shared" si="31"/>
        <v>-7.3209438312915121E-5</v>
      </c>
      <c r="Y179">
        <v>0</v>
      </c>
      <c r="Z179">
        <f t="shared" si="32"/>
        <v>0</v>
      </c>
    </row>
    <row r="180" spans="10:26" x14ac:dyDescent="0.5">
      <c r="J180">
        <v>0.17699999999999999</v>
      </c>
      <c r="K180">
        <v>1.72012746334076E-2</v>
      </c>
      <c r="L180">
        <f t="shared" si="28"/>
        <v>1.6513223648071295E-2</v>
      </c>
      <c r="M180">
        <v>0</v>
      </c>
      <c r="N180">
        <v>0</v>
      </c>
      <c r="O180" s="1">
        <f t="shared" si="33"/>
        <v>0</v>
      </c>
      <c r="P180">
        <v>0</v>
      </c>
      <c r="Q180" s="1">
        <f t="shared" si="29"/>
        <v>0</v>
      </c>
      <c r="R180" s="6"/>
      <c r="S180">
        <v>0.17699999999999999</v>
      </c>
      <c r="T180">
        <v>1.65525786578655E-2</v>
      </c>
      <c r="U180">
        <f t="shared" si="30"/>
        <v>1.6238079663366056E-2</v>
      </c>
      <c r="V180" s="1">
        <v>-7.4627358117140802E-5</v>
      </c>
      <c r="W180" s="1">
        <v>-7.4627358117140802E-5</v>
      </c>
      <c r="X180">
        <f t="shared" si="31"/>
        <v>-7.3209438312915121E-5</v>
      </c>
      <c r="Y180">
        <v>0</v>
      </c>
      <c r="Z180">
        <f t="shared" si="32"/>
        <v>0</v>
      </c>
    </row>
    <row r="181" spans="10:26" x14ac:dyDescent="0.5">
      <c r="J181">
        <v>0.17799999999999999</v>
      </c>
      <c r="K181">
        <v>1.72001924365759E-2</v>
      </c>
      <c r="L181">
        <f t="shared" si="28"/>
        <v>1.6512184739112864E-2</v>
      </c>
      <c r="M181">
        <v>0</v>
      </c>
      <c r="N181">
        <v>0</v>
      </c>
      <c r="O181" s="1">
        <f t="shared" si="33"/>
        <v>0</v>
      </c>
      <c r="P181">
        <v>0</v>
      </c>
      <c r="Q181" s="1">
        <f t="shared" si="29"/>
        <v>0</v>
      </c>
      <c r="R181" s="6"/>
      <c r="S181">
        <v>0.17799999999999999</v>
      </c>
      <c r="T181">
        <v>1.6550555825233501E-2</v>
      </c>
      <c r="U181">
        <f t="shared" si="30"/>
        <v>1.6236095264554065E-2</v>
      </c>
      <c r="V181" s="1">
        <v>-7.4627358117140802E-5</v>
      </c>
      <c r="W181" s="1">
        <v>-7.4627358117140802E-5</v>
      </c>
      <c r="X181">
        <f t="shared" si="31"/>
        <v>-7.3209438312915121E-5</v>
      </c>
      <c r="Y181">
        <v>0</v>
      </c>
      <c r="Z181">
        <f t="shared" si="32"/>
        <v>0</v>
      </c>
    </row>
    <row r="182" spans="10:26" x14ac:dyDescent="0.5">
      <c r="J182">
        <v>0.17899999999999999</v>
      </c>
      <c r="K182">
        <v>1.71990562230349E-2</v>
      </c>
      <c r="L182">
        <f t="shared" si="28"/>
        <v>1.6511093974113503E-2</v>
      </c>
      <c r="M182">
        <v>0</v>
      </c>
      <c r="N182">
        <v>0</v>
      </c>
      <c r="O182" s="1">
        <f t="shared" si="33"/>
        <v>0</v>
      </c>
      <c r="P182">
        <v>0</v>
      </c>
      <c r="Q182" s="1">
        <f t="shared" si="29"/>
        <v>0</v>
      </c>
      <c r="R182" s="6"/>
      <c r="S182">
        <v>0.17899999999999999</v>
      </c>
      <c r="T182">
        <v>1.6550246626138701E-2</v>
      </c>
      <c r="U182">
        <f t="shared" si="30"/>
        <v>1.6235791940242064E-2</v>
      </c>
      <c r="V182" s="1">
        <v>-7.4627358117140802E-5</v>
      </c>
      <c r="W182" s="1">
        <v>-7.4627358117140802E-5</v>
      </c>
      <c r="X182">
        <f t="shared" si="31"/>
        <v>-7.3209438312915121E-5</v>
      </c>
      <c r="Y182">
        <v>0</v>
      </c>
      <c r="Z182">
        <f t="shared" si="32"/>
        <v>0</v>
      </c>
    </row>
    <row r="183" spans="10:26" x14ac:dyDescent="0.5">
      <c r="J183">
        <v>0.18</v>
      </c>
      <c r="K183">
        <v>1.7197808250784902E-2</v>
      </c>
      <c r="L183">
        <f t="shared" si="28"/>
        <v>1.6509895920753505E-2</v>
      </c>
      <c r="M183">
        <v>0</v>
      </c>
      <c r="N183">
        <v>0</v>
      </c>
      <c r="O183" s="1">
        <f t="shared" si="33"/>
        <v>0</v>
      </c>
      <c r="P183">
        <v>0</v>
      </c>
      <c r="Q183" s="1">
        <f t="shared" si="29"/>
        <v>0</v>
      </c>
      <c r="R183" s="6"/>
      <c r="S183">
        <v>0.18</v>
      </c>
      <c r="T183">
        <v>1.6549371182918601E-2</v>
      </c>
      <c r="U183">
        <f t="shared" si="30"/>
        <v>1.6234933130443146E-2</v>
      </c>
      <c r="V183" s="1">
        <v>-7.4627358117140802E-5</v>
      </c>
      <c r="W183" s="1">
        <v>-7.4627358117140802E-5</v>
      </c>
      <c r="X183">
        <f t="shared" si="31"/>
        <v>-7.3209438312915121E-5</v>
      </c>
      <c r="Y183">
        <v>0</v>
      </c>
      <c r="Z183">
        <f t="shared" si="32"/>
        <v>0</v>
      </c>
    </row>
    <row r="184" spans="10:26" x14ac:dyDescent="0.5">
      <c r="J184">
        <v>0.18099999999999999</v>
      </c>
      <c r="K184">
        <v>1.7195675522089001E-2</v>
      </c>
      <c r="L184">
        <f t="shared" si="28"/>
        <v>1.650784850120544E-2</v>
      </c>
      <c r="M184">
        <v>0</v>
      </c>
      <c r="N184">
        <v>0</v>
      </c>
      <c r="O184" s="1">
        <f t="shared" si="33"/>
        <v>0</v>
      </c>
      <c r="P184">
        <v>0</v>
      </c>
      <c r="Q184" s="1">
        <f t="shared" si="29"/>
        <v>0</v>
      </c>
      <c r="R184" s="6"/>
      <c r="S184">
        <v>0.18099999999999999</v>
      </c>
      <c r="T184">
        <v>1.65510792285204E-2</v>
      </c>
      <c r="U184">
        <f t="shared" si="30"/>
        <v>1.6236608723178513E-2</v>
      </c>
      <c r="V184" s="1">
        <v>-7.4627358117140802E-5</v>
      </c>
      <c r="W184" s="1">
        <v>-7.4627358117140802E-5</v>
      </c>
      <c r="X184">
        <f t="shared" si="31"/>
        <v>-7.3209438312915121E-5</v>
      </c>
      <c r="Y184">
        <v>0</v>
      </c>
      <c r="Z184">
        <f t="shared" si="32"/>
        <v>0</v>
      </c>
    </row>
    <row r="185" spans="10:26" x14ac:dyDescent="0.5">
      <c r="J185">
        <v>0.182</v>
      </c>
      <c r="K185">
        <v>1.7195113003253899E-2</v>
      </c>
      <c r="L185">
        <f t="shared" si="28"/>
        <v>1.6507308483123741E-2</v>
      </c>
      <c r="M185">
        <v>0</v>
      </c>
      <c r="N185">
        <v>0</v>
      </c>
      <c r="O185" s="1">
        <f t="shared" si="33"/>
        <v>0</v>
      </c>
      <c r="P185">
        <v>0</v>
      </c>
      <c r="Q185" s="1">
        <f t="shared" si="29"/>
        <v>0</v>
      </c>
      <c r="R185" s="6"/>
      <c r="S185">
        <v>0.182</v>
      </c>
      <c r="T185">
        <v>1.6550909727811799E-2</v>
      </c>
      <c r="U185">
        <f t="shared" si="30"/>
        <v>1.6236442442983376E-2</v>
      </c>
      <c r="V185" s="1">
        <v>-7.4627358117140802E-5</v>
      </c>
      <c r="W185" s="1">
        <v>-7.4627358117140802E-5</v>
      </c>
      <c r="X185">
        <f t="shared" si="31"/>
        <v>-7.3209438312915121E-5</v>
      </c>
      <c r="Y185">
        <v>0</v>
      </c>
      <c r="Z185">
        <f t="shared" si="32"/>
        <v>0</v>
      </c>
    </row>
    <row r="186" spans="10:26" x14ac:dyDescent="0.5">
      <c r="J186">
        <v>0.183</v>
      </c>
      <c r="K186">
        <v>1.7193615436554E-2</v>
      </c>
      <c r="L186">
        <f t="shared" si="28"/>
        <v>1.6505870819091838E-2</v>
      </c>
      <c r="M186">
        <v>0</v>
      </c>
      <c r="N186">
        <v>0</v>
      </c>
      <c r="O186" s="1">
        <f t="shared" si="33"/>
        <v>0</v>
      </c>
      <c r="P186">
        <v>0</v>
      </c>
      <c r="Q186" s="1">
        <f t="shared" si="29"/>
        <v>0</v>
      </c>
      <c r="R186" s="6"/>
      <c r="S186">
        <v>0.183</v>
      </c>
      <c r="T186">
        <v>1.6552563756704299E-2</v>
      </c>
      <c r="U186">
        <f t="shared" si="30"/>
        <v>1.6238065045326919E-2</v>
      </c>
      <c r="V186" s="1">
        <v>-7.4627358117140802E-5</v>
      </c>
      <c r="W186" s="1">
        <v>-7.4627358117140802E-5</v>
      </c>
      <c r="X186">
        <f t="shared" si="31"/>
        <v>-7.3209438312915121E-5</v>
      </c>
      <c r="Y186">
        <v>0</v>
      </c>
      <c r="Z186">
        <f t="shared" si="32"/>
        <v>0</v>
      </c>
    </row>
    <row r="187" spans="10:26" x14ac:dyDescent="0.5">
      <c r="J187">
        <v>0.184</v>
      </c>
      <c r="K187">
        <v>1.7192333936691302E-2</v>
      </c>
      <c r="L187">
        <f t="shared" si="28"/>
        <v>1.6504640579223649E-2</v>
      </c>
      <c r="M187">
        <v>0</v>
      </c>
      <c r="N187">
        <v>0</v>
      </c>
      <c r="O187" s="1">
        <f t="shared" si="33"/>
        <v>0</v>
      </c>
      <c r="P187">
        <v>0</v>
      </c>
      <c r="Q187" s="1">
        <f t="shared" si="29"/>
        <v>0</v>
      </c>
      <c r="R187" s="6"/>
      <c r="S187">
        <v>0.184</v>
      </c>
      <c r="T187">
        <v>1.6548573970794699E-2</v>
      </c>
      <c r="U187">
        <f t="shared" si="30"/>
        <v>1.6234151065349599E-2</v>
      </c>
      <c r="V187" s="1">
        <v>-7.4627358117140802E-5</v>
      </c>
      <c r="W187" s="1">
        <v>-7.4627358117140802E-5</v>
      </c>
      <c r="X187">
        <f t="shared" si="31"/>
        <v>-7.3209438312915121E-5</v>
      </c>
      <c r="Y187">
        <v>0</v>
      </c>
      <c r="Z187">
        <f t="shared" si="32"/>
        <v>0</v>
      </c>
    </row>
    <row r="188" spans="10:26" x14ac:dyDescent="0.5">
      <c r="J188">
        <v>0.185</v>
      </c>
      <c r="K188">
        <v>1.7191823571920398E-2</v>
      </c>
      <c r="L188">
        <f t="shared" si="28"/>
        <v>1.6504150629043583E-2</v>
      </c>
      <c r="M188">
        <v>0</v>
      </c>
      <c r="N188">
        <v>0</v>
      </c>
      <c r="O188" s="1">
        <f t="shared" si="33"/>
        <v>0</v>
      </c>
      <c r="P188">
        <v>0</v>
      </c>
      <c r="Q188" s="1">
        <f t="shared" si="29"/>
        <v>0</v>
      </c>
      <c r="R188" s="6"/>
      <c r="S188">
        <v>0.185</v>
      </c>
      <c r="T188">
        <v>1.6551567241549499E-2</v>
      </c>
      <c r="U188">
        <f t="shared" si="30"/>
        <v>1.6237087463960059E-2</v>
      </c>
      <c r="V188" s="1">
        <v>-7.4627358117140802E-5</v>
      </c>
      <c r="W188" s="1">
        <v>-7.4627358117140802E-5</v>
      </c>
      <c r="X188">
        <f t="shared" si="31"/>
        <v>-7.3209438312915121E-5</v>
      </c>
      <c r="Y188">
        <v>0</v>
      </c>
      <c r="Z188">
        <f t="shared" si="32"/>
        <v>0</v>
      </c>
    </row>
    <row r="189" spans="10:26" x14ac:dyDescent="0.5">
      <c r="J189">
        <v>0.186</v>
      </c>
      <c r="K189">
        <v>1.7191668972372998E-2</v>
      </c>
      <c r="L189">
        <f t="shared" si="28"/>
        <v>1.6504002213478079E-2</v>
      </c>
      <c r="M189">
        <v>0</v>
      </c>
      <c r="N189">
        <v>0</v>
      </c>
      <c r="O189" s="1">
        <f t="shared" si="33"/>
        <v>0</v>
      </c>
      <c r="P189">
        <v>0</v>
      </c>
      <c r="Q189" s="1">
        <f t="shared" si="29"/>
        <v>0</v>
      </c>
      <c r="R189" s="6"/>
      <c r="S189">
        <v>0.186</v>
      </c>
      <c r="T189">
        <v>1.6552964225411401E-2</v>
      </c>
      <c r="U189">
        <f t="shared" si="30"/>
        <v>1.6238457905128584E-2</v>
      </c>
      <c r="V189" s="1">
        <v>-7.4627358117140802E-5</v>
      </c>
      <c r="W189" s="1">
        <v>-7.4627358117140802E-5</v>
      </c>
      <c r="X189">
        <f t="shared" si="31"/>
        <v>-7.3209438312915121E-5</v>
      </c>
      <c r="Y189">
        <v>0</v>
      </c>
      <c r="Z189">
        <f t="shared" si="32"/>
        <v>0</v>
      </c>
    </row>
    <row r="190" spans="10:26" x14ac:dyDescent="0.5">
      <c r="J190">
        <v>0.187</v>
      </c>
      <c r="K190">
        <v>1.7190415412187601E-2</v>
      </c>
      <c r="L190">
        <f t="shared" si="28"/>
        <v>1.6502798795700095E-2</v>
      </c>
      <c r="M190">
        <v>0</v>
      </c>
      <c r="N190">
        <v>0</v>
      </c>
      <c r="O190" s="1">
        <f t="shared" si="33"/>
        <v>0</v>
      </c>
      <c r="P190">
        <v>0</v>
      </c>
      <c r="Q190" s="1">
        <f t="shared" si="29"/>
        <v>0</v>
      </c>
      <c r="R190" s="6"/>
      <c r="S190">
        <v>0.187</v>
      </c>
      <c r="T190">
        <v>1.6558524221181901E-2</v>
      </c>
      <c r="U190">
        <f t="shared" si="30"/>
        <v>1.6243912260979446E-2</v>
      </c>
      <c r="V190" s="1">
        <v>-7.4627358117140802E-5</v>
      </c>
      <c r="W190" s="1">
        <v>-7.4627358117140802E-5</v>
      </c>
      <c r="X190">
        <f t="shared" si="31"/>
        <v>-7.3209438312915121E-5</v>
      </c>
      <c r="Y190">
        <v>0</v>
      </c>
      <c r="Z190">
        <f t="shared" si="32"/>
        <v>0</v>
      </c>
    </row>
    <row r="191" spans="10:26" x14ac:dyDescent="0.5">
      <c r="J191">
        <v>0.188</v>
      </c>
      <c r="K191">
        <v>1.7188627272844301E-2</v>
      </c>
      <c r="L191">
        <f t="shared" si="28"/>
        <v>1.6501082181930526E-2</v>
      </c>
      <c r="M191">
        <v>0</v>
      </c>
      <c r="N191">
        <v>0</v>
      </c>
      <c r="O191" s="1">
        <f t="shared" si="33"/>
        <v>0</v>
      </c>
      <c r="P191">
        <v>0</v>
      </c>
      <c r="Q191" s="1">
        <f t="shared" si="29"/>
        <v>0</v>
      </c>
      <c r="R191" s="6"/>
      <c r="S191">
        <v>0.188</v>
      </c>
      <c r="T191">
        <v>1.6553808003663999E-2</v>
      </c>
      <c r="U191">
        <f t="shared" si="30"/>
        <v>1.6239285651594382E-2</v>
      </c>
      <c r="V191" s="1">
        <v>-7.4627358117140802E-5</v>
      </c>
      <c r="W191" s="1">
        <v>-7.4627358117140802E-5</v>
      </c>
      <c r="X191">
        <f t="shared" si="31"/>
        <v>-7.3209438312915121E-5</v>
      </c>
      <c r="Y191">
        <v>0</v>
      </c>
      <c r="Z191">
        <f t="shared" si="32"/>
        <v>0</v>
      </c>
    </row>
    <row r="192" spans="10:26" x14ac:dyDescent="0.5">
      <c r="J192">
        <v>0.189</v>
      </c>
      <c r="K192">
        <v>1.7187481746077499E-2</v>
      </c>
      <c r="L192">
        <f t="shared" si="28"/>
        <v>1.6499982476234399E-2</v>
      </c>
      <c r="M192">
        <v>0</v>
      </c>
      <c r="N192">
        <v>0</v>
      </c>
      <c r="O192" s="1">
        <f t="shared" si="33"/>
        <v>0</v>
      </c>
      <c r="P192">
        <v>0</v>
      </c>
      <c r="Q192" s="1">
        <f t="shared" si="29"/>
        <v>0</v>
      </c>
      <c r="R192" s="6"/>
      <c r="S192">
        <v>0.189</v>
      </c>
      <c r="T192">
        <v>1.6556786373257599E-2</v>
      </c>
      <c r="U192">
        <f t="shared" si="30"/>
        <v>1.6242207432165704E-2</v>
      </c>
      <c r="V192" s="1">
        <v>-7.4627358117140802E-5</v>
      </c>
      <c r="W192" s="1">
        <v>-7.4627358117140802E-5</v>
      </c>
      <c r="X192">
        <f t="shared" si="31"/>
        <v>-7.3209438312915121E-5</v>
      </c>
      <c r="Y192">
        <v>0</v>
      </c>
      <c r="Z192">
        <f t="shared" si="32"/>
        <v>0</v>
      </c>
    </row>
    <row r="193" spans="10:26" x14ac:dyDescent="0.5">
      <c r="J193">
        <v>0.19</v>
      </c>
      <c r="K193">
        <v>1.7186252400279E-2</v>
      </c>
      <c r="L193">
        <f t="shared" si="28"/>
        <v>1.649880230426784E-2</v>
      </c>
      <c r="M193">
        <v>0</v>
      </c>
      <c r="N193">
        <v>0</v>
      </c>
      <c r="O193" s="1">
        <f t="shared" si="33"/>
        <v>0</v>
      </c>
      <c r="P193">
        <v>0</v>
      </c>
      <c r="Q193" s="1">
        <f t="shared" si="29"/>
        <v>0</v>
      </c>
      <c r="R193" s="6"/>
      <c r="S193">
        <v>0.19</v>
      </c>
      <c r="T193">
        <v>1.6558896750211698E-2</v>
      </c>
      <c r="U193">
        <f t="shared" si="30"/>
        <v>1.6244277711957675E-2</v>
      </c>
      <c r="V193" s="1">
        <v>-7.4627358117140802E-5</v>
      </c>
      <c r="W193" s="1">
        <v>-7.4627358117140802E-5</v>
      </c>
      <c r="X193">
        <f t="shared" si="31"/>
        <v>-7.3209438312915121E-5</v>
      </c>
      <c r="Y193">
        <v>0</v>
      </c>
      <c r="Z193">
        <f t="shared" si="32"/>
        <v>0</v>
      </c>
    </row>
    <row r="194" spans="10:26" x14ac:dyDescent="0.5">
      <c r="J194">
        <v>0.191</v>
      </c>
      <c r="K194">
        <v>1.71857941895723E-2</v>
      </c>
      <c r="L194">
        <f t="shared" si="28"/>
        <v>1.6498362421989408E-2</v>
      </c>
      <c r="M194">
        <v>0</v>
      </c>
      <c r="N194">
        <v>0</v>
      </c>
      <c r="O194" s="1">
        <f t="shared" si="33"/>
        <v>0</v>
      </c>
      <c r="P194">
        <v>0</v>
      </c>
      <c r="Q194" s="1">
        <f t="shared" si="29"/>
        <v>0</v>
      </c>
      <c r="R194" s="6"/>
      <c r="S194">
        <v>0.191</v>
      </c>
      <c r="T194">
        <v>1.6560066491365402E-2</v>
      </c>
      <c r="U194">
        <f t="shared" si="30"/>
        <v>1.6245425228029457E-2</v>
      </c>
      <c r="V194" s="1">
        <v>-7.4627358117140802E-5</v>
      </c>
      <c r="W194" s="1">
        <v>-7.4627358117140802E-5</v>
      </c>
      <c r="X194">
        <f t="shared" si="31"/>
        <v>-7.3209438312915121E-5</v>
      </c>
      <c r="Y194">
        <v>0</v>
      </c>
      <c r="Z194">
        <f t="shared" si="32"/>
        <v>0</v>
      </c>
    </row>
    <row r="195" spans="10:26" x14ac:dyDescent="0.5">
      <c r="J195">
        <v>0.192</v>
      </c>
      <c r="K195">
        <v>1.71841736882925E-2</v>
      </c>
      <c r="L195">
        <f t="shared" si="28"/>
        <v>1.6496806740760799E-2</v>
      </c>
      <c r="M195">
        <v>0</v>
      </c>
      <c r="N195">
        <v>0</v>
      </c>
      <c r="O195" s="1">
        <f t="shared" si="33"/>
        <v>0</v>
      </c>
      <c r="P195">
        <v>0</v>
      </c>
      <c r="Q195" s="1">
        <f t="shared" si="29"/>
        <v>0</v>
      </c>
      <c r="R195" s="6"/>
      <c r="S195">
        <v>0.192</v>
      </c>
      <c r="T195">
        <v>1.6563596203923201E-2</v>
      </c>
      <c r="U195">
        <f t="shared" si="30"/>
        <v>1.6248887876048661E-2</v>
      </c>
      <c r="V195" s="1">
        <v>-7.4627358117140802E-5</v>
      </c>
      <c r="W195" s="1">
        <v>-7.4627358117140802E-5</v>
      </c>
      <c r="X195">
        <f t="shared" si="31"/>
        <v>-7.3209438312915121E-5</v>
      </c>
      <c r="Y195">
        <v>0</v>
      </c>
      <c r="Z195">
        <f t="shared" si="32"/>
        <v>0</v>
      </c>
    </row>
    <row r="196" spans="10:26" x14ac:dyDescent="0.5">
      <c r="J196">
        <v>0.193</v>
      </c>
      <c r="K196">
        <v>1.7183098942041401E-2</v>
      </c>
      <c r="L196">
        <f t="shared" ref="L196:L223" si="35">0.96*K196</f>
        <v>1.6495774984359744E-2</v>
      </c>
      <c r="M196">
        <v>0</v>
      </c>
      <c r="N196">
        <v>0</v>
      </c>
      <c r="O196" s="1">
        <f t="shared" si="33"/>
        <v>0</v>
      </c>
      <c r="P196">
        <v>0</v>
      </c>
      <c r="Q196" s="1">
        <f t="shared" ref="Q196:Q224" si="36">0.977*P196</f>
        <v>0</v>
      </c>
      <c r="R196" s="6"/>
      <c r="S196">
        <v>0.193</v>
      </c>
      <c r="T196">
        <v>1.6565412282943701E-2</v>
      </c>
      <c r="U196">
        <f t="shared" ref="U196:U259" si="37">0.981*T196</f>
        <v>1.6250669449567771E-2</v>
      </c>
      <c r="V196" s="1">
        <v>-7.4627358117140802E-5</v>
      </c>
      <c r="W196" s="1">
        <v>-7.4627358117140802E-5</v>
      </c>
      <c r="X196">
        <f t="shared" ref="X196:X259" si="38">W196*0.981</f>
        <v>-7.3209438312915121E-5</v>
      </c>
      <c r="Y196">
        <v>0</v>
      </c>
      <c r="Z196">
        <f t="shared" ref="Z196:Z259" si="39">0.981*Y196</f>
        <v>0</v>
      </c>
    </row>
    <row r="197" spans="10:26" x14ac:dyDescent="0.5">
      <c r="J197">
        <v>0.19400000000000001</v>
      </c>
      <c r="K197">
        <v>1.7185291275382E-2</v>
      </c>
      <c r="L197">
        <f t="shared" si="35"/>
        <v>1.6497879624366718E-2</v>
      </c>
      <c r="M197">
        <v>0</v>
      </c>
      <c r="N197">
        <v>0</v>
      </c>
      <c r="O197" s="1">
        <f t="shared" si="33"/>
        <v>0</v>
      </c>
      <c r="P197">
        <v>0</v>
      </c>
      <c r="Q197" s="1">
        <f t="shared" si="36"/>
        <v>0</v>
      </c>
      <c r="R197" s="6"/>
      <c r="S197">
        <v>0.19400000000000001</v>
      </c>
      <c r="T197">
        <v>1.6567330807447399E-2</v>
      </c>
      <c r="U197">
        <f t="shared" si="37"/>
        <v>1.6252551522105897E-2</v>
      </c>
      <c r="V197" s="1">
        <v>-7.4627358117140802E-5</v>
      </c>
      <c r="W197" s="1">
        <v>-7.4627358117140802E-5</v>
      </c>
      <c r="X197">
        <f t="shared" si="38"/>
        <v>-7.3209438312915121E-5</v>
      </c>
      <c r="Y197">
        <v>0</v>
      </c>
      <c r="Z197">
        <f t="shared" si="39"/>
        <v>0</v>
      </c>
    </row>
    <row r="198" spans="10:26" x14ac:dyDescent="0.5">
      <c r="J198">
        <v>0.19500000000000001</v>
      </c>
      <c r="K198">
        <v>1.71866286545992E-2</v>
      </c>
      <c r="L198">
        <f t="shared" si="35"/>
        <v>1.6499163508415231E-2</v>
      </c>
      <c r="M198">
        <v>0</v>
      </c>
      <c r="N198">
        <v>0</v>
      </c>
      <c r="O198" s="1">
        <f t="shared" si="33"/>
        <v>0</v>
      </c>
      <c r="P198">
        <v>0</v>
      </c>
      <c r="Q198" s="1">
        <f t="shared" si="36"/>
        <v>0</v>
      </c>
      <c r="R198" s="6"/>
      <c r="S198">
        <v>0.19500000000000001</v>
      </c>
      <c r="T198">
        <v>1.6569251194596301E-2</v>
      </c>
      <c r="U198">
        <f t="shared" si="37"/>
        <v>1.6254435421898972E-2</v>
      </c>
      <c r="V198" s="1">
        <v>-7.4627358117140802E-5</v>
      </c>
      <c r="W198" s="1">
        <v>-7.4627358117140802E-5</v>
      </c>
      <c r="X198">
        <f t="shared" si="38"/>
        <v>-7.3209438312915121E-5</v>
      </c>
      <c r="Y198">
        <v>0</v>
      </c>
      <c r="Z198">
        <f t="shared" si="39"/>
        <v>0</v>
      </c>
    </row>
    <row r="199" spans="10:26" x14ac:dyDescent="0.5">
      <c r="J199">
        <v>0.19600000000000001</v>
      </c>
      <c r="K199">
        <v>1.7184937372803698E-2</v>
      </c>
      <c r="L199">
        <f t="shared" si="35"/>
        <v>1.649753987789155E-2</v>
      </c>
      <c r="M199">
        <v>0</v>
      </c>
      <c r="N199">
        <v>0</v>
      </c>
      <c r="O199" s="1">
        <f t="shared" si="33"/>
        <v>0</v>
      </c>
      <c r="P199">
        <v>0</v>
      </c>
      <c r="Q199" s="1">
        <f t="shared" si="36"/>
        <v>0</v>
      </c>
      <c r="R199" s="6"/>
      <c r="S199">
        <v>0.19600000000000001</v>
      </c>
      <c r="T199">
        <v>1.6566812992095899E-2</v>
      </c>
      <c r="U199">
        <f t="shared" si="37"/>
        <v>1.6252043545246075E-2</v>
      </c>
      <c r="V199" s="1">
        <v>-7.4627358117140802E-5</v>
      </c>
      <c r="W199" s="1">
        <v>-7.4627358117140802E-5</v>
      </c>
      <c r="X199">
        <f t="shared" si="38"/>
        <v>-7.3209438312915121E-5</v>
      </c>
      <c r="Y199">
        <v>0</v>
      </c>
      <c r="Z199">
        <f t="shared" si="39"/>
        <v>0</v>
      </c>
    </row>
    <row r="200" spans="10:26" x14ac:dyDescent="0.5">
      <c r="J200">
        <v>0.19700000000000001</v>
      </c>
      <c r="K200">
        <v>1.7182776704430601E-2</v>
      </c>
      <c r="L200">
        <f t="shared" si="35"/>
        <v>1.6495465636253377E-2</v>
      </c>
      <c r="M200">
        <v>0</v>
      </c>
      <c r="N200">
        <v>0</v>
      </c>
      <c r="O200" s="1">
        <f t="shared" si="33"/>
        <v>0</v>
      </c>
      <c r="P200">
        <v>0</v>
      </c>
      <c r="Q200" s="1">
        <f t="shared" si="36"/>
        <v>0</v>
      </c>
      <c r="R200" s="6"/>
      <c r="S200">
        <v>0.19700000000000001</v>
      </c>
      <c r="T200">
        <v>1.6568601131439199E-2</v>
      </c>
      <c r="U200">
        <f t="shared" si="37"/>
        <v>1.6253797709941852E-2</v>
      </c>
      <c r="V200" s="1">
        <v>-7.4627358117140802E-5</v>
      </c>
      <c r="W200" s="1">
        <v>-7.4627358117140802E-5</v>
      </c>
      <c r="X200">
        <f t="shared" si="38"/>
        <v>-7.3209438312915121E-5</v>
      </c>
      <c r="Y200">
        <v>0</v>
      </c>
      <c r="Z200">
        <f t="shared" si="39"/>
        <v>0</v>
      </c>
    </row>
    <row r="201" spans="10:26" x14ac:dyDescent="0.5">
      <c r="J201">
        <v>0.19800000000000001</v>
      </c>
      <c r="K201">
        <v>1.71818397939205E-2</v>
      </c>
      <c r="L201">
        <f t="shared" si="35"/>
        <v>1.649456620216368E-2</v>
      </c>
      <c r="M201">
        <v>0</v>
      </c>
      <c r="N201">
        <v>0</v>
      </c>
      <c r="O201" s="1">
        <f t="shared" si="33"/>
        <v>0</v>
      </c>
      <c r="P201">
        <v>0</v>
      </c>
      <c r="Q201" s="1">
        <f t="shared" si="36"/>
        <v>0</v>
      </c>
      <c r="R201" s="6"/>
      <c r="S201">
        <v>0.19800000000000001</v>
      </c>
      <c r="T201">
        <v>1.6567068174481399E-2</v>
      </c>
      <c r="U201">
        <f t="shared" si="37"/>
        <v>1.6252293879166251E-2</v>
      </c>
      <c r="V201" s="1">
        <v>-7.4627358117140802E-5</v>
      </c>
      <c r="W201" s="1">
        <v>-7.4627358117140802E-5</v>
      </c>
      <c r="X201">
        <f t="shared" si="38"/>
        <v>-7.3209438312915121E-5</v>
      </c>
      <c r="Y201">
        <v>0</v>
      </c>
      <c r="Z201">
        <f t="shared" si="39"/>
        <v>0</v>
      </c>
    </row>
    <row r="202" spans="10:26" x14ac:dyDescent="0.5">
      <c r="J202">
        <v>0.19900000000000001</v>
      </c>
      <c r="K202">
        <v>1.7184445634484301E-2</v>
      </c>
      <c r="L202">
        <f t="shared" si="35"/>
        <v>1.649706780910493E-2</v>
      </c>
      <c r="M202">
        <v>0</v>
      </c>
      <c r="N202">
        <v>0</v>
      </c>
      <c r="O202" s="1">
        <f t="shared" si="33"/>
        <v>0</v>
      </c>
      <c r="P202">
        <v>0</v>
      </c>
      <c r="Q202" s="1">
        <f t="shared" si="36"/>
        <v>0</v>
      </c>
      <c r="R202" s="6"/>
      <c r="S202">
        <v>0.19900000000000001</v>
      </c>
      <c r="T202">
        <v>1.6573738306760798E-2</v>
      </c>
      <c r="U202">
        <f t="shared" si="37"/>
        <v>1.6258837278932344E-2</v>
      </c>
      <c r="V202" s="1">
        <v>-7.4627358117140802E-5</v>
      </c>
      <c r="W202" s="1">
        <v>-7.4627358117140802E-5</v>
      </c>
      <c r="X202">
        <f t="shared" si="38"/>
        <v>-7.3209438312915121E-5</v>
      </c>
      <c r="Y202">
        <v>0</v>
      </c>
      <c r="Z202">
        <f t="shared" si="39"/>
        <v>0</v>
      </c>
    </row>
    <row r="203" spans="10:26" x14ac:dyDescent="0.5">
      <c r="J203">
        <v>0.2</v>
      </c>
      <c r="K203">
        <v>1.7186248674988702E-2</v>
      </c>
      <c r="L203">
        <f t="shared" si="35"/>
        <v>1.6498798727989154E-2</v>
      </c>
      <c r="M203">
        <v>0</v>
      </c>
      <c r="N203">
        <v>0</v>
      </c>
      <c r="O203" s="1">
        <f t="shared" si="33"/>
        <v>0</v>
      </c>
      <c r="P203">
        <v>0</v>
      </c>
      <c r="Q203" s="1">
        <f t="shared" si="36"/>
        <v>0</v>
      </c>
      <c r="R203" s="6"/>
      <c r="S203">
        <v>0.2</v>
      </c>
      <c r="T203">
        <v>1.6576768830418601E-2</v>
      </c>
      <c r="U203">
        <f t="shared" si="37"/>
        <v>1.6261810222640647E-2</v>
      </c>
      <c r="V203" s="1">
        <v>-7.4627358117140802E-5</v>
      </c>
      <c r="W203" s="1">
        <v>-7.4627358117140802E-5</v>
      </c>
      <c r="X203">
        <f t="shared" si="38"/>
        <v>-7.3209438312915121E-5</v>
      </c>
      <c r="Y203">
        <v>0</v>
      </c>
      <c r="Z203">
        <f t="shared" si="39"/>
        <v>0</v>
      </c>
    </row>
    <row r="204" spans="10:26" x14ac:dyDescent="0.5">
      <c r="J204">
        <v>0.20100000000000001</v>
      </c>
      <c r="K204">
        <v>1.7186146229505501E-2</v>
      </c>
      <c r="L204">
        <f t="shared" si="35"/>
        <v>1.649870038032528E-2</v>
      </c>
      <c r="M204">
        <v>0</v>
      </c>
      <c r="N204">
        <v>0</v>
      </c>
      <c r="O204" s="1">
        <f t="shared" si="33"/>
        <v>0</v>
      </c>
      <c r="P204">
        <v>0</v>
      </c>
      <c r="Q204" s="1">
        <f t="shared" si="36"/>
        <v>0</v>
      </c>
      <c r="R204" s="6"/>
      <c r="S204">
        <v>0.20100000000000001</v>
      </c>
      <c r="T204">
        <v>1.65748167783022E-2</v>
      </c>
      <c r="U204">
        <f t="shared" si="37"/>
        <v>1.6259895259514458E-2</v>
      </c>
      <c r="V204" s="1">
        <v>-7.4627358117140802E-5</v>
      </c>
      <c r="W204" s="1">
        <v>-7.4627358117140802E-5</v>
      </c>
      <c r="X204">
        <f t="shared" si="38"/>
        <v>-7.3209438312915121E-5</v>
      </c>
      <c r="Y204">
        <v>0</v>
      </c>
      <c r="Z204">
        <f t="shared" si="39"/>
        <v>0</v>
      </c>
    </row>
    <row r="205" spans="10:26" x14ac:dyDescent="0.5">
      <c r="J205">
        <v>0.20200000000000001</v>
      </c>
      <c r="K205">
        <v>1.7185783013701401E-2</v>
      </c>
      <c r="L205">
        <f t="shared" si="35"/>
        <v>1.6498351693153345E-2</v>
      </c>
      <c r="M205">
        <v>0</v>
      </c>
      <c r="N205">
        <v>0</v>
      </c>
      <c r="O205" s="1">
        <f t="shared" si="33"/>
        <v>0</v>
      </c>
      <c r="P205">
        <v>0</v>
      </c>
      <c r="Q205" s="1">
        <f t="shared" si="36"/>
        <v>0</v>
      </c>
      <c r="R205" s="6"/>
      <c r="S205">
        <v>0.20200000000000001</v>
      </c>
      <c r="T205">
        <v>1.6575213521719E-2</v>
      </c>
      <c r="U205">
        <f t="shared" si="37"/>
        <v>1.6260284464806339E-2</v>
      </c>
      <c r="V205" s="1">
        <v>-7.4627358117140802E-5</v>
      </c>
      <c r="W205" s="1">
        <v>-7.4627358117140802E-5</v>
      </c>
      <c r="X205">
        <f t="shared" si="38"/>
        <v>-7.3209438312915121E-5</v>
      </c>
      <c r="Y205">
        <v>0</v>
      </c>
      <c r="Z205">
        <f t="shared" si="39"/>
        <v>0</v>
      </c>
    </row>
    <row r="206" spans="10:26" x14ac:dyDescent="0.5">
      <c r="J206">
        <v>0.20300000000000001</v>
      </c>
      <c r="K206">
        <v>1.7187425866723099E-2</v>
      </c>
      <c r="L206">
        <f t="shared" si="35"/>
        <v>1.6499928832054173E-2</v>
      </c>
      <c r="M206">
        <v>0</v>
      </c>
      <c r="N206">
        <v>0</v>
      </c>
      <c r="O206" s="1">
        <f t="shared" si="33"/>
        <v>0</v>
      </c>
      <c r="P206">
        <v>0</v>
      </c>
      <c r="Q206" s="1">
        <f t="shared" si="36"/>
        <v>0</v>
      </c>
      <c r="R206" s="6"/>
      <c r="S206">
        <v>0.20300000000000001</v>
      </c>
      <c r="T206">
        <v>1.6575749963521999E-2</v>
      </c>
      <c r="U206">
        <f t="shared" si="37"/>
        <v>1.626081071421508E-2</v>
      </c>
      <c r="V206" s="1">
        <v>-7.4627358117140802E-5</v>
      </c>
      <c r="W206" s="1">
        <v>-7.4627358117140802E-5</v>
      </c>
      <c r="X206">
        <f t="shared" si="38"/>
        <v>-7.3209438312915121E-5</v>
      </c>
      <c r="Y206">
        <v>0</v>
      </c>
      <c r="Z206">
        <f t="shared" si="39"/>
        <v>0</v>
      </c>
    </row>
    <row r="207" spans="10:26" x14ac:dyDescent="0.5">
      <c r="J207">
        <v>0.20399999999999999</v>
      </c>
      <c r="K207">
        <v>1.7188116908073401E-2</v>
      </c>
      <c r="L207">
        <f t="shared" si="35"/>
        <v>1.6500592231750464E-2</v>
      </c>
      <c r="M207">
        <v>0</v>
      </c>
      <c r="N207">
        <v>0</v>
      </c>
      <c r="O207" s="1">
        <f t="shared" si="33"/>
        <v>0</v>
      </c>
      <c r="P207">
        <v>0</v>
      </c>
      <c r="Q207" s="1">
        <f t="shared" si="36"/>
        <v>0</v>
      </c>
      <c r="R207" s="6"/>
      <c r="S207">
        <v>0.20399999999999999</v>
      </c>
      <c r="T207">
        <v>1.6580441966652901E-2</v>
      </c>
      <c r="U207">
        <f t="shared" si="37"/>
        <v>1.6265413569286496E-2</v>
      </c>
      <c r="V207" s="1">
        <v>-7.4627358117140802E-5</v>
      </c>
      <c r="W207" s="1">
        <v>-7.4627358117140802E-5</v>
      </c>
      <c r="X207">
        <f t="shared" si="38"/>
        <v>-7.3209438312915121E-5</v>
      </c>
      <c r="Y207">
        <v>0</v>
      </c>
      <c r="Z207">
        <f t="shared" si="39"/>
        <v>0</v>
      </c>
    </row>
    <row r="208" spans="10:26" x14ac:dyDescent="0.5">
      <c r="J208">
        <v>0.20499999999999999</v>
      </c>
      <c r="K208">
        <v>1.7189228907227499E-2</v>
      </c>
      <c r="L208">
        <f t="shared" si="35"/>
        <v>1.6501659750938397E-2</v>
      </c>
      <c r="M208">
        <v>0</v>
      </c>
      <c r="N208">
        <v>0</v>
      </c>
      <c r="O208" s="1">
        <f t="shared" si="33"/>
        <v>0</v>
      </c>
      <c r="P208">
        <v>0</v>
      </c>
      <c r="Q208" s="1">
        <f t="shared" si="36"/>
        <v>0</v>
      </c>
      <c r="S208">
        <v>0.20499999999999999</v>
      </c>
      <c r="T208">
        <v>1.6577800735831299E-2</v>
      </c>
      <c r="U208">
        <f t="shared" si="37"/>
        <v>1.6262822521850503E-2</v>
      </c>
      <c r="V208" s="1">
        <v>-7.4627358117140802E-5</v>
      </c>
      <c r="W208" s="1">
        <v>-7.4627358117140802E-5</v>
      </c>
      <c r="X208">
        <f t="shared" si="38"/>
        <v>-7.3209438312915121E-5</v>
      </c>
      <c r="Y208">
        <v>0</v>
      </c>
      <c r="Z208">
        <f t="shared" si="39"/>
        <v>0</v>
      </c>
    </row>
    <row r="209" spans="10:26" x14ac:dyDescent="0.5">
      <c r="J209">
        <v>0.20599999999999999</v>
      </c>
      <c r="K209">
        <v>1.71898230910301E-2</v>
      </c>
      <c r="L209">
        <f t="shared" si="35"/>
        <v>1.6502230167388894E-2</v>
      </c>
      <c r="M209">
        <v>0</v>
      </c>
      <c r="N209">
        <v>0</v>
      </c>
      <c r="O209" s="1">
        <f t="shared" si="33"/>
        <v>0</v>
      </c>
      <c r="P209">
        <v>0</v>
      </c>
      <c r="Q209" s="1">
        <f t="shared" si="36"/>
        <v>0</v>
      </c>
      <c r="S209">
        <v>0.20599999999999999</v>
      </c>
      <c r="T209">
        <v>1.6580004245042801E-2</v>
      </c>
      <c r="U209">
        <f t="shared" si="37"/>
        <v>1.6264984164386986E-2</v>
      </c>
      <c r="V209" s="1">
        <v>-7.4627358117140802E-5</v>
      </c>
      <c r="W209" s="1">
        <v>-7.4627358117140802E-5</v>
      </c>
      <c r="X209">
        <f t="shared" si="38"/>
        <v>-7.3209438312915121E-5</v>
      </c>
      <c r="Y209">
        <v>0</v>
      </c>
      <c r="Z209">
        <f t="shared" si="39"/>
        <v>0</v>
      </c>
    </row>
    <row r="210" spans="10:26" x14ac:dyDescent="0.5">
      <c r="J210">
        <v>0.20699999999999999</v>
      </c>
      <c r="K210">
        <v>1.7189424484968199E-2</v>
      </c>
      <c r="L210">
        <f t="shared" si="35"/>
        <v>1.6501847505569472E-2</v>
      </c>
      <c r="M210">
        <v>0</v>
      </c>
      <c r="N210">
        <v>0</v>
      </c>
      <c r="O210" s="1">
        <f t="shared" si="33"/>
        <v>0</v>
      </c>
      <c r="P210">
        <v>0</v>
      </c>
      <c r="Q210" s="1">
        <f t="shared" si="36"/>
        <v>0</v>
      </c>
      <c r="S210">
        <v>0.20699999999999999</v>
      </c>
      <c r="T210">
        <v>1.6582140699029E-2</v>
      </c>
      <c r="U210">
        <f t="shared" si="37"/>
        <v>1.6267080025747449E-2</v>
      </c>
      <c r="V210" s="1">
        <v>-7.4627358117140802E-5</v>
      </c>
      <c r="W210" s="1">
        <v>-7.4627358117140802E-5</v>
      </c>
      <c r="X210">
        <f t="shared" si="38"/>
        <v>-7.3209438312915121E-5</v>
      </c>
      <c r="Y210">
        <v>0</v>
      </c>
      <c r="Z210">
        <f t="shared" si="39"/>
        <v>0</v>
      </c>
    </row>
    <row r="211" spans="10:26" x14ac:dyDescent="0.5">
      <c r="J211">
        <v>0.20799999999999999</v>
      </c>
      <c r="K211">
        <v>1.71921290457249E-2</v>
      </c>
      <c r="L211">
        <f t="shared" si="35"/>
        <v>1.6504443883895905E-2</v>
      </c>
      <c r="M211">
        <v>0</v>
      </c>
      <c r="N211">
        <v>0</v>
      </c>
      <c r="O211" s="1">
        <f t="shared" ref="O211:O225" si="40">0.96*N211</f>
        <v>0</v>
      </c>
      <c r="P211">
        <v>0</v>
      </c>
      <c r="Q211" s="1">
        <f t="shared" si="36"/>
        <v>0</v>
      </c>
      <c r="S211">
        <v>0.20799999999999999</v>
      </c>
      <c r="T211">
        <v>1.6580913215875601E-2</v>
      </c>
      <c r="U211">
        <f t="shared" si="37"/>
        <v>1.6265875864773963E-2</v>
      </c>
      <c r="V211" s="1">
        <v>-7.4627358117140802E-5</v>
      </c>
      <c r="W211" s="1">
        <v>-7.4627358117140802E-5</v>
      </c>
      <c r="X211">
        <f t="shared" si="38"/>
        <v>-7.3209438312915121E-5</v>
      </c>
      <c r="Y211">
        <v>0</v>
      </c>
      <c r="Z211">
        <f t="shared" si="39"/>
        <v>0</v>
      </c>
    </row>
    <row r="212" spans="10:26" x14ac:dyDescent="0.5">
      <c r="J212">
        <v>0.20899999999999999</v>
      </c>
      <c r="K212">
        <v>1.71912349760532E-2</v>
      </c>
      <c r="L212">
        <f t="shared" si="35"/>
        <v>1.6503585577011072E-2</v>
      </c>
      <c r="M212">
        <v>0</v>
      </c>
      <c r="N212">
        <v>0</v>
      </c>
      <c r="O212" s="1">
        <f t="shared" si="40"/>
        <v>0</v>
      </c>
      <c r="P212">
        <v>0</v>
      </c>
      <c r="Q212" s="1">
        <f t="shared" si="36"/>
        <v>0</v>
      </c>
      <c r="S212">
        <v>0.20899999999999999</v>
      </c>
      <c r="T212">
        <v>1.6580635681748401E-2</v>
      </c>
      <c r="U212">
        <f t="shared" si="37"/>
        <v>1.6265603603795181E-2</v>
      </c>
      <c r="V212" s="1">
        <v>-7.4627358117140802E-5</v>
      </c>
      <c r="W212" s="1">
        <v>-7.4627358117140802E-5</v>
      </c>
      <c r="X212">
        <f t="shared" si="38"/>
        <v>-7.3209438312915121E-5</v>
      </c>
      <c r="Y212">
        <v>0</v>
      </c>
      <c r="Z212">
        <f t="shared" si="39"/>
        <v>0</v>
      </c>
    </row>
    <row r="213" spans="10:26" x14ac:dyDescent="0.5">
      <c r="J213">
        <v>0.21</v>
      </c>
      <c r="K213">
        <v>1.71913020312786E-2</v>
      </c>
      <c r="L213">
        <f t="shared" si="35"/>
        <v>1.6503649950027455E-2</v>
      </c>
      <c r="M213">
        <v>0</v>
      </c>
      <c r="N213">
        <v>0</v>
      </c>
      <c r="O213" s="1">
        <f t="shared" si="40"/>
        <v>0</v>
      </c>
      <c r="P213">
        <v>0</v>
      </c>
      <c r="Q213" s="1">
        <f t="shared" si="36"/>
        <v>0</v>
      </c>
      <c r="S213">
        <v>0.21</v>
      </c>
      <c r="T213">
        <v>1.6579825431108499E-2</v>
      </c>
      <c r="U213">
        <f t="shared" si="37"/>
        <v>1.6264808747917438E-2</v>
      </c>
      <c r="V213" s="1">
        <v>-7.4627358117140802E-5</v>
      </c>
      <c r="W213" s="1">
        <v>-7.4627358117140802E-5</v>
      </c>
      <c r="X213">
        <f t="shared" si="38"/>
        <v>-7.3209438312915121E-5</v>
      </c>
      <c r="Y213">
        <v>0</v>
      </c>
      <c r="Z213">
        <f t="shared" si="39"/>
        <v>0</v>
      </c>
    </row>
    <row r="214" spans="10:26" x14ac:dyDescent="0.5">
      <c r="J214">
        <v>0.21099999999999999</v>
      </c>
      <c r="K214">
        <v>1.7191294580697999E-2</v>
      </c>
      <c r="L214">
        <f t="shared" si="35"/>
        <v>1.6503642797470078E-2</v>
      </c>
      <c r="M214">
        <v>0</v>
      </c>
      <c r="N214">
        <v>0</v>
      </c>
      <c r="O214" s="1">
        <f t="shared" si="40"/>
        <v>0</v>
      </c>
      <c r="P214">
        <v>0</v>
      </c>
      <c r="Q214" s="1">
        <f t="shared" si="36"/>
        <v>0</v>
      </c>
      <c r="S214">
        <v>0.21099999999999999</v>
      </c>
      <c r="T214">
        <v>1.65832247585058E-2</v>
      </c>
      <c r="U214">
        <f t="shared" si="37"/>
        <v>1.6268143488094189E-2</v>
      </c>
      <c r="V214" s="1">
        <v>-7.4627358117140802E-5</v>
      </c>
      <c r="W214" s="1">
        <v>-7.4627358117140802E-5</v>
      </c>
      <c r="X214">
        <f t="shared" si="38"/>
        <v>-7.3209438312915121E-5</v>
      </c>
      <c r="Y214">
        <v>0</v>
      </c>
      <c r="Z214">
        <f t="shared" si="39"/>
        <v>0</v>
      </c>
    </row>
    <row r="215" spans="10:26" x14ac:dyDescent="0.5">
      <c r="J215">
        <v>0.21199999999999999</v>
      </c>
      <c r="K215">
        <v>1.7192916944623E-2</v>
      </c>
      <c r="L215">
        <f t="shared" si="35"/>
        <v>1.6505200266838081E-2</v>
      </c>
      <c r="M215">
        <v>0</v>
      </c>
      <c r="N215">
        <v>0</v>
      </c>
      <c r="O215" s="1">
        <f t="shared" si="40"/>
        <v>0</v>
      </c>
      <c r="P215">
        <v>0</v>
      </c>
      <c r="Q215" s="1">
        <f t="shared" si="36"/>
        <v>0</v>
      </c>
      <c r="S215">
        <v>0.21199999999999999</v>
      </c>
      <c r="T215">
        <v>1.6582647338509601E-2</v>
      </c>
      <c r="U215">
        <f t="shared" si="37"/>
        <v>1.626757703907792E-2</v>
      </c>
      <c r="V215" s="1">
        <v>-7.4627358117140802E-5</v>
      </c>
      <c r="W215" s="1">
        <v>-7.4627358117140802E-5</v>
      </c>
      <c r="X215">
        <f t="shared" si="38"/>
        <v>-7.3209438312915121E-5</v>
      </c>
      <c r="Y215">
        <v>0</v>
      </c>
      <c r="Z215">
        <f t="shared" si="39"/>
        <v>0</v>
      </c>
    </row>
    <row r="216" spans="10:26" x14ac:dyDescent="0.5">
      <c r="J216">
        <v>0.21299999999999999</v>
      </c>
      <c r="K216">
        <v>1.7196089029312099E-2</v>
      </c>
      <c r="L216">
        <f t="shared" si="35"/>
        <v>1.6508245468139615E-2</v>
      </c>
      <c r="M216">
        <v>0</v>
      </c>
      <c r="N216">
        <v>0</v>
      </c>
      <c r="O216" s="1">
        <f t="shared" si="40"/>
        <v>0</v>
      </c>
      <c r="P216">
        <v>0</v>
      </c>
      <c r="Q216" s="1">
        <f t="shared" si="36"/>
        <v>0</v>
      </c>
      <c r="S216">
        <v>0.21299999999999999</v>
      </c>
      <c r="T216">
        <v>1.6585431993007702E-2</v>
      </c>
      <c r="U216">
        <f t="shared" si="37"/>
        <v>1.6270308785140554E-2</v>
      </c>
      <c r="V216" s="1">
        <v>-7.4627358117140802E-5</v>
      </c>
      <c r="W216" s="1">
        <v>-7.4627358117140802E-5</v>
      </c>
      <c r="X216">
        <f t="shared" si="38"/>
        <v>-7.3209438312915121E-5</v>
      </c>
      <c r="Y216">
        <v>0</v>
      </c>
      <c r="Z216">
        <f t="shared" si="39"/>
        <v>0</v>
      </c>
    </row>
    <row r="217" spans="10:26" x14ac:dyDescent="0.5">
      <c r="J217">
        <v>0.214</v>
      </c>
      <c r="K217">
        <v>1.7196256667375599E-2</v>
      </c>
      <c r="L217">
        <f t="shared" si="35"/>
        <v>1.6508406400680575E-2</v>
      </c>
      <c r="M217">
        <v>0</v>
      </c>
      <c r="N217">
        <v>0</v>
      </c>
      <c r="O217" s="1">
        <f t="shared" si="40"/>
        <v>0</v>
      </c>
      <c r="P217">
        <v>0</v>
      </c>
      <c r="Q217" s="1">
        <f t="shared" si="36"/>
        <v>0</v>
      </c>
      <c r="S217">
        <v>0.214</v>
      </c>
      <c r="T217">
        <v>1.6589550301432599E-2</v>
      </c>
      <c r="U217">
        <f t="shared" si="37"/>
        <v>1.6274348845705378E-2</v>
      </c>
      <c r="V217" s="1">
        <v>-7.4627358117140802E-5</v>
      </c>
      <c r="W217" s="1">
        <v>-7.4627358117140802E-5</v>
      </c>
      <c r="X217">
        <f t="shared" si="38"/>
        <v>-7.3209438312915121E-5</v>
      </c>
      <c r="Y217">
        <v>0</v>
      </c>
      <c r="Z217">
        <f t="shared" si="39"/>
        <v>0</v>
      </c>
    </row>
    <row r="218" spans="10:26" x14ac:dyDescent="0.5">
      <c r="J218">
        <v>0.215</v>
      </c>
      <c r="K218">
        <v>1.7194122076034501E-2</v>
      </c>
      <c r="L218">
        <f t="shared" si="35"/>
        <v>1.6506357192993121E-2</v>
      </c>
      <c r="M218">
        <v>0</v>
      </c>
      <c r="N218">
        <v>0</v>
      </c>
      <c r="O218" s="1">
        <f t="shared" si="40"/>
        <v>0</v>
      </c>
      <c r="P218">
        <v>0</v>
      </c>
      <c r="Q218" s="1">
        <f t="shared" si="36"/>
        <v>0</v>
      </c>
      <c r="S218">
        <v>0.215</v>
      </c>
      <c r="T218">
        <v>1.6586821526289E-2</v>
      </c>
      <c r="U218">
        <f t="shared" si="37"/>
        <v>1.627167191728951E-2</v>
      </c>
      <c r="V218" s="1">
        <v>-7.4627358117140802E-5</v>
      </c>
      <c r="W218" s="1">
        <v>-7.4627358117140802E-5</v>
      </c>
      <c r="X218">
        <f t="shared" si="38"/>
        <v>-7.3209438312915121E-5</v>
      </c>
      <c r="Y218">
        <v>0</v>
      </c>
      <c r="Z218">
        <f t="shared" si="39"/>
        <v>0</v>
      </c>
    </row>
    <row r="219" spans="10:26" x14ac:dyDescent="0.5">
      <c r="J219">
        <v>0.216</v>
      </c>
      <c r="K219">
        <v>1.7193235456943502E-2</v>
      </c>
      <c r="L219">
        <f t="shared" si="35"/>
        <v>1.6505506038665761E-2</v>
      </c>
      <c r="M219">
        <v>0</v>
      </c>
      <c r="N219">
        <v>0</v>
      </c>
      <c r="O219" s="1">
        <f t="shared" si="40"/>
        <v>0</v>
      </c>
      <c r="P219">
        <v>0</v>
      </c>
      <c r="Q219" s="1">
        <f t="shared" si="36"/>
        <v>0</v>
      </c>
      <c r="S219">
        <v>0.216</v>
      </c>
      <c r="T219">
        <v>1.65874138474464E-2</v>
      </c>
      <c r="U219">
        <f t="shared" si="37"/>
        <v>1.6272252984344919E-2</v>
      </c>
      <c r="V219" s="1">
        <v>-7.4627358117140802E-5</v>
      </c>
      <c r="W219" s="1">
        <v>-7.4627358117140802E-5</v>
      </c>
      <c r="X219">
        <f t="shared" si="38"/>
        <v>-7.3209438312915121E-5</v>
      </c>
      <c r="Y219">
        <v>0</v>
      </c>
      <c r="Z219">
        <f t="shared" si="39"/>
        <v>0</v>
      </c>
    </row>
    <row r="220" spans="10:26" x14ac:dyDescent="0.5">
      <c r="J220">
        <v>0.217</v>
      </c>
      <c r="K220">
        <v>1.7194230109453201E-2</v>
      </c>
      <c r="L220">
        <f t="shared" si="35"/>
        <v>1.6506460905075071E-2</v>
      </c>
      <c r="M220">
        <v>0</v>
      </c>
      <c r="N220">
        <v>0</v>
      </c>
      <c r="O220" s="1">
        <f t="shared" si="40"/>
        <v>0</v>
      </c>
      <c r="P220">
        <v>0</v>
      </c>
      <c r="Q220" s="1">
        <f t="shared" si="36"/>
        <v>0</v>
      </c>
      <c r="S220">
        <v>0.217</v>
      </c>
      <c r="T220">
        <v>1.6586806625127799E-2</v>
      </c>
      <c r="U220">
        <f t="shared" si="37"/>
        <v>1.6271657299250369E-2</v>
      </c>
      <c r="V220" s="1">
        <v>-7.4627358117140802E-5</v>
      </c>
      <c r="W220" s="1">
        <v>-7.4627358117140802E-5</v>
      </c>
      <c r="X220">
        <f t="shared" si="38"/>
        <v>-7.3209438312915121E-5</v>
      </c>
      <c r="Y220">
        <v>0</v>
      </c>
      <c r="Z220">
        <f t="shared" si="39"/>
        <v>0</v>
      </c>
    </row>
    <row r="221" spans="10:26" x14ac:dyDescent="0.5">
      <c r="J221">
        <v>0.218</v>
      </c>
      <c r="K221">
        <v>1.7194172367453599E-2</v>
      </c>
      <c r="L221">
        <f t="shared" si="35"/>
        <v>1.6506405472755455E-2</v>
      </c>
      <c r="M221">
        <v>0</v>
      </c>
      <c r="N221">
        <v>0</v>
      </c>
      <c r="O221" s="1">
        <f t="shared" si="40"/>
        <v>0</v>
      </c>
      <c r="P221">
        <v>0</v>
      </c>
      <c r="Q221" s="1">
        <f t="shared" si="36"/>
        <v>0</v>
      </c>
      <c r="S221">
        <v>0.218</v>
      </c>
      <c r="T221">
        <v>1.6583617776632299E-2</v>
      </c>
      <c r="U221">
        <f t="shared" si="37"/>
        <v>1.6268529038876284E-2</v>
      </c>
      <c r="V221" s="1">
        <v>-7.4627358117140802E-5</v>
      </c>
      <c r="W221" s="1">
        <v>-7.4627358117140802E-5</v>
      </c>
      <c r="X221">
        <f t="shared" si="38"/>
        <v>-7.3209438312915121E-5</v>
      </c>
      <c r="Y221">
        <v>0</v>
      </c>
      <c r="Z221">
        <f t="shared" si="39"/>
        <v>0</v>
      </c>
    </row>
    <row r="222" spans="10:26" x14ac:dyDescent="0.5">
      <c r="J222">
        <v>0.219</v>
      </c>
      <c r="K222">
        <v>1.7195006832480399E-2</v>
      </c>
      <c r="L222">
        <f t="shared" si="35"/>
        <v>1.6507206559181184E-2</v>
      </c>
      <c r="M222">
        <v>0</v>
      </c>
      <c r="N222">
        <v>0</v>
      </c>
      <c r="O222" s="1">
        <f t="shared" si="40"/>
        <v>0</v>
      </c>
      <c r="P222">
        <v>0</v>
      </c>
      <c r="Q222" s="1">
        <f t="shared" si="36"/>
        <v>0</v>
      </c>
      <c r="S222">
        <v>0.219</v>
      </c>
      <c r="T222">
        <v>1.6585413366556199E-2</v>
      </c>
      <c r="U222">
        <f t="shared" si="37"/>
        <v>1.6270290512591632E-2</v>
      </c>
      <c r="V222" s="1">
        <v>-7.4627358117140802E-5</v>
      </c>
      <c r="W222" s="1">
        <v>-7.4627358117140802E-5</v>
      </c>
      <c r="X222">
        <f t="shared" si="38"/>
        <v>-7.3209438312915121E-5</v>
      </c>
      <c r="Y222">
        <v>0</v>
      </c>
      <c r="Z222">
        <f t="shared" si="39"/>
        <v>0</v>
      </c>
    </row>
    <row r="223" spans="10:26" x14ac:dyDescent="0.5">
      <c r="J223">
        <v>0.22</v>
      </c>
      <c r="K223">
        <v>1.71951893717051E-2</v>
      </c>
      <c r="L223">
        <f t="shared" si="35"/>
        <v>1.6507381796836897E-2</v>
      </c>
      <c r="M223">
        <v>0</v>
      </c>
      <c r="N223">
        <v>0</v>
      </c>
      <c r="O223" s="1">
        <f t="shared" si="40"/>
        <v>0</v>
      </c>
      <c r="P223">
        <v>0</v>
      </c>
      <c r="Q223" s="1">
        <f t="shared" si="36"/>
        <v>0</v>
      </c>
      <c r="S223">
        <v>0.22</v>
      </c>
      <c r="T223">
        <v>1.6583360731601701E-2</v>
      </c>
      <c r="U223">
        <f t="shared" si="37"/>
        <v>1.6268276877701267E-2</v>
      </c>
      <c r="V223" s="1">
        <v>-7.4627358117140802E-5</v>
      </c>
      <c r="W223" s="1">
        <v>-7.4627358117140802E-5</v>
      </c>
      <c r="X223">
        <f t="shared" si="38"/>
        <v>-7.3209438312915121E-5</v>
      </c>
      <c r="Y223">
        <v>0</v>
      </c>
      <c r="Z223">
        <f t="shared" si="39"/>
        <v>0</v>
      </c>
    </row>
    <row r="224" spans="10:26" x14ac:dyDescent="0.5">
      <c r="J224">
        <v>0.221</v>
      </c>
      <c r="K224">
        <v>1.7193531617522202E-2</v>
      </c>
      <c r="L224">
        <f>0.96*K224</f>
        <v>1.6505790352821313E-2</v>
      </c>
      <c r="M224">
        <v>0</v>
      </c>
      <c r="N224">
        <v>0</v>
      </c>
      <c r="O224" s="1">
        <f t="shared" si="40"/>
        <v>0</v>
      </c>
      <c r="P224">
        <v>0</v>
      </c>
      <c r="Q224" s="1">
        <f t="shared" si="36"/>
        <v>0</v>
      </c>
      <c r="S224">
        <v>0.221</v>
      </c>
      <c r="T224">
        <v>1.6580227762460702E-2</v>
      </c>
      <c r="U224">
        <f t="shared" si="37"/>
        <v>1.6265203434973948E-2</v>
      </c>
      <c r="V224" s="1">
        <v>-7.4627358117140802E-5</v>
      </c>
      <c r="W224" s="1">
        <v>-7.4627358117140802E-5</v>
      </c>
      <c r="X224">
        <f t="shared" si="38"/>
        <v>-7.3209438312915121E-5</v>
      </c>
      <c r="Y224">
        <v>0</v>
      </c>
      <c r="Z224">
        <f t="shared" si="39"/>
        <v>0</v>
      </c>
    </row>
    <row r="225" spans="1:26" x14ac:dyDescent="0.5">
      <c r="J225">
        <v>0.222</v>
      </c>
      <c r="L225">
        <f t="shared" ref="L225" si="41">0.982*K225</f>
        <v>0</v>
      </c>
      <c r="N225">
        <v>0</v>
      </c>
      <c r="O225" s="1">
        <f t="shared" si="40"/>
        <v>0</v>
      </c>
      <c r="S225">
        <v>0.222</v>
      </c>
      <c r="T225">
        <v>1.6577290371060399E-2</v>
      </c>
      <c r="U225">
        <f t="shared" si="37"/>
        <v>1.6262321854010251E-2</v>
      </c>
      <c r="V225" s="1">
        <v>-7.4627358117140802E-5</v>
      </c>
      <c r="W225" s="1">
        <v>-7.4627358117140802E-5</v>
      </c>
      <c r="X225">
        <f t="shared" si="38"/>
        <v>-7.3209438312915121E-5</v>
      </c>
      <c r="Y225">
        <v>0</v>
      </c>
      <c r="Z225">
        <f t="shared" si="39"/>
        <v>0</v>
      </c>
    </row>
    <row r="226" spans="1:26" x14ac:dyDescent="0.5">
      <c r="S226">
        <v>0.223</v>
      </c>
      <c r="T226">
        <v>1.6574289649724998E-2</v>
      </c>
      <c r="U226">
        <f t="shared" si="37"/>
        <v>1.6259378146380222E-2</v>
      </c>
      <c r="V226" s="1">
        <v>-7.4627358117140802E-5</v>
      </c>
      <c r="W226" s="1">
        <v>-7.4627358117140802E-5</v>
      </c>
      <c r="X226">
        <f t="shared" si="38"/>
        <v>-7.3209438312915121E-5</v>
      </c>
      <c r="Y226">
        <v>0</v>
      </c>
      <c r="Z226">
        <f t="shared" si="39"/>
        <v>0</v>
      </c>
    </row>
    <row r="227" spans="1:26" x14ac:dyDescent="0.5">
      <c r="S227">
        <v>0.224</v>
      </c>
      <c r="T227">
        <v>1.6573967412114098E-2</v>
      </c>
      <c r="U227">
        <f t="shared" si="37"/>
        <v>1.6259062031283932E-2</v>
      </c>
      <c r="V227" s="1">
        <v>-7.4627358117140802E-5</v>
      </c>
      <c r="W227" s="1">
        <v>-7.4627358117140802E-5</v>
      </c>
      <c r="X227">
        <f t="shared" si="38"/>
        <v>-7.3209438312915121E-5</v>
      </c>
      <c r="Y227">
        <v>0</v>
      </c>
      <c r="Z227">
        <f t="shared" si="39"/>
        <v>0</v>
      </c>
    </row>
    <row r="228" spans="1:26" x14ac:dyDescent="0.5">
      <c r="S228">
        <v>0.22500000000000001</v>
      </c>
      <c r="T228">
        <v>1.6574647277593599E-2</v>
      </c>
      <c r="U228">
        <f t="shared" si="37"/>
        <v>1.6259728979319321E-2</v>
      </c>
      <c r="V228" s="1">
        <v>-7.4627358117140802E-5</v>
      </c>
      <c r="W228" s="1">
        <v>-7.4627358117140802E-5</v>
      </c>
      <c r="X228">
        <f t="shared" si="38"/>
        <v>-7.3209438312915121E-5</v>
      </c>
      <c r="Y228">
        <v>0</v>
      </c>
      <c r="Z228">
        <f t="shared" si="39"/>
        <v>0</v>
      </c>
    </row>
    <row r="229" spans="1:26" x14ac:dyDescent="0.5">
      <c r="S229">
        <v>0.22600000000000001</v>
      </c>
      <c r="T229">
        <v>1.6572378575801901E-2</v>
      </c>
      <c r="U229">
        <f t="shared" si="37"/>
        <v>1.6257503382861666E-2</v>
      </c>
      <c r="V229" s="1">
        <v>-7.4627358117140802E-5</v>
      </c>
      <c r="W229" s="1">
        <v>-7.4627358117140802E-5</v>
      </c>
      <c r="X229">
        <f t="shared" si="38"/>
        <v>-7.3209438312915121E-5</v>
      </c>
      <c r="Y229">
        <v>0</v>
      </c>
      <c r="Z229">
        <f t="shared" si="39"/>
        <v>0</v>
      </c>
    </row>
    <row r="230" spans="1:26" x14ac:dyDescent="0.5">
      <c r="S230">
        <v>0.22700000000000001</v>
      </c>
      <c r="T230">
        <v>1.6571456566453001E-2</v>
      </c>
      <c r="U230">
        <f t="shared" si="37"/>
        <v>1.6256598891690392E-2</v>
      </c>
      <c r="V230" s="1">
        <v>-7.4627358117140802E-5</v>
      </c>
      <c r="W230" s="1">
        <v>-7.4627358117140802E-5</v>
      </c>
      <c r="X230">
        <f t="shared" si="38"/>
        <v>-7.3209438312915121E-5</v>
      </c>
      <c r="Y230">
        <v>0</v>
      </c>
      <c r="Z230">
        <f t="shared" si="39"/>
        <v>0</v>
      </c>
    </row>
    <row r="231" spans="1:26" x14ac:dyDescent="0.5">
      <c r="S231">
        <v>0.22800000000000001</v>
      </c>
      <c r="T231">
        <v>1.6572300344705599E-2</v>
      </c>
      <c r="U231">
        <f t="shared" si="37"/>
        <v>1.6257426638156193E-2</v>
      </c>
      <c r="V231" s="1">
        <v>-7.4627358117140802E-5</v>
      </c>
      <c r="W231" s="1">
        <v>-7.4627358117140802E-5</v>
      </c>
      <c r="X231">
        <f t="shared" si="38"/>
        <v>-7.3209438312915121E-5</v>
      </c>
      <c r="Y231">
        <v>0</v>
      </c>
      <c r="Z231">
        <f t="shared" si="39"/>
        <v>0</v>
      </c>
    </row>
    <row r="232" spans="1:26" x14ac:dyDescent="0.5">
      <c r="S232">
        <v>0.22900000000000001</v>
      </c>
      <c r="T232">
        <v>1.65723096579313E-2</v>
      </c>
      <c r="U232">
        <f t="shared" si="37"/>
        <v>1.6257435774430604E-2</v>
      </c>
      <c r="V232" s="1">
        <v>-7.4627358117140802E-5</v>
      </c>
      <c r="W232" s="1">
        <v>-7.4627358117140802E-5</v>
      </c>
      <c r="X232">
        <f t="shared" si="38"/>
        <v>-7.3209438312915121E-5</v>
      </c>
      <c r="Y232">
        <v>0</v>
      </c>
      <c r="Z232">
        <f t="shared" si="39"/>
        <v>0</v>
      </c>
    </row>
    <row r="233" spans="1:26" x14ac:dyDescent="0.5">
      <c r="S233">
        <v>0.23</v>
      </c>
      <c r="T233">
        <v>1.65715552866459E-2</v>
      </c>
      <c r="U233">
        <f t="shared" si="37"/>
        <v>1.6256695736199627E-2</v>
      </c>
      <c r="V233" s="1">
        <v>-7.4627358117140802E-5</v>
      </c>
      <c r="W233" s="1">
        <v>-7.4627358117140802E-5</v>
      </c>
      <c r="X233">
        <f t="shared" si="38"/>
        <v>-7.3209438312915121E-5</v>
      </c>
      <c r="Y233">
        <v>0</v>
      </c>
      <c r="Z233">
        <f t="shared" si="39"/>
        <v>0</v>
      </c>
    </row>
    <row r="234" spans="1:26" x14ac:dyDescent="0.5">
      <c r="S234">
        <v>0.23100000000000001</v>
      </c>
      <c r="T234">
        <v>1.6571890562772799E-2</v>
      </c>
      <c r="U234">
        <f t="shared" si="37"/>
        <v>1.6257024642080117E-2</v>
      </c>
      <c r="V234" s="1">
        <v>-7.4627358117140802E-5</v>
      </c>
      <c r="W234" s="1">
        <v>-7.4627358117140802E-5</v>
      </c>
      <c r="X234">
        <f t="shared" si="38"/>
        <v>-7.3209438312915121E-5</v>
      </c>
      <c r="Y234">
        <v>0</v>
      </c>
      <c r="Z234">
        <f t="shared" si="39"/>
        <v>0</v>
      </c>
    </row>
    <row r="235" spans="1:26" x14ac:dyDescent="0.5">
      <c r="S235">
        <v>0.23200000000000001</v>
      </c>
      <c r="T235">
        <v>1.65714751929045E-2</v>
      </c>
      <c r="U235">
        <f t="shared" si="37"/>
        <v>1.6256617164239314E-2</v>
      </c>
      <c r="V235" s="1">
        <v>-7.4627358117140802E-5</v>
      </c>
      <c r="W235" s="1">
        <v>-7.4627358117140802E-5</v>
      </c>
      <c r="X235">
        <f t="shared" si="38"/>
        <v>-7.3209438312915121E-5</v>
      </c>
      <c r="Y235">
        <v>0</v>
      </c>
      <c r="Z235">
        <f t="shared" si="39"/>
        <v>0</v>
      </c>
    </row>
    <row r="236" spans="1:26" x14ac:dyDescent="0.5">
      <c r="S236">
        <v>0.23300000000000001</v>
      </c>
      <c r="T236">
        <v>1.6568701714277299E-2</v>
      </c>
      <c r="U236">
        <f t="shared" si="37"/>
        <v>1.6253896381706028E-2</v>
      </c>
      <c r="V236" s="1">
        <v>-7.4627358117140802E-5</v>
      </c>
      <c r="W236" s="1">
        <v>-7.4627358117140802E-5</v>
      </c>
      <c r="X236">
        <f t="shared" si="38"/>
        <v>-7.3209438312915121E-5</v>
      </c>
      <c r="Y236">
        <v>0</v>
      </c>
      <c r="Z236">
        <f t="shared" si="39"/>
        <v>0</v>
      </c>
    </row>
    <row r="237" spans="1:26" x14ac:dyDescent="0.5">
      <c r="A237" t="s">
        <v>1</v>
      </c>
      <c r="B237" t="s">
        <v>11</v>
      </c>
      <c r="C237" t="s">
        <v>12</v>
      </c>
      <c r="D237" t="s">
        <v>13</v>
      </c>
      <c r="J237" t="s">
        <v>1</v>
      </c>
      <c r="K237" t="s">
        <v>11</v>
      </c>
      <c r="L237" t="s">
        <v>12</v>
      </c>
      <c r="M237" t="s">
        <v>13</v>
      </c>
      <c r="S237">
        <v>0.23400000000000001</v>
      </c>
      <c r="T237">
        <v>1.65706537663937E-2</v>
      </c>
      <c r="U237">
        <f t="shared" si="37"/>
        <v>1.625581134483222E-2</v>
      </c>
      <c r="V237" s="1">
        <v>-7.4627358117140802E-5</v>
      </c>
      <c r="W237" s="1">
        <v>-7.4627358117140802E-5</v>
      </c>
      <c r="X237">
        <f t="shared" si="38"/>
        <v>-7.3209438312915121E-5</v>
      </c>
      <c r="Y237">
        <v>0</v>
      </c>
      <c r="Z237">
        <f t="shared" si="39"/>
        <v>0</v>
      </c>
    </row>
    <row r="238" spans="1:26" x14ac:dyDescent="0.5">
      <c r="A238">
        <v>0</v>
      </c>
      <c r="B238">
        <f>A238*0.97</f>
        <v>0</v>
      </c>
      <c r="C238" s="1">
        <f>B238*0.97</f>
        <v>0</v>
      </c>
      <c r="D238">
        <v>0</v>
      </c>
      <c r="J238">
        <v>0</v>
      </c>
      <c r="K238">
        <f>0.977*J238</f>
        <v>0</v>
      </c>
      <c r="L238" s="1">
        <f>0.977*K238</f>
        <v>0</v>
      </c>
      <c r="M238" s="1">
        <v>0</v>
      </c>
      <c r="S238">
        <v>0.23499999999999999</v>
      </c>
      <c r="T238">
        <v>1.6569660976529101E-2</v>
      </c>
      <c r="U238">
        <f t="shared" si="37"/>
        <v>1.6254837417975048E-2</v>
      </c>
      <c r="V238" s="1">
        <v>-7.4627358117140802E-5</v>
      </c>
      <c r="W238" s="1">
        <v>-7.4627358117140802E-5</v>
      </c>
      <c r="X238">
        <f t="shared" si="38"/>
        <v>-7.3209438312915121E-5</v>
      </c>
      <c r="Y238">
        <v>0</v>
      </c>
      <c r="Z238">
        <f t="shared" si="39"/>
        <v>0</v>
      </c>
    </row>
    <row r="239" spans="1:26" x14ac:dyDescent="0.5">
      <c r="A239">
        <v>1E-3</v>
      </c>
      <c r="B239">
        <f t="shared" ref="B239:B270" si="42">A239*0.97</f>
        <v>9.6999999999999994E-4</v>
      </c>
      <c r="C239" s="1">
        <f t="shared" ref="C239:C302" si="43">B239*0.97</f>
        <v>9.4089999999999994E-4</v>
      </c>
      <c r="D239">
        <v>0</v>
      </c>
      <c r="J239">
        <v>1E-3</v>
      </c>
      <c r="K239">
        <f t="shared" ref="K239:K302" si="44">0.982*J239</f>
        <v>9.8200000000000002E-4</v>
      </c>
      <c r="L239" s="1">
        <f t="shared" ref="L239:L302" si="45">0.977*K239</f>
        <v>9.5941400000000001E-4</v>
      </c>
      <c r="M239" s="1">
        <v>0</v>
      </c>
      <c r="S239">
        <v>0.23599999999999999</v>
      </c>
      <c r="T239">
        <v>1.6570026054978398E-2</v>
      </c>
      <c r="U239">
        <f t="shared" si="37"/>
        <v>1.6255195559933808E-2</v>
      </c>
      <c r="V239" s="1">
        <v>-7.4627358117140802E-5</v>
      </c>
      <c r="W239" s="1">
        <v>-7.4627358117140802E-5</v>
      </c>
      <c r="X239">
        <f t="shared" si="38"/>
        <v>-7.3209438312915121E-5</v>
      </c>
      <c r="Y239">
        <v>0</v>
      </c>
      <c r="Z239">
        <f t="shared" si="39"/>
        <v>0</v>
      </c>
    </row>
    <row r="240" spans="1:26" x14ac:dyDescent="0.5">
      <c r="A240">
        <v>2E-3</v>
      </c>
      <c r="B240">
        <f t="shared" si="42"/>
        <v>1.9399999999999999E-3</v>
      </c>
      <c r="C240" s="1">
        <f t="shared" si="43"/>
        <v>1.8817999999999999E-3</v>
      </c>
      <c r="D240">
        <v>0</v>
      </c>
      <c r="J240">
        <v>2E-3</v>
      </c>
      <c r="K240">
        <f t="shared" si="44"/>
        <v>1.964E-3</v>
      </c>
      <c r="L240" s="1">
        <f t="shared" si="45"/>
        <v>1.918828E-3</v>
      </c>
      <c r="M240" s="1">
        <v>0</v>
      </c>
      <c r="S240">
        <v>0.23699999999999999</v>
      </c>
      <c r="T240">
        <v>1.6571776941418599E-2</v>
      </c>
      <c r="U240">
        <f t="shared" si="37"/>
        <v>1.6256913179531644E-2</v>
      </c>
      <c r="V240" s="1">
        <v>-7.4627358117140802E-5</v>
      </c>
      <c r="W240" s="1">
        <v>-7.4627358117140802E-5</v>
      </c>
      <c r="X240">
        <f t="shared" si="38"/>
        <v>-7.3209438312915121E-5</v>
      </c>
      <c r="Y240">
        <v>0</v>
      </c>
      <c r="Z240">
        <f t="shared" si="39"/>
        <v>0</v>
      </c>
    </row>
    <row r="241" spans="1:26" x14ac:dyDescent="0.5">
      <c r="A241">
        <v>3.0000000000000001E-3</v>
      </c>
      <c r="B241">
        <f t="shared" si="42"/>
        <v>2.9099999999999998E-3</v>
      </c>
      <c r="C241" s="1">
        <f t="shared" si="43"/>
        <v>2.8226999999999996E-3</v>
      </c>
      <c r="D241">
        <v>0</v>
      </c>
      <c r="J241">
        <v>3.0000000000000001E-3</v>
      </c>
      <c r="K241">
        <f t="shared" si="44"/>
        <v>2.9459999999999998E-3</v>
      </c>
      <c r="L241" s="1">
        <f t="shared" si="45"/>
        <v>2.8782419999999996E-3</v>
      </c>
      <c r="M241" s="1">
        <v>0</v>
      </c>
      <c r="S241">
        <v>0.23799999999999999</v>
      </c>
      <c r="T241">
        <v>1.6572501510381699E-2</v>
      </c>
      <c r="U241">
        <f t="shared" si="37"/>
        <v>1.6257623981684444E-2</v>
      </c>
      <c r="V241" s="1">
        <v>-7.4627358117140802E-5</v>
      </c>
      <c r="W241" s="1">
        <v>-7.4627358117140802E-5</v>
      </c>
      <c r="X241">
        <f t="shared" si="38"/>
        <v>-7.3209438312915121E-5</v>
      </c>
      <c r="Y241">
        <v>0</v>
      </c>
      <c r="Z241">
        <f t="shared" si="39"/>
        <v>0</v>
      </c>
    </row>
    <row r="242" spans="1:26" x14ac:dyDescent="0.5">
      <c r="A242">
        <v>4.0000000000000001E-3</v>
      </c>
      <c r="B242">
        <f t="shared" si="42"/>
        <v>3.8799999999999998E-3</v>
      </c>
      <c r="C242" s="1">
        <f t="shared" si="43"/>
        <v>3.7635999999999998E-3</v>
      </c>
      <c r="D242">
        <v>0</v>
      </c>
      <c r="J242">
        <v>4.0000000000000001E-3</v>
      </c>
      <c r="K242">
        <f t="shared" si="44"/>
        <v>3.9280000000000001E-3</v>
      </c>
      <c r="L242" s="1">
        <f t="shared" si="45"/>
        <v>3.8376560000000001E-3</v>
      </c>
      <c r="M242" s="1">
        <v>0</v>
      </c>
      <c r="S242">
        <v>0.23899999999999999</v>
      </c>
      <c r="T242">
        <v>1.6572486609220501E-2</v>
      </c>
      <c r="U242">
        <f t="shared" si="37"/>
        <v>1.6257609363645311E-2</v>
      </c>
      <c r="V242" s="1">
        <v>-7.4627358117140802E-5</v>
      </c>
      <c r="W242" s="1">
        <v>-7.4627358117140802E-5</v>
      </c>
      <c r="X242">
        <f t="shared" si="38"/>
        <v>-7.3209438312915121E-5</v>
      </c>
      <c r="Y242">
        <v>0</v>
      </c>
      <c r="Z242">
        <f t="shared" si="39"/>
        <v>0</v>
      </c>
    </row>
    <row r="243" spans="1:26" x14ac:dyDescent="0.5">
      <c r="A243">
        <v>5.0000000000000001E-3</v>
      </c>
      <c r="B243">
        <f t="shared" si="42"/>
        <v>4.8500000000000001E-3</v>
      </c>
      <c r="C243" s="1">
        <f t="shared" si="43"/>
        <v>4.7045000000000003E-3</v>
      </c>
      <c r="D243">
        <v>0</v>
      </c>
      <c r="J243">
        <v>5.0000000000000001E-3</v>
      </c>
      <c r="K243">
        <f t="shared" si="44"/>
        <v>4.9100000000000003E-3</v>
      </c>
      <c r="L243" s="1">
        <f t="shared" si="45"/>
        <v>4.7970700000000005E-3</v>
      </c>
      <c r="M243" s="1">
        <v>0</v>
      </c>
      <c r="S243">
        <v>0.24</v>
      </c>
      <c r="T243">
        <v>1.65725592523813E-2</v>
      </c>
      <c r="U243">
        <f t="shared" si="37"/>
        <v>1.6257680626586054E-2</v>
      </c>
      <c r="V243" s="1">
        <v>-7.4627358117140802E-5</v>
      </c>
      <c r="W243" s="1">
        <v>-7.4627358117140802E-5</v>
      </c>
      <c r="X243">
        <f t="shared" si="38"/>
        <v>-7.3209438312915121E-5</v>
      </c>
      <c r="Y243">
        <v>0</v>
      </c>
      <c r="Z243">
        <f t="shared" si="39"/>
        <v>0</v>
      </c>
    </row>
    <row r="244" spans="1:26" x14ac:dyDescent="0.5">
      <c r="A244">
        <v>6.0000000000000001E-3</v>
      </c>
      <c r="B244">
        <f t="shared" si="42"/>
        <v>5.8199999999999997E-3</v>
      </c>
      <c r="C244" s="1">
        <f t="shared" si="43"/>
        <v>5.6453999999999992E-3</v>
      </c>
      <c r="D244">
        <v>0</v>
      </c>
      <c r="J244">
        <v>6.0000000000000001E-3</v>
      </c>
      <c r="K244">
        <f t="shared" si="44"/>
        <v>5.8919999999999997E-3</v>
      </c>
      <c r="L244" s="1">
        <f t="shared" si="45"/>
        <v>5.7564839999999992E-3</v>
      </c>
      <c r="M244" s="1">
        <v>0</v>
      </c>
      <c r="S244">
        <v>0.24099999999999999</v>
      </c>
      <c r="T244">
        <v>1.6573386266827601E-2</v>
      </c>
      <c r="U244">
        <f t="shared" si="37"/>
        <v>1.6258491927757877E-2</v>
      </c>
      <c r="V244" s="1">
        <v>-7.4627358117140802E-5</v>
      </c>
      <c r="W244" s="1">
        <v>-7.4627358117140802E-5</v>
      </c>
      <c r="X244">
        <f t="shared" si="38"/>
        <v>-7.3209438312915121E-5</v>
      </c>
      <c r="Y244">
        <v>0</v>
      </c>
      <c r="Z244">
        <f t="shared" si="39"/>
        <v>0</v>
      </c>
    </row>
    <row r="245" spans="1:26" x14ac:dyDescent="0.5">
      <c r="A245">
        <v>7.0000000000000001E-3</v>
      </c>
      <c r="B245">
        <f t="shared" si="42"/>
        <v>6.79E-3</v>
      </c>
      <c r="C245" s="1">
        <f t="shared" si="43"/>
        <v>6.5862999999999998E-3</v>
      </c>
      <c r="D245">
        <v>0</v>
      </c>
      <c r="J245">
        <v>7.0000000000000001E-3</v>
      </c>
      <c r="K245">
        <f t="shared" si="44"/>
        <v>6.8739999999999999E-3</v>
      </c>
      <c r="L245" s="1">
        <f t="shared" si="45"/>
        <v>6.7158979999999997E-3</v>
      </c>
      <c r="M245" s="1">
        <v>0</v>
      </c>
      <c r="S245">
        <v>0.24199999999999999</v>
      </c>
      <c r="T245">
        <v>1.6574222594499598E-2</v>
      </c>
      <c r="U245">
        <f t="shared" si="37"/>
        <v>1.6259312365204105E-2</v>
      </c>
      <c r="V245" s="1">
        <v>-7.4627358117140802E-5</v>
      </c>
      <c r="W245" s="1">
        <v>-7.4627358117140802E-5</v>
      </c>
      <c r="X245">
        <f t="shared" si="38"/>
        <v>-7.3209438312915121E-5</v>
      </c>
      <c r="Y245">
        <v>0</v>
      </c>
      <c r="Z245">
        <f t="shared" si="39"/>
        <v>0</v>
      </c>
    </row>
    <row r="246" spans="1:26" x14ac:dyDescent="0.5">
      <c r="A246">
        <v>8.0000000000000002E-3</v>
      </c>
      <c r="B246">
        <f t="shared" si="42"/>
        <v>7.7599999999999995E-3</v>
      </c>
      <c r="C246" s="1">
        <f t="shared" si="43"/>
        <v>7.5271999999999995E-3</v>
      </c>
      <c r="D246">
        <v>0</v>
      </c>
      <c r="J246">
        <v>8.0000000000000002E-3</v>
      </c>
      <c r="K246">
        <f t="shared" si="44"/>
        <v>7.8560000000000001E-3</v>
      </c>
      <c r="L246" s="1">
        <f t="shared" si="45"/>
        <v>7.6753120000000001E-3</v>
      </c>
      <c r="M246" s="1">
        <v>0</v>
      </c>
      <c r="S246">
        <v>0.24299999999999999</v>
      </c>
      <c r="T246">
        <v>1.6576157882809601E-2</v>
      </c>
      <c r="U246">
        <f t="shared" si="37"/>
        <v>1.6261210883036219E-2</v>
      </c>
      <c r="V246" s="1">
        <v>-7.4627358117140802E-5</v>
      </c>
      <c r="W246" s="1">
        <v>-7.4627358117140802E-5</v>
      </c>
      <c r="X246">
        <f t="shared" si="38"/>
        <v>-7.3209438312915121E-5</v>
      </c>
      <c r="Y246">
        <v>0</v>
      </c>
      <c r="Z246">
        <f t="shared" si="39"/>
        <v>0</v>
      </c>
    </row>
    <row r="247" spans="1:26" x14ac:dyDescent="0.5">
      <c r="A247">
        <v>8.9999999999999993E-3</v>
      </c>
      <c r="B247">
        <f t="shared" si="42"/>
        <v>8.7299999999999999E-3</v>
      </c>
      <c r="C247" s="1">
        <f t="shared" si="43"/>
        <v>8.4680999999999992E-3</v>
      </c>
      <c r="D247">
        <v>0</v>
      </c>
      <c r="J247">
        <v>8.9999999999999993E-3</v>
      </c>
      <c r="K247">
        <f t="shared" si="44"/>
        <v>8.8379999999999986E-3</v>
      </c>
      <c r="L247" s="1">
        <f t="shared" si="45"/>
        <v>8.6347259999999988E-3</v>
      </c>
      <c r="M247" s="1">
        <v>0</v>
      </c>
      <c r="S247">
        <v>0.24399999999999999</v>
      </c>
      <c r="T247">
        <v>1.6577394679188701E-2</v>
      </c>
      <c r="U247">
        <f t="shared" si="37"/>
        <v>1.6262424180284115E-2</v>
      </c>
      <c r="V247" s="1">
        <v>-7.4627358117140802E-5</v>
      </c>
      <c r="W247" s="1">
        <v>-7.4627358117140802E-5</v>
      </c>
      <c r="X247">
        <f t="shared" si="38"/>
        <v>-7.3209438312915121E-5</v>
      </c>
      <c r="Y247">
        <v>0</v>
      </c>
      <c r="Z247">
        <f t="shared" si="39"/>
        <v>0</v>
      </c>
    </row>
    <row r="248" spans="1:26" x14ac:dyDescent="0.5">
      <c r="A248">
        <v>0.01</v>
      </c>
      <c r="B248">
        <f t="shared" si="42"/>
        <v>9.7000000000000003E-3</v>
      </c>
      <c r="C248" s="1">
        <f t="shared" si="43"/>
        <v>9.4090000000000007E-3</v>
      </c>
      <c r="D248">
        <v>0</v>
      </c>
      <c r="J248">
        <v>0.01</v>
      </c>
      <c r="K248">
        <f t="shared" si="44"/>
        <v>9.8200000000000006E-3</v>
      </c>
      <c r="L248" s="1">
        <f t="shared" si="45"/>
        <v>9.594140000000001E-3</v>
      </c>
      <c r="M248" s="1">
        <v>0</v>
      </c>
      <c r="S248">
        <v>0.245</v>
      </c>
      <c r="T248">
        <v>1.6577485948800999E-2</v>
      </c>
      <c r="U248">
        <f t="shared" si="37"/>
        <v>1.626251371577378E-2</v>
      </c>
      <c r="V248" s="1">
        <v>-7.4627358117140802E-5</v>
      </c>
      <c r="W248" s="1">
        <v>-7.4627358117140802E-5</v>
      </c>
      <c r="X248">
        <f t="shared" si="38"/>
        <v>-7.3209438312915121E-5</v>
      </c>
      <c r="Y248">
        <v>0</v>
      </c>
      <c r="Z248">
        <f t="shared" si="39"/>
        <v>0</v>
      </c>
    </row>
    <row r="249" spans="1:26" x14ac:dyDescent="0.5">
      <c r="A249">
        <v>1.0999999999999999E-2</v>
      </c>
      <c r="B249">
        <f t="shared" si="42"/>
        <v>1.0669999999999999E-2</v>
      </c>
      <c r="C249" s="1">
        <f t="shared" si="43"/>
        <v>1.0349899999999999E-2</v>
      </c>
      <c r="D249">
        <v>0</v>
      </c>
      <c r="J249">
        <v>1.0999999999999999E-2</v>
      </c>
      <c r="K249">
        <f t="shared" si="44"/>
        <v>1.0801999999999999E-2</v>
      </c>
      <c r="L249" s="1">
        <f t="shared" si="45"/>
        <v>1.0553554E-2</v>
      </c>
      <c r="M249" s="1">
        <v>0</v>
      </c>
      <c r="S249">
        <v>0.246</v>
      </c>
      <c r="T249">
        <v>1.6579279676079799E-2</v>
      </c>
      <c r="U249">
        <f t="shared" si="37"/>
        <v>1.6264273362234283E-2</v>
      </c>
      <c r="V249" s="1">
        <v>-7.4627358117140802E-5</v>
      </c>
      <c r="W249" s="1">
        <v>-7.4627358117140802E-5</v>
      </c>
      <c r="X249">
        <f t="shared" si="38"/>
        <v>-7.3209438312915121E-5</v>
      </c>
      <c r="Y249">
        <v>0</v>
      </c>
      <c r="Z249">
        <f t="shared" si="39"/>
        <v>0</v>
      </c>
    </row>
    <row r="250" spans="1:26" x14ac:dyDescent="0.5">
      <c r="A250">
        <v>1.2E-2</v>
      </c>
      <c r="B250">
        <f t="shared" si="42"/>
        <v>1.1639999999999999E-2</v>
      </c>
      <c r="C250" s="1">
        <f t="shared" si="43"/>
        <v>1.1290799999999998E-2</v>
      </c>
      <c r="D250">
        <v>0</v>
      </c>
      <c r="J250">
        <v>1.2E-2</v>
      </c>
      <c r="K250">
        <f t="shared" si="44"/>
        <v>1.1783999999999999E-2</v>
      </c>
      <c r="L250" s="1">
        <f t="shared" si="45"/>
        <v>1.1512967999999998E-2</v>
      </c>
      <c r="M250" s="1">
        <v>0</v>
      </c>
      <c r="S250">
        <v>0.247</v>
      </c>
      <c r="T250">
        <v>1.6576891764998401E-2</v>
      </c>
      <c r="U250">
        <f t="shared" si="37"/>
        <v>1.6261930821463433E-2</v>
      </c>
      <c r="V250" s="1">
        <v>-7.4627358117140802E-5</v>
      </c>
      <c r="W250" s="1">
        <v>-7.4627358117140802E-5</v>
      </c>
      <c r="X250">
        <f t="shared" si="38"/>
        <v>-7.3209438312915121E-5</v>
      </c>
      <c r="Y250">
        <v>0</v>
      </c>
      <c r="Z250">
        <f t="shared" si="39"/>
        <v>0</v>
      </c>
    </row>
    <row r="251" spans="1:26" x14ac:dyDescent="0.5">
      <c r="A251">
        <v>1.2999999999999999E-2</v>
      </c>
      <c r="B251">
        <f t="shared" si="42"/>
        <v>1.261E-2</v>
      </c>
      <c r="C251" s="1">
        <f t="shared" si="43"/>
        <v>1.22317E-2</v>
      </c>
      <c r="D251">
        <v>0</v>
      </c>
      <c r="J251">
        <v>1.2999999999999999E-2</v>
      </c>
      <c r="K251">
        <f t="shared" si="44"/>
        <v>1.2766E-2</v>
      </c>
      <c r="L251" s="1">
        <f t="shared" si="45"/>
        <v>1.2472381999999999E-2</v>
      </c>
      <c r="M251" s="1">
        <v>0</v>
      </c>
      <c r="S251">
        <v>0.248</v>
      </c>
      <c r="T251">
        <v>1.6579261049628299E-2</v>
      </c>
      <c r="U251">
        <f t="shared" si="37"/>
        <v>1.6264255089685362E-2</v>
      </c>
      <c r="V251" s="1">
        <v>-7.4627358117140802E-5</v>
      </c>
      <c r="W251" s="1">
        <v>-7.4627358117140802E-5</v>
      </c>
      <c r="X251">
        <f t="shared" si="38"/>
        <v>-7.3209438312915121E-5</v>
      </c>
      <c r="Y251">
        <v>0</v>
      </c>
      <c r="Z251">
        <f t="shared" si="39"/>
        <v>0</v>
      </c>
    </row>
    <row r="252" spans="1:26" x14ac:dyDescent="0.5">
      <c r="A252">
        <v>1.4E-2</v>
      </c>
      <c r="B252">
        <f t="shared" si="42"/>
        <v>1.358E-2</v>
      </c>
      <c r="C252" s="1">
        <f t="shared" si="43"/>
        <v>1.31726E-2</v>
      </c>
      <c r="D252">
        <v>0</v>
      </c>
      <c r="J252">
        <v>1.4E-2</v>
      </c>
      <c r="K252">
        <f t="shared" si="44"/>
        <v>1.3748E-2</v>
      </c>
      <c r="L252" s="1">
        <f t="shared" si="45"/>
        <v>1.3431795999999999E-2</v>
      </c>
      <c r="M252" s="1">
        <v>0</v>
      </c>
      <c r="S252">
        <v>0.249</v>
      </c>
      <c r="T252">
        <v>1.6579035669565201E-2</v>
      </c>
      <c r="U252">
        <f t="shared" si="37"/>
        <v>1.6264033991843462E-2</v>
      </c>
      <c r="V252" s="1">
        <v>-7.4627358117140802E-5</v>
      </c>
      <c r="W252" s="1">
        <v>-7.4627358117140802E-5</v>
      </c>
      <c r="X252">
        <f t="shared" si="38"/>
        <v>-7.3209438312915121E-5</v>
      </c>
      <c r="Y252">
        <v>0</v>
      </c>
      <c r="Z252">
        <f t="shared" si="39"/>
        <v>0</v>
      </c>
    </row>
    <row r="253" spans="1:26" x14ac:dyDescent="0.5">
      <c r="A253">
        <v>1.4999999999999999E-2</v>
      </c>
      <c r="B253">
        <f t="shared" si="42"/>
        <v>1.4549999999999999E-2</v>
      </c>
      <c r="C253" s="1">
        <f t="shared" si="43"/>
        <v>1.4113499999999998E-2</v>
      </c>
      <c r="D253">
        <v>0</v>
      </c>
      <c r="J253">
        <v>1.4999999999999999E-2</v>
      </c>
      <c r="K253">
        <f t="shared" si="44"/>
        <v>1.473E-2</v>
      </c>
      <c r="L253" s="1">
        <f t="shared" si="45"/>
        <v>1.439121E-2</v>
      </c>
      <c r="M253" s="1">
        <v>0</v>
      </c>
      <c r="S253">
        <v>0.25</v>
      </c>
      <c r="T253">
        <v>1.6580799594521502E-2</v>
      </c>
      <c r="U253">
        <f t="shared" si="37"/>
        <v>1.6265764402225592E-2</v>
      </c>
      <c r="V253" s="1">
        <v>-7.4627358117140802E-5</v>
      </c>
      <c r="W253" s="1">
        <v>-7.4627358117140802E-5</v>
      </c>
      <c r="X253">
        <f t="shared" si="38"/>
        <v>-7.3209438312915121E-5</v>
      </c>
      <c r="Y253">
        <v>0</v>
      </c>
      <c r="Z253">
        <f t="shared" si="39"/>
        <v>0</v>
      </c>
    </row>
    <row r="254" spans="1:26" x14ac:dyDescent="0.5">
      <c r="A254">
        <v>1.6E-2</v>
      </c>
      <c r="B254">
        <f t="shared" si="42"/>
        <v>1.5519999999999999E-2</v>
      </c>
      <c r="C254" s="1">
        <f t="shared" si="43"/>
        <v>1.5054399999999999E-2</v>
      </c>
      <c r="D254">
        <v>0</v>
      </c>
      <c r="J254">
        <v>1.6E-2</v>
      </c>
      <c r="K254">
        <f t="shared" si="44"/>
        <v>1.5712E-2</v>
      </c>
      <c r="L254" s="1">
        <f t="shared" si="45"/>
        <v>1.5350624E-2</v>
      </c>
      <c r="M254" s="1">
        <v>0</v>
      </c>
      <c r="S254">
        <v>0.251</v>
      </c>
      <c r="T254">
        <v>1.6580287367105501E-2</v>
      </c>
      <c r="U254">
        <f t="shared" si="37"/>
        <v>1.6265261907130495E-2</v>
      </c>
      <c r="V254" s="1">
        <v>-7.4627358117140802E-5</v>
      </c>
      <c r="W254" s="1">
        <v>-7.4627358117140802E-5</v>
      </c>
      <c r="X254">
        <f t="shared" si="38"/>
        <v>-7.3209438312915121E-5</v>
      </c>
      <c r="Y254">
        <v>0</v>
      </c>
      <c r="Z254">
        <f t="shared" si="39"/>
        <v>0</v>
      </c>
    </row>
    <row r="255" spans="1:26" x14ac:dyDescent="0.5">
      <c r="A255">
        <v>1.7000000000000001E-2</v>
      </c>
      <c r="B255">
        <f t="shared" si="42"/>
        <v>1.6490000000000001E-2</v>
      </c>
      <c r="C255" s="1">
        <f t="shared" si="43"/>
        <v>1.59953E-2</v>
      </c>
      <c r="D255">
        <v>0</v>
      </c>
      <c r="J255">
        <v>1.7000000000000001E-2</v>
      </c>
      <c r="K255">
        <f t="shared" si="44"/>
        <v>1.6694000000000001E-2</v>
      </c>
      <c r="L255" s="1">
        <f t="shared" si="45"/>
        <v>1.6310037999999999E-2</v>
      </c>
      <c r="M255" s="1">
        <v>0</v>
      </c>
      <c r="S255">
        <v>0.252</v>
      </c>
      <c r="T255">
        <v>1.6580577939748799E-2</v>
      </c>
      <c r="U255">
        <f t="shared" si="37"/>
        <v>1.6265546958893571E-2</v>
      </c>
      <c r="V255" s="1">
        <v>-7.4627358117140802E-5</v>
      </c>
      <c r="W255" s="1">
        <v>-7.4627358117140802E-5</v>
      </c>
      <c r="X255">
        <f t="shared" si="38"/>
        <v>-7.3209438312915121E-5</v>
      </c>
      <c r="Y255">
        <v>0</v>
      </c>
      <c r="Z255">
        <f t="shared" si="39"/>
        <v>0</v>
      </c>
    </row>
    <row r="256" spans="1:26" x14ac:dyDescent="0.5">
      <c r="A256">
        <v>1.7999999999999999E-2</v>
      </c>
      <c r="B256">
        <f t="shared" si="42"/>
        <v>1.746E-2</v>
      </c>
      <c r="C256" s="1">
        <f t="shared" si="43"/>
        <v>1.6936199999999998E-2</v>
      </c>
      <c r="D256">
        <v>0</v>
      </c>
      <c r="J256">
        <v>1.7999999999999999E-2</v>
      </c>
      <c r="K256">
        <f t="shared" si="44"/>
        <v>1.7675999999999997E-2</v>
      </c>
      <c r="L256" s="1">
        <f t="shared" si="45"/>
        <v>1.7269451999999998E-2</v>
      </c>
      <c r="M256" s="1">
        <v>0</v>
      </c>
      <c r="S256">
        <v>0.253</v>
      </c>
      <c r="T256">
        <v>1.6578843817114799E-2</v>
      </c>
      <c r="U256">
        <f t="shared" si="37"/>
        <v>1.6263845784589618E-2</v>
      </c>
      <c r="V256" s="1">
        <v>-7.4627358117140802E-5</v>
      </c>
      <c r="W256" s="1">
        <v>-7.4627358117140802E-5</v>
      </c>
      <c r="X256">
        <f t="shared" si="38"/>
        <v>-7.3209438312915121E-5</v>
      </c>
      <c r="Y256">
        <v>0</v>
      </c>
      <c r="Z256">
        <f t="shared" si="39"/>
        <v>0</v>
      </c>
    </row>
    <row r="257" spans="1:26" x14ac:dyDescent="0.5">
      <c r="A257">
        <v>1.9E-2</v>
      </c>
      <c r="B257">
        <f t="shared" si="42"/>
        <v>1.8429999999999998E-2</v>
      </c>
      <c r="C257" s="1">
        <f t="shared" si="43"/>
        <v>1.7877099999999996E-2</v>
      </c>
      <c r="D257">
        <v>0</v>
      </c>
      <c r="J257">
        <v>1.9E-2</v>
      </c>
      <c r="K257">
        <f t="shared" si="44"/>
        <v>1.8657999999999998E-2</v>
      </c>
      <c r="L257" s="1">
        <f t="shared" si="45"/>
        <v>1.8228865999999996E-2</v>
      </c>
      <c r="M257" s="1">
        <v>0</v>
      </c>
      <c r="S257">
        <v>0.254</v>
      </c>
      <c r="T257">
        <v>1.6575919464230499E-2</v>
      </c>
      <c r="U257">
        <f t="shared" si="37"/>
        <v>1.626097699441012E-2</v>
      </c>
      <c r="V257" s="1">
        <v>-7.4627358117140802E-5</v>
      </c>
      <c r="W257" s="1">
        <v>-7.4627358117140802E-5</v>
      </c>
      <c r="X257">
        <f t="shared" si="38"/>
        <v>-7.3209438312915121E-5</v>
      </c>
      <c r="Y257">
        <v>0</v>
      </c>
      <c r="Z257">
        <f t="shared" si="39"/>
        <v>0</v>
      </c>
    </row>
    <row r="258" spans="1:26" x14ac:dyDescent="0.5">
      <c r="A258">
        <v>0.02</v>
      </c>
      <c r="B258">
        <f t="shared" si="42"/>
        <v>1.9400000000000001E-2</v>
      </c>
      <c r="C258" s="1">
        <f t="shared" si="43"/>
        <v>1.8818000000000001E-2</v>
      </c>
      <c r="D258">
        <v>0</v>
      </c>
      <c r="J258">
        <v>0.02</v>
      </c>
      <c r="K258">
        <f t="shared" si="44"/>
        <v>1.9640000000000001E-2</v>
      </c>
      <c r="L258" s="1">
        <f t="shared" si="45"/>
        <v>1.9188280000000002E-2</v>
      </c>
      <c r="M258" s="1">
        <v>0</v>
      </c>
      <c r="S258">
        <v>0.255</v>
      </c>
      <c r="T258">
        <v>1.6573807224631299E-2</v>
      </c>
      <c r="U258">
        <f t="shared" si="37"/>
        <v>1.6258904887363305E-2</v>
      </c>
      <c r="V258" s="1">
        <v>-7.4627358117140802E-5</v>
      </c>
      <c r="W258" s="1">
        <v>-7.4627358117140802E-5</v>
      </c>
      <c r="X258">
        <f t="shared" si="38"/>
        <v>-7.3209438312915121E-5</v>
      </c>
      <c r="Y258">
        <v>0</v>
      </c>
      <c r="Z258">
        <f t="shared" si="39"/>
        <v>0</v>
      </c>
    </row>
    <row r="259" spans="1:26" x14ac:dyDescent="0.5">
      <c r="A259">
        <v>2.1000000000000001E-2</v>
      </c>
      <c r="B259">
        <f t="shared" si="42"/>
        <v>2.0369999999999999E-2</v>
      </c>
      <c r="C259" s="1">
        <f t="shared" si="43"/>
        <v>1.9758899999999999E-2</v>
      </c>
      <c r="D259">
        <v>0</v>
      </c>
      <c r="J259">
        <v>2.1000000000000001E-2</v>
      </c>
      <c r="K259">
        <f t="shared" si="44"/>
        <v>2.0622000000000001E-2</v>
      </c>
      <c r="L259" s="1">
        <f t="shared" si="45"/>
        <v>2.0147694000000001E-2</v>
      </c>
      <c r="M259" s="1">
        <v>0</v>
      </c>
      <c r="S259">
        <v>0.25600000000000001</v>
      </c>
      <c r="T259">
        <v>1.6574684530496601E-2</v>
      </c>
      <c r="U259">
        <f t="shared" si="37"/>
        <v>1.6259765524417165E-2</v>
      </c>
      <c r="V259" s="1">
        <v>-7.4627358117140802E-5</v>
      </c>
      <c r="W259" s="1">
        <v>-7.4627358117140802E-5</v>
      </c>
      <c r="X259">
        <f t="shared" si="38"/>
        <v>-7.3209438312915121E-5</v>
      </c>
      <c r="Y259">
        <v>0</v>
      </c>
      <c r="Z259">
        <f t="shared" si="39"/>
        <v>0</v>
      </c>
    </row>
    <row r="260" spans="1:26" x14ac:dyDescent="0.5">
      <c r="A260">
        <v>2.1999999999999999E-2</v>
      </c>
      <c r="B260">
        <f t="shared" si="42"/>
        <v>2.1339999999999998E-2</v>
      </c>
      <c r="C260" s="1">
        <f t="shared" si="43"/>
        <v>2.0699799999999997E-2</v>
      </c>
      <c r="D260">
        <v>0</v>
      </c>
      <c r="J260">
        <v>2.1999999999999999E-2</v>
      </c>
      <c r="K260">
        <f t="shared" si="44"/>
        <v>2.1603999999999998E-2</v>
      </c>
      <c r="L260" s="1">
        <f t="shared" si="45"/>
        <v>2.1107107999999999E-2</v>
      </c>
      <c r="M260" s="1">
        <v>0</v>
      </c>
      <c r="S260">
        <v>0.25700000000000001</v>
      </c>
      <c r="T260">
        <v>1.6574095934629399E-2</v>
      </c>
      <c r="U260">
        <f t="shared" ref="U260:U267" si="46">0.981*T260</f>
        <v>1.625918811187144E-2</v>
      </c>
      <c r="V260" s="1">
        <v>-7.4627358117140802E-5</v>
      </c>
      <c r="W260" s="1">
        <v>-7.4627358117140802E-5</v>
      </c>
      <c r="X260">
        <f t="shared" ref="X260:X267" si="47">W260*0.981</f>
        <v>-7.3209438312915121E-5</v>
      </c>
      <c r="Y260">
        <v>0</v>
      </c>
      <c r="Z260">
        <f t="shared" ref="Z260:Z267" si="48">0.981*Y260</f>
        <v>0</v>
      </c>
    </row>
    <row r="261" spans="1:26" x14ac:dyDescent="0.5">
      <c r="A261">
        <v>2.3E-2</v>
      </c>
      <c r="B261">
        <f t="shared" si="42"/>
        <v>2.231E-2</v>
      </c>
      <c r="C261" s="1">
        <f t="shared" si="43"/>
        <v>2.1640699999999999E-2</v>
      </c>
      <c r="D261">
        <v>0</v>
      </c>
      <c r="J261">
        <v>2.3E-2</v>
      </c>
      <c r="K261">
        <f t="shared" si="44"/>
        <v>2.2585999999999998E-2</v>
      </c>
      <c r="L261" s="1">
        <f t="shared" si="45"/>
        <v>2.2066521999999998E-2</v>
      </c>
      <c r="M261" s="1">
        <v>0</v>
      </c>
      <c r="S261">
        <v>0.25800000000000001</v>
      </c>
      <c r="T261">
        <v>1.6572615131735802E-2</v>
      </c>
      <c r="U261">
        <f t="shared" si="46"/>
        <v>1.625773544423282E-2</v>
      </c>
      <c r="V261" s="1">
        <v>-7.4627358117140802E-5</v>
      </c>
      <c r="W261" s="1">
        <v>-7.4627358117140802E-5</v>
      </c>
      <c r="X261">
        <f t="shared" si="47"/>
        <v>-7.3209438312915121E-5</v>
      </c>
      <c r="Y261">
        <v>0</v>
      </c>
      <c r="Z261">
        <f t="shared" si="48"/>
        <v>0</v>
      </c>
    </row>
    <row r="262" spans="1:26" x14ac:dyDescent="0.5">
      <c r="A262">
        <v>2.4E-2</v>
      </c>
      <c r="B262">
        <f t="shared" si="42"/>
        <v>2.3279999999999999E-2</v>
      </c>
      <c r="C262" s="1">
        <f t="shared" si="43"/>
        <v>2.2581599999999997E-2</v>
      </c>
      <c r="D262">
        <v>0</v>
      </c>
      <c r="J262">
        <v>2.4E-2</v>
      </c>
      <c r="K262">
        <f t="shared" si="44"/>
        <v>2.3567999999999999E-2</v>
      </c>
      <c r="L262" s="1">
        <f t="shared" si="45"/>
        <v>2.3025935999999997E-2</v>
      </c>
      <c r="M262" s="1">
        <v>0</v>
      </c>
      <c r="S262">
        <v>0.25900000000000001</v>
      </c>
      <c r="T262">
        <v>1.6572264954447701E-2</v>
      </c>
      <c r="U262">
        <f t="shared" si="46"/>
        <v>1.6257391920313193E-2</v>
      </c>
      <c r="V262" s="1">
        <v>-7.4627358117140802E-5</v>
      </c>
      <c r="W262" s="1">
        <v>-7.4627358117140802E-5</v>
      </c>
      <c r="X262">
        <f t="shared" si="47"/>
        <v>-7.3209438312915121E-5</v>
      </c>
      <c r="Y262">
        <v>0</v>
      </c>
      <c r="Z262">
        <f t="shared" si="48"/>
        <v>0</v>
      </c>
    </row>
    <row r="263" spans="1:26" x14ac:dyDescent="0.5">
      <c r="A263">
        <v>2.5000000000000001E-2</v>
      </c>
      <c r="B263">
        <f t="shared" si="42"/>
        <v>2.4250000000000001E-2</v>
      </c>
      <c r="C263" s="1">
        <f t="shared" si="43"/>
        <v>2.3522500000000002E-2</v>
      </c>
      <c r="D263">
        <v>0</v>
      </c>
      <c r="J263">
        <v>2.5000000000000001E-2</v>
      </c>
      <c r="K263">
        <f t="shared" si="44"/>
        <v>2.4550000000000002E-2</v>
      </c>
      <c r="L263" s="1">
        <f t="shared" si="45"/>
        <v>2.3985350000000003E-2</v>
      </c>
      <c r="M263" s="1">
        <v>0</v>
      </c>
      <c r="S263">
        <v>0.26</v>
      </c>
      <c r="T263">
        <v>1.6573360189795501E-2</v>
      </c>
      <c r="U263">
        <f t="shared" si="46"/>
        <v>1.6258466346189385E-2</v>
      </c>
      <c r="V263" s="1">
        <v>-7.4627358117140802E-5</v>
      </c>
      <c r="W263" s="1">
        <v>-7.4627358117140802E-5</v>
      </c>
      <c r="X263">
        <f t="shared" si="47"/>
        <v>-7.3209438312915121E-5</v>
      </c>
      <c r="Y263">
        <v>0</v>
      </c>
      <c r="Z263">
        <f t="shared" si="48"/>
        <v>0</v>
      </c>
    </row>
    <row r="264" spans="1:26" x14ac:dyDescent="0.5">
      <c r="A264">
        <v>2.5999999999999999E-2</v>
      </c>
      <c r="B264">
        <f t="shared" si="42"/>
        <v>2.5219999999999999E-2</v>
      </c>
      <c r="C264" s="1">
        <f t="shared" si="43"/>
        <v>2.44634E-2</v>
      </c>
      <c r="D264">
        <v>0</v>
      </c>
      <c r="J264">
        <v>2.5999999999999999E-2</v>
      </c>
      <c r="K264">
        <f t="shared" si="44"/>
        <v>2.5531999999999999E-2</v>
      </c>
      <c r="L264" s="1">
        <f t="shared" si="45"/>
        <v>2.4944763999999998E-2</v>
      </c>
      <c r="M264" s="1">
        <v>0</v>
      </c>
      <c r="S264">
        <v>0.26100000000000001</v>
      </c>
      <c r="T264">
        <v>1.6572620719671301E-2</v>
      </c>
      <c r="U264">
        <f t="shared" si="46"/>
        <v>1.6257740925997546E-2</v>
      </c>
      <c r="V264" s="1">
        <v>-7.4627358117140802E-5</v>
      </c>
      <c r="W264" s="1">
        <v>-7.4627358117140802E-5</v>
      </c>
      <c r="X264">
        <f t="shared" si="47"/>
        <v>-7.3209438312915121E-5</v>
      </c>
      <c r="Y264">
        <v>0</v>
      </c>
      <c r="Z264">
        <f t="shared" si="48"/>
        <v>0</v>
      </c>
    </row>
    <row r="265" spans="1:26" x14ac:dyDescent="0.5">
      <c r="A265">
        <v>2.7E-2</v>
      </c>
      <c r="B265">
        <f t="shared" si="42"/>
        <v>2.6189999999999998E-2</v>
      </c>
      <c r="C265" s="1">
        <f t="shared" si="43"/>
        <v>2.5404299999999998E-2</v>
      </c>
      <c r="D265">
        <v>0</v>
      </c>
      <c r="J265">
        <v>2.7E-2</v>
      </c>
      <c r="K265">
        <f t="shared" si="44"/>
        <v>2.6513999999999999E-2</v>
      </c>
      <c r="L265" s="1">
        <f t="shared" si="45"/>
        <v>2.5904178E-2</v>
      </c>
      <c r="M265" s="1">
        <v>0</v>
      </c>
      <c r="S265">
        <v>0.26200000000000001</v>
      </c>
      <c r="T265">
        <v>1.6573218628764201E-2</v>
      </c>
      <c r="U265">
        <f t="shared" si="46"/>
        <v>1.6258327474817681E-2</v>
      </c>
      <c r="V265" s="1">
        <v>-7.4627358117140802E-5</v>
      </c>
      <c r="W265" s="1">
        <v>-7.4627358117140802E-5</v>
      </c>
      <c r="X265">
        <f t="shared" si="47"/>
        <v>-7.3209438312915121E-5</v>
      </c>
      <c r="Y265">
        <v>0</v>
      </c>
      <c r="Z265">
        <f t="shared" si="48"/>
        <v>0</v>
      </c>
    </row>
    <row r="266" spans="1:26" x14ac:dyDescent="0.5">
      <c r="A266">
        <v>2.8000000000000001E-2</v>
      </c>
      <c r="B266">
        <f t="shared" si="42"/>
        <v>2.716E-2</v>
      </c>
      <c r="C266" s="1">
        <f t="shared" si="43"/>
        <v>2.6345199999999999E-2</v>
      </c>
      <c r="D266">
        <v>0</v>
      </c>
      <c r="J266">
        <v>2.8000000000000001E-2</v>
      </c>
      <c r="K266">
        <f t="shared" si="44"/>
        <v>2.7496E-2</v>
      </c>
      <c r="L266" s="1">
        <f t="shared" si="45"/>
        <v>2.6863591999999999E-2</v>
      </c>
      <c r="M266" s="1">
        <v>0</v>
      </c>
      <c r="S266">
        <v>0.26300000000000001</v>
      </c>
      <c r="T266">
        <v>1.6572076827287702E-2</v>
      </c>
      <c r="U266">
        <f t="shared" si="46"/>
        <v>1.6257207367569235E-2</v>
      </c>
      <c r="V266" s="1">
        <v>-7.4627358117140802E-5</v>
      </c>
      <c r="W266" s="1">
        <v>-7.4627358117140802E-5</v>
      </c>
      <c r="X266">
        <f t="shared" si="47"/>
        <v>-7.3209438312915121E-5</v>
      </c>
      <c r="Y266">
        <v>0</v>
      </c>
      <c r="Z266">
        <f t="shared" si="48"/>
        <v>0</v>
      </c>
    </row>
    <row r="267" spans="1:26" x14ac:dyDescent="0.5">
      <c r="A267">
        <v>2.9000000000000001E-2</v>
      </c>
      <c r="B267">
        <f t="shared" si="42"/>
        <v>2.8130000000000002E-2</v>
      </c>
      <c r="C267" s="1">
        <f t="shared" si="43"/>
        <v>2.7286100000000001E-2</v>
      </c>
      <c r="D267">
        <v>0</v>
      </c>
      <c r="J267">
        <v>2.9000000000000001E-2</v>
      </c>
      <c r="K267">
        <f t="shared" si="44"/>
        <v>2.8478E-2</v>
      </c>
      <c r="L267" s="1">
        <f t="shared" si="45"/>
        <v>2.7823006000000001E-2</v>
      </c>
      <c r="M267" s="1">
        <v>0</v>
      </c>
      <c r="S267">
        <v>0.26400000000000001</v>
      </c>
      <c r="T267">
        <v>1.65729951113462E-2</v>
      </c>
      <c r="U267">
        <f t="shared" si="46"/>
        <v>1.6258108204230622E-2</v>
      </c>
      <c r="V267" s="1">
        <v>-7.4627358117140802E-5</v>
      </c>
      <c r="W267" s="1">
        <v>-7.4627358117140802E-5</v>
      </c>
      <c r="X267">
        <f t="shared" si="47"/>
        <v>-7.3209438312915121E-5</v>
      </c>
      <c r="Y267">
        <v>0</v>
      </c>
      <c r="Z267">
        <f t="shared" si="48"/>
        <v>0</v>
      </c>
    </row>
    <row r="268" spans="1:26" x14ac:dyDescent="0.5">
      <c r="A268">
        <v>0.03</v>
      </c>
      <c r="B268">
        <f t="shared" si="42"/>
        <v>2.9099999999999997E-2</v>
      </c>
      <c r="C268" s="1">
        <f t="shared" si="43"/>
        <v>2.8226999999999995E-2</v>
      </c>
      <c r="D268">
        <v>0</v>
      </c>
      <c r="J268">
        <v>0.03</v>
      </c>
      <c r="K268">
        <f t="shared" si="44"/>
        <v>2.946E-2</v>
      </c>
      <c r="L268" s="1">
        <f t="shared" si="45"/>
        <v>2.878242E-2</v>
      </c>
      <c r="M268" s="1">
        <v>0</v>
      </c>
      <c r="S268">
        <v>0.26500000000000001</v>
      </c>
    </row>
    <row r="269" spans="1:26" x14ac:dyDescent="0.5">
      <c r="A269">
        <v>3.1E-2</v>
      </c>
      <c r="B269">
        <f t="shared" si="42"/>
        <v>3.007E-2</v>
      </c>
      <c r="C269" s="1">
        <f t="shared" si="43"/>
        <v>2.91679E-2</v>
      </c>
      <c r="D269">
        <v>0</v>
      </c>
      <c r="J269">
        <v>3.1E-2</v>
      </c>
      <c r="K269">
        <f t="shared" si="44"/>
        <v>3.0442E-2</v>
      </c>
      <c r="L269" s="1">
        <f t="shared" si="45"/>
        <v>2.9741833999999998E-2</v>
      </c>
      <c r="M269" s="1">
        <v>0</v>
      </c>
    </row>
    <row r="270" spans="1:26" x14ac:dyDescent="0.5">
      <c r="A270">
        <v>3.2000000000000001E-2</v>
      </c>
      <c r="B270">
        <f t="shared" si="42"/>
        <v>3.1039999999999998E-2</v>
      </c>
      <c r="C270" s="1">
        <f t="shared" si="43"/>
        <v>3.0108799999999998E-2</v>
      </c>
      <c r="D270">
        <v>0</v>
      </c>
      <c r="J270">
        <v>3.2000000000000001E-2</v>
      </c>
      <c r="K270">
        <f t="shared" si="44"/>
        <v>3.1424000000000001E-2</v>
      </c>
      <c r="L270" s="1">
        <f t="shared" si="45"/>
        <v>3.0701248E-2</v>
      </c>
      <c r="M270" s="1">
        <v>0</v>
      </c>
    </row>
    <row r="271" spans="1:26" x14ac:dyDescent="0.5">
      <c r="A271" s="2">
        <v>3.3000000000000002E-2</v>
      </c>
      <c r="B271" s="2">
        <f t="shared" ref="B271:B302" si="49">A271*0.97</f>
        <v>3.2010000000000004E-2</v>
      </c>
      <c r="C271" s="3">
        <f t="shared" si="43"/>
        <v>3.1049700000000003E-2</v>
      </c>
      <c r="D271" s="2">
        <v>0</v>
      </c>
      <c r="J271">
        <v>3.3000000000000002E-2</v>
      </c>
      <c r="K271">
        <f t="shared" si="44"/>
        <v>3.2406000000000004E-2</v>
      </c>
      <c r="L271" s="1">
        <f t="shared" si="45"/>
        <v>3.1660662000000006E-2</v>
      </c>
      <c r="M271" s="1">
        <v>0</v>
      </c>
      <c r="S271" t="s">
        <v>1</v>
      </c>
      <c r="T271" t="s">
        <v>11</v>
      </c>
      <c r="U271" t="s">
        <v>14</v>
      </c>
      <c r="V271" t="s">
        <v>13</v>
      </c>
    </row>
    <row r="272" spans="1:26" x14ac:dyDescent="0.5">
      <c r="A272">
        <v>3.4000000000000002E-2</v>
      </c>
      <c r="B272">
        <f t="shared" si="49"/>
        <v>3.2980000000000002E-2</v>
      </c>
      <c r="C272" s="1">
        <f t="shared" si="43"/>
        <v>3.1990600000000001E-2</v>
      </c>
      <c r="D272">
        <v>0.52359999999999995</v>
      </c>
      <c r="J272">
        <v>3.4000000000000002E-2</v>
      </c>
      <c r="K272">
        <f t="shared" si="44"/>
        <v>3.3388000000000001E-2</v>
      </c>
      <c r="L272" s="1">
        <f t="shared" si="45"/>
        <v>3.2620075999999998E-2</v>
      </c>
      <c r="M272" s="1">
        <v>0</v>
      </c>
      <c r="S272">
        <v>0</v>
      </c>
      <c r="T272">
        <f>0.977*S272</f>
        <v>0</v>
      </c>
      <c r="U272" s="1">
        <f>0.977*T272</f>
        <v>0</v>
      </c>
      <c r="V272" s="1">
        <v>0</v>
      </c>
    </row>
    <row r="273" spans="1:22" x14ac:dyDescent="0.5">
      <c r="A273">
        <v>3.5000000000000003E-2</v>
      </c>
      <c r="B273">
        <f t="shared" si="49"/>
        <v>3.3950000000000001E-2</v>
      </c>
      <c r="C273" s="1">
        <f t="shared" si="43"/>
        <v>3.2931500000000002E-2</v>
      </c>
      <c r="D273">
        <v>0.9</v>
      </c>
      <c r="J273">
        <v>3.5000000000000003E-2</v>
      </c>
      <c r="K273">
        <f t="shared" si="44"/>
        <v>3.4370000000000005E-2</v>
      </c>
      <c r="L273" s="1">
        <f t="shared" si="45"/>
        <v>3.3579490000000004E-2</v>
      </c>
      <c r="M273" s="1">
        <v>0</v>
      </c>
      <c r="S273">
        <v>1E-3</v>
      </c>
      <c r="T273">
        <f t="shared" ref="T273:T336" si="50">0.982*S273</f>
        <v>9.8200000000000002E-4</v>
      </c>
      <c r="U273" s="1">
        <f t="shared" ref="U273" si="51">0.977*T273</f>
        <v>9.5941400000000001E-4</v>
      </c>
      <c r="V273" s="1">
        <v>0</v>
      </c>
    </row>
    <row r="274" spans="1:22" x14ac:dyDescent="0.5">
      <c r="A274">
        <v>3.5999999999999997E-2</v>
      </c>
      <c r="B274">
        <f t="shared" si="49"/>
        <v>3.492E-2</v>
      </c>
      <c r="C274" s="1">
        <f t="shared" si="43"/>
        <v>3.3872399999999997E-2</v>
      </c>
      <c r="D274">
        <v>1.673527</v>
      </c>
      <c r="J274">
        <v>3.5999999999999997E-2</v>
      </c>
      <c r="K274">
        <f t="shared" si="44"/>
        <v>3.5351999999999995E-2</v>
      </c>
      <c r="L274" s="1">
        <f t="shared" si="45"/>
        <v>3.4538903999999995E-2</v>
      </c>
      <c r="M274" s="1">
        <v>0</v>
      </c>
      <c r="S274">
        <v>2E-3</v>
      </c>
      <c r="T274">
        <f t="shared" si="50"/>
        <v>1.964E-3</v>
      </c>
      <c r="U274" s="1">
        <f t="shared" ref="U274" si="52">0.977*T274</f>
        <v>1.918828E-3</v>
      </c>
      <c r="V274" s="1">
        <v>0</v>
      </c>
    </row>
    <row r="275" spans="1:22" x14ac:dyDescent="0.5">
      <c r="A275">
        <v>3.6999999999999998E-2</v>
      </c>
      <c r="B275">
        <f t="shared" si="49"/>
        <v>3.5889999999999998E-2</v>
      </c>
      <c r="C275" s="1">
        <f t="shared" si="43"/>
        <v>3.4813299999999998E-2</v>
      </c>
      <c r="D275">
        <v>4.6136299999999997</v>
      </c>
      <c r="J275">
        <v>3.6999999999999998E-2</v>
      </c>
      <c r="K275">
        <f t="shared" si="44"/>
        <v>3.6333999999999998E-2</v>
      </c>
      <c r="L275" s="1">
        <f t="shared" si="45"/>
        <v>3.5498318000000001E-2</v>
      </c>
      <c r="M275" s="1">
        <v>0</v>
      </c>
      <c r="S275">
        <v>3.0000000000000001E-3</v>
      </c>
      <c r="T275">
        <f t="shared" si="50"/>
        <v>2.9459999999999998E-3</v>
      </c>
      <c r="U275" s="1">
        <f t="shared" ref="U275" si="53">0.977*T275</f>
        <v>2.8782419999999996E-3</v>
      </c>
      <c r="V275" s="1">
        <v>0</v>
      </c>
    </row>
    <row r="276" spans="1:22" x14ac:dyDescent="0.5">
      <c r="A276">
        <v>3.7999999999999999E-2</v>
      </c>
      <c r="B276">
        <f t="shared" si="49"/>
        <v>3.6859999999999997E-2</v>
      </c>
      <c r="C276" s="1">
        <f t="shared" si="43"/>
        <v>3.5754199999999993E-2</v>
      </c>
      <c r="D276">
        <v>5.9417689999999999</v>
      </c>
      <c r="J276">
        <v>3.7999999999999999E-2</v>
      </c>
      <c r="K276">
        <f t="shared" si="44"/>
        <v>3.7315999999999995E-2</v>
      </c>
      <c r="L276" s="1">
        <f t="shared" si="45"/>
        <v>3.6457731999999993E-2</v>
      </c>
      <c r="M276" s="1">
        <v>0</v>
      </c>
      <c r="S276">
        <v>4.0000000000000001E-3</v>
      </c>
      <c r="T276">
        <f t="shared" si="50"/>
        <v>3.9280000000000001E-3</v>
      </c>
      <c r="U276" s="1">
        <f t="shared" ref="U276" si="54">0.977*T276</f>
        <v>3.8376560000000001E-3</v>
      </c>
      <c r="V276" s="1">
        <v>0</v>
      </c>
    </row>
    <row r="277" spans="1:22" x14ac:dyDescent="0.5">
      <c r="A277">
        <v>3.9E-2</v>
      </c>
      <c r="B277">
        <f t="shared" si="49"/>
        <v>3.7829999999999996E-2</v>
      </c>
      <c r="C277" s="1">
        <f t="shared" si="43"/>
        <v>3.6695099999999994E-2</v>
      </c>
      <c r="D277">
        <v>7.1818799999999996</v>
      </c>
      <c r="J277">
        <v>3.9E-2</v>
      </c>
      <c r="K277">
        <f t="shared" si="44"/>
        <v>3.8297999999999999E-2</v>
      </c>
      <c r="L277" s="1">
        <f t="shared" si="45"/>
        <v>3.7417145999999998E-2</v>
      </c>
      <c r="M277" s="1">
        <v>0</v>
      </c>
      <c r="S277">
        <v>5.0000000000000001E-3</v>
      </c>
      <c r="T277">
        <f t="shared" si="50"/>
        <v>4.9100000000000003E-3</v>
      </c>
      <c r="U277" s="1">
        <f t="shared" ref="U277" si="55">0.977*T277</f>
        <v>4.7970700000000005E-3</v>
      </c>
      <c r="V277" s="1">
        <v>0</v>
      </c>
    </row>
    <row r="278" spans="1:22" x14ac:dyDescent="0.5">
      <c r="A278">
        <v>0.04</v>
      </c>
      <c r="B278">
        <f t="shared" si="49"/>
        <v>3.8800000000000001E-2</v>
      </c>
      <c r="C278" s="1">
        <f t="shared" si="43"/>
        <v>3.7636000000000003E-2</v>
      </c>
      <c r="D278">
        <v>8.247439</v>
      </c>
      <c r="J278">
        <v>0.04</v>
      </c>
      <c r="K278">
        <f t="shared" si="44"/>
        <v>3.9280000000000002E-2</v>
      </c>
      <c r="L278" s="1">
        <f t="shared" si="45"/>
        <v>3.8376560000000004E-2</v>
      </c>
      <c r="M278" s="1">
        <v>0</v>
      </c>
      <c r="S278">
        <v>6.0000000000000001E-3</v>
      </c>
      <c r="T278">
        <f t="shared" si="50"/>
        <v>5.8919999999999997E-3</v>
      </c>
      <c r="U278" s="1">
        <f t="shared" ref="U278" si="56">0.977*T278</f>
        <v>5.7564839999999992E-3</v>
      </c>
      <c r="V278" s="1">
        <v>0</v>
      </c>
    </row>
    <row r="279" spans="1:22" x14ac:dyDescent="0.5">
      <c r="A279">
        <v>4.1000000000000002E-2</v>
      </c>
      <c r="B279">
        <f t="shared" si="49"/>
        <v>3.977E-2</v>
      </c>
      <c r="C279" s="1">
        <f t="shared" si="43"/>
        <v>3.8576899999999997E-2</v>
      </c>
      <c r="D279">
        <v>9.0753970000000006</v>
      </c>
      <c r="J279">
        <v>4.1000000000000002E-2</v>
      </c>
      <c r="K279">
        <f t="shared" si="44"/>
        <v>4.0261999999999999E-2</v>
      </c>
      <c r="L279" s="1">
        <f t="shared" si="45"/>
        <v>3.9335973999999996E-2</v>
      </c>
      <c r="M279" s="1">
        <v>0</v>
      </c>
      <c r="S279">
        <v>7.0000000000000001E-3</v>
      </c>
      <c r="T279">
        <f t="shared" si="50"/>
        <v>6.8739999999999999E-3</v>
      </c>
      <c r="U279" s="1">
        <f t="shared" ref="U279" si="57">0.977*T279</f>
        <v>6.7158979999999997E-3</v>
      </c>
      <c r="V279" s="1">
        <v>0</v>
      </c>
    </row>
    <row r="280" spans="1:22" x14ac:dyDescent="0.5">
      <c r="A280">
        <v>4.2000000000000003E-2</v>
      </c>
      <c r="B280">
        <f t="shared" si="49"/>
        <v>4.0739999999999998E-2</v>
      </c>
      <c r="C280" s="1">
        <f t="shared" si="43"/>
        <v>3.9517799999999999E-2</v>
      </c>
      <c r="D280">
        <v>9.6341199999999994</v>
      </c>
      <c r="J280">
        <v>4.2000000000000003E-2</v>
      </c>
      <c r="K280">
        <f t="shared" si="44"/>
        <v>4.1244000000000003E-2</v>
      </c>
      <c r="L280" s="1">
        <f t="shared" si="45"/>
        <v>4.0295388000000001E-2</v>
      </c>
      <c r="M280" s="1">
        <v>0</v>
      </c>
      <c r="S280">
        <v>8.0000000000000002E-3</v>
      </c>
      <c r="T280">
        <f t="shared" si="50"/>
        <v>7.8560000000000001E-3</v>
      </c>
      <c r="U280" s="1">
        <f t="shared" ref="U280" si="58">0.977*T280</f>
        <v>7.6753120000000001E-3</v>
      </c>
      <c r="V280" s="1">
        <v>0</v>
      </c>
    </row>
    <row r="281" spans="1:22" x14ac:dyDescent="0.5">
      <c r="A281">
        <v>4.2999999999999997E-2</v>
      </c>
      <c r="B281">
        <f t="shared" si="49"/>
        <v>4.1709999999999997E-2</v>
      </c>
      <c r="C281" s="1">
        <f t="shared" si="43"/>
        <v>4.0458699999999993E-2</v>
      </c>
      <c r="D281">
        <v>9.9259090000000008</v>
      </c>
      <c r="J281">
        <v>4.2999999999999997E-2</v>
      </c>
      <c r="K281">
        <f t="shared" si="44"/>
        <v>4.2225999999999993E-2</v>
      </c>
      <c r="L281" s="1">
        <f t="shared" si="45"/>
        <v>4.1254801999999993E-2</v>
      </c>
      <c r="M281" s="1">
        <v>0</v>
      </c>
      <c r="S281">
        <v>8.9999999999999993E-3</v>
      </c>
      <c r="T281">
        <f t="shared" si="50"/>
        <v>8.8379999999999986E-3</v>
      </c>
      <c r="U281" s="1">
        <f t="shared" ref="U281" si="59">0.977*T281</f>
        <v>8.6347259999999988E-3</v>
      </c>
      <c r="V281" s="1">
        <v>0</v>
      </c>
    </row>
    <row r="282" spans="1:22" x14ac:dyDescent="0.5">
      <c r="A282">
        <v>4.3999999999999997E-2</v>
      </c>
      <c r="B282">
        <f t="shared" si="49"/>
        <v>4.2679999999999996E-2</v>
      </c>
      <c r="C282" s="1">
        <f t="shared" si="43"/>
        <v>4.1399599999999995E-2</v>
      </c>
      <c r="D282">
        <v>9.9837900000000008</v>
      </c>
      <c r="J282">
        <v>4.3999999999999997E-2</v>
      </c>
      <c r="K282">
        <f t="shared" si="44"/>
        <v>4.3207999999999996E-2</v>
      </c>
      <c r="L282" s="1">
        <f t="shared" si="45"/>
        <v>4.2214215999999999E-2</v>
      </c>
      <c r="M282" s="1">
        <v>0</v>
      </c>
      <c r="S282">
        <v>0.01</v>
      </c>
      <c r="T282">
        <f t="shared" si="50"/>
        <v>9.8200000000000006E-3</v>
      </c>
      <c r="U282" s="1">
        <f t="shared" ref="U282" si="60">0.977*T282</f>
        <v>9.594140000000001E-3</v>
      </c>
      <c r="V282" s="1">
        <v>0</v>
      </c>
    </row>
    <row r="283" spans="1:22" x14ac:dyDescent="0.5">
      <c r="A283">
        <v>4.4999999999999998E-2</v>
      </c>
      <c r="B283">
        <f t="shared" si="49"/>
        <v>4.3649999999999994E-2</v>
      </c>
      <c r="C283" s="1">
        <f t="shared" si="43"/>
        <v>4.2340499999999996E-2</v>
      </c>
      <c r="D283">
        <v>9.8633480000000109</v>
      </c>
      <c r="J283" s="2">
        <v>4.4999999999999998E-2</v>
      </c>
      <c r="K283" s="2">
        <f t="shared" si="44"/>
        <v>4.419E-2</v>
      </c>
      <c r="L283" s="3">
        <f t="shared" si="45"/>
        <v>4.3173629999999998E-2</v>
      </c>
      <c r="M283" s="3">
        <v>0</v>
      </c>
      <c r="S283">
        <v>1.0999999999999999E-2</v>
      </c>
      <c r="T283">
        <f t="shared" si="50"/>
        <v>1.0801999999999999E-2</v>
      </c>
      <c r="U283" s="1">
        <f t="shared" ref="U283" si="61">0.977*T283</f>
        <v>1.0553554E-2</v>
      </c>
      <c r="V283" s="1">
        <v>0</v>
      </c>
    </row>
    <row r="284" spans="1:22" x14ac:dyDescent="0.5">
      <c r="A284">
        <v>4.5999999999999999E-2</v>
      </c>
      <c r="B284">
        <f t="shared" si="49"/>
        <v>4.462E-2</v>
      </c>
      <c r="C284" s="1">
        <f t="shared" si="43"/>
        <v>4.3281399999999998E-2</v>
      </c>
      <c r="D284">
        <v>9.6312849999999894</v>
      </c>
      <c r="J284">
        <v>4.5999999999999999E-2</v>
      </c>
      <c r="K284">
        <f t="shared" si="44"/>
        <v>4.5171999999999997E-2</v>
      </c>
      <c r="L284" s="1">
        <f t="shared" si="45"/>
        <v>4.4133043999999996E-2</v>
      </c>
      <c r="M284" s="1">
        <v>0.872</v>
      </c>
      <c r="S284">
        <v>1.2E-2</v>
      </c>
      <c r="T284">
        <f t="shared" si="50"/>
        <v>1.1783999999999999E-2</v>
      </c>
      <c r="U284" s="1">
        <f t="shared" ref="U284" si="62">0.977*T284</f>
        <v>1.1512967999999998E-2</v>
      </c>
      <c r="V284" s="1">
        <v>0</v>
      </c>
    </row>
    <row r="285" spans="1:22" x14ac:dyDescent="0.5">
      <c r="A285">
        <v>4.7E-2</v>
      </c>
      <c r="B285">
        <f t="shared" si="49"/>
        <v>4.5589999999999999E-2</v>
      </c>
      <c r="C285" s="1">
        <f t="shared" si="43"/>
        <v>4.4222299999999999E-2</v>
      </c>
      <c r="D285">
        <v>9.3529300000000095</v>
      </c>
      <c r="J285">
        <v>4.7E-2</v>
      </c>
      <c r="K285">
        <f t="shared" si="44"/>
        <v>4.6154000000000001E-2</v>
      </c>
      <c r="L285" s="1">
        <f t="shared" si="45"/>
        <v>4.5092458000000002E-2</v>
      </c>
      <c r="M285">
        <v>2.5785520000000002</v>
      </c>
      <c r="S285">
        <v>1.2999999999999999E-2</v>
      </c>
      <c r="T285">
        <f t="shared" si="50"/>
        <v>1.2766E-2</v>
      </c>
      <c r="U285" s="1">
        <f t="shared" ref="U285" si="63">0.977*T285</f>
        <v>1.2472381999999999E-2</v>
      </c>
      <c r="V285" s="1">
        <v>0</v>
      </c>
    </row>
    <row r="286" spans="1:22" x14ac:dyDescent="0.5">
      <c r="A286">
        <v>4.8000000000000001E-2</v>
      </c>
      <c r="B286">
        <f t="shared" si="49"/>
        <v>4.6559999999999997E-2</v>
      </c>
      <c r="C286" s="1">
        <f t="shared" si="43"/>
        <v>4.5163199999999994E-2</v>
      </c>
      <c r="D286">
        <v>9.0810789999999901</v>
      </c>
      <c r="J286">
        <v>4.8000000000000001E-2</v>
      </c>
      <c r="K286">
        <f t="shared" si="44"/>
        <v>4.7135999999999997E-2</v>
      </c>
      <c r="L286" s="1">
        <f t="shared" si="45"/>
        <v>4.6051871999999994E-2</v>
      </c>
      <c r="M286">
        <v>3.2951410000000001</v>
      </c>
      <c r="S286">
        <v>1.4E-2</v>
      </c>
      <c r="T286">
        <f t="shared" si="50"/>
        <v>1.3748E-2</v>
      </c>
      <c r="U286" s="1">
        <f t="shared" ref="U286" si="64">0.977*T286</f>
        <v>1.3431795999999999E-2</v>
      </c>
      <c r="V286" s="1">
        <v>0</v>
      </c>
    </row>
    <row r="287" spans="1:22" x14ac:dyDescent="0.5">
      <c r="A287">
        <v>4.9000000000000002E-2</v>
      </c>
      <c r="B287">
        <f t="shared" si="49"/>
        <v>4.7530000000000003E-2</v>
      </c>
      <c r="C287" s="1">
        <f t="shared" si="43"/>
        <v>4.6104100000000002E-2</v>
      </c>
      <c r="D287">
        <v>8.8482430000000107</v>
      </c>
      <c r="J287">
        <v>4.9000000000000002E-2</v>
      </c>
      <c r="K287">
        <f t="shared" si="44"/>
        <v>4.8118000000000001E-2</v>
      </c>
      <c r="L287" s="1">
        <f t="shared" si="45"/>
        <v>4.7011285999999999E-2</v>
      </c>
      <c r="M287">
        <v>4.0400429999999998</v>
      </c>
      <c r="S287">
        <v>1.4999999999999999E-2</v>
      </c>
      <c r="T287">
        <f t="shared" si="50"/>
        <v>1.473E-2</v>
      </c>
      <c r="U287" s="1">
        <f t="shared" ref="U287" si="65">0.977*T287</f>
        <v>1.439121E-2</v>
      </c>
      <c r="V287" s="1">
        <v>0</v>
      </c>
    </row>
    <row r="288" spans="1:22" x14ac:dyDescent="0.5">
      <c r="A288">
        <v>0.05</v>
      </c>
      <c r="B288">
        <f t="shared" si="49"/>
        <v>4.8500000000000001E-2</v>
      </c>
      <c r="C288" s="1">
        <f t="shared" si="43"/>
        <v>4.7045000000000003E-2</v>
      </c>
      <c r="D288">
        <v>8.6635690000000007</v>
      </c>
      <c r="J288">
        <v>0.05</v>
      </c>
      <c r="K288">
        <f t="shared" si="44"/>
        <v>4.9100000000000005E-2</v>
      </c>
      <c r="L288" s="1">
        <f t="shared" si="45"/>
        <v>4.7970700000000005E-2</v>
      </c>
      <c r="M288">
        <v>4.796081</v>
      </c>
      <c r="S288">
        <v>1.6E-2</v>
      </c>
      <c r="T288">
        <f t="shared" si="50"/>
        <v>1.5712E-2</v>
      </c>
      <c r="U288" s="1">
        <f t="shared" ref="U288" si="66">0.977*T288</f>
        <v>1.5350624E-2</v>
      </c>
      <c r="V288" s="1">
        <v>0</v>
      </c>
    </row>
    <row r="289" spans="1:22" x14ac:dyDescent="0.5">
      <c r="A289">
        <v>5.0999999999999997E-2</v>
      </c>
      <c r="B289">
        <f t="shared" si="49"/>
        <v>4.9469999999999993E-2</v>
      </c>
      <c r="C289" s="1">
        <f t="shared" si="43"/>
        <v>4.7985899999999991E-2</v>
      </c>
      <c r="D289">
        <v>8.5148679999999999</v>
      </c>
      <c r="J289">
        <v>5.0999999999999997E-2</v>
      </c>
      <c r="K289">
        <f t="shared" si="44"/>
        <v>5.0081999999999995E-2</v>
      </c>
      <c r="L289" s="1">
        <f t="shared" si="45"/>
        <v>4.8930113999999997E-2</v>
      </c>
      <c r="M289">
        <v>5.5456519999999996</v>
      </c>
      <c r="S289">
        <v>1.7000000000000001E-2</v>
      </c>
      <c r="T289">
        <f t="shared" si="50"/>
        <v>1.6694000000000001E-2</v>
      </c>
      <c r="U289" s="1">
        <f t="shared" ref="U289" si="67">0.977*T289</f>
        <v>1.6310037999999999E-2</v>
      </c>
      <c r="V289" s="1">
        <v>0</v>
      </c>
    </row>
    <row r="290" spans="1:22" x14ac:dyDescent="0.5">
      <c r="A290">
        <v>5.1999999999999998E-2</v>
      </c>
      <c r="B290">
        <f t="shared" si="49"/>
        <v>5.0439999999999999E-2</v>
      </c>
      <c r="C290" s="1">
        <f t="shared" si="43"/>
        <v>4.8926799999999999E-2</v>
      </c>
      <c r="D290">
        <v>8.3750210000000092</v>
      </c>
      <c r="J290">
        <v>5.1999999999999998E-2</v>
      </c>
      <c r="K290">
        <f t="shared" si="44"/>
        <v>5.1063999999999998E-2</v>
      </c>
      <c r="L290" s="1">
        <f t="shared" si="45"/>
        <v>4.9889527999999995E-2</v>
      </c>
      <c r="M290">
        <v>6.2714530000000002</v>
      </c>
      <c r="S290">
        <v>1.7999999999999999E-2</v>
      </c>
      <c r="T290">
        <f t="shared" si="50"/>
        <v>1.7675999999999997E-2</v>
      </c>
      <c r="U290" s="1">
        <f t="shared" ref="U290" si="68">0.977*T290</f>
        <v>1.7269451999999998E-2</v>
      </c>
      <c r="V290" s="1">
        <v>0</v>
      </c>
    </row>
    <row r="291" spans="1:22" x14ac:dyDescent="0.5">
      <c r="A291">
        <v>5.2999999999999999E-2</v>
      </c>
      <c r="B291">
        <f t="shared" si="49"/>
        <v>5.1409999999999997E-2</v>
      </c>
      <c r="C291" s="1">
        <f t="shared" si="43"/>
        <v>4.9867699999999994E-2</v>
      </c>
      <c r="D291">
        <v>8.2112900000000106</v>
      </c>
      <c r="J291">
        <v>5.2999999999999999E-2</v>
      </c>
      <c r="K291">
        <f t="shared" si="44"/>
        <v>5.2045999999999995E-2</v>
      </c>
      <c r="L291" s="1">
        <f t="shared" si="45"/>
        <v>5.0848941999999994E-2</v>
      </c>
      <c r="M291">
        <v>6.9572019999999997</v>
      </c>
      <c r="S291">
        <v>1.9E-2</v>
      </c>
      <c r="T291">
        <f t="shared" si="50"/>
        <v>1.8657999999999998E-2</v>
      </c>
      <c r="U291" s="1">
        <f t="shared" ref="U291" si="69">0.977*T291</f>
        <v>1.8228865999999996E-2</v>
      </c>
      <c r="V291" s="1">
        <v>0</v>
      </c>
    </row>
    <row r="292" spans="1:22" x14ac:dyDescent="0.5">
      <c r="A292">
        <v>5.3999999999999999E-2</v>
      </c>
      <c r="B292">
        <f t="shared" si="49"/>
        <v>5.2379999999999996E-2</v>
      </c>
      <c r="C292" s="1">
        <f t="shared" si="43"/>
        <v>5.0808599999999995E-2</v>
      </c>
      <c r="D292">
        <v>7.9954099999999801</v>
      </c>
      <c r="J292">
        <v>5.3999999999999999E-2</v>
      </c>
      <c r="K292">
        <f t="shared" si="44"/>
        <v>5.3027999999999999E-2</v>
      </c>
      <c r="L292" s="1">
        <f t="shared" si="45"/>
        <v>5.1808356E-2</v>
      </c>
      <c r="M292">
        <v>7.5882740000000002</v>
      </c>
      <c r="S292">
        <v>0.02</v>
      </c>
      <c r="T292">
        <f t="shared" si="50"/>
        <v>1.9640000000000001E-2</v>
      </c>
      <c r="U292" s="1">
        <f t="shared" ref="U292" si="70">0.977*T292</f>
        <v>1.9188280000000002E-2</v>
      </c>
      <c r="V292" s="1">
        <v>0</v>
      </c>
    </row>
    <row r="293" spans="1:22" x14ac:dyDescent="0.5">
      <c r="A293">
        <v>5.5E-2</v>
      </c>
      <c r="B293">
        <f t="shared" si="49"/>
        <v>5.3350000000000002E-2</v>
      </c>
      <c r="C293" s="1">
        <f t="shared" si="43"/>
        <v>5.1749499999999997E-2</v>
      </c>
      <c r="D293">
        <v>7.7123090000000003</v>
      </c>
      <c r="J293">
        <v>5.5E-2</v>
      </c>
      <c r="K293">
        <f t="shared" si="44"/>
        <v>5.4010000000000002E-2</v>
      </c>
      <c r="L293" s="1">
        <f t="shared" si="45"/>
        <v>5.2767769999999999E-2</v>
      </c>
      <c r="M293">
        <v>8.1522799999999993</v>
      </c>
      <c r="S293">
        <v>2.1000000000000001E-2</v>
      </c>
      <c r="T293">
        <f t="shared" si="50"/>
        <v>2.0622000000000001E-2</v>
      </c>
      <c r="U293" s="1">
        <f t="shared" ref="U293" si="71">0.977*T293</f>
        <v>2.0147694000000001E-2</v>
      </c>
      <c r="V293" s="1">
        <v>0</v>
      </c>
    </row>
    <row r="294" spans="1:22" x14ac:dyDescent="0.5">
      <c r="A294">
        <v>5.6000000000000001E-2</v>
      </c>
      <c r="B294">
        <f t="shared" si="49"/>
        <v>5.432E-2</v>
      </c>
      <c r="C294" s="1">
        <f t="shared" si="43"/>
        <v>5.2690399999999998E-2</v>
      </c>
      <c r="D294">
        <v>7.365551</v>
      </c>
      <c r="J294">
        <v>5.6000000000000001E-2</v>
      </c>
      <c r="K294">
        <f t="shared" si="44"/>
        <v>5.4991999999999999E-2</v>
      </c>
      <c r="L294" s="1">
        <f t="shared" si="45"/>
        <v>5.3727183999999997E-2</v>
      </c>
      <c r="M294">
        <v>8.6394970000000004</v>
      </c>
      <c r="S294">
        <v>2.1999999999999999E-2</v>
      </c>
      <c r="T294">
        <f t="shared" si="50"/>
        <v>2.1603999999999998E-2</v>
      </c>
      <c r="U294" s="1">
        <f t="shared" ref="U294" si="72">0.977*T294</f>
        <v>2.1107107999999999E-2</v>
      </c>
      <c r="V294" s="1">
        <v>0</v>
      </c>
    </row>
    <row r="295" spans="1:22" x14ac:dyDescent="0.5">
      <c r="A295">
        <v>5.7000000000000002E-2</v>
      </c>
      <c r="B295">
        <f t="shared" si="49"/>
        <v>5.5289999999999999E-2</v>
      </c>
      <c r="C295" s="1">
        <f t="shared" si="43"/>
        <v>5.36313E-2</v>
      </c>
      <c r="D295">
        <v>6.9783530000000198</v>
      </c>
      <c r="J295">
        <v>5.7000000000000002E-2</v>
      </c>
      <c r="K295">
        <f t="shared" si="44"/>
        <v>5.5974000000000003E-2</v>
      </c>
      <c r="L295" s="1">
        <f t="shared" si="45"/>
        <v>5.4686598000000003E-2</v>
      </c>
      <c r="M295">
        <v>9.0431910000000109</v>
      </c>
      <c r="S295">
        <v>2.3E-2</v>
      </c>
      <c r="T295">
        <f t="shared" si="50"/>
        <v>2.2585999999999998E-2</v>
      </c>
      <c r="U295" s="1">
        <f t="shared" ref="U295" si="73">0.977*T295</f>
        <v>2.2066521999999998E-2</v>
      </c>
      <c r="V295" s="1">
        <v>0</v>
      </c>
    </row>
    <row r="296" spans="1:22" x14ac:dyDescent="0.5">
      <c r="A296">
        <v>5.8000000000000003E-2</v>
      </c>
      <c r="B296">
        <f t="shared" si="49"/>
        <v>5.6260000000000004E-2</v>
      </c>
      <c r="C296" s="1">
        <f t="shared" si="43"/>
        <v>5.4572200000000001E-2</v>
      </c>
      <c r="D296">
        <v>6.5899449999999904</v>
      </c>
      <c r="J296">
        <v>5.8000000000000003E-2</v>
      </c>
      <c r="K296">
        <f t="shared" si="44"/>
        <v>5.6956E-2</v>
      </c>
      <c r="L296" s="1">
        <f t="shared" si="45"/>
        <v>5.5646012000000002E-2</v>
      </c>
      <c r="M296">
        <v>9.3597719999999907</v>
      </c>
      <c r="S296">
        <v>2.4E-2</v>
      </c>
      <c r="T296">
        <f t="shared" si="50"/>
        <v>2.3567999999999999E-2</v>
      </c>
      <c r="U296" s="1">
        <f t="shared" ref="U296" si="74">0.977*T296</f>
        <v>2.3025935999999997E-2</v>
      </c>
      <c r="V296" s="1">
        <v>0</v>
      </c>
    </row>
    <row r="297" spans="1:22" x14ac:dyDescent="0.5">
      <c r="A297">
        <v>5.8999999999999997E-2</v>
      </c>
      <c r="B297">
        <f t="shared" si="49"/>
        <v>5.7229999999999996E-2</v>
      </c>
      <c r="C297" s="1">
        <f t="shared" si="43"/>
        <v>5.5513099999999996E-2</v>
      </c>
      <c r="D297">
        <v>6.2480130000000003</v>
      </c>
      <c r="J297">
        <v>5.8999999999999997E-2</v>
      </c>
      <c r="K297">
        <f t="shared" si="44"/>
        <v>5.7937999999999996E-2</v>
      </c>
      <c r="L297" s="1">
        <f t="shared" si="45"/>
        <v>5.6605425999999993E-2</v>
      </c>
      <c r="M297">
        <v>9.5887980000000095</v>
      </c>
      <c r="S297">
        <v>2.5000000000000001E-2</v>
      </c>
      <c r="T297">
        <f t="shared" si="50"/>
        <v>2.4550000000000002E-2</v>
      </c>
      <c r="U297" s="1">
        <f t="shared" ref="U297" si="75">0.977*T297</f>
        <v>2.3985350000000003E-2</v>
      </c>
      <c r="V297" s="1">
        <v>0</v>
      </c>
    </row>
    <row r="298" spans="1:22" x14ac:dyDescent="0.5">
      <c r="A298">
        <v>0.06</v>
      </c>
      <c r="B298">
        <f t="shared" si="49"/>
        <v>5.8199999999999995E-2</v>
      </c>
      <c r="C298" s="1">
        <f t="shared" si="43"/>
        <v>5.645399999999999E-2</v>
      </c>
      <c r="D298">
        <v>5.9988270000000101</v>
      </c>
      <c r="J298">
        <v>0.06</v>
      </c>
      <c r="K298">
        <f t="shared" si="44"/>
        <v>5.892E-2</v>
      </c>
      <c r="L298" s="1">
        <f t="shared" si="45"/>
        <v>5.7564839999999999E-2</v>
      </c>
      <c r="M298">
        <v>9.7328389999999896</v>
      </c>
      <c r="S298">
        <v>2.5999999999999999E-2</v>
      </c>
      <c r="T298">
        <f t="shared" si="50"/>
        <v>2.5531999999999999E-2</v>
      </c>
      <c r="U298" s="1">
        <f t="shared" ref="U298" si="76">0.977*T298</f>
        <v>2.4944763999999998E-2</v>
      </c>
      <c r="V298" s="1">
        <v>0</v>
      </c>
    </row>
    <row r="299" spans="1:22" x14ac:dyDescent="0.5">
      <c r="A299">
        <v>6.1000000000000103E-2</v>
      </c>
      <c r="B299">
        <f t="shared" si="49"/>
        <v>5.9170000000000098E-2</v>
      </c>
      <c r="C299" s="1">
        <f t="shared" si="43"/>
        <v>5.7394900000000096E-2</v>
      </c>
      <c r="D299">
        <v>5.8770889999999998</v>
      </c>
      <c r="J299">
        <v>6.1000000000000103E-2</v>
      </c>
      <c r="K299">
        <f t="shared" si="44"/>
        <v>5.9902000000000101E-2</v>
      </c>
      <c r="L299" s="1">
        <f t="shared" si="45"/>
        <v>5.8524254000000095E-2</v>
      </c>
      <c r="M299">
        <v>9.79719400000001</v>
      </c>
      <c r="S299">
        <v>2.7E-2</v>
      </c>
      <c r="T299">
        <f t="shared" si="50"/>
        <v>2.6513999999999999E-2</v>
      </c>
      <c r="U299" s="1">
        <f t="shared" ref="U299" si="77">0.977*T299</f>
        <v>2.5904178E-2</v>
      </c>
      <c r="V299" s="1">
        <v>0</v>
      </c>
    </row>
    <row r="300" spans="1:22" x14ac:dyDescent="0.5">
      <c r="A300">
        <v>6.2000000000000097E-2</v>
      </c>
      <c r="B300">
        <f t="shared" si="49"/>
        <v>6.0140000000000089E-2</v>
      </c>
      <c r="C300" s="1">
        <f t="shared" si="43"/>
        <v>5.8335800000000083E-2</v>
      </c>
      <c r="D300">
        <v>5.8977010000000103</v>
      </c>
      <c r="J300">
        <v>6.2000000000000097E-2</v>
      </c>
      <c r="K300">
        <f t="shared" si="44"/>
        <v>6.0884000000000091E-2</v>
      </c>
      <c r="L300" s="1">
        <f t="shared" si="45"/>
        <v>5.9483668000000087E-2</v>
      </c>
      <c r="M300">
        <v>9.7894930000000002</v>
      </c>
      <c r="S300">
        <v>2.8000000000000001E-2</v>
      </c>
      <c r="T300">
        <f t="shared" si="50"/>
        <v>2.7496E-2</v>
      </c>
      <c r="U300" s="1">
        <f t="shared" ref="U300" si="78">0.977*T300</f>
        <v>2.6863591999999999E-2</v>
      </c>
      <c r="V300" s="1">
        <v>0</v>
      </c>
    </row>
    <row r="301" spans="1:22" x14ac:dyDescent="0.5">
      <c r="A301">
        <v>6.3E-2</v>
      </c>
      <c r="B301">
        <f t="shared" si="49"/>
        <v>6.1109999999999998E-2</v>
      </c>
      <c r="C301" s="1">
        <f t="shared" si="43"/>
        <v>5.9276699999999995E-2</v>
      </c>
      <c r="D301">
        <v>6.0512089999999699</v>
      </c>
      <c r="J301">
        <v>6.3E-2</v>
      </c>
      <c r="K301">
        <f t="shared" si="44"/>
        <v>6.1865999999999997E-2</v>
      </c>
      <c r="L301" s="1">
        <f t="shared" si="45"/>
        <v>6.0443081999999995E-2</v>
      </c>
      <c r="M301">
        <v>9.7192020000000099</v>
      </c>
      <c r="S301">
        <v>2.9000000000000001E-2</v>
      </c>
      <c r="T301">
        <f t="shared" si="50"/>
        <v>2.8478E-2</v>
      </c>
      <c r="U301" s="1">
        <f t="shared" ref="U301" si="79">0.977*T301</f>
        <v>2.7823006000000001E-2</v>
      </c>
      <c r="V301" s="1">
        <v>0</v>
      </c>
    </row>
    <row r="302" spans="1:22" x14ac:dyDescent="0.5">
      <c r="A302">
        <v>6.4000000000000001E-2</v>
      </c>
      <c r="B302">
        <f t="shared" si="49"/>
        <v>6.2079999999999996E-2</v>
      </c>
      <c r="C302" s="1">
        <f t="shared" si="43"/>
        <v>6.0217599999999996E-2</v>
      </c>
      <c r="D302">
        <v>6.3039880000000101</v>
      </c>
      <c r="J302">
        <v>6.4000000000000001E-2</v>
      </c>
      <c r="K302">
        <f t="shared" si="44"/>
        <v>6.2848000000000001E-2</v>
      </c>
      <c r="L302" s="1">
        <f t="shared" si="45"/>
        <v>6.1402496000000001E-2</v>
      </c>
      <c r="M302">
        <v>9.5970679999999895</v>
      </c>
      <c r="S302">
        <v>0.03</v>
      </c>
      <c r="T302">
        <f t="shared" si="50"/>
        <v>2.946E-2</v>
      </c>
      <c r="U302" s="1">
        <f t="shared" ref="U302" si="80">0.977*T302</f>
        <v>2.878242E-2</v>
      </c>
      <c r="V302" s="1">
        <v>0</v>
      </c>
    </row>
    <row r="303" spans="1:22" x14ac:dyDescent="0.5">
      <c r="A303">
        <v>6.5000000000000002E-2</v>
      </c>
      <c r="B303">
        <f t="shared" ref="B303:B334" si="81">A303*0.97</f>
        <v>6.3049999999999995E-2</v>
      </c>
      <c r="C303" s="1">
        <f t="shared" ref="C303:C366" si="82">B303*0.97</f>
        <v>6.1158499999999991E-2</v>
      </c>
      <c r="D303">
        <v>6.6032690000000001</v>
      </c>
      <c r="J303">
        <v>6.5000000000000002E-2</v>
      </c>
      <c r="K303">
        <f t="shared" ref="K303:K366" si="83">0.982*J303</f>
        <v>6.3829999999999998E-2</v>
      </c>
      <c r="L303" s="1">
        <f t="shared" ref="L303:L366" si="84">0.977*K303</f>
        <v>6.236191E-2</v>
      </c>
      <c r="M303">
        <v>9.4345140000000107</v>
      </c>
      <c r="S303">
        <v>3.1E-2</v>
      </c>
      <c r="T303">
        <f t="shared" si="50"/>
        <v>3.0442E-2</v>
      </c>
      <c r="U303" s="1">
        <f t="shared" ref="U303" si="85">0.977*T303</f>
        <v>2.9741833999999998E-2</v>
      </c>
      <c r="V303" s="1">
        <v>0</v>
      </c>
    </row>
    <row r="304" spans="1:22" x14ac:dyDescent="0.5">
      <c r="A304">
        <v>6.6000000000000003E-2</v>
      </c>
      <c r="B304">
        <f t="shared" si="81"/>
        <v>6.4020000000000007E-2</v>
      </c>
      <c r="C304" s="1">
        <f t="shared" si="82"/>
        <v>6.2099400000000006E-2</v>
      </c>
      <c r="D304">
        <v>6.8861160000000003</v>
      </c>
      <c r="J304">
        <v>6.6000000000000003E-2</v>
      </c>
      <c r="K304">
        <f t="shared" si="83"/>
        <v>6.4812000000000008E-2</v>
      </c>
      <c r="L304" s="1">
        <f t="shared" si="84"/>
        <v>6.3321324000000012E-2</v>
      </c>
      <c r="M304">
        <v>9.2430559999999993</v>
      </c>
      <c r="S304">
        <v>3.2000000000000001E-2</v>
      </c>
      <c r="T304">
        <f t="shared" si="50"/>
        <v>3.1424000000000001E-2</v>
      </c>
      <c r="U304" s="1">
        <f t="shared" ref="U304" si="86">0.977*T304</f>
        <v>3.0701248E-2</v>
      </c>
      <c r="V304" s="1">
        <v>0</v>
      </c>
    </row>
    <row r="305" spans="1:22" x14ac:dyDescent="0.5">
      <c r="A305">
        <v>6.7000000000000101E-2</v>
      </c>
      <c r="B305">
        <f t="shared" si="81"/>
        <v>6.4990000000000103E-2</v>
      </c>
      <c r="C305" s="1">
        <f t="shared" si="82"/>
        <v>6.3040300000000105E-2</v>
      </c>
      <c r="D305">
        <v>7.0906589999999996</v>
      </c>
      <c r="J305">
        <v>6.7000000000000101E-2</v>
      </c>
      <c r="K305">
        <f t="shared" si="83"/>
        <v>6.5794000000000102E-2</v>
      </c>
      <c r="L305" s="1">
        <f t="shared" si="84"/>
        <v>6.4280738000000101E-2</v>
      </c>
      <c r="M305">
        <v>9.0337289999999904</v>
      </c>
      <c r="S305">
        <v>3.3000000000000002E-2</v>
      </c>
      <c r="T305">
        <f t="shared" si="50"/>
        <v>3.2406000000000004E-2</v>
      </c>
      <c r="U305" s="1">
        <f t="shared" ref="U305" si="87">0.977*T305</f>
        <v>3.1660662000000006E-2</v>
      </c>
      <c r="V305" s="1">
        <v>0</v>
      </c>
    </row>
    <row r="306" spans="1:22" x14ac:dyDescent="0.5">
      <c r="A306">
        <v>6.8000000000000102E-2</v>
      </c>
      <c r="B306">
        <f t="shared" si="81"/>
        <v>6.5960000000000102E-2</v>
      </c>
      <c r="C306" s="1">
        <f t="shared" si="82"/>
        <v>6.3981200000000099E-2</v>
      </c>
      <c r="D306">
        <v>7.1673640000000098</v>
      </c>
      <c r="J306">
        <v>6.8000000000000102E-2</v>
      </c>
      <c r="K306">
        <f t="shared" si="83"/>
        <v>6.6776000000000099E-2</v>
      </c>
      <c r="L306" s="1">
        <f t="shared" si="84"/>
        <v>6.5240152000000093E-2</v>
      </c>
      <c r="M306">
        <v>8.8165780000000193</v>
      </c>
      <c r="S306">
        <v>3.4000000000000002E-2</v>
      </c>
      <c r="T306">
        <f t="shared" si="50"/>
        <v>3.3388000000000001E-2</v>
      </c>
      <c r="U306" s="1">
        <f t="shared" ref="U306" si="88">0.977*T306</f>
        <v>3.2620075999999998E-2</v>
      </c>
      <c r="V306" s="1">
        <v>0</v>
      </c>
    </row>
    <row r="307" spans="1:22" x14ac:dyDescent="0.5">
      <c r="A307">
        <v>6.9000000000000103E-2</v>
      </c>
      <c r="B307">
        <f t="shared" si="81"/>
        <v>6.6930000000000101E-2</v>
      </c>
      <c r="C307" s="1">
        <f t="shared" si="82"/>
        <v>6.4922100000000094E-2</v>
      </c>
      <c r="D307">
        <v>7.0881510000000203</v>
      </c>
      <c r="J307">
        <v>6.9000000000000103E-2</v>
      </c>
      <c r="K307">
        <f t="shared" si="83"/>
        <v>6.7758000000000096E-2</v>
      </c>
      <c r="L307" s="1">
        <f t="shared" si="84"/>
        <v>6.6199566000000098E-2</v>
      </c>
      <c r="M307">
        <v>8.6002309999999902</v>
      </c>
      <c r="S307">
        <v>3.5000000000000003E-2</v>
      </c>
      <c r="T307">
        <f t="shared" si="50"/>
        <v>3.4370000000000005E-2</v>
      </c>
      <c r="U307" s="1">
        <f t="shared" ref="U307" si="89">0.977*T307</f>
        <v>3.3579490000000004E-2</v>
      </c>
      <c r="V307" s="1">
        <v>0</v>
      </c>
    </row>
    <row r="308" spans="1:22" x14ac:dyDescent="0.5">
      <c r="A308">
        <v>7.0000000000000104E-2</v>
      </c>
      <c r="B308">
        <f t="shared" si="81"/>
        <v>6.7900000000000099E-2</v>
      </c>
      <c r="C308" s="1">
        <f t="shared" si="82"/>
        <v>6.5863000000000088E-2</v>
      </c>
      <c r="D308">
        <v>6.8514619999999802</v>
      </c>
      <c r="J308">
        <v>7.0000000000000104E-2</v>
      </c>
      <c r="K308">
        <f t="shared" si="83"/>
        <v>6.8740000000000107E-2</v>
      </c>
      <c r="L308" s="1">
        <f t="shared" si="84"/>
        <v>6.7158980000000104E-2</v>
      </c>
      <c r="M308">
        <v>8.3915679999999906</v>
      </c>
      <c r="S308">
        <v>3.5999999999999997E-2</v>
      </c>
      <c r="T308">
        <f t="shared" si="50"/>
        <v>3.5351999999999995E-2</v>
      </c>
      <c r="U308" s="1">
        <f t="shared" ref="U308" si="90">0.977*T308</f>
        <v>3.4538903999999995E-2</v>
      </c>
      <c r="V308" s="1">
        <v>0</v>
      </c>
    </row>
    <row r="309" spans="1:22" x14ac:dyDescent="0.5">
      <c r="A309">
        <v>7.1000000000000105E-2</v>
      </c>
      <c r="B309">
        <f t="shared" si="81"/>
        <v>6.8870000000000098E-2</v>
      </c>
      <c r="C309" s="1">
        <f t="shared" si="82"/>
        <v>6.6803900000000097E-2</v>
      </c>
      <c r="D309">
        <v>6.48225600000002</v>
      </c>
      <c r="J309">
        <v>7.1000000000000105E-2</v>
      </c>
      <c r="K309">
        <f t="shared" si="83"/>
        <v>6.9722000000000103E-2</v>
      </c>
      <c r="L309" s="1">
        <f t="shared" si="84"/>
        <v>6.8118394000000096E-2</v>
      </c>
      <c r="M309">
        <v>8.1955140000000206</v>
      </c>
      <c r="S309">
        <v>3.6999999999999998E-2</v>
      </c>
      <c r="T309">
        <f t="shared" si="50"/>
        <v>3.6333999999999998E-2</v>
      </c>
      <c r="U309" s="1">
        <f t="shared" ref="U309" si="91">0.977*T309</f>
        <v>3.5498318000000001E-2</v>
      </c>
      <c r="V309" s="1">
        <v>0</v>
      </c>
    </row>
    <row r="310" spans="1:22" x14ac:dyDescent="0.5">
      <c r="A310">
        <v>7.2000000000000106E-2</v>
      </c>
      <c r="B310">
        <f t="shared" si="81"/>
        <v>6.9840000000000096E-2</v>
      </c>
      <c r="C310" s="1">
        <f t="shared" si="82"/>
        <v>6.7744800000000091E-2</v>
      </c>
      <c r="D310">
        <v>6.0268399999999804</v>
      </c>
      <c r="J310">
        <v>7.2000000000000106E-2</v>
      </c>
      <c r="K310">
        <f t="shared" si="83"/>
        <v>7.07040000000001E-2</v>
      </c>
      <c r="L310" s="1">
        <f t="shared" si="84"/>
        <v>6.9077808000000102E-2</v>
      </c>
      <c r="M310">
        <v>8.01492800000001</v>
      </c>
      <c r="S310">
        <v>3.7999999999999999E-2</v>
      </c>
      <c r="T310">
        <f t="shared" si="50"/>
        <v>3.7315999999999995E-2</v>
      </c>
      <c r="U310" s="1">
        <f t="shared" ref="U310" si="92">0.977*T310</f>
        <v>3.6457731999999993E-2</v>
      </c>
      <c r="V310" s="1">
        <v>0</v>
      </c>
    </row>
    <row r="311" spans="1:22" x14ac:dyDescent="0.5">
      <c r="A311">
        <v>7.3000000000000106E-2</v>
      </c>
      <c r="B311">
        <f t="shared" si="81"/>
        <v>7.0810000000000095E-2</v>
      </c>
      <c r="C311" s="1">
        <f t="shared" si="82"/>
        <v>6.8685700000000086E-2</v>
      </c>
      <c r="D311">
        <v>5.5434630000000302</v>
      </c>
      <c r="J311">
        <v>7.3000000000000106E-2</v>
      </c>
      <c r="K311">
        <f t="shared" si="83"/>
        <v>7.1686000000000097E-2</v>
      </c>
      <c r="L311" s="1">
        <f t="shared" si="84"/>
        <v>7.0037222000000093E-2</v>
      </c>
      <c r="M311">
        <v>7.8506379999999902</v>
      </c>
      <c r="S311">
        <v>3.9E-2</v>
      </c>
      <c r="T311">
        <f t="shared" si="50"/>
        <v>3.8297999999999999E-2</v>
      </c>
      <c r="U311" s="1">
        <f t="shared" ref="U311" si="93">0.977*T311</f>
        <v>3.7417145999999998E-2</v>
      </c>
      <c r="V311" s="1">
        <v>0</v>
      </c>
    </row>
    <row r="312" spans="1:22" x14ac:dyDescent="0.5">
      <c r="A312">
        <v>7.4000000000000093E-2</v>
      </c>
      <c r="B312">
        <f t="shared" si="81"/>
        <v>7.1780000000000094E-2</v>
      </c>
      <c r="C312" s="1">
        <f t="shared" si="82"/>
        <v>6.9626600000000094E-2</v>
      </c>
      <c r="D312">
        <v>5.09048699999998</v>
      </c>
      <c r="J312">
        <v>7.4000000000000093E-2</v>
      </c>
      <c r="K312">
        <f t="shared" si="83"/>
        <v>7.2668000000000094E-2</v>
      </c>
      <c r="L312" s="1">
        <f t="shared" si="84"/>
        <v>7.0996636000000085E-2</v>
      </c>
      <c r="M312">
        <v>7.7015580000000003</v>
      </c>
      <c r="S312">
        <v>0.04</v>
      </c>
      <c r="T312">
        <f t="shared" si="50"/>
        <v>3.9280000000000002E-2</v>
      </c>
      <c r="U312" s="1">
        <f t="shared" ref="U312" si="94">0.977*T312</f>
        <v>3.8376560000000004E-2</v>
      </c>
      <c r="V312" s="1">
        <v>0</v>
      </c>
    </row>
    <row r="313" spans="1:22" x14ac:dyDescent="0.5">
      <c r="A313">
        <v>7.5000000000000094E-2</v>
      </c>
      <c r="B313">
        <f t="shared" si="81"/>
        <v>7.2750000000000092E-2</v>
      </c>
      <c r="C313" s="1">
        <f t="shared" si="82"/>
        <v>7.0567500000000088E-2</v>
      </c>
      <c r="D313">
        <v>4.7144050000000304</v>
      </c>
      <c r="J313">
        <v>7.5000000000000094E-2</v>
      </c>
      <c r="K313">
        <f t="shared" si="83"/>
        <v>7.365000000000009E-2</v>
      </c>
      <c r="L313" s="1">
        <f t="shared" si="84"/>
        <v>7.1956050000000091E-2</v>
      </c>
      <c r="M313">
        <v>7.56491600000001</v>
      </c>
      <c r="S313">
        <v>4.1000000000000002E-2</v>
      </c>
      <c r="T313">
        <f t="shared" si="50"/>
        <v>4.0261999999999999E-2</v>
      </c>
      <c r="U313" s="1">
        <f t="shared" ref="U313" si="95">0.977*T313</f>
        <v>3.9335973999999996E-2</v>
      </c>
      <c r="V313" s="1">
        <v>0</v>
      </c>
    </row>
    <row r="314" spans="1:22" x14ac:dyDescent="0.5">
      <c r="A314">
        <v>7.6000000000000095E-2</v>
      </c>
      <c r="B314">
        <f t="shared" si="81"/>
        <v>7.3720000000000091E-2</v>
      </c>
      <c r="C314" s="1">
        <f t="shared" si="82"/>
        <v>7.1508400000000083E-2</v>
      </c>
      <c r="D314">
        <v>4.4400439999999799</v>
      </c>
      <c r="J314">
        <v>7.6000000000000095E-2</v>
      </c>
      <c r="K314">
        <f t="shared" si="83"/>
        <v>7.4632000000000087E-2</v>
      </c>
      <c r="L314" s="1">
        <f t="shared" si="84"/>
        <v>7.2915464000000083E-2</v>
      </c>
      <c r="M314">
        <v>7.4365560000000102</v>
      </c>
      <c r="S314">
        <v>4.2000000000000003E-2</v>
      </c>
      <c r="T314">
        <f t="shared" si="50"/>
        <v>4.1244000000000003E-2</v>
      </c>
      <c r="U314" s="1">
        <f t="shared" ref="U314" si="96">0.977*T314</f>
        <v>4.0295388000000001E-2</v>
      </c>
      <c r="V314" s="1">
        <v>0</v>
      </c>
    </row>
    <row r="315" spans="1:22" x14ac:dyDescent="0.5">
      <c r="A315">
        <v>7.7000000000000096E-2</v>
      </c>
      <c r="B315">
        <f t="shared" si="81"/>
        <v>7.469000000000009E-2</v>
      </c>
      <c r="C315" s="1">
        <f t="shared" si="82"/>
        <v>7.2449300000000091E-2</v>
      </c>
      <c r="D315">
        <v>4.2649140000000099</v>
      </c>
      <c r="J315">
        <v>7.7000000000000096E-2</v>
      </c>
      <c r="K315">
        <f t="shared" si="83"/>
        <v>7.5614000000000098E-2</v>
      </c>
      <c r="L315" s="1">
        <f t="shared" si="84"/>
        <v>7.3874878000000088E-2</v>
      </c>
      <c r="M315">
        <v>7.3112899999999996</v>
      </c>
      <c r="S315">
        <v>4.2999999999999997E-2</v>
      </c>
      <c r="T315">
        <f t="shared" si="50"/>
        <v>4.2225999999999993E-2</v>
      </c>
      <c r="U315" s="1">
        <f t="shared" ref="U315" si="97">0.977*T315</f>
        <v>4.1254801999999993E-2</v>
      </c>
      <c r="V315" s="1">
        <v>0</v>
      </c>
    </row>
    <row r="316" spans="1:22" x14ac:dyDescent="0.5">
      <c r="A316">
        <v>7.8000000000000097E-2</v>
      </c>
      <c r="B316">
        <f t="shared" si="81"/>
        <v>7.5660000000000088E-2</v>
      </c>
      <c r="C316" s="1">
        <f t="shared" si="82"/>
        <v>7.3390200000000086E-2</v>
      </c>
      <c r="D316">
        <v>4.1588399999999996</v>
      </c>
      <c r="J316">
        <v>7.8000000000000097E-2</v>
      </c>
      <c r="K316">
        <f t="shared" si="83"/>
        <v>7.6596000000000095E-2</v>
      </c>
      <c r="L316" s="1">
        <f t="shared" si="84"/>
        <v>7.4834292000000094E-2</v>
      </c>
      <c r="M316">
        <v>7.1832919999999802</v>
      </c>
      <c r="S316">
        <v>4.3999999999999997E-2</v>
      </c>
      <c r="T316">
        <f t="shared" si="50"/>
        <v>4.3207999999999996E-2</v>
      </c>
      <c r="U316" s="1">
        <f t="shared" ref="U316" si="98">0.977*T316</f>
        <v>4.2214215999999999E-2</v>
      </c>
      <c r="V316" s="1">
        <v>0</v>
      </c>
    </row>
    <row r="317" spans="1:22" x14ac:dyDescent="0.5">
      <c r="A317">
        <v>7.9000000000000098E-2</v>
      </c>
      <c r="B317">
        <f t="shared" si="81"/>
        <v>7.6630000000000087E-2</v>
      </c>
      <c r="C317" s="1">
        <f t="shared" si="82"/>
        <v>7.433110000000008E-2</v>
      </c>
      <c r="D317">
        <v>4.0690010000000196</v>
      </c>
      <c r="J317">
        <v>7.9000000000000098E-2</v>
      </c>
      <c r="K317">
        <f t="shared" si="83"/>
        <v>7.7578000000000091E-2</v>
      </c>
      <c r="L317" s="1">
        <f t="shared" si="84"/>
        <v>7.5793706000000086E-2</v>
      </c>
      <c r="M317">
        <v>7.0464829999999896</v>
      </c>
      <c r="S317" s="2">
        <v>4.4999999999999998E-2</v>
      </c>
      <c r="T317" s="2">
        <f t="shared" si="50"/>
        <v>4.419E-2</v>
      </c>
      <c r="U317" s="3">
        <f t="shared" ref="U317" si="99">0.977*T317</f>
        <v>4.3173629999999998E-2</v>
      </c>
      <c r="V317" s="3">
        <v>0</v>
      </c>
    </row>
    <row r="318" spans="1:22" x14ac:dyDescent="0.5">
      <c r="A318">
        <v>8.0000000000000099E-2</v>
      </c>
      <c r="B318">
        <f t="shared" si="81"/>
        <v>7.7600000000000099E-2</v>
      </c>
      <c r="C318" s="1">
        <f t="shared" si="82"/>
        <v>7.5272000000000089E-2</v>
      </c>
      <c r="D318">
        <v>3.9295049999999998</v>
      </c>
      <c r="J318">
        <v>8.0000000000000099E-2</v>
      </c>
      <c r="K318">
        <f t="shared" si="83"/>
        <v>7.8560000000000102E-2</v>
      </c>
      <c r="L318" s="1">
        <f t="shared" si="84"/>
        <v>7.6753120000000091E-2</v>
      </c>
      <c r="M318">
        <v>6.8949200000000301</v>
      </c>
      <c r="S318">
        <v>4.5999999999999999E-2</v>
      </c>
      <c r="T318">
        <f t="shared" si="50"/>
        <v>4.5171999999999997E-2</v>
      </c>
      <c r="U318" s="1">
        <f t="shared" ref="U318" si="100">0.977*T318</f>
        <v>4.4133043999999996E-2</v>
      </c>
      <c r="V318" s="1">
        <v>0.872</v>
      </c>
    </row>
    <row r="319" spans="1:22" x14ac:dyDescent="0.5">
      <c r="A319">
        <v>8.10000000000001E-2</v>
      </c>
      <c r="B319">
        <f t="shared" si="81"/>
        <v>7.8570000000000098E-2</v>
      </c>
      <c r="C319" s="1">
        <f t="shared" si="82"/>
        <v>7.6212900000000097E-2</v>
      </c>
      <c r="D319">
        <v>3.6736609999999899</v>
      </c>
      <c r="J319">
        <v>8.10000000000001E-2</v>
      </c>
      <c r="K319">
        <f t="shared" si="83"/>
        <v>7.9542000000000099E-2</v>
      </c>
      <c r="L319" s="1">
        <f t="shared" si="84"/>
        <v>7.7712534000000097E-2</v>
      </c>
      <c r="M319">
        <v>6.7231249999999996</v>
      </c>
      <c r="S319">
        <v>4.7E-2</v>
      </c>
      <c r="T319">
        <f t="shared" si="50"/>
        <v>4.6154000000000001E-2</v>
      </c>
      <c r="U319" s="1">
        <f t="shared" ref="U319" si="101">0.977*T319</f>
        <v>4.5092458000000002E-2</v>
      </c>
      <c r="V319">
        <v>2.5785520000000002</v>
      </c>
    </row>
    <row r="320" spans="1:22" x14ac:dyDescent="0.5">
      <c r="A320">
        <v>8.2000000000000101E-2</v>
      </c>
      <c r="B320">
        <f t="shared" si="81"/>
        <v>7.9540000000000097E-2</v>
      </c>
      <c r="C320" s="1">
        <f t="shared" si="82"/>
        <v>7.7153800000000092E-2</v>
      </c>
      <c r="D320">
        <v>3.2466549999999899</v>
      </c>
      <c r="J320">
        <v>8.2000000000000101E-2</v>
      </c>
      <c r="K320">
        <f t="shared" si="83"/>
        <v>8.0524000000000096E-2</v>
      </c>
      <c r="L320" s="1">
        <f t="shared" si="84"/>
        <v>7.8671948000000089E-2</v>
      </c>
      <c r="M320">
        <v>6.5263819999999999</v>
      </c>
      <c r="S320">
        <v>4.8000000000000001E-2</v>
      </c>
      <c r="T320">
        <f t="shared" si="50"/>
        <v>4.7135999999999997E-2</v>
      </c>
      <c r="U320" s="1">
        <f t="shared" ref="U320" si="102">0.977*T320</f>
        <v>4.6051871999999994E-2</v>
      </c>
      <c r="V320">
        <v>3.2951410000000001</v>
      </c>
    </row>
    <row r="321" spans="1:22" x14ac:dyDescent="0.5">
      <c r="A321">
        <v>8.3000000000000101E-2</v>
      </c>
      <c r="B321">
        <f t="shared" si="81"/>
        <v>8.0510000000000095E-2</v>
      </c>
      <c r="C321" s="1">
        <f t="shared" si="82"/>
        <v>7.8094700000000086E-2</v>
      </c>
      <c r="D321">
        <v>2.61622299999997</v>
      </c>
      <c r="J321">
        <v>8.3000000000000101E-2</v>
      </c>
      <c r="K321">
        <f t="shared" si="83"/>
        <v>8.1506000000000092E-2</v>
      </c>
      <c r="L321" s="1">
        <f t="shared" si="84"/>
        <v>7.9631362000000094E-2</v>
      </c>
      <c r="M321">
        <v>6.3009490000000001</v>
      </c>
      <c r="S321">
        <v>4.9000000000000002E-2</v>
      </c>
      <c r="T321">
        <f t="shared" si="50"/>
        <v>4.8118000000000001E-2</v>
      </c>
      <c r="U321" s="1">
        <f t="shared" ref="U321" si="103">0.977*T321</f>
        <v>4.7011285999999999E-2</v>
      </c>
      <c r="V321">
        <v>4.0400429999999998</v>
      </c>
    </row>
    <row r="322" spans="1:22" x14ac:dyDescent="0.5">
      <c r="A322">
        <v>8.4000000000000102E-2</v>
      </c>
      <c r="B322">
        <f t="shared" si="81"/>
        <v>8.1480000000000094E-2</v>
      </c>
      <c r="C322" s="1">
        <f t="shared" si="82"/>
        <v>7.9035600000000095E-2</v>
      </c>
      <c r="D322">
        <v>1.779266</v>
      </c>
      <c r="J322">
        <v>8.4000000000000102E-2</v>
      </c>
      <c r="K322">
        <f t="shared" si="83"/>
        <v>8.2488000000000103E-2</v>
      </c>
      <c r="L322" s="1">
        <f t="shared" si="84"/>
        <v>8.05907760000001E-2</v>
      </c>
      <c r="M322">
        <v>6.0441969999999703</v>
      </c>
      <c r="S322">
        <v>0.05</v>
      </c>
      <c r="T322">
        <f t="shared" si="50"/>
        <v>4.9100000000000005E-2</v>
      </c>
      <c r="U322" s="1">
        <f t="shared" ref="U322" si="104">0.977*T322</f>
        <v>4.7970700000000005E-2</v>
      </c>
      <c r="V322">
        <v>4.796081</v>
      </c>
    </row>
    <row r="323" spans="1:22" x14ac:dyDescent="0.5">
      <c r="A323">
        <v>8.5000000000000103E-2</v>
      </c>
      <c r="B323">
        <f t="shared" si="81"/>
        <v>8.2450000000000093E-2</v>
      </c>
      <c r="C323" s="1">
        <f t="shared" si="82"/>
        <v>7.9976500000000089E-2</v>
      </c>
      <c r="D323">
        <v>0.76318699999999895</v>
      </c>
      <c r="J323">
        <v>8.5000000000000103E-2</v>
      </c>
      <c r="K323">
        <f t="shared" si="83"/>
        <v>8.34700000000001E-2</v>
      </c>
      <c r="L323" s="1">
        <f t="shared" si="84"/>
        <v>8.1550190000000092E-2</v>
      </c>
      <c r="M323">
        <v>5.7546790000000403</v>
      </c>
      <c r="S323">
        <v>5.0999999999999997E-2</v>
      </c>
      <c r="T323">
        <f t="shared" si="50"/>
        <v>5.0081999999999995E-2</v>
      </c>
      <c r="U323" s="1">
        <f t="shared" ref="U323" si="105">0.977*T323</f>
        <v>4.8930113999999997E-2</v>
      </c>
      <c r="V323">
        <v>5.5456519999999996</v>
      </c>
    </row>
    <row r="324" spans="1:22" x14ac:dyDescent="0.5">
      <c r="A324">
        <v>8.6000000000000104E-2</v>
      </c>
      <c r="B324">
        <f t="shared" si="81"/>
        <v>8.3420000000000105E-2</v>
      </c>
      <c r="C324" s="1">
        <f t="shared" si="82"/>
        <v>8.0917400000000098E-2</v>
      </c>
      <c r="D324">
        <v>-0.378320999999959</v>
      </c>
      <c r="J324">
        <v>8.6000000000000104E-2</v>
      </c>
      <c r="K324">
        <f t="shared" si="83"/>
        <v>8.4452000000000096E-2</v>
      </c>
      <c r="L324" s="1">
        <f t="shared" si="84"/>
        <v>8.2509604000000097E-2</v>
      </c>
      <c r="M324">
        <v>5.4321109999999599</v>
      </c>
      <c r="S324">
        <v>5.1999999999999998E-2</v>
      </c>
      <c r="T324">
        <f t="shared" si="50"/>
        <v>5.1063999999999998E-2</v>
      </c>
      <c r="U324" s="1">
        <f t="shared" ref="U324" si="106">0.977*T324</f>
        <v>4.9889527999999995E-2</v>
      </c>
      <c r="V324">
        <v>6.2714530000000002</v>
      </c>
    </row>
    <row r="325" spans="1:22" x14ac:dyDescent="0.5">
      <c r="A325">
        <v>8.7000000000000105E-2</v>
      </c>
      <c r="B325">
        <f t="shared" si="81"/>
        <v>8.4390000000000104E-2</v>
      </c>
      <c r="C325" s="1">
        <f t="shared" si="82"/>
        <v>8.1858300000000092E-2</v>
      </c>
      <c r="D325">
        <v>-1.57421900000004</v>
      </c>
      <c r="J325">
        <v>8.7000000000000105E-2</v>
      </c>
      <c r="K325">
        <f t="shared" si="83"/>
        <v>8.5434000000000107E-2</v>
      </c>
      <c r="L325" s="1">
        <f t="shared" si="84"/>
        <v>8.3469018000000103E-2</v>
      </c>
      <c r="M325">
        <v>5.0772830000000404</v>
      </c>
      <c r="S325">
        <v>5.2999999999999999E-2</v>
      </c>
      <c r="T325">
        <f t="shared" si="50"/>
        <v>5.2045999999999995E-2</v>
      </c>
      <c r="U325" s="1">
        <f t="shared" ref="U325" si="107">0.977*T325</f>
        <v>5.0848941999999994E-2</v>
      </c>
      <c r="V325">
        <v>6.9572019999999997</v>
      </c>
    </row>
    <row r="326" spans="1:22" x14ac:dyDescent="0.5">
      <c r="A326">
        <v>8.8000000000000106E-2</v>
      </c>
      <c r="B326">
        <f t="shared" si="81"/>
        <v>8.5360000000000102E-2</v>
      </c>
      <c r="C326" s="1">
        <f t="shared" si="82"/>
        <v>8.27992000000001E-2</v>
      </c>
      <c r="D326">
        <v>-2.7480649999999698</v>
      </c>
      <c r="J326">
        <v>8.8000000000000106E-2</v>
      </c>
      <c r="K326">
        <f t="shared" si="83"/>
        <v>8.6416000000000104E-2</v>
      </c>
      <c r="L326" s="1">
        <f t="shared" si="84"/>
        <v>8.4428432000000095E-2</v>
      </c>
      <c r="M326">
        <v>4.6919239999999602</v>
      </c>
      <c r="S326">
        <v>5.3999999999999999E-2</v>
      </c>
      <c r="T326">
        <f t="shared" si="50"/>
        <v>5.3027999999999999E-2</v>
      </c>
      <c r="U326" s="1">
        <f t="shared" ref="U326" si="108">0.977*T326</f>
        <v>5.1808356E-2</v>
      </c>
      <c r="V326">
        <v>7.5882740000000002</v>
      </c>
    </row>
    <row r="327" spans="1:22" x14ac:dyDescent="0.5">
      <c r="A327">
        <v>8.9000000000000107E-2</v>
      </c>
      <c r="B327">
        <f t="shared" si="81"/>
        <v>8.6330000000000101E-2</v>
      </c>
      <c r="C327" s="1">
        <f t="shared" si="82"/>
        <v>8.3740100000000095E-2</v>
      </c>
      <c r="D327">
        <v>-3.83073500000003</v>
      </c>
      <c r="J327">
        <v>8.9000000000000107E-2</v>
      </c>
      <c r="K327">
        <f t="shared" si="83"/>
        <v>8.7398000000000101E-2</v>
      </c>
      <c r="L327" s="1">
        <f t="shared" si="84"/>
        <v>8.53878460000001E-2</v>
      </c>
      <c r="M327">
        <v>4.2784990000000498</v>
      </c>
      <c r="S327">
        <v>5.5E-2</v>
      </c>
      <c r="T327">
        <f t="shared" si="50"/>
        <v>5.4010000000000002E-2</v>
      </c>
      <c r="U327" s="1">
        <f t="shared" ref="U327" si="109">0.977*T327</f>
        <v>5.2767769999999999E-2</v>
      </c>
      <c r="V327">
        <v>8.1522799999999993</v>
      </c>
    </row>
    <row r="328" spans="1:22" x14ac:dyDescent="0.5">
      <c r="A328">
        <v>9.0000000000000094E-2</v>
      </c>
      <c r="B328">
        <f t="shared" si="81"/>
        <v>8.7300000000000086E-2</v>
      </c>
      <c r="C328" s="1">
        <f t="shared" si="82"/>
        <v>8.4681000000000076E-2</v>
      </c>
      <c r="D328">
        <v>-4.7714869999999596</v>
      </c>
      <c r="J328">
        <v>9.0000000000000094E-2</v>
      </c>
      <c r="K328">
        <f t="shared" si="83"/>
        <v>8.8380000000000097E-2</v>
      </c>
      <c r="L328" s="1">
        <f t="shared" si="84"/>
        <v>8.6347260000000092E-2</v>
      </c>
      <c r="M328">
        <v>3.8399979999999601</v>
      </c>
      <c r="S328">
        <v>5.6000000000000001E-2</v>
      </c>
      <c r="T328">
        <f t="shared" si="50"/>
        <v>5.4991999999999999E-2</v>
      </c>
      <c r="U328" s="1">
        <f t="shared" ref="U328" si="110">0.977*T328</f>
        <v>5.3727183999999997E-2</v>
      </c>
      <c r="V328">
        <v>8.6394970000000004</v>
      </c>
    </row>
    <row r="329" spans="1:22" x14ac:dyDescent="0.5">
      <c r="A329">
        <v>9.1000000000000095E-2</v>
      </c>
      <c r="B329">
        <f t="shared" si="81"/>
        <v>8.8270000000000085E-2</v>
      </c>
      <c r="C329" s="1">
        <f t="shared" si="82"/>
        <v>8.5621900000000084E-2</v>
      </c>
      <c r="D329">
        <v>-5.5453719999999898</v>
      </c>
      <c r="J329">
        <v>9.1000000000000095E-2</v>
      </c>
      <c r="K329">
        <f t="shared" si="83"/>
        <v>8.9362000000000094E-2</v>
      </c>
      <c r="L329" s="1">
        <f t="shared" si="84"/>
        <v>8.7306674000000084E-2</v>
      </c>
      <c r="M329">
        <v>3.3796980000000398</v>
      </c>
      <c r="S329">
        <v>5.7000000000000002E-2</v>
      </c>
      <c r="T329">
        <f t="shared" si="50"/>
        <v>5.5974000000000003E-2</v>
      </c>
      <c r="U329" s="1">
        <f t="shared" ref="U329" si="111">0.977*T329</f>
        <v>5.4686598000000003E-2</v>
      </c>
      <c r="V329">
        <v>9.0431910000000109</v>
      </c>
    </row>
    <row r="330" spans="1:22" x14ac:dyDescent="0.5">
      <c r="A330">
        <v>9.2000000000000096E-2</v>
      </c>
      <c r="B330">
        <f t="shared" si="81"/>
        <v>8.9240000000000097E-2</v>
      </c>
      <c r="C330" s="1">
        <f t="shared" si="82"/>
        <v>8.6562800000000092E-2</v>
      </c>
      <c r="D330">
        <v>-6.1556470000000401</v>
      </c>
      <c r="J330">
        <v>9.2000000000000096E-2</v>
      </c>
      <c r="K330">
        <f t="shared" si="83"/>
        <v>9.0344000000000091E-2</v>
      </c>
      <c r="L330" s="1">
        <f t="shared" si="84"/>
        <v>8.826608800000009E-2</v>
      </c>
      <c r="M330">
        <v>2.90093799999996</v>
      </c>
      <c r="S330">
        <v>5.8000000000000003E-2</v>
      </c>
      <c r="T330">
        <f t="shared" si="50"/>
        <v>5.6956E-2</v>
      </c>
      <c r="U330" s="1">
        <f t="shared" ref="U330" si="112">0.977*T330</f>
        <v>5.5646012000000002E-2</v>
      </c>
      <c r="V330">
        <v>9.3597719999999907</v>
      </c>
    </row>
    <row r="331" spans="1:22" x14ac:dyDescent="0.5">
      <c r="A331">
        <v>9.3000000000000096E-2</v>
      </c>
      <c r="B331">
        <f t="shared" si="81"/>
        <v>9.0210000000000096E-2</v>
      </c>
      <c r="C331" s="1">
        <f t="shared" si="82"/>
        <v>8.7503700000000087E-2</v>
      </c>
      <c r="D331">
        <v>-6.63090799999999</v>
      </c>
      <c r="J331">
        <v>9.3000000000000096E-2</v>
      </c>
      <c r="K331">
        <f t="shared" si="83"/>
        <v>9.1326000000000088E-2</v>
      </c>
      <c r="L331" s="1">
        <f t="shared" si="84"/>
        <v>8.9225502000000081E-2</v>
      </c>
      <c r="M331">
        <v>2.4069099999999799</v>
      </c>
      <c r="S331">
        <v>5.8999999999999997E-2</v>
      </c>
      <c r="T331">
        <f t="shared" si="50"/>
        <v>5.7937999999999996E-2</v>
      </c>
      <c r="U331" s="1">
        <f t="shared" ref="U331" si="113">0.977*T331</f>
        <v>5.6605425999999993E-2</v>
      </c>
      <c r="V331">
        <v>9.5887980000000095</v>
      </c>
    </row>
    <row r="332" spans="1:22" x14ac:dyDescent="0.5">
      <c r="A332">
        <v>9.4000000000000097E-2</v>
      </c>
      <c r="B332">
        <f t="shared" si="81"/>
        <v>9.1180000000000094E-2</v>
      </c>
      <c r="C332" s="1">
        <f t="shared" si="82"/>
        <v>8.8444600000000095E-2</v>
      </c>
      <c r="D332">
        <v>-7.0175989999999899</v>
      </c>
      <c r="J332">
        <v>9.4000000000000097E-2</v>
      </c>
      <c r="K332">
        <f t="shared" si="83"/>
        <v>9.2308000000000098E-2</v>
      </c>
      <c r="L332" s="1">
        <f t="shared" si="84"/>
        <v>9.0184916000000101E-2</v>
      </c>
      <c r="M332">
        <v>1.9004750000000099</v>
      </c>
      <c r="S332">
        <v>0.06</v>
      </c>
      <c r="T332">
        <f t="shared" si="50"/>
        <v>5.892E-2</v>
      </c>
      <c r="U332" s="1">
        <f t="shared" ref="U332" si="114">0.977*T332</f>
        <v>5.7564839999999999E-2</v>
      </c>
      <c r="V332">
        <v>9.7328389999999896</v>
      </c>
    </row>
    <row r="333" spans="1:22" x14ac:dyDescent="0.5">
      <c r="A333">
        <v>9.5000000000000098E-2</v>
      </c>
      <c r="B333">
        <f t="shared" si="81"/>
        <v>9.2150000000000093E-2</v>
      </c>
      <c r="C333" s="1">
        <f t="shared" si="82"/>
        <v>8.938550000000009E-2</v>
      </c>
      <c r="D333">
        <v>-7.3695340000000096</v>
      </c>
      <c r="J333">
        <v>9.5000000000000098E-2</v>
      </c>
      <c r="K333">
        <f t="shared" si="83"/>
        <v>9.3290000000000095E-2</v>
      </c>
      <c r="L333" s="1">
        <f t="shared" si="84"/>
        <v>9.1144330000000093E-2</v>
      </c>
      <c r="M333">
        <v>1.38404200000003</v>
      </c>
      <c r="S333">
        <v>6.1000000000000103E-2</v>
      </c>
      <c r="T333">
        <f t="shared" si="50"/>
        <v>5.9902000000000101E-2</v>
      </c>
      <c r="U333" s="1">
        <f t="shared" ref="U333" si="115">0.977*T333</f>
        <v>5.8524254000000095E-2</v>
      </c>
      <c r="V333">
        <v>9.79719400000001</v>
      </c>
    </row>
    <row r="334" spans="1:22" x14ac:dyDescent="0.5">
      <c r="A334">
        <v>9.6000000000000099E-2</v>
      </c>
      <c r="B334">
        <f t="shared" si="81"/>
        <v>9.3120000000000092E-2</v>
      </c>
      <c r="C334" s="1">
        <f t="shared" si="82"/>
        <v>9.0326400000000084E-2</v>
      </c>
      <c r="D334">
        <v>-7.73651799999997</v>
      </c>
      <c r="J334">
        <v>9.6000000000000099E-2</v>
      </c>
      <c r="K334">
        <f t="shared" si="83"/>
        <v>9.4272000000000092E-2</v>
      </c>
      <c r="L334" s="1">
        <f t="shared" si="84"/>
        <v>9.2103744000000085E-2</v>
      </c>
      <c r="M334">
        <v>0.85947399999997098</v>
      </c>
      <c r="S334">
        <v>6.2000000000000097E-2</v>
      </c>
      <c r="T334">
        <f t="shared" si="50"/>
        <v>6.0884000000000091E-2</v>
      </c>
      <c r="U334" s="1">
        <f t="shared" ref="U334" si="116">0.977*T334</f>
        <v>5.9483668000000087E-2</v>
      </c>
      <c r="V334">
        <v>9.7894930000000002</v>
      </c>
    </row>
    <row r="335" spans="1:22" x14ac:dyDescent="0.5">
      <c r="A335">
        <v>9.70000000000001E-2</v>
      </c>
      <c r="B335">
        <f t="shared" ref="B335:B366" si="117">A335*0.97</f>
        <v>9.409000000000009E-2</v>
      </c>
      <c r="C335" s="1">
        <f t="shared" si="82"/>
        <v>9.1267300000000079E-2</v>
      </c>
      <c r="D335">
        <v>-8.1543790000000502</v>
      </c>
      <c r="J335">
        <v>9.70000000000001E-2</v>
      </c>
      <c r="K335">
        <f t="shared" si="83"/>
        <v>9.5254000000000102E-2</v>
      </c>
      <c r="L335" s="1">
        <f t="shared" si="84"/>
        <v>9.3063158000000104E-2</v>
      </c>
      <c r="M335">
        <v>0.328060999999991</v>
      </c>
      <c r="S335">
        <v>6.3E-2</v>
      </c>
      <c r="T335">
        <f t="shared" si="50"/>
        <v>6.1865999999999997E-2</v>
      </c>
      <c r="U335" s="1">
        <f t="shared" ref="U335" si="118">0.977*T335</f>
        <v>6.0443081999999995E-2</v>
      </c>
      <c r="V335">
        <v>9.7192020000000099</v>
      </c>
    </row>
    <row r="336" spans="1:22" x14ac:dyDescent="0.5">
      <c r="A336">
        <v>9.8000000000000101E-2</v>
      </c>
      <c r="B336">
        <f t="shared" si="117"/>
        <v>9.5060000000000089E-2</v>
      </c>
      <c r="C336" s="1">
        <f t="shared" si="82"/>
        <v>9.2208200000000087E-2</v>
      </c>
      <c r="D336">
        <v>-8.6382959999999898</v>
      </c>
      <c r="J336">
        <v>9.8000000000000101E-2</v>
      </c>
      <c r="K336">
        <f t="shared" si="83"/>
        <v>9.6236000000000099E-2</v>
      </c>
      <c r="L336" s="1">
        <f t="shared" si="84"/>
        <v>9.4022572000000096E-2</v>
      </c>
      <c r="M336">
        <v>-0.20946499999996401</v>
      </c>
      <c r="S336">
        <v>6.4000000000000001E-2</v>
      </c>
      <c r="T336">
        <f t="shared" si="50"/>
        <v>6.2848000000000001E-2</v>
      </c>
      <c r="U336" s="1">
        <f t="shared" ref="U336" si="119">0.977*T336</f>
        <v>6.1402496000000001E-2</v>
      </c>
      <c r="V336">
        <v>9.5970679999999895</v>
      </c>
    </row>
    <row r="337" spans="1:22" x14ac:dyDescent="0.5">
      <c r="A337">
        <v>9.9000000000000102E-2</v>
      </c>
      <c r="B337">
        <f t="shared" si="117"/>
        <v>9.6030000000000101E-2</v>
      </c>
      <c r="C337" s="1">
        <f t="shared" si="82"/>
        <v>9.3149100000000096E-2</v>
      </c>
      <c r="D337">
        <v>-9.1806999999999892</v>
      </c>
      <c r="J337">
        <v>9.9000000000000102E-2</v>
      </c>
      <c r="K337">
        <f t="shared" si="83"/>
        <v>9.7218000000000096E-2</v>
      </c>
      <c r="L337" s="1">
        <f t="shared" si="84"/>
        <v>9.4981986000000088E-2</v>
      </c>
      <c r="M337">
        <v>-0.752852999999998</v>
      </c>
      <c r="S337">
        <v>6.5000000000000002E-2</v>
      </c>
      <c r="T337">
        <f t="shared" ref="T337:T400" si="120">0.982*S337</f>
        <v>6.3829999999999998E-2</v>
      </c>
      <c r="U337" s="1">
        <f t="shared" ref="U337" si="121">0.977*T337</f>
        <v>6.236191E-2</v>
      </c>
      <c r="V337">
        <v>9.4345140000000107</v>
      </c>
    </row>
    <row r="338" spans="1:22" x14ac:dyDescent="0.5">
      <c r="A338">
        <v>0.1</v>
      </c>
      <c r="B338">
        <f t="shared" si="117"/>
        <v>9.7000000000000003E-2</v>
      </c>
      <c r="C338" s="1">
        <f t="shared" si="82"/>
        <v>9.4090000000000007E-2</v>
      </c>
      <c r="D338">
        <v>-9.7539899999999893</v>
      </c>
      <c r="J338">
        <v>0.1</v>
      </c>
      <c r="K338">
        <f t="shared" si="83"/>
        <v>9.820000000000001E-2</v>
      </c>
      <c r="L338" s="1">
        <f t="shared" si="84"/>
        <v>9.594140000000001E-2</v>
      </c>
      <c r="M338">
        <v>-1.3022440000000099</v>
      </c>
      <c r="S338">
        <v>6.6000000000000003E-2</v>
      </c>
      <c r="T338">
        <f t="shared" si="120"/>
        <v>6.4812000000000008E-2</v>
      </c>
      <c r="U338" s="1">
        <f t="shared" ref="U338" si="122">0.977*T338</f>
        <v>6.3321324000000012E-2</v>
      </c>
      <c r="V338">
        <v>9.2430559999999993</v>
      </c>
    </row>
    <row r="339" spans="1:22" x14ac:dyDescent="0.5">
      <c r="A339">
        <v>0.10100000000000001</v>
      </c>
      <c r="B339">
        <f t="shared" si="117"/>
        <v>9.7970000000000002E-2</v>
      </c>
      <c r="C339" s="1">
        <f t="shared" si="82"/>
        <v>9.5030900000000001E-2</v>
      </c>
      <c r="D339">
        <v>-10.317389</v>
      </c>
      <c r="J339">
        <v>0.10100000000000001</v>
      </c>
      <c r="K339">
        <f t="shared" si="83"/>
        <v>9.9182000000000006E-2</v>
      </c>
      <c r="L339" s="1">
        <f t="shared" si="84"/>
        <v>9.6900814000000002E-2</v>
      </c>
      <c r="M339">
        <v>-1.85802000000002</v>
      </c>
      <c r="S339">
        <v>6.7000000000000101E-2</v>
      </c>
      <c r="T339">
        <f t="shared" si="120"/>
        <v>6.5794000000000102E-2</v>
      </c>
      <c r="U339" s="1">
        <f t="shared" ref="U339" si="123">0.977*T339</f>
        <v>6.4280738000000101E-2</v>
      </c>
      <c r="V339">
        <v>9.0337289999999904</v>
      </c>
    </row>
    <row r="340" spans="1:22" x14ac:dyDescent="0.5">
      <c r="A340">
        <v>0.10199999999999999</v>
      </c>
      <c r="B340">
        <f t="shared" si="117"/>
        <v>9.8939999999999986E-2</v>
      </c>
      <c r="C340" s="1">
        <f t="shared" si="82"/>
        <v>9.5971799999999982E-2</v>
      </c>
      <c r="D340">
        <v>-10.826389000000001</v>
      </c>
      <c r="J340">
        <v>0.10199999999999999</v>
      </c>
      <c r="K340">
        <f t="shared" si="83"/>
        <v>0.10016399999999999</v>
      </c>
      <c r="L340" s="1">
        <f t="shared" si="84"/>
        <v>9.7860227999999994E-2</v>
      </c>
      <c r="M340">
        <v>-2.4206559999999699</v>
      </c>
      <c r="S340">
        <v>6.8000000000000102E-2</v>
      </c>
      <c r="T340">
        <f t="shared" si="120"/>
        <v>6.6776000000000099E-2</v>
      </c>
      <c r="U340" s="1">
        <f t="shared" ref="U340" si="124">0.977*T340</f>
        <v>6.5240152000000093E-2</v>
      </c>
      <c r="V340">
        <v>8.8165780000000193</v>
      </c>
    </row>
    <row r="341" spans="1:22" x14ac:dyDescent="0.5">
      <c r="A341">
        <v>0.10299999999999999</v>
      </c>
      <c r="B341">
        <f t="shared" si="117"/>
        <v>9.9909999999999985E-2</v>
      </c>
      <c r="C341" s="1">
        <f t="shared" si="82"/>
        <v>9.6912699999999977E-2</v>
      </c>
      <c r="D341">
        <v>-11.242713</v>
      </c>
      <c r="J341">
        <v>0.10299999999999999</v>
      </c>
      <c r="K341">
        <f t="shared" si="83"/>
        <v>0.10114599999999999</v>
      </c>
      <c r="L341" s="1">
        <f t="shared" si="84"/>
        <v>9.8819641999999985E-2</v>
      </c>
      <c r="M341">
        <v>-2.9905580000000298</v>
      </c>
      <c r="S341">
        <v>6.9000000000000103E-2</v>
      </c>
      <c r="T341">
        <f t="shared" si="120"/>
        <v>6.7758000000000096E-2</v>
      </c>
      <c r="U341" s="1">
        <f t="shared" ref="U341" si="125">0.977*T341</f>
        <v>6.6199566000000098E-2</v>
      </c>
      <c r="V341">
        <v>8.6002309999999902</v>
      </c>
    </row>
    <row r="342" spans="1:22" x14ac:dyDescent="0.5">
      <c r="A342">
        <v>0.104</v>
      </c>
      <c r="B342">
        <f t="shared" si="117"/>
        <v>0.10088</v>
      </c>
      <c r="C342" s="1">
        <f t="shared" si="82"/>
        <v>9.7853599999999999E-2</v>
      </c>
      <c r="D342">
        <v>-11.542695</v>
      </c>
      <c r="J342">
        <v>0.104</v>
      </c>
      <c r="K342">
        <f t="shared" si="83"/>
        <v>0.102128</v>
      </c>
      <c r="L342" s="1">
        <f t="shared" si="84"/>
        <v>9.9779055999999991E-2</v>
      </c>
      <c r="M342">
        <v>-3.56791200000001</v>
      </c>
      <c r="S342">
        <v>7.0000000000000104E-2</v>
      </c>
      <c r="T342">
        <f t="shared" si="120"/>
        <v>6.8740000000000107E-2</v>
      </c>
      <c r="U342" s="1">
        <f t="shared" ref="U342" si="126">0.977*T342</f>
        <v>6.7158980000000104E-2</v>
      </c>
      <c r="V342">
        <v>8.3915679999999906</v>
      </c>
    </row>
    <row r="343" spans="1:22" x14ac:dyDescent="0.5">
      <c r="A343">
        <v>0.105</v>
      </c>
      <c r="B343">
        <f t="shared" si="117"/>
        <v>0.10185</v>
      </c>
      <c r="C343" s="1">
        <f t="shared" si="82"/>
        <v>9.8794499999999993E-2</v>
      </c>
      <c r="D343">
        <v>-11.722217000000001</v>
      </c>
      <c r="J343">
        <v>0.105</v>
      </c>
      <c r="K343">
        <f t="shared" si="83"/>
        <v>0.10310999999999999</v>
      </c>
      <c r="L343" s="1">
        <f t="shared" si="84"/>
        <v>0.10073847</v>
      </c>
      <c r="M343">
        <v>-4.1525289999999604</v>
      </c>
      <c r="S343">
        <v>7.1000000000000105E-2</v>
      </c>
      <c r="T343">
        <f t="shared" si="120"/>
        <v>6.9722000000000103E-2</v>
      </c>
      <c r="U343" s="1">
        <f t="shared" ref="U343" si="127">0.977*T343</f>
        <v>6.8118394000000096E-2</v>
      </c>
      <c r="V343">
        <v>8.1955140000000206</v>
      </c>
    </row>
    <row r="344" spans="1:22" x14ac:dyDescent="0.5">
      <c r="A344">
        <v>0.106</v>
      </c>
      <c r="B344">
        <f t="shared" si="117"/>
        <v>0.10281999999999999</v>
      </c>
      <c r="C344" s="1">
        <f t="shared" si="82"/>
        <v>9.9735399999999988E-2</v>
      </c>
      <c r="D344">
        <v>-11.797192000000001</v>
      </c>
      <c r="J344">
        <v>0.106</v>
      </c>
      <c r="K344">
        <f t="shared" si="83"/>
        <v>0.10409199999999999</v>
      </c>
      <c r="L344" s="1">
        <f t="shared" si="84"/>
        <v>0.10169788399999999</v>
      </c>
      <c r="M344">
        <v>-4.7437400000000496</v>
      </c>
      <c r="S344">
        <v>7.2000000000000106E-2</v>
      </c>
      <c r="T344">
        <f t="shared" si="120"/>
        <v>7.07040000000001E-2</v>
      </c>
      <c r="U344" s="1">
        <f t="shared" ref="U344" si="128">0.977*T344</f>
        <v>6.9077808000000102E-2</v>
      </c>
      <c r="V344">
        <v>8.01492800000001</v>
      </c>
    </row>
    <row r="345" spans="1:22" x14ac:dyDescent="0.5">
      <c r="A345">
        <v>0.107</v>
      </c>
      <c r="B345">
        <f t="shared" si="117"/>
        <v>0.10378999999999999</v>
      </c>
      <c r="C345" s="1">
        <f t="shared" si="82"/>
        <v>0.1006763</v>
      </c>
      <c r="D345">
        <v>-11.799412999999999</v>
      </c>
      <c r="J345">
        <v>0.107</v>
      </c>
      <c r="K345">
        <f t="shared" si="83"/>
        <v>0.105074</v>
      </c>
      <c r="L345" s="1">
        <f t="shared" si="84"/>
        <v>0.10265729799999999</v>
      </c>
      <c r="M345">
        <v>-5.34030599999996</v>
      </c>
      <c r="S345">
        <v>7.3000000000000106E-2</v>
      </c>
      <c r="T345">
        <f t="shared" si="120"/>
        <v>7.1686000000000097E-2</v>
      </c>
      <c r="U345" s="1">
        <f t="shared" ref="U345" si="129">0.977*T345</f>
        <v>7.0037222000000093E-2</v>
      </c>
      <c r="V345">
        <v>7.8506379999999902</v>
      </c>
    </row>
    <row r="346" spans="1:22" x14ac:dyDescent="0.5">
      <c r="A346">
        <v>0.108</v>
      </c>
      <c r="B346">
        <f t="shared" si="117"/>
        <v>0.10475999999999999</v>
      </c>
      <c r="C346" s="1">
        <f t="shared" si="82"/>
        <v>0.10161719999999999</v>
      </c>
      <c r="D346">
        <v>-11.768644999999999</v>
      </c>
      <c r="J346">
        <v>0.108</v>
      </c>
      <c r="K346">
        <f t="shared" si="83"/>
        <v>0.106056</v>
      </c>
      <c r="L346" s="1">
        <f t="shared" si="84"/>
        <v>0.103616712</v>
      </c>
      <c r="M346">
        <v>-5.9403590000000097</v>
      </c>
      <c r="S346">
        <v>7.4000000000000093E-2</v>
      </c>
      <c r="T346">
        <f t="shared" si="120"/>
        <v>7.2668000000000094E-2</v>
      </c>
      <c r="U346" s="1">
        <f t="shared" ref="U346" si="130">0.977*T346</f>
        <v>7.0996636000000085E-2</v>
      </c>
      <c r="V346">
        <v>7.7015580000000003</v>
      </c>
    </row>
    <row r="347" spans="1:22" x14ac:dyDescent="0.5">
      <c r="A347">
        <v>0.109</v>
      </c>
      <c r="B347">
        <f t="shared" si="117"/>
        <v>0.10572999999999999</v>
      </c>
      <c r="C347" s="1">
        <f t="shared" si="82"/>
        <v>0.10255809999999999</v>
      </c>
      <c r="D347">
        <v>-11.742576</v>
      </c>
      <c r="J347">
        <v>0.109</v>
      </c>
      <c r="K347">
        <f t="shared" si="83"/>
        <v>0.10703799999999999</v>
      </c>
      <c r="L347" s="1">
        <f t="shared" si="84"/>
        <v>0.10457612599999999</v>
      </c>
      <c r="M347">
        <v>-6.5413920000000401</v>
      </c>
      <c r="S347">
        <v>7.5000000000000094E-2</v>
      </c>
      <c r="T347">
        <f t="shared" si="120"/>
        <v>7.365000000000009E-2</v>
      </c>
      <c r="U347" s="1">
        <f t="shared" ref="U347" si="131">0.977*T347</f>
        <v>7.1956050000000091E-2</v>
      </c>
      <c r="V347">
        <v>7.56491600000001</v>
      </c>
    </row>
    <row r="348" spans="1:22" x14ac:dyDescent="0.5">
      <c r="A348">
        <v>0.11</v>
      </c>
      <c r="B348">
        <f t="shared" si="117"/>
        <v>0.1067</v>
      </c>
      <c r="C348" s="1">
        <f t="shared" si="82"/>
        <v>0.10349899999999999</v>
      </c>
      <c r="D348">
        <v>-11.746798999999999</v>
      </c>
      <c r="J348">
        <v>0.11</v>
      </c>
      <c r="K348">
        <f t="shared" si="83"/>
        <v>0.10802</v>
      </c>
      <c r="L348" s="1">
        <f t="shared" si="84"/>
        <v>0.10553554</v>
      </c>
      <c r="M348">
        <v>-7.1402709999999798</v>
      </c>
      <c r="S348">
        <v>7.6000000000000095E-2</v>
      </c>
      <c r="T348">
        <f t="shared" si="120"/>
        <v>7.4632000000000087E-2</v>
      </c>
      <c r="U348" s="1">
        <f t="shared" ref="U348" si="132">0.977*T348</f>
        <v>7.2915464000000083E-2</v>
      </c>
      <c r="V348">
        <v>7.4365560000000102</v>
      </c>
    </row>
    <row r="349" spans="1:22" x14ac:dyDescent="0.5">
      <c r="A349">
        <v>0.111</v>
      </c>
      <c r="B349">
        <f t="shared" si="117"/>
        <v>0.10767</v>
      </c>
      <c r="C349" s="1">
        <f t="shared" si="82"/>
        <v>0.1044399</v>
      </c>
      <c r="D349">
        <v>-11.786963</v>
      </c>
      <c r="J349">
        <v>0.111</v>
      </c>
      <c r="K349">
        <f t="shared" si="83"/>
        <v>0.109002</v>
      </c>
      <c r="L349" s="1">
        <f t="shared" si="84"/>
        <v>0.106494954</v>
      </c>
      <c r="M349">
        <v>-7.7332829999999797</v>
      </c>
      <c r="S349">
        <v>7.7000000000000096E-2</v>
      </c>
      <c r="T349">
        <f t="shared" si="120"/>
        <v>7.5614000000000098E-2</v>
      </c>
      <c r="U349" s="1">
        <f t="shared" ref="U349" si="133">0.977*T349</f>
        <v>7.3874878000000088E-2</v>
      </c>
      <c r="V349">
        <v>7.3112899999999996</v>
      </c>
    </row>
    <row r="350" spans="1:22" x14ac:dyDescent="0.5">
      <c r="A350">
        <v>0.112</v>
      </c>
      <c r="B350">
        <f t="shared" si="117"/>
        <v>0.10864</v>
      </c>
      <c r="C350" s="1">
        <f t="shared" si="82"/>
        <v>0.1053808</v>
      </c>
      <c r="D350">
        <v>-11.844885</v>
      </c>
      <c r="J350">
        <v>0.112</v>
      </c>
      <c r="K350">
        <f t="shared" si="83"/>
        <v>0.109984</v>
      </c>
      <c r="L350" s="1">
        <f t="shared" si="84"/>
        <v>0.10745436799999999</v>
      </c>
      <c r="M350">
        <v>-8.3162039999999902</v>
      </c>
      <c r="S350">
        <v>7.8000000000000097E-2</v>
      </c>
      <c r="T350">
        <f t="shared" si="120"/>
        <v>7.6596000000000095E-2</v>
      </c>
      <c r="U350" s="1">
        <f t="shared" ref="U350" si="134">0.977*T350</f>
        <v>7.4834292000000094E-2</v>
      </c>
      <c r="V350">
        <v>7.1832919999999802</v>
      </c>
    </row>
    <row r="351" spans="1:22" x14ac:dyDescent="0.5">
      <c r="A351">
        <v>0.113</v>
      </c>
      <c r="B351">
        <f t="shared" si="117"/>
        <v>0.10961</v>
      </c>
      <c r="C351" s="1">
        <f t="shared" si="82"/>
        <v>0.10632169999999999</v>
      </c>
      <c r="D351">
        <v>-11.879643</v>
      </c>
      <c r="J351">
        <v>0.113</v>
      </c>
      <c r="K351">
        <f t="shared" si="83"/>
        <v>0.110966</v>
      </c>
      <c r="L351" s="1">
        <f t="shared" si="84"/>
        <v>0.10841378199999999</v>
      </c>
      <c r="M351">
        <v>-8.8843940000000199</v>
      </c>
      <c r="S351">
        <v>7.9000000000000098E-2</v>
      </c>
      <c r="T351">
        <f t="shared" si="120"/>
        <v>7.7578000000000091E-2</v>
      </c>
      <c r="U351" s="1">
        <f t="shared" ref="U351" si="135">0.977*T351</f>
        <v>7.5793706000000086E-2</v>
      </c>
      <c r="V351">
        <v>7.0464829999999896</v>
      </c>
    </row>
    <row r="352" spans="1:22" x14ac:dyDescent="0.5">
      <c r="A352">
        <v>0.114</v>
      </c>
      <c r="B352">
        <f t="shared" si="117"/>
        <v>0.11058</v>
      </c>
      <c r="C352" s="1">
        <f t="shared" si="82"/>
        <v>0.1072626</v>
      </c>
      <c r="D352">
        <v>-11.833640000000001</v>
      </c>
      <c r="J352">
        <v>0.114</v>
      </c>
      <c r="K352">
        <f t="shared" si="83"/>
        <v>0.11194800000000001</v>
      </c>
      <c r="L352" s="1">
        <f t="shared" si="84"/>
        <v>0.10937319600000001</v>
      </c>
      <c r="M352">
        <v>-9.4328909999999997</v>
      </c>
      <c r="S352">
        <v>8.0000000000000099E-2</v>
      </c>
      <c r="T352">
        <f t="shared" si="120"/>
        <v>7.8560000000000102E-2</v>
      </c>
      <c r="U352" s="1">
        <f t="shared" ref="U352" si="136">0.977*T352</f>
        <v>7.6753120000000091E-2</v>
      </c>
      <c r="V352">
        <v>6.8949200000000301</v>
      </c>
    </row>
    <row r="353" spans="1:22" x14ac:dyDescent="0.5">
      <c r="A353">
        <v>0.115</v>
      </c>
      <c r="B353">
        <f t="shared" si="117"/>
        <v>0.11155</v>
      </c>
      <c r="C353" s="1">
        <f t="shared" si="82"/>
        <v>0.10820349999999999</v>
      </c>
      <c r="D353">
        <v>-11.642694000000001</v>
      </c>
      <c r="J353">
        <v>0.115</v>
      </c>
      <c r="K353">
        <f t="shared" si="83"/>
        <v>0.11293</v>
      </c>
      <c r="L353" s="1">
        <f t="shared" si="84"/>
        <v>0.11033261</v>
      </c>
      <c r="M353">
        <v>-9.9565129999999993</v>
      </c>
      <c r="S353">
        <v>8.10000000000001E-2</v>
      </c>
      <c r="T353">
        <f t="shared" si="120"/>
        <v>7.9542000000000099E-2</v>
      </c>
      <c r="U353" s="1">
        <f t="shared" ref="U353" si="137">0.977*T353</f>
        <v>7.7712534000000097E-2</v>
      </c>
      <c r="V353">
        <v>6.7231249999999996</v>
      </c>
    </row>
    <row r="354" spans="1:22" x14ac:dyDescent="0.5">
      <c r="A354">
        <v>0.11600000000000001</v>
      </c>
      <c r="B354">
        <f t="shared" si="117"/>
        <v>0.11252000000000001</v>
      </c>
      <c r="C354" s="1">
        <f t="shared" si="82"/>
        <v>0.1091444</v>
      </c>
      <c r="D354">
        <v>-11.248294</v>
      </c>
      <c r="J354">
        <v>0.11600000000000001</v>
      </c>
      <c r="K354">
        <f t="shared" si="83"/>
        <v>0.113912</v>
      </c>
      <c r="L354" s="1">
        <f t="shared" si="84"/>
        <v>0.111292024</v>
      </c>
      <c r="M354">
        <v>-10.449961</v>
      </c>
      <c r="S354">
        <v>8.2000000000000101E-2</v>
      </c>
      <c r="T354">
        <f t="shared" si="120"/>
        <v>8.0524000000000096E-2</v>
      </c>
      <c r="U354" s="1">
        <f t="shared" ref="U354" si="138">0.977*T354</f>
        <v>7.8671948000000089E-2</v>
      </c>
      <c r="V354">
        <v>6.5263819999999999</v>
      </c>
    </row>
    <row r="355" spans="1:22" x14ac:dyDescent="0.5">
      <c r="A355">
        <v>0.11700000000000001</v>
      </c>
      <c r="B355">
        <f t="shared" si="117"/>
        <v>0.11349000000000001</v>
      </c>
      <c r="C355" s="1">
        <f t="shared" si="82"/>
        <v>0.11008530000000001</v>
      </c>
      <c r="D355">
        <v>-10.609738</v>
      </c>
      <c r="J355">
        <v>0.11700000000000001</v>
      </c>
      <c r="K355">
        <f t="shared" si="83"/>
        <v>0.11489400000000001</v>
      </c>
      <c r="L355" s="1">
        <f t="shared" si="84"/>
        <v>0.11225143800000001</v>
      </c>
      <c r="M355">
        <v>-10.907902999999999</v>
      </c>
      <c r="S355">
        <v>8.3000000000000101E-2</v>
      </c>
      <c r="T355">
        <f t="shared" si="120"/>
        <v>8.1506000000000092E-2</v>
      </c>
      <c r="U355" s="1">
        <f t="shared" ref="U355" si="139">0.977*T355</f>
        <v>7.9631362000000094E-2</v>
      </c>
      <c r="V355">
        <v>6.3009490000000001</v>
      </c>
    </row>
    <row r="356" spans="1:22" x14ac:dyDescent="0.5">
      <c r="A356">
        <v>0.11799999999999999</v>
      </c>
      <c r="B356">
        <f t="shared" si="117"/>
        <v>0.11445999999999999</v>
      </c>
      <c r="C356" s="1">
        <f t="shared" si="82"/>
        <v>0.11102619999999999</v>
      </c>
      <c r="D356">
        <v>-9.7137879999999992</v>
      </c>
      <c r="J356">
        <v>0.11799999999999999</v>
      </c>
      <c r="K356">
        <f t="shared" si="83"/>
        <v>0.11587599999999999</v>
      </c>
      <c r="L356" s="1">
        <f t="shared" si="84"/>
        <v>0.11321085199999999</v>
      </c>
      <c r="M356">
        <v>-11.325058</v>
      </c>
      <c r="S356">
        <v>8.4000000000000102E-2</v>
      </c>
      <c r="T356">
        <f t="shared" si="120"/>
        <v>8.2488000000000103E-2</v>
      </c>
      <c r="U356" s="1">
        <f t="shared" ref="U356" si="140">0.977*T356</f>
        <v>8.05907760000001E-2</v>
      </c>
      <c r="V356">
        <v>6.0441969999999703</v>
      </c>
    </row>
    <row r="357" spans="1:22" x14ac:dyDescent="0.5">
      <c r="A357">
        <v>0.11899999999999999</v>
      </c>
      <c r="B357">
        <f t="shared" si="117"/>
        <v>0.11542999999999999</v>
      </c>
      <c r="C357" s="1">
        <f t="shared" si="82"/>
        <v>0.11196709999999999</v>
      </c>
      <c r="D357">
        <v>-8.5799350000000008</v>
      </c>
      <c r="J357">
        <v>0.11899999999999999</v>
      </c>
      <c r="K357">
        <f t="shared" si="83"/>
        <v>0.11685799999999999</v>
      </c>
      <c r="L357" s="1">
        <f t="shared" si="84"/>
        <v>0.11417026599999999</v>
      </c>
      <c r="M357">
        <v>-11.696255000000001</v>
      </c>
      <c r="S357">
        <v>8.5000000000000103E-2</v>
      </c>
      <c r="T357">
        <f t="shared" si="120"/>
        <v>8.34700000000001E-2</v>
      </c>
      <c r="U357" s="1">
        <f t="shared" ref="U357" si="141">0.977*T357</f>
        <v>8.1550190000000092E-2</v>
      </c>
      <c r="V357">
        <v>5.7546790000000403</v>
      </c>
    </row>
    <row r="358" spans="1:22" x14ac:dyDescent="0.5">
      <c r="A358">
        <v>0.12</v>
      </c>
      <c r="B358">
        <f t="shared" si="117"/>
        <v>0.11639999999999999</v>
      </c>
      <c r="C358" s="1">
        <f t="shared" si="82"/>
        <v>0.11290799999999998</v>
      </c>
      <c r="D358">
        <v>-7.2600910000000001</v>
      </c>
      <c r="J358">
        <v>0.12</v>
      </c>
      <c r="K358">
        <f t="shared" si="83"/>
        <v>0.11784</v>
      </c>
      <c r="L358" s="1">
        <f t="shared" si="84"/>
        <v>0.11512968</v>
      </c>
      <c r="M358">
        <v>-12.016489999999999</v>
      </c>
      <c r="S358">
        <v>8.6000000000000104E-2</v>
      </c>
      <c r="T358">
        <f t="shared" si="120"/>
        <v>8.4452000000000096E-2</v>
      </c>
      <c r="U358" s="1">
        <f t="shared" ref="U358" si="142">0.977*T358</f>
        <v>8.2509604000000097E-2</v>
      </c>
      <c r="V358">
        <v>5.4321109999999599</v>
      </c>
    </row>
    <row r="359" spans="1:22" x14ac:dyDescent="0.5">
      <c r="A359">
        <v>0.121</v>
      </c>
      <c r="B359">
        <f t="shared" si="117"/>
        <v>0.11736999999999999</v>
      </c>
      <c r="C359" s="1">
        <f t="shared" si="82"/>
        <v>0.11384889999999999</v>
      </c>
      <c r="D359">
        <v>-5.8326739999999999</v>
      </c>
      <c r="J359">
        <v>0.121</v>
      </c>
      <c r="K359">
        <f t="shared" si="83"/>
        <v>0.118822</v>
      </c>
      <c r="L359" s="1">
        <f t="shared" si="84"/>
        <v>0.11608909399999999</v>
      </c>
      <c r="M359">
        <v>-12.28096</v>
      </c>
      <c r="S359">
        <v>8.7000000000000105E-2</v>
      </c>
      <c r="T359">
        <f t="shared" si="120"/>
        <v>8.5434000000000107E-2</v>
      </c>
      <c r="U359" s="1">
        <f t="shared" ref="U359" si="143">0.977*T359</f>
        <v>8.3469018000000103E-2</v>
      </c>
      <c r="V359">
        <v>5.0772830000000404</v>
      </c>
    </row>
    <row r="360" spans="1:22" x14ac:dyDescent="0.5">
      <c r="A360">
        <v>0.122</v>
      </c>
      <c r="B360">
        <f t="shared" si="117"/>
        <v>0.11834</v>
      </c>
      <c r="C360" s="1">
        <f t="shared" si="82"/>
        <v>0.1147898</v>
      </c>
      <c r="D360">
        <v>-4.3919740000000003</v>
      </c>
      <c r="J360">
        <v>0.122</v>
      </c>
      <c r="K360">
        <f t="shared" si="83"/>
        <v>0.11980399999999999</v>
      </c>
      <c r="L360" s="1">
        <f t="shared" si="84"/>
        <v>0.117048508</v>
      </c>
      <c r="M360">
        <v>-12.485104</v>
      </c>
      <c r="S360">
        <v>8.8000000000000106E-2</v>
      </c>
      <c r="T360">
        <f t="shared" si="120"/>
        <v>8.6416000000000104E-2</v>
      </c>
      <c r="U360" s="1">
        <f t="shared" ref="U360" si="144">0.977*T360</f>
        <v>8.4428432000000095E-2</v>
      </c>
      <c r="V360">
        <v>4.6919239999999602</v>
      </c>
    </row>
    <row r="361" spans="1:22" x14ac:dyDescent="0.5">
      <c r="A361">
        <v>0.123</v>
      </c>
      <c r="B361">
        <f t="shared" si="117"/>
        <v>0.11931</v>
      </c>
      <c r="C361" s="1">
        <f t="shared" si="82"/>
        <v>0.11573069999999999</v>
      </c>
      <c r="D361">
        <v>-3.0346899999999999</v>
      </c>
      <c r="J361">
        <v>0.123</v>
      </c>
      <c r="K361">
        <f t="shared" si="83"/>
        <v>0.12078599999999999</v>
      </c>
      <c r="L361" s="1">
        <f t="shared" si="84"/>
        <v>0.11800792199999999</v>
      </c>
      <c r="M361">
        <v>-12.624636000000001</v>
      </c>
      <c r="S361">
        <v>8.9000000000000107E-2</v>
      </c>
      <c r="T361">
        <f t="shared" si="120"/>
        <v>8.7398000000000101E-2</v>
      </c>
      <c r="U361" s="1">
        <f t="shared" ref="U361" si="145">0.977*T361</f>
        <v>8.53878460000001E-2</v>
      </c>
      <c r="V361">
        <v>4.2784990000000498</v>
      </c>
    </row>
    <row r="362" spans="1:22" x14ac:dyDescent="0.5">
      <c r="A362">
        <v>0.124</v>
      </c>
      <c r="B362">
        <f t="shared" si="117"/>
        <v>0.12028</v>
      </c>
      <c r="C362" s="1">
        <f t="shared" si="82"/>
        <v>0.1166716</v>
      </c>
      <c r="D362">
        <v>-1.846006</v>
      </c>
      <c r="J362">
        <v>0.124</v>
      </c>
      <c r="K362">
        <f t="shared" si="83"/>
        <v>0.121768</v>
      </c>
      <c r="L362" s="1">
        <f t="shared" si="84"/>
        <v>0.11896733599999999</v>
      </c>
      <c r="M362">
        <v>-12.695587</v>
      </c>
      <c r="S362">
        <v>9.0000000000000094E-2</v>
      </c>
      <c r="T362">
        <f t="shared" si="120"/>
        <v>8.8380000000000097E-2</v>
      </c>
      <c r="U362" s="1">
        <f t="shared" ref="U362" si="146">0.977*T362</f>
        <v>8.6347260000000092E-2</v>
      </c>
      <c r="V362">
        <v>3.8399979999999601</v>
      </c>
    </row>
    <row r="363" spans="1:22" x14ac:dyDescent="0.5">
      <c r="A363">
        <v>0.125</v>
      </c>
      <c r="B363">
        <f t="shared" si="117"/>
        <v>0.12125</v>
      </c>
      <c r="C363" s="1">
        <f t="shared" si="82"/>
        <v>0.11761249999999999</v>
      </c>
      <c r="D363">
        <v>-0.88766299999999998</v>
      </c>
      <c r="J363">
        <v>0.125</v>
      </c>
      <c r="K363">
        <f t="shared" si="83"/>
        <v>0.12275</v>
      </c>
      <c r="L363" s="1">
        <f t="shared" si="84"/>
        <v>0.11992675</v>
      </c>
      <c r="M363">
        <v>-12.69435</v>
      </c>
      <c r="S363">
        <v>9.1000000000000095E-2</v>
      </c>
      <c r="T363">
        <f t="shared" si="120"/>
        <v>8.9362000000000094E-2</v>
      </c>
      <c r="U363" s="1">
        <f t="shared" ref="U363" si="147">0.977*T363</f>
        <v>8.7306674000000084E-2</v>
      </c>
      <c r="V363">
        <v>3.3796980000000398</v>
      </c>
    </row>
    <row r="364" spans="1:22" x14ac:dyDescent="0.5">
      <c r="A364">
        <v>0.126</v>
      </c>
      <c r="B364">
        <f t="shared" si="117"/>
        <v>0.12222</v>
      </c>
      <c r="C364" s="1">
        <f t="shared" si="82"/>
        <v>0.11855339999999999</v>
      </c>
      <c r="D364">
        <v>-0.190141</v>
      </c>
      <c r="J364">
        <v>0.126</v>
      </c>
      <c r="K364">
        <f t="shared" si="83"/>
        <v>0.12373199999999999</v>
      </c>
      <c r="L364" s="1">
        <f t="shared" si="84"/>
        <v>0.12088616399999999</v>
      </c>
      <c r="M364">
        <v>-12.617761</v>
      </c>
      <c r="S364">
        <v>9.2000000000000096E-2</v>
      </c>
      <c r="T364">
        <f t="shared" si="120"/>
        <v>9.0344000000000091E-2</v>
      </c>
      <c r="U364" s="1">
        <f t="shared" ref="U364" si="148">0.977*T364</f>
        <v>8.826608800000009E-2</v>
      </c>
      <c r="V364">
        <v>2.90093799999996</v>
      </c>
    </row>
    <row r="365" spans="1:22" x14ac:dyDescent="0.5">
      <c r="A365">
        <v>0.127</v>
      </c>
      <c r="B365">
        <f t="shared" si="117"/>
        <v>0.12318999999999999</v>
      </c>
      <c r="C365" s="1">
        <f t="shared" si="82"/>
        <v>0.1194943</v>
      </c>
      <c r="D365">
        <v>-0.05</v>
      </c>
      <c r="J365">
        <v>0.127</v>
      </c>
      <c r="K365">
        <f t="shared" si="83"/>
        <v>0.12471400000000001</v>
      </c>
      <c r="L365" s="1">
        <f t="shared" si="84"/>
        <v>0.121845578</v>
      </c>
      <c r="M365">
        <v>-12.463172999999999</v>
      </c>
      <c r="S365">
        <v>9.3000000000000096E-2</v>
      </c>
      <c r="T365">
        <f t="shared" si="120"/>
        <v>9.1326000000000088E-2</v>
      </c>
      <c r="U365" s="1">
        <f t="shared" ref="U365" si="149">0.977*T365</f>
        <v>8.9225502000000081E-2</v>
      </c>
      <c r="V365">
        <v>2.4069099999999799</v>
      </c>
    </row>
    <row r="366" spans="1:22" x14ac:dyDescent="0.5">
      <c r="A366">
        <v>0.128</v>
      </c>
      <c r="B366">
        <f t="shared" si="117"/>
        <v>0.12415999999999999</v>
      </c>
      <c r="C366" s="1">
        <f t="shared" si="82"/>
        <v>0.12043519999999999</v>
      </c>
      <c r="D366">
        <v>0</v>
      </c>
      <c r="J366">
        <v>0.128</v>
      </c>
      <c r="K366">
        <f t="shared" si="83"/>
        <v>0.125696</v>
      </c>
      <c r="L366" s="1">
        <f t="shared" si="84"/>
        <v>0.122804992</v>
      </c>
      <c r="M366">
        <v>-12.228578000000001</v>
      </c>
      <c r="S366">
        <v>9.4000000000000097E-2</v>
      </c>
      <c r="T366">
        <f t="shared" si="120"/>
        <v>9.2308000000000098E-2</v>
      </c>
      <c r="U366" s="1">
        <f t="shared" ref="U366" si="150">0.977*T366</f>
        <v>9.0184916000000101E-2</v>
      </c>
      <c r="V366">
        <v>1.9004750000000099</v>
      </c>
    </row>
    <row r="367" spans="1:22" x14ac:dyDescent="0.5">
      <c r="A367">
        <v>0.129</v>
      </c>
      <c r="B367">
        <f t="shared" ref="B367:B398" si="151">A367*0.97</f>
        <v>0.12512999999999999</v>
      </c>
      <c r="C367" s="1">
        <f t="shared" ref="C367:C405" si="152">B367*0.97</f>
        <v>0.12137609999999999</v>
      </c>
      <c r="D367">
        <v>0</v>
      </c>
      <c r="J367">
        <v>0.129</v>
      </c>
      <c r="K367">
        <f t="shared" ref="K367:K430" si="153">0.982*J367</f>
        <v>0.12667800000000001</v>
      </c>
      <c r="L367" s="1">
        <f t="shared" ref="L367:L430" si="154">0.977*K367</f>
        <v>0.12376440600000001</v>
      </c>
      <c r="M367">
        <v>-11.912729000000001</v>
      </c>
      <c r="S367">
        <v>9.5000000000000098E-2</v>
      </c>
      <c r="T367">
        <f t="shared" si="120"/>
        <v>9.3290000000000095E-2</v>
      </c>
      <c r="U367" s="1">
        <f t="shared" ref="U367" si="155">0.977*T367</f>
        <v>9.1144330000000093E-2</v>
      </c>
      <c r="V367">
        <v>1.38404200000003</v>
      </c>
    </row>
    <row r="368" spans="1:22" x14ac:dyDescent="0.5">
      <c r="A368">
        <v>0.13</v>
      </c>
      <c r="B368">
        <f t="shared" si="151"/>
        <v>0.12609999999999999</v>
      </c>
      <c r="C368" s="1">
        <f t="shared" si="152"/>
        <v>0.12231699999999998</v>
      </c>
      <c r="D368">
        <v>0</v>
      </c>
      <c r="J368">
        <v>0.13</v>
      </c>
      <c r="K368">
        <f t="shared" si="153"/>
        <v>0.12766</v>
      </c>
      <c r="L368" s="1">
        <f t="shared" si="154"/>
        <v>0.12472382</v>
      </c>
      <c r="M368">
        <v>-11.515299000000001</v>
      </c>
      <c r="S368">
        <v>9.6000000000000099E-2</v>
      </c>
      <c r="T368">
        <f t="shared" si="120"/>
        <v>9.4272000000000092E-2</v>
      </c>
      <c r="U368" s="1">
        <f t="shared" ref="U368" si="156">0.977*T368</f>
        <v>9.2103744000000085E-2</v>
      </c>
      <c r="V368">
        <v>0.85947399999997098</v>
      </c>
    </row>
    <row r="369" spans="1:22" x14ac:dyDescent="0.5">
      <c r="A369">
        <v>0.13100000000000001</v>
      </c>
      <c r="B369">
        <f t="shared" si="151"/>
        <v>0.12706999999999999</v>
      </c>
      <c r="C369" s="1">
        <f t="shared" si="152"/>
        <v>0.12325789999999999</v>
      </c>
      <c r="D369">
        <v>0</v>
      </c>
      <c r="J369">
        <v>0.13100000000000001</v>
      </c>
      <c r="K369">
        <f t="shared" si="153"/>
        <v>0.12864200000000001</v>
      </c>
      <c r="L369" s="1">
        <f t="shared" si="154"/>
        <v>0.125683234</v>
      </c>
      <c r="M369">
        <v>-11.037029</v>
      </c>
      <c r="S369">
        <v>9.70000000000001E-2</v>
      </c>
      <c r="T369">
        <f t="shared" si="120"/>
        <v>9.5254000000000102E-2</v>
      </c>
      <c r="U369" s="1">
        <f t="shared" ref="U369" si="157">0.977*T369</f>
        <v>9.3063158000000104E-2</v>
      </c>
      <c r="V369">
        <v>0.328060999999991</v>
      </c>
    </row>
    <row r="370" spans="1:22" x14ac:dyDescent="0.5">
      <c r="A370">
        <v>0.13200000000000001</v>
      </c>
      <c r="B370">
        <f t="shared" si="151"/>
        <v>0.12804000000000001</v>
      </c>
      <c r="C370" s="1">
        <f t="shared" si="152"/>
        <v>0.12419880000000001</v>
      </c>
      <c r="D370">
        <v>0</v>
      </c>
      <c r="J370">
        <v>0.13200000000000001</v>
      </c>
      <c r="K370">
        <f t="shared" si="153"/>
        <v>0.12962400000000002</v>
      </c>
      <c r="L370" s="1">
        <f t="shared" si="154"/>
        <v>0.12664264800000002</v>
      </c>
      <c r="M370">
        <v>-10.479896</v>
      </c>
      <c r="S370">
        <v>9.8000000000000101E-2</v>
      </c>
      <c r="T370">
        <f t="shared" si="120"/>
        <v>9.6236000000000099E-2</v>
      </c>
      <c r="U370" s="1">
        <f t="shared" ref="U370" si="158">0.977*T370</f>
        <v>9.4022572000000096E-2</v>
      </c>
      <c r="V370">
        <v>-0.20946499999996401</v>
      </c>
    </row>
    <row r="371" spans="1:22" x14ac:dyDescent="0.5">
      <c r="A371">
        <v>0.13300000000000001</v>
      </c>
      <c r="B371">
        <f t="shared" si="151"/>
        <v>0.12901000000000001</v>
      </c>
      <c r="C371" s="1">
        <f t="shared" si="152"/>
        <v>0.12513970000000002</v>
      </c>
      <c r="D371">
        <v>0</v>
      </c>
      <c r="J371">
        <v>0.13300000000000001</v>
      </c>
      <c r="K371">
        <f t="shared" si="153"/>
        <v>0.130606</v>
      </c>
      <c r="L371" s="1">
        <f t="shared" si="154"/>
        <v>0.12760206199999999</v>
      </c>
      <c r="M371">
        <v>-9.8472670000000004</v>
      </c>
      <c r="S371">
        <v>9.9000000000000102E-2</v>
      </c>
      <c r="T371">
        <f t="shared" si="120"/>
        <v>9.7218000000000096E-2</v>
      </c>
      <c r="U371" s="1">
        <f t="shared" ref="U371" si="159">0.977*T371</f>
        <v>9.4981986000000088E-2</v>
      </c>
      <c r="V371">
        <v>-0.752852999999998</v>
      </c>
    </row>
    <row r="372" spans="1:22" x14ac:dyDescent="0.5">
      <c r="A372">
        <v>0.13400000000000001</v>
      </c>
      <c r="B372">
        <f t="shared" si="151"/>
        <v>0.12998000000000001</v>
      </c>
      <c r="C372" s="1">
        <f t="shared" si="152"/>
        <v>0.12608060000000001</v>
      </c>
      <c r="D372">
        <v>0</v>
      </c>
      <c r="J372">
        <v>0.13400000000000001</v>
      </c>
      <c r="K372">
        <f t="shared" si="153"/>
        <v>0.13158800000000001</v>
      </c>
      <c r="L372" s="1">
        <f t="shared" si="154"/>
        <v>0.12856147600000001</v>
      </c>
      <c r="M372">
        <v>-9.1440230000000007</v>
      </c>
      <c r="S372">
        <v>0.1</v>
      </c>
      <c r="T372">
        <f t="shared" si="120"/>
        <v>9.820000000000001E-2</v>
      </c>
      <c r="U372" s="1">
        <f t="shared" ref="U372" si="160">0.977*T372</f>
        <v>9.594140000000001E-2</v>
      </c>
      <c r="V372">
        <v>-1.3022440000000099</v>
      </c>
    </row>
    <row r="373" spans="1:22" x14ac:dyDescent="0.5">
      <c r="A373">
        <v>0.13500000000000001</v>
      </c>
      <c r="B373">
        <f t="shared" si="151"/>
        <v>0.13095000000000001</v>
      </c>
      <c r="C373" s="1">
        <f t="shared" si="152"/>
        <v>0.12702150000000001</v>
      </c>
      <c r="D373">
        <v>0</v>
      </c>
      <c r="J373">
        <v>0.13500000000000001</v>
      </c>
      <c r="K373">
        <f t="shared" si="153"/>
        <v>0.13256999999999999</v>
      </c>
      <c r="L373" s="1">
        <f t="shared" si="154"/>
        <v>0.12952089</v>
      </c>
      <c r="M373">
        <v>-8.3766639999999999</v>
      </c>
      <c r="S373">
        <v>0.10100000000000001</v>
      </c>
      <c r="T373">
        <f t="shared" si="120"/>
        <v>9.9182000000000006E-2</v>
      </c>
      <c r="U373" s="1">
        <f t="shared" ref="U373" si="161">0.977*T373</f>
        <v>9.6900814000000002E-2</v>
      </c>
      <c r="V373">
        <v>-1.85802000000002</v>
      </c>
    </row>
    <row r="374" spans="1:22" x14ac:dyDescent="0.5">
      <c r="A374">
        <v>0.13600000000000001</v>
      </c>
      <c r="B374">
        <f t="shared" si="151"/>
        <v>0.13192000000000001</v>
      </c>
      <c r="C374" s="1">
        <f t="shared" si="152"/>
        <v>0.1279624</v>
      </c>
      <c r="D374">
        <v>0</v>
      </c>
      <c r="J374">
        <v>0.13600000000000001</v>
      </c>
      <c r="K374">
        <f t="shared" si="153"/>
        <v>0.133552</v>
      </c>
      <c r="L374" s="1">
        <f t="shared" si="154"/>
        <v>0.13048030399999999</v>
      </c>
      <c r="M374">
        <v>-7.5533520000000003</v>
      </c>
      <c r="S374">
        <v>0.10199999999999999</v>
      </c>
      <c r="T374">
        <f t="shared" si="120"/>
        <v>0.10016399999999999</v>
      </c>
      <c r="U374" s="1">
        <f t="shared" ref="U374" si="162">0.977*T374</f>
        <v>9.7860227999999994E-2</v>
      </c>
      <c r="V374">
        <v>-2.4206559999999699</v>
      </c>
    </row>
    <row r="375" spans="1:22" x14ac:dyDescent="0.5">
      <c r="A375">
        <v>0.13700000000000001</v>
      </c>
      <c r="B375">
        <f t="shared" si="151"/>
        <v>0.13289000000000001</v>
      </c>
      <c r="C375" s="1">
        <f t="shared" si="152"/>
        <v>0.1289033</v>
      </c>
      <c r="D375">
        <v>0</v>
      </c>
      <c r="J375">
        <v>0.13700000000000001</v>
      </c>
      <c r="K375">
        <f t="shared" si="153"/>
        <v>0.13453400000000001</v>
      </c>
      <c r="L375" s="1">
        <f t="shared" si="154"/>
        <v>0.13143971800000001</v>
      </c>
      <c r="M375">
        <v>-6.6839000000000004</v>
      </c>
      <c r="S375">
        <v>0.10299999999999999</v>
      </c>
      <c r="T375">
        <f t="shared" si="120"/>
        <v>0.10114599999999999</v>
      </c>
      <c r="U375" s="1">
        <f t="shared" ref="U375" si="163">0.977*T375</f>
        <v>9.8819641999999985E-2</v>
      </c>
      <c r="V375">
        <v>-2.9905580000000298</v>
      </c>
    </row>
    <row r="376" spans="1:22" x14ac:dyDescent="0.5">
      <c r="A376">
        <v>0.13800000000000001</v>
      </c>
      <c r="B376">
        <f t="shared" si="151"/>
        <v>0.13386000000000001</v>
      </c>
      <c r="C376" s="1">
        <f t="shared" si="152"/>
        <v>0.12984419999999999</v>
      </c>
      <c r="D376">
        <v>0</v>
      </c>
      <c r="J376">
        <v>0.13800000000000001</v>
      </c>
      <c r="K376">
        <f t="shared" si="153"/>
        <v>0.135516</v>
      </c>
      <c r="L376" s="1">
        <f t="shared" si="154"/>
        <v>0.132399132</v>
      </c>
      <c r="M376">
        <v>-5.779706</v>
      </c>
      <c r="S376">
        <v>0.104</v>
      </c>
      <c r="T376">
        <f t="shared" si="120"/>
        <v>0.102128</v>
      </c>
      <c r="U376" s="1">
        <f t="shared" ref="U376" si="164">0.977*T376</f>
        <v>9.9779055999999991E-2</v>
      </c>
      <c r="V376">
        <v>-3.56791200000001</v>
      </c>
    </row>
    <row r="377" spans="1:22" x14ac:dyDescent="0.5">
      <c r="A377">
        <v>0.13900000000000001</v>
      </c>
      <c r="B377">
        <f t="shared" si="151"/>
        <v>0.13483000000000001</v>
      </c>
      <c r="C377" s="1">
        <f t="shared" si="152"/>
        <v>0.13078510000000002</v>
      </c>
      <c r="D377">
        <v>0</v>
      </c>
      <c r="J377">
        <v>0.13900000000000001</v>
      </c>
      <c r="K377">
        <f t="shared" si="153"/>
        <v>0.13649800000000001</v>
      </c>
      <c r="L377" s="1">
        <f t="shared" si="154"/>
        <v>0.13335854599999999</v>
      </c>
      <c r="M377">
        <v>-4.8535820000000003</v>
      </c>
      <c r="S377">
        <v>0.105</v>
      </c>
      <c r="T377">
        <f t="shared" si="120"/>
        <v>0.10310999999999999</v>
      </c>
      <c r="U377" s="1">
        <f t="shared" ref="U377" si="165">0.977*T377</f>
        <v>0.10073847</v>
      </c>
      <c r="V377">
        <v>-4.1525289999999604</v>
      </c>
    </row>
    <row r="378" spans="1:22" x14ac:dyDescent="0.5">
      <c r="A378">
        <v>0.14000000000000001</v>
      </c>
      <c r="B378">
        <f t="shared" si="151"/>
        <v>0.1358</v>
      </c>
      <c r="C378" s="1">
        <f t="shared" si="152"/>
        <v>0.13172600000000001</v>
      </c>
      <c r="D378">
        <v>0</v>
      </c>
      <c r="J378">
        <v>0.14000000000000001</v>
      </c>
      <c r="K378">
        <f t="shared" si="153"/>
        <v>0.13748000000000002</v>
      </c>
      <c r="L378" s="1">
        <f t="shared" si="154"/>
        <v>0.13431796000000001</v>
      </c>
      <c r="M378">
        <v>-3.9195389999999999</v>
      </c>
      <c r="S378">
        <v>0.106</v>
      </c>
      <c r="T378">
        <f t="shared" si="120"/>
        <v>0.10409199999999999</v>
      </c>
      <c r="U378" s="1">
        <f t="shared" ref="U378" si="166">0.977*T378</f>
        <v>0.10169788399999999</v>
      </c>
      <c r="V378">
        <v>-4.7437400000000496</v>
      </c>
    </row>
    <row r="379" spans="1:22" x14ac:dyDescent="0.5">
      <c r="A379">
        <v>0.14099999999999999</v>
      </c>
      <c r="B379">
        <f t="shared" si="151"/>
        <v>0.13676999999999997</v>
      </c>
      <c r="C379" s="1">
        <f t="shared" si="152"/>
        <v>0.13266689999999998</v>
      </c>
      <c r="D379">
        <v>0</v>
      </c>
      <c r="J379">
        <v>0.14099999999999999</v>
      </c>
      <c r="K379">
        <f t="shared" si="153"/>
        <v>0.13846199999999997</v>
      </c>
      <c r="L379" s="1">
        <f t="shared" si="154"/>
        <v>0.13527737399999998</v>
      </c>
      <c r="M379">
        <v>-2.9924689999999998</v>
      </c>
      <c r="S379">
        <v>0.107</v>
      </c>
      <c r="T379">
        <f t="shared" si="120"/>
        <v>0.105074</v>
      </c>
      <c r="U379" s="1">
        <f t="shared" ref="U379" si="167">0.977*T379</f>
        <v>0.10265729799999999</v>
      </c>
      <c r="V379">
        <v>-5.34030599999996</v>
      </c>
    </row>
    <row r="380" spans="1:22" x14ac:dyDescent="0.5">
      <c r="A380">
        <v>0.14199999999999999</v>
      </c>
      <c r="B380">
        <f t="shared" si="151"/>
        <v>0.13773999999999997</v>
      </c>
      <c r="C380" s="1">
        <f t="shared" si="152"/>
        <v>0.13360779999999997</v>
      </c>
      <c r="D380">
        <v>0</v>
      </c>
      <c r="J380">
        <v>0.14199999999999999</v>
      </c>
      <c r="K380">
        <f t="shared" si="153"/>
        <v>0.13944399999999998</v>
      </c>
      <c r="L380" s="1">
        <f t="shared" si="154"/>
        <v>0.13623678799999997</v>
      </c>
      <c r="M380">
        <v>-2.0877829999999999</v>
      </c>
      <c r="S380">
        <v>0.108</v>
      </c>
      <c r="T380">
        <f t="shared" si="120"/>
        <v>0.106056</v>
      </c>
      <c r="U380" s="1">
        <f t="shared" ref="U380" si="168">0.977*T380</f>
        <v>0.103616712</v>
      </c>
      <c r="V380">
        <v>-5.9403590000000097</v>
      </c>
    </row>
    <row r="381" spans="1:22" x14ac:dyDescent="0.5">
      <c r="A381">
        <v>0.14299999999999999</v>
      </c>
      <c r="B381">
        <f t="shared" si="151"/>
        <v>0.13870999999999997</v>
      </c>
      <c r="C381" s="1">
        <f t="shared" si="152"/>
        <v>0.13454869999999997</v>
      </c>
      <c r="D381">
        <v>0</v>
      </c>
      <c r="J381">
        <v>0.14299999999999999</v>
      </c>
      <c r="K381">
        <f t="shared" si="153"/>
        <v>0.140426</v>
      </c>
      <c r="L381" s="1">
        <f t="shared" si="154"/>
        <v>0.13719620199999999</v>
      </c>
      <c r="M381">
        <v>-1.2209669999999999</v>
      </c>
      <c r="S381">
        <v>0.109</v>
      </c>
      <c r="T381">
        <f t="shared" si="120"/>
        <v>0.10703799999999999</v>
      </c>
      <c r="U381" s="1">
        <f t="shared" ref="U381" si="169">0.977*T381</f>
        <v>0.10457612599999999</v>
      </c>
      <c r="V381">
        <v>-6.5413920000000401</v>
      </c>
    </row>
    <row r="382" spans="1:22" x14ac:dyDescent="0.5">
      <c r="A382">
        <v>0.14399999999999999</v>
      </c>
      <c r="B382">
        <f t="shared" si="151"/>
        <v>0.13968</v>
      </c>
      <c r="C382" s="1">
        <f t="shared" si="152"/>
        <v>0.13548959999999999</v>
      </c>
      <c r="D382">
        <v>0</v>
      </c>
      <c r="J382">
        <v>0.14399999999999999</v>
      </c>
      <c r="K382">
        <f t="shared" si="153"/>
        <v>0.14140799999999998</v>
      </c>
      <c r="L382" s="1">
        <f t="shared" si="154"/>
        <v>0.13815561599999998</v>
      </c>
      <c r="M382">
        <v>-0.40711200000000097</v>
      </c>
      <c r="S382">
        <v>0.11</v>
      </c>
      <c r="T382">
        <f t="shared" si="120"/>
        <v>0.10802</v>
      </c>
      <c r="U382" s="1">
        <f t="shared" ref="U382" si="170">0.977*T382</f>
        <v>0.10553554</v>
      </c>
      <c r="V382">
        <v>-7.1402709999999798</v>
      </c>
    </row>
    <row r="383" spans="1:22" x14ac:dyDescent="0.5">
      <c r="A383">
        <v>0.14499999999999999</v>
      </c>
      <c r="B383">
        <f t="shared" si="151"/>
        <v>0.14065</v>
      </c>
      <c r="C383" s="1">
        <f t="shared" si="152"/>
        <v>0.13643049999999998</v>
      </c>
      <c r="D383">
        <v>0</v>
      </c>
      <c r="J383">
        <v>0.14499999999999999</v>
      </c>
      <c r="K383">
        <f t="shared" si="153"/>
        <v>0.14238999999999999</v>
      </c>
      <c r="L383" s="1">
        <f t="shared" si="154"/>
        <v>0.13911502999999997</v>
      </c>
      <c r="M383">
        <v>0.33958500000000003</v>
      </c>
      <c r="S383">
        <v>0.111</v>
      </c>
      <c r="T383">
        <f t="shared" si="120"/>
        <v>0.109002</v>
      </c>
      <c r="U383" s="1">
        <f t="shared" ref="U383" si="171">0.977*T383</f>
        <v>0.106494954</v>
      </c>
      <c r="V383">
        <v>-7.7332829999999797</v>
      </c>
    </row>
    <row r="384" spans="1:22" x14ac:dyDescent="0.5">
      <c r="A384">
        <v>0.14599999999999999</v>
      </c>
      <c r="B384">
        <f t="shared" si="151"/>
        <v>0.14162</v>
      </c>
      <c r="C384" s="1">
        <f t="shared" si="152"/>
        <v>0.1373714</v>
      </c>
      <c r="D384">
        <v>0</v>
      </c>
      <c r="J384">
        <v>0.14599999999999999</v>
      </c>
      <c r="K384">
        <f t="shared" si="153"/>
        <v>0.143372</v>
      </c>
      <c r="L384" s="1">
        <f t="shared" si="154"/>
        <v>0.14007444399999999</v>
      </c>
      <c r="M384">
        <v>1.006321</v>
      </c>
      <c r="S384">
        <v>0.112</v>
      </c>
      <c r="T384">
        <f t="shared" si="120"/>
        <v>0.109984</v>
      </c>
      <c r="U384" s="1">
        <f t="shared" ref="U384" si="172">0.977*T384</f>
        <v>0.10745436799999999</v>
      </c>
      <c r="V384">
        <v>-8.3162039999999902</v>
      </c>
    </row>
    <row r="385" spans="1:22" x14ac:dyDescent="0.5">
      <c r="A385">
        <v>0.14699999999999999</v>
      </c>
      <c r="B385">
        <f t="shared" si="151"/>
        <v>0.14258999999999999</v>
      </c>
      <c r="C385" s="1">
        <f t="shared" si="152"/>
        <v>0.1383123</v>
      </c>
      <c r="D385">
        <v>0</v>
      </c>
      <c r="J385">
        <v>0.14699999999999999</v>
      </c>
      <c r="K385">
        <f t="shared" si="153"/>
        <v>0.14435399999999998</v>
      </c>
      <c r="L385" s="1">
        <f t="shared" si="154"/>
        <v>0.14103385799999998</v>
      </c>
      <c r="M385">
        <v>1.582163</v>
      </c>
      <c r="S385">
        <v>0.113</v>
      </c>
      <c r="T385">
        <f t="shared" si="120"/>
        <v>0.110966</v>
      </c>
      <c r="U385" s="1">
        <f t="shared" ref="U385" si="173">0.977*T385</f>
        <v>0.10841378199999999</v>
      </c>
      <c r="V385">
        <v>-8.8843940000000199</v>
      </c>
    </row>
    <row r="386" spans="1:22" x14ac:dyDescent="0.5">
      <c r="A386">
        <v>0.14799999999999999</v>
      </c>
      <c r="B386">
        <f t="shared" si="151"/>
        <v>0.14355999999999999</v>
      </c>
      <c r="C386" s="1">
        <f t="shared" si="152"/>
        <v>0.13925319999999999</v>
      </c>
      <c r="D386">
        <v>0</v>
      </c>
      <c r="J386">
        <v>0.14799999999999999</v>
      </c>
      <c r="K386">
        <f t="shared" si="153"/>
        <v>0.14533599999999999</v>
      </c>
      <c r="L386" s="1">
        <f t="shared" si="154"/>
        <v>0.141993272</v>
      </c>
      <c r="M386">
        <v>2.0584850000000001</v>
      </c>
      <c r="S386">
        <v>0.114</v>
      </c>
      <c r="T386">
        <f t="shared" si="120"/>
        <v>0.11194800000000001</v>
      </c>
      <c r="U386" s="1">
        <f t="shared" ref="U386" si="174">0.977*T386</f>
        <v>0.10937319600000001</v>
      </c>
      <c r="V386">
        <v>-9.4328909999999997</v>
      </c>
    </row>
    <row r="387" spans="1:22" x14ac:dyDescent="0.5">
      <c r="A387">
        <v>0.14899999999999999</v>
      </c>
      <c r="B387">
        <f t="shared" si="151"/>
        <v>0.14452999999999999</v>
      </c>
      <c r="C387" s="1">
        <f t="shared" si="152"/>
        <v>0.14019409999999999</v>
      </c>
      <c r="D387">
        <v>0</v>
      </c>
      <c r="J387">
        <v>0.14899999999999999</v>
      </c>
      <c r="K387">
        <f t="shared" si="153"/>
        <v>0.146318</v>
      </c>
      <c r="L387" s="1">
        <f t="shared" si="154"/>
        <v>0.142952686</v>
      </c>
      <c r="M387">
        <v>2.429322</v>
      </c>
      <c r="S387">
        <v>0.115</v>
      </c>
      <c r="T387">
        <f t="shared" si="120"/>
        <v>0.11293</v>
      </c>
      <c r="U387" s="1">
        <f t="shared" ref="U387" si="175">0.977*T387</f>
        <v>0.11033261</v>
      </c>
      <c r="V387">
        <v>-9.9565129999999993</v>
      </c>
    </row>
    <row r="388" spans="1:22" x14ac:dyDescent="0.5">
      <c r="A388">
        <v>0.15</v>
      </c>
      <c r="B388">
        <f t="shared" si="151"/>
        <v>0.14549999999999999</v>
      </c>
      <c r="C388" s="1">
        <f t="shared" si="152"/>
        <v>0.14113499999999998</v>
      </c>
      <c r="D388">
        <v>0</v>
      </c>
      <c r="J388">
        <v>0.15</v>
      </c>
      <c r="K388">
        <f t="shared" si="153"/>
        <v>0.14729999999999999</v>
      </c>
      <c r="L388" s="1">
        <f t="shared" si="154"/>
        <v>0.14391209999999999</v>
      </c>
      <c r="M388">
        <v>2.6916419999999999</v>
      </c>
      <c r="S388">
        <v>0.11600000000000001</v>
      </c>
      <c r="T388">
        <f t="shared" si="120"/>
        <v>0.113912</v>
      </c>
      <c r="U388" s="1">
        <f t="shared" ref="U388" si="176">0.977*T388</f>
        <v>0.111292024</v>
      </c>
      <c r="V388">
        <v>-10.449961</v>
      </c>
    </row>
    <row r="389" spans="1:22" x14ac:dyDescent="0.5">
      <c r="A389">
        <v>0.151</v>
      </c>
      <c r="B389">
        <f t="shared" si="151"/>
        <v>0.14646999999999999</v>
      </c>
      <c r="C389" s="1">
        <f t="shared" si="152"/>
        <v>0.14207589999999998</v>
      </c>
      <c r="D389">
        <v>0</v>
      </c>
      <c r="J389">
        <v>0.151</v>
      </c>
      <c r="K389">
        <f t="shared" si="153"/>
        <v>0.148282</v>
      </c>
      <c r="L389" s="1">
        <f t="shared" si="154"/>
        <v>0.14487151400000001</v>
      </c>
      <c r="M389">
        <v>2.8455159999999999</v>
      </c>
      <c r="S389">
        <v>0.11700000000000001</v>
      </c>
      <c r="T389">
        <f t="shared" si="120"/>
        <v>0.11489400000000001</v>
      </c>
      <c r="U389" s="1">
        <f t="shared" ref="U389" si="177">0.977*T389</f>
        <v>0.11225143800000001</v>
      </c>
      <c r="V389">
        <v>-10.907902999999999</v>
      </c>
    </row>
    <row r="390" spans="1:22" x14ac:dyDescent="0.5">
      <c r="A390">
        <v>0.152</v>
      </c>
      <c r="B390">
        <f t="shared" si="151"/>
        <v>0.14743999999999999</v>
      </c>
      <c r="C390" s="1">
        <f t="shared" si="152"/>
        <v>0.14301679999999997</v>
      </c>
      <c r="D390">
        <v>0</v>
      </c>
      <c r="J390">
        <v>0.152</v>
      </c>
      <c r="K390">
        <f t="shared" si="153"/>
        <v>0.14926399999999998</v>
      </c>
      <c r="L390" s="1">
        <f t="shared" si="154"/>
        <v>0.14583092799999997</v>
      </c>
      <c r="M390">
        <v>2.8941509999999999</v>
      </c>
      <c r="S390">
        <v>0.11799999999999999</v>
      </c>
      <c r="T390">
        <f t="shared" si="120"/>
        <v>0.11587599999999999</v>
      </c>
      <c r="U390" s="1">
        <f t="shared" ref="U390" si="178">0.977*T390</f>
        <v>0.11321085199999999</v>
      </c>
      <c r="V390">
        <v>-11.325058</v>
      </c>
    </row>
    <row r="391" spans="1:22" x14ac:dyDescent="0.5">
      <c r="A391">
        <v>0.153</v>
      </c>
      <c r="B391">
        <f t="shared" si="151"/>
        <v>0.14840999999999999</v>
      </c>
      <c r="C391" s="1">
        <f t="shared" si="152"/>
        <v>0.14395769999999999</v>
      </c>
      <c r="D391">
        <v>0</v>
      </c>
      <c r="J391">
        <v>0.153</v>
      </c>
      <c r="K391">
        <f t="shared" si="153"/>
        <v>0.15024599999999999</v>
      </c>
      <c r="L391" s="1">
        <f t="shared" si="154"/>
        <v>0.14679034199999999</v>
      </c>
      <c r="M391">
        <v>2.8438140000000001</v>
      </c>
      <c r="S391">
        <v>0.11899999999999999</v>
      </c>
      <c r="T391">
        <f t="shared" si="120"/>
        <v>0.11685799999999999</v>
      </c>
      <c r="U391" s="1">
        <f t="shared" ref="U391" si="179">0.977*T391</f>
        <v>0.11417026599999999</v>
      </c>
      <c r="V391">
        <v>-11.696255000000001</v>
      </c>
    </row>
    <row r="392" spans="1:22" x14ac:dyDescent="0.5">
      <c r="A392">
        <v>0.154</v>
      </c>
      <c r="B392">
        <f t="shared" si="151"/>
        <v>0.14937999999999999</v>
      </c>
      <c r="C392" s="1">
        <f t="shared" si="152"/>
        <v>0.14489859999999999</v>
      </c>
      <c r="D392">
        <v>0</v>
      </c>
      <c r="J392">
        <v>0.154</v>
      </c>
      <c r="K392">
        <f t="shared" si="153"/>
        <v>0.151228</v>
      </c>
      <c r="L392" s="1">
        <f t="shared" si="154"/>
        <v>0.14774975600000001</v>
      </c>
      <c r="M392">
        <v>2.7036090000000002</v>
      </c>
      <c r="S392">
        <v>0.12</v>
      </c>
      <c r="T392">
        <f t="shared" si="120"/>
        <v>0.11784</v>
      </c>
      <c r="U392" s="1">
        <f t="shared" ref="U392" si="180">0.977*T392</f>
        <v>0.11512968</v>
      </c>
      <c r="V392">
        <v>-12.016489999999999</v>
      </c>
    </row>
    <row r="393" spans="1:22" x14ac:dyDescent="0.5">
      <c r="A393">
        <v>0.155</v>
      </c>
      <c r="B393">
        <f t="shared" si="151"/>
        <v>0.15034999999999998</v>
      </c>
      <c r="C393" s="1">
        <f t="shared" si="152"/>
        <v>0.14583949999999998</v>
      </c>
      <c r="D393">
        <v>0</v>
      </c>
      <c r="J393">
        <v>0.155</v>
      </c>
      <c r="K393">
        <f t="shared" si="153"/>
        <v>0.15220999999999998</v>
      </c>
      <c r="L393" s="1">
        <f t="shared" si="154"/>
        <v>0.14870916999999997</v>
      </c>
      <c r="M393">
        <v>2.4851540000000001</v>
      </c>
      <c r="S393">
        <v>0.121</v>
      </c>
      <c r="T393">
        <f t="shared" si="120"/>
        <v>0.118822</v>
      </c>
      <c r="U393" s="1">
        <f t="shared" ref="U393" si="181">0.977*T393</f>
        <v>0.11608909399999999</v>
      </c>
      <c r="V393">
        <v>-12.28096</v>
      </c>
    </row>
    <row r="394" spans="1:22" x14ac:dyDescent="0.5">
      <c r="A394">
        <v>0.156</v>
      </c>
      <c r="B394">
        <f t="shared" si="151"/>
        <v>0.15131999999999998</v>
      </c>
      <c r="C394" s="1">
        <f t="shared" si="152"/>
        <v>0.14678039999999998</v>
      </c>
      <c r="D394">
        <v>0</v>
      </c>
      <c r="J394">
        <v>0.156</v>
      </c>
      <c r="K394">
        <f t="shared" si="153"/>
        <v>0.15319199999999999</v>
      </c>
      <c r="L394" s="1">
        <f t="shared" si="154"/>
        <v>0.14966858399999999</v>
      </c>
      <c r="M394">
        <v>2.2021280000000001</v>
      </c>
      <c r="S394">
        <v>0.122</v>
      </c>
      <c r="T394">
        <f t="shared" si="120"/>
        <v>0.11980399999999999</v>
      </c>
      <c r="U394" s="1">
        <f t="shared" ref="U394" si="182">0.977*T394</f>
        <v>0.117048508</v>
      </c>
      <c r="V394">
        <v>-12.485104</v>
      </c>
    </row>
    <row r="395" spans="1:22" x14ac:dyDescent="0.5">
      <c r="A395">
        <v>0.157</v>
      </c>
      <c r="B395">
        <f t="shared" si="151"/>
        <v>0.15229000000000001</v>
      </c>
      <c r="C395" s="1">
        <f t="shared" si="152"/>
        <v>0.1477213</v>
      </c>
      <c r="D395">
        <v>0</v>
      </c>
      <c r="J395">
        <v>0.157</v>
      </c>
      <c r="K395">
        <f t="shared" si="153"/>
        <v>0.15417400000000001</v>
      </c>
      <c r="L395" s="1">
        <f t="shared" si="154"/>
        <v>0.15062799800000001</v>
      </c>
      <c r="M395">
        <v>1.8697440000000001</v>
      </c>
      <c r="S395">
        <v>0.123</v>
      </c>
      <c r="T395">
        <f t="shared" si="120"/>
        <v>0.12078599999999999</v>
      </c>
      <c r="U395" s="1">
        <f t="shared" ref="U395" si="183">0.977*T395</f>
        <v>0.11800792199999999</v>
      </c>
      <c r="V395">
        <v>-12.624636000000001</v>
      </c>
    </row>
    <row r="396" spans="1:22" x14ac:dyDescent="0.5">
      <c r="A396">
        <v>0.158</v>
      </c>
      <c r="B396">
        <f t="shared" si="151"/>
        <v>0.15326000000000001</v>
      </c>
      <c r="C396" s="1">
        <f t="shared" si="152"/>
        <v>0.14866219999999999</v>
      </c>
      <c r="D396">
        <v>0</v>
      </c>
      <c r="J396">
        <v>0.158</v>
      </c>
      <c r="K396">
        <f t="shared" si="153"/>
        <v>0.15515599999999999</v>
      </c>
      <c r="L396" s="1">
        <f t="shared" si="154"/>
        <v>0.15158741199999998</v>
      </c>
      <c r="M396">
        <v>1.5041389999999999</v>
      </c>
      <c r="S396">
        <v>0.124</v>
      </c>
      <c r="T396">
        <f t="shared" si="120"/>
        <v>0.121768</v>
      </c>
      <c r="U396" s="1">
        <f t="shared" ref="U396" si="184">0.977*T396</f>
        <v>0.11896733599999999</v>
      </c>
      <c r="V396">
        <v>-12.695587</v>
      </c>
    </row>
    <row r="397" spans="1:22" x14ac:dyDescent="0.5">
      <c r="A397">
        <v>0.159</v>
      </c>
      <c r="B397">
        <f t="shared" si="151"/>
        <v>0.15423000000000001</v>
      </c>
      <c r="C397" s="1">
        <f t="shared" si="152"/>
        <v>0.14960309999999999</v>
      </c>
      <c r="D397">
        <v>0</v>
      </c>
      <c r="J397">
        <v>0.159</v>
      </c>
      <c r="K397">
        <f t="shared" si="153"/>
        <v>0.156138</v>
      </c>
      <c r="L397" s="1">
        <f t="shared" si="154"/>
        <v>0.152546826</v>
      </c>
      <c r="M397">
        <v>1.1217379999999999</v>
      </c>
      <c r="S397">
        <v>0.125</v>
      </c>
      <c r="T397">
        <f t="shared" si="120"/>
        <v>0.12275</v>
      </c>
      <c r="U397" s="1">
        <f t="shared" ref="U397" si="185">0.977*T397</f>
        <v>0.11992675</v>
      </c>
      <c r="V397">
        <v>-12.69435</v>
      </c>
    </row>
    <row r="398" spans="1:22" x14ac:dyDescent="0.5">
      <c r="A398">
        <v>0.16</v>
      </c>
      <c r="B398">
        <f t="shared" si="151"/>
        <v>0.1552</v>
      </c>
      <c r="C398" s="1">
        <f t="shared" si="152"/>
        <v>0.15054400000000001</v>
      </c>
      <c r="D398">
        <v>0</v>
      </c>
      <c r="J398">
        <v>0.16</v>
      </c>
      <c r="K398">
        <f t="shared" si="153"/>
        <v>0.15712000000000001</v>
      </c>
      <c r="L398" s="1">
        <f t="shared" si="154"/>
        <v>0.15350624000000002</v>
      </c>
      <c r="M398">
        <v>0.73860000000000003</v>
      </c>
      <c r="S398">
        <v>0.126</v>
      </c>
      <c r="T398">
        <f t="shared" si="120"/>
        <v>0.12373199999999999</v>
      </c>
      <c r="U398" s="1">
        <f t="shared" ref="U398" si="186">0.977*T398</f>
        <v>0.12088616399999999</v>
      </c>
      <c r="V398">
        <v>-12.617761</v>
      </c>
    </row>
    <row r="399" spans="1:22" x14ac:dyDescent="0.5">
      <c r="A399">
        <v>0.161</v>
      </c>
      <c r="B399">
        <f t="shared" ref="B399:B430" si="187">A399*0.97</f>
        <v>0.15617</v>
      </c>
      <c r="C399" s="1">
        <f t="shared" si="152"/>
        <v>0.15148490000000001</v>
      </c>
      <c r="D399">
        <v>0</v>
      </c>
      <c r="J399">
        <v>0.161</v>
      </c>
      <c r="K399">
        <f t="shared" si="153"/>
        <v>0.15810199999999999</v>
      </c>
      <c r="L399" s="1">
        <f t="shared" si="154"/>
        <v>0.15446565399999998</v>
      </c>
      <c r="M399">
        <v>0.36978899999999998</v>
      </c>
      <c r="S399">
        <v>0.127</v>
      </c>
      <c r="T399">
        <f t="shared" si="120"/>
        <v>0.12471400000000001</v>
      </c>
      <c r="U399" s="1">
        <f t="shared" ref="U399" si="188">0.977*T399</f>
        <v>0.121845578</v>
      </c>
      <c r="V399">
        <v>-12.463172999999999</v>
      </c>
    </row>
    <row r="400" spans="1:22" x14ac:dyDescent="0.5">
      <c r="A400">
        <v>0.16200000000000001</v>
      </c>
      <c r="B400">
        <f t="shared" si="187"/>
        <v>0.15714</v>
      </c>
      <c r="C400" s="1">
        <f t="shared" si="152"/>
        <v>0.1524258</v>
      </c>
      <c r="D400">
        <v>0</v>
      </c>
      <c r="J400">
        <v>0.16200000000000001</v>
      </c>
      <c r="K400">
        <f t="shared" si="153"/>
        <v>0.159084</v>
      </c>
      <c r="L400" s="1">
        <f t="shared" si="154"/>
        <v>0.155425068</v>
      </c>
      <c r="M400">
        <v>2.8793000000000901E-2</v>
      </c>
      <c r="S400">
        <v>0.128</v>
      </c>
      <c r="T400">
        <f t="shared" si="120"/>
        <v>0.125696</v>
      </c>
      <c r="U400" s="1">
        <f t="shared" ref="U400" si="189">0.977*T400</f>
        <v>0.122804992</v>
      </c>
      <c r="V400">
        <v>-12.228578000000001</v>
      </c>
    </row>
    <row r="401" spans="1:22" x14ac:dyDescent="0.5">
      <c r="A401">
        <v>0.16300000000000001</v>
      </c>
      <c r="B401">
        <f t="shared" si="187"/>
        <v>0.15811</v>
      </c>
      <c r="C401" s="1">
        <f t="shared" si="152"/>
        <v>0.15336669999999999</v>
      </c>
      <c r="D401">
        <v>0</v>
      </c>
      <c r="J401">
        <v>0.16300000000000001</v>
      </c>
      <c r="K401">
        <f t="shared" si="153"/>
        <v>0.16006600000000001</v>
      </c>
      <c r="L401" s="1">
        <f t="shared" si="154"/>
        <v>0.15638448200000002</v>
      </c>
      <c r="M401">
        <v>-0.27297300000000002</v>
      </c>
      <c r="S401">
        <v>0.129</v>
      </c>
      <c r="T401">
        <f t="shared" ref="T401:T464" si="190">0.982*S401</f>
        <v>0.12667800000000001</v>
      </c>
      <c r="U401" s="1">
        <f t="shared" ref="U401" si="191">0.977*T401</f>
        <v>0.12376440600000001</v>
      </c>
      <c r="V401">
        <v>-11.912729000000001</v>
      </c>
    </row>
    <row r="402" spans="1:22" x14ac:dyDescent="0.5">
      <c r="A402">
        <v>0.16400000000000001</v>
      </c>
      <c r="B402">
        <f t="shared" si="187"/>
        <v>0.15908</v>
      </c>
      <c r="C402" s="1">
        <f t="shared" si="152"/>
        <v>0.15430759999999999</v>
      </c>
      <c r="D402">
        <v>0</v>
      </c>
      <c r="J402">
        <v>0.16400000000000001</v>
      </c>
      <c r="K402">
        <f t="shared" si="153"/>
        <v>0.161048</v>
      </c>
      <c r="L402" s="1">
        <f t="shared" si="154"/>
        <v>0.15734389599999998</v>
      </c>
      <c r="M402">
        <v>-0.52656599999999998</v>
      </c>
      <c r="S402">
        <v>0.13</v>
      </c>
      <c r="T402">
        <f t="shared" si="190"/>
        <v>0.12766</v>
      </c>
      <c r="U402" s="1">
        <f t="shared" ref="U402" si="192">0.977*T402</f>
        <v>0.12472382</v>
      </c>
      <c r="V402">
        <v>-11.515299000000001</v>
      </c>
    </row>
    <row r="403" spans="1:22" x14ac:dyDescent="0.5">
      <c r="A403">
        <v>0.16500000000000001</v>
      </c>
      <c r="B403">
        <f t="shared" si="187"/>
        <v>0.16005</v>
      </c>
      <c r="C403" s="1">
        <f t="shared" si="152"/>
        <v>0.15524849999999998</v>
      </c>
      <c r="D403">
        <v>0</v>
      </c>
      <c r="J403">
        <v>0.16500000000000001</v>
      </c>
      <c r="K403">
        <f t="shared" si="153"/>
        <v>0.16203000000000001</v>
      </c>
      <c r="L403" s="1">
        <f t="shared" si="154"/>
        <v>0.15830331</v>
      </c>
      <c r="M403">
        <v>-0.72577800000000103</v>
      </c>
      <c r="S403">
        <v>0.13100000000000001</v>
      </c>
      <c r="T403">
        <f t="shared" si="190"/>
        <v>0.12864200000000001</v>
      </c>
      <c r="U403" s="1">
        <f t="shared" ref="U403" si="193">0.977*T403</f>
        <v>0.125683234</v>
      </c>
      <c r="V403">
        <v>-11.037029</v>
      </c>
    </row>
    <row r="404" spans="1:22" x14ac:dyDescent="0.5">
      <c r="A404">
        <v>0.16600000000000001</v>
      </c>
      <c r="B404">
        <f t="shared" si="187"/>
        <v>0.16102</v>
      </c>
      <c r="C404" s="1">
        <f t="shared" si="152"/>
        <v>0.15618940000000001</v>
      </c>
      <c r="D404">
        <v>0</v>
      </c>
      <c r="J404">
        <v>0.16600000000000001</v>
      </c>
      <c r="K404">
        <f t="shared" si="153"/>
        <v>0.16301200000000002</v>
      </c>
      <c r="L404" s="1">
        <f t="shared" si="154"/>
        <v>0.15926272400000002</v>
      </c>
      <c r="M404">
        <v>-0.86729199999999995</v>
      </c>
      <c r="S404">
        <v>0.13200000000000001</v>
      </c>
      <c r="T404">
        <f t="shared" si="190"/>
        <v>0.12962400000000002</v>
      </c>
      <c r="U404" s="1">
        <f t="shared" ref="U404" si="194">0.977*T404</f>
        <v>0.12664264800000002</v>
      </c>
      <c r="V404">
        <v>-10.479896</v>
      </c>
    </row>
    <row r="405" spans="1:22" x14ac:dyDescent="0.5">
      <c r="A405">
        <v>0.16700000000000001</v>
      </c>
      <c r="B405">
        <f t="shared" si="187"/>
        <v>0.16199</v>
      </c>
      <c r="C405" s="1">
        <f t="shared" si="152"/>
        <v>0.1571303</v>
      </c>
      <c r="D405">
        <v>0</v>
      </c>
      <c r="J405">
        <v>0.16700000000000001</v>
      </c>
      <c r="K405">
        <f t="shared" si="153"/>
        <v>0.163994</v>
      </c>
      <c r="L405" s="1">
        <f t="shared" si="154"/>
        <v>0.16022213799999999</v>
      </c>
      <c r="M405">
        <v>-0.95066099999999998</v>
      </c>
      <c r="S405">
        <v>0.13300000000000001</v>
      </c>
      <c r="T405">
        <f t="shared" si="190"/>
        <v>0.130606</v>
      </c>
      <c r="U405" s="1">
        <f t="shared" ref="U405" si="195">0.977*T405</f>
        <v>0.12760206199999999</v>
      </c>
      <c r="V405">
        <v>-9.8472670000000004</v>
      </c>
    </row>
    <row r="406" spans="1:22" x14ac:dyDescent="0.5">
      <c r="J406">
        <v>0.16800000000000001</v>
      </c>
      <c r="K406">
        <f t="shared" si="153"/>
        <v>0.16497600000000001</v>
      </c>
      <c r="L406" s="1">
        <f t="shared" si="154"/>
        <v>0.16118155200000001</v>
      </c>
      <c r="M406">
        <v>-0.97818400000000005</v>
      </c>
      <c r="S406">
        <v>0.13400000000000001</v>
      </c>
      <c r="T406">
        <f t="shared" si="190"/>
        <v>0.13158800000000001</v>
      </c>
      <c r="U406" s="1">
        <f t="shared" ref="U406" si="196">0.977*T406</f>
        <v>0.12856147600000001</v>
      </c>
      <c r="V406">
        <v>-9.1440230000000007</v>
      </c>
    </row>
    <row r="407" spans="1:22" x14ac:dyDescent="0.5">
      <c r="J407">
        <v>0.16900000000000001</v>
      </c>
      <c r="K407">
        <f t="shared" si="153"/>
        <v>0.16595800000000002</v>
      </c>
      <c r="L407" s="1">
        <f t="shared" si="154"/>
        <v>0.16214096600000003</v>
      </c>
      <c r="M407">
        <v>-0.95463200000000004</v>
      </c>
      <c r="S407">
        <v>0.13500000000000001</v>
      </c>
      <c r="T407">
        <f t="shared" si="190"/>
        <v>0.13256999999999999</v>
      </c>
      <c r="U407" s="1">
        <f t="shared" ref="U407" si="197">0.977*T407</f>
        <v>0.12952089</v>
      </c>
      <c r="V407">
        <v>-8.3766639999999999</v>
      </c>
    </row>
    <row r="408" spans="1:22" x14ac:dyDescent="0.5">
      <c r="J408">
        <v>0.17</v>
      </c>
      <c r="K408">
        <f t="shared" si="153"/>
        <v>0.16694000000000001</v>
      </c>
      <c r="L408" s="1">
        <f t="shared" si="154"/>
        <v>0.16310037999999999</v>
      </c>
      <c r="M408">
        <v>-0.88686799999999999</v>
      </c>
      <c r="S408">
        <v>0.13600000000000001</v>
      </c>
      <c r="T408">
        <f t="shared" si="190"/>
        <v>0.133552</v>
      </c>
      <c r="U408" s="1">
        <f t="shared" ref="U408" si="198">0.977*T408</f>
        <v>0.13048030399999999</v>
      </c>
      <c r="V408">
        <v>-7.5533520000000003</v>
      </c>
    </row>
    <row r="409" spans="1:22" x14ac:dyDescent="0.5">
      <c r="J409">
        <v>0.17100000000000001</v>
      </c>
      <c r="K409">
        <f t="shared" si="153"/>
        <v>0.16792200000000002</v>
      </c>
      <c r="L409" s="1">
        <f t="shared" si="154"/>
        <v>0.16405979400000001</v>
      </c>
      <c r="M409">
        <v>-0.78338399999999997</v>
      </c>
      <c r="S409">
        <v>0.13700000000000001</v>
      </c>
      <c r="T409">
        <f t="shared" si="190"/>
        <v>0.13453400000000001</v>
      </c>
      <c r="U409" s="1">
        <f t="shared" ref="U409" si="199">0.977*T409</f>
        <v>0.13143971800000001</v>
      </c>
      <c r="V409">
        <v>-6.6839000000000004</v>
      </c>
    </row>
    <row r="410" spans="1:22" x14ac:dyDescent="0.5">
      <c r="J410">
        <v>0.17199999999999999</v>
      </c>
      <c r="K410">
        <f t="shared" si="153"/>
        <v>0.16890399999999997</v>
      </c>
      <c r="L410" s="1">
        <f t="shared" si="154"/>
        <v>0.16501920799999997</v>
      </c>
      <c r="M410">
        <v>-0.65376199999999995</v>
      </c>
      <c r="S410">
        <v>0.13800000000000001</v>
      </c>
      <c r="T410">
        <f t="shared" si="190"/>
        <v>0.135516</v>
      </c>
      <c r="U410" s="1">
        <f t="shared" ref="U410" si="200">0.977*T410</f>
        <v>0.132399132</v>
      </c>
      <c r="V410">
        <v>-5.779706</v>
      </c>
    </row>
    <row r="411" spans="1:22" x14ac:dyDescent="0.5">
      <c r="J411">
        <v>0.17299999999999999</v>
      </c>
      <c r="K411">
        <f t="shared" si="153"/>
        <v>0.16988599999999998</v>
      </c>
      <c r="L411" s="1">
        <f t="shared" si="154"/>
        <v>0.16597862199999996</v>
      </c>
      <c r="M411">
        <v>-0.36193599999999998</v>
      </c>
      <c r="S411">
        <v>0.13900000000000001</v>
      </c>
      <c r="T411">
        <f t="shared" si="190"/>
        <v>0.13649800000000001</v>
      </c>
      <c r="U411" s="1">
        <f t="shared" ref="U411" si="201">0.977*T411</f>
        <v>0.13335854599999999</v>
      </c>
      <c r="V411">
        <v>-4.8535820000000003</v>
      </c>
    </row>
    <row r="412" spans="1:22" x14ac:dyDescent="0.5">
      <c r="J412">
        <v>0.17399999999999999</v>
      </c>
      <c r="K412">
        <f t="shared" si="153"/>
        <v>0.17086799999999999</v>
      </c>
      <c r="L412" s="1">
        <f t="shared" si="154"/>
        <v>0.16693803599999998</v>
      </c>
      <c r="M412">
        <v>-0.12</v>
      </c>
      <c r="S412">
        <v>0.14000000000000001</v>
      </c>
      <c r="T412">
        <f t="shared" si="190"/>
        <v>0.13748000000000002</v>
      </c>
      <c r="U412" s="1">
        <f t="shared" ref="U412" si="202">0.977*T412</f>
        <v>0.13431796000000001</v>
      </c>
      <c r="V412">
        <v>-3.9195389999999999</v>
      </c>
    </row>
    <row r="413" spans="1:22" x14ac:dyDescent="0.5">
      <c r="J413">
        <v>0.17499999999999999</v>
      </c>
      <c r="K413">
        <f t="shared" si="153"/>
        <v>0.17184999999999997</v>
      </c>
      <c r="L413" s="1">
        <f t="shared" si="154"/>
        <v>0.16789744999999998</v>
      </c>
      <c r="M413">
        <v>-0.08</v>
      </c>
      <c r="S413">
        <v>0.14099999999999999</v>
      </c>
      <c r="T413">
        <f t="shared" si="190"/>
        <v>0.13846199999999997</v>
      </c>
      <c r="U413" s="1">
        <f t="shared" ref="U413" si="203">0.977*T413</f>
        <v>0.13527737399999998</v>
      </c>
      <c r="V413">
        <v>-2.9924689999999998</v>
      </c>
    </row>
    <row r="414" spans="1:22" x14ac:dyDescent="0.5">
      <c r="J414">
        <v>0.17599999999999999</v>
      </c>
      <c r="K414">
        <f t="shared" si="153"/>
        <v>0.17283199999999999</v>
      </c>
      <c r="L414" s="1">
        <f t="shared" si="154"/>
        <v>0.168856864</v>
      </c>
      <c r="M414">
        <v>0</v>
      </c>
      <c r="S414">
        <v>0.14199999999999999</v>
      </c>
      <c r="T414">
        <f t="shared" si="190"/>
        <v>0.13944399999999998</v>
      </c>
      <c r="U414" s="1">
        <f t="shared" ref="U414" si="204">0.977*T414</f>
        <v>0.13623678799999997</v>
      </c>
      <c r="V414">
        <v>-2.0877829999999999</v>
      </c>
    </row>
    <row r="415" spans="1:22" x14ac:dyDescent="0.5">
      <c r="J415">
        <v>0.17699999999999999</v>
      </c>
      <c r="K415">
        <f t="shared" si="153"/>
        <v>0.173814</v>
      </c>
      <c r="L415" s="1">
        <f t="shared" si="154"/>
        <v>0.16981627799999999</v>
      </c>
      <c r="M415">
        <v>0</v>
      </c>
      <c r="S415">
        <v>0.14299999999999999</v>
      </c>
      <c r="T415">
        <f t="shared" si="190"/>
        <v>0.140426</v>
      </c>
      <c r="U415" s="1">
        <f t="shared" ref="U415" si="205">0.977*T415</f>
        <v>0.13719620199999999</v>
      </c>
      <c r="V415">
        <v>-1.2209669999999999</v>
      </c>
    </row>
    <row r="416" spans="1:22" x14ac:dyDescent="0.5">
      <c r="J416">
        <v>0.17799999999999999</v>
      </c>
      <c r="K416">
        <f t="shared" si="153"/>
        <v>0.17479599999999998</v>
      </c>
      <c r="L416" s="1">
        <f t="shared" si="154"/>
        <v>0.17077569199999998</v>
      </c>
      <c r="M416">
        <v>0</v>
      </c>
      <c r="S416">
        <v>0.14399999999999999</v>
      </c>
      <c r="T416">
        <f t="shared" si="190"/>
        <v>0.14140799999999998</v>
      </c>
      <c r="U416" s="1">
        <f t="shared" ref="U416" si="206">0.977*T416</f>
        <v>0.13815561599999998</v>
      </c>
      <c r="V416">
        <v>-0.40711200000000097</v>
      </c>
    </row>
    <row r="417" spans="10:22" x14ac:dyDescent="0.5">
      <c r="J417">
        <v>0.17899999999999999</v>
      </c>
      <c r="K417">
        <f t="shared" si="153"/>
        <v>0.17577799999999999</v>
      </c>
      <c r="L417" s="1">
        <f t="shared" si="154"/>
        <v>0.171735106</v>
      </c>
      <c r="M417">
        <v>0</v>
      </c>
      <c r="S417">
        <v>0.14499999999999999</v>
      </c>
      <c r="T417">
        <f t="shared" si="190"/>
        <v>0.14238999999999999</v>
      </c>
      <c r="U417" s="1">
        <f t="shared" ref="U417" si="207">0.977*T417</f>
        <v>0.13911502999999997</v>
      </c>
      <c r="V417">
        <v>0.33958500000000003</v>
      </c>
    </row>
    <row r="418" spans="10:22" x14ac:dyDescent="0.5">
      <c r="J418">
        <v>0.18</v>
      </c>
      <c r="K418">
        <f t="shared" si="153"/>
        <v>0.17676</v>
      </c>
      <c r="L418" s="1">
        <f t="shared" si="154"/>
        <v>0.17269451999999999</v>
      </c>
      <c r="M418">
        <v>0</v>
      </c>
      <c r="S418">
        <v>0.14599999999999999</v>
      </c>
      <c r="T418">
        <f t="shared" si="190"/>
        <v>0.143372</v>
      </c>
      <c r="U418" s="1">
        <f t="shared" ref="U418" si="208">0.977*T418</f>
        <v>0.14007444399999999</v>
      </c>
      <c r="V418">
        <v>1.006321</v>
      </c>
    </row>
    <row r="419" spans="10:22" x14ac:dyDescent="0.5">
      <c r="J419">
        <v>0.18099999999999999</v>
      </c>
      <c r="K419">
        <f t="shared" si="153"/>
        <v>0.17774199999999998</v>
      </c>
      <c r="L419" s="1">
        <f t="shared" si="154"/>
        <v>0.17365393399999998</v>
      </c>
      <c r="M419">
        <v>0</v>
      </c>
      <c r="S419">
        <v>0.14699999999999999</v>
      </c>
      <c r="T419">
        <f t="shared" si="190"/>
        <v>0.14435399999999998</v>
      </c>
      <c r="U419" s="1">
        <f t="shared" ref="U419" si="209">0.977*T419</f>
        <v>0.14103385799999998</v>
      </c>
      <c r="V419">
        <v>1.582163</v>
      </c>
    </row>
    <row r="420" spans="10:22" x14ac:dyDescent="0.5">
      <c r="J420">
        <v>0.182</v>
      </c>
      <c r="K420">
        <f t="shared" si="153"/>
        <v>0.17872399999999999</v>
      </c>
      <c r="L420" s="1">
        <f t="shared" si="154"/>
        <v>0.174613348</v>
      </c>
      <c r="M420">
        <v>0</v>
      </c>
      <c r="S420">
        <v>0.14799999999999999</v>
      </c>
      <c r="T420">
        <f t="shared" si="190"/>
        <v>0.14533599999999999</v>
      </c>
      <c r="U420" s="1">
        <f t="shared" ref="U420" si="210">0.977*T420</f>
        <v>0.141993272</v>
      </c>
      <c r="V420">
        <v>2.0584850000000001</v>
      </c>
    </row>
    <row r="421" spans="10:22" x14ac:dyDescent="0.5">
      <c r="J421">
        <v>0.183</v>
      </c>
      <c r="K421">
        <f t="shared" si="153"/>
        <v>0.179706</v>
      </c>
      <c r="L421" s="1">
        <f t="shared" si="154"/>
        <v>0.17557276199999999</v>
      </c>
      <c r="M421">
        <v>0</v>
      </c>
      <c r="S421">
        <v>0.14899999999999999</v>
      </c>
      <c r="T421">
        <f t="shared" si="190"/>
        <v>0.146318</v>
      </c>
      <c r="U421" s="1">
        <f t="shared" ref="U421" si="211">0.977*T421</f>
        <v>0.142952686</v>
      </c>
      <c r="V421">
        <v>2.429322</v>
      </c>
    </row>
    <row r="422" spans="10:22" x14ac:dyDescent="0.5">
      <c r="J422">
        <v>0.184</v>
      </c>
      <c r="K422">
        <f t="shared" si="153"/>
        <v>0.18068799999999999</v>
      </c>
      <c r="L422" s="1">
        <f t="shared" si="154"/>
        <v>0.17653217599999999</v>
      </c>
      <c r="M422">
        <v>0</v>
      </c>
      <c r="S422">
        <v>0.15</v>
      </c>
      <c r="T422">
        <f t="shared" si="190"/>
        <v>0.14729999999999999</v>
      </c>
      <c r="U422" s="1">
        <f t="shared" ref="U422" si="212">0.977*T422</f>
        <v>0.14391209999999999</v>
      </c>
      <c r="V422">
        <v>2.6916419999999999</v>
      </c>
    </row>
    <row r="423" spans="10:22" x14ac:dyDescent="0.5">
      <c r="J423">
        <v>0.185</v>
      </c>
      <c r="K423">
        <f t="shared" si="153"/>
        <v>0.18167</v>
      </c>
      <c r="L423" s="1">
        <f t="shared" si="154"/>
        <v>0.17749159</v>
      </c>
      <c r="M423">
        <v>0</v>
      </c>
      <c r="S423">
        <v>0.151</v>
      </c>
      <c r="T423">
        <f t="shared" si="190"/>
        <v>0.148282</v>
      </c>
      <c r="U423" s="1">
        <f t="shared" ref="U423" si="213">0.977*T423</f>
        <v>0.14487151400000001</v>
      </c>
      <c r="V423">
        <v>2.8455159999999999</v>
      </c>
    </row>
    <row r="424" spans="10:22" x14ac:dyDescent="0.5">
      <c r="J424">
        <v>0.186</v>
      </c>
      <c r="K424">
        <f t="shared" si="153"/>
        <v>0.18265200000000001</v>
      </c>
      <c r="L424" s="1">
        <f t="shared" si="154"/>
        <v>0.178451004</v>
      </c>
      <c r="M424">
        <v>0</v>
      </c>
      <c r="S424">
        <v>0.152</v>
      </c>
      <c r="T424">
        <f t="shared" si="190"/>
        <v>0.14926399999999998</v>
      </c>
      <c r="U424" s="1">
        <f t="shared" ref="U424" si="214">0.977*T424</f>
        <v>0.14583092799999997</v>
      </c>
      <c r="V424">
        <v>2.8941509999999999</v>
      </c>
    </row>
    <row r="425" spans="10:22" x14ac:dyDescent="0.5">
      <c r="J425">
        <v>0.187</v>
      </c>
      <c r="K425">
        <f t="shared" si="153"/>
        <v>0.18363399999999999</v>
      </c>
      <c r="L425" s="1">
        <f t="shared" si="154"/>
        <v>0.17941041799999999</v>
      </c>
      <c r="M425">
        <v>0</v>
      </c>
      <c r="S425">
        <v>0.153</v>
      </c>
      <c r="T425">
        <f t="shared" si="190"/>
        <v>0.15024599999999999</v>
      </c>
      <c r="U425" s="1">
        <f t="shared" ref="U425" si="215">0.977*T425</f>
        <v>0.14679034199999999</v>
      </c>
      <c r="V425">
        <v>2.8438140000000001</v>
      </c>
    </row>
    <row r="426" spans="10:22" x14ac:dyDescent="0.5">
      <c r="J426">
        <v>0.188</v>
      </c>
      <c r="K426">
        <f t="shared" si="153"/>
        <v>0.184616</v>
      </c>
      <c r="L426" s="1">
        <f t="shared" si="154"/>
        <v>0.18036983200000001</v>
      </c>
      <c r="M426">
        <v>0</v>
      </c>
      <c r="S426">
        <v>0.154</v>
      </c>
      <c r="T426">
        <f t="shared" si="190"/>
        <v>0.151228</v>
      </c>
      <c r="U426" s="1">
        <f t="shared" ref="U426" si="216">0.977*T426</f>
        <v>0.14774975600000001</v>
      </c>
      <c r="V426">
        <v>2.7036090000000002</v>
      </c>
    </row>
    <row r="427" spans="10:22" x14ac:dyDescent="0.5">
      <c r="J427">
        <v>0.189</v>
      </c>
      <c r="K427">
        <f t="shared" si="153"/>
        <v>0.18559799999999999</v>
      </c>
      <c r="L427" s="1">
        <f t="shared" si="154"/>
        <v>0.18132924599999997</v>
      </c>
      <c r="M427">
        <v>0</v>
      </c>
      <c r="S427">
        <v>0.155</v>
      </c>
      <c r="T427">
        <f t="shared" si="190"/>
        <v>0.15220999999999998</v>
      </c>
      <c r="U427" s="1">
        <f t="shared" ref="U427" si="217">0.977*T427</f>
        <v>0.14870916999999997</v>
      </c>
      <c r="V427">
        <v>2.4851540000000001</v>
      </c>
    </row>
    <row r="428" spans="10:22" x14ac:dyDescent="0.5">
      <c r="J428">
        <v>0.19</v>
      </c>
      <c r="K428">
        <f t="shared" si="153"/>
        <v>0.18658</v>
      </c>
      <c r="L428" s="1">
        <f t="shared" si="154"/>
        <v>0.18228865999999999</v>
      </c>
      <c r="M428">
        <v>0</v>
      </c>
      <c r="S428">
        <v>0.156</v>
      </c>
      <c r="T428">
        <f t="shared" si="190"/>
        <v>0.15319199999999999</v>
      </c>
      <c r="U428" s="1">
        <f t="shared" ref="U428" si="218">0.977*T428</f>
        <v>0.14966858399999999</v>
      </c>
      <c r="V428">
        <v>2.2021280000000001</v>
      </c>
    </row>
    <row r="429" spans="10:22" x14ac:dyDescent="0.5">
      <c r="J429">
        <v>0.191</v>
      </c>
      <c r="K429">
        <f t="shared" si="153"/>
        <v>0.18756200000000001</v>
      </c>
      <c r="L429" s="1">
        <f t="shared" si="154"/>
        <v>0.18324807400000001</v>
      </c>
      <c r="M429">
        <v>0</v>
      </c>
      <c r="S429">
        <v>0.157</v>
      </c>
      <c r="T429">
        <f t="shared" si="190"/>
        <v>0.15417400000000001</v>
      </c>
      <c r="U429" s="1">
        <f t="shared" ref="U429" si="219">0.977*T429</f>
        <v>0.15062799800000001</v>
      </c>
      <c r="V429">
        <v>1.8697440000000001</v>
      </c>
    </row>
    <row r="430" spans="10:22" x14ac:dyDescent="0.5">
      <c r="J430">
        <v>0.192</v>
      </c>
      <c r="K430">
        <f t="shared" si="153"/>
        <v>0.18854399999999999</v>
      </c>
      <c r="L430" s="1">
        <f t="shared" si="154"/>
        <v>0.18420748799999997</v>
      </c>
      <c r="M430">
        <v>0</v>
      </c>
      <c r="S430">
        <v>0.158</v>
      </c>
      <c r="T430">
        <f t="shared" si="190"/>
        <v>0.15515599999999999</v>
      </c>
      <c r="U430" s="1">
        <f t="shared" ref="U430" si="220">0.977*T430</f>
        <v>0.15158741199999998</v>
      </c>
      <c r="V430">
        <v>1.5041389999999999</v>
      </c>
    </row>
    <row r="431" spans="10:22" x14ac:dyDescent="0.5">
      <c r="J431">
        <v>0.193</v>
      </c>
      <c r="K431">
        <f t="shared" ref="K431:K459" si="221">0.982*J431</f>
        <v>0.189526</v>
      </c>
      <c r="L431" s="1">
        <f t="shared" ref="L431:L459" si="222">0.977*K431</f>
        <v>0.18516690199999999</v>
      </c>
      <c r="M431">
        <v>0</v>
      </c>
      <c r="S431">
        <v>0.159</v>
      </c>
      <c r="T431">
        <f t="shared" si="190"/>
        <v>0.156138</v>
      </c>
      <c r="U431" s="1">
        <f t="shared" ref="U431" si="223">0.977*T431</f>
        <v>0.152546826</v>
      </c>
      <c r="V431">
        <v>1.1217379999999999</v>
      </c>
    </row>
    <row r="432" spans="10:22" x14ac:dyDescent="0.5">
      <c r="J432">
        <v>0.19400000000000001</v>
      </c>
      <c r="K432">
        <f t="shared" si="221"/>
        <v>0.19050800000000001</v>
      </c>
      <c r="L432" s="1">
        <f t="shared" si="222"/>
        <v>0.18612631600000001</v>
      </c>
      <c r="M432">
        <v>0</v>
      </c>
      <c r="S432">
        <v>0.16</v>
      </c>
      <c r="T432">
        <f t="shared" si="190"/>
        <v>0.15712000000000001</v>
      </c>
      <c r="U432" s="1">
        <f t="shared" ref="U432" si="224">0.977*T432</f>
        <v>0.15350624000000002</v>
      </c>
      <c r="V432">
        <v>0.73860000000000003</v>
      </c>
    </row>
    <row r="433" spans="10:22" x14ac:dyDescent="0.5">
      <c r="J433">
        <v>0.19500000000000001</v>
      </c>
      <c r="K433">
        <f t="shared" si="221"/>
        <v>0.19148999999999999</v>
      </c>
      <c r="L433" s="1">
        <f t="shared" si="222"/>
        <v>0.18708572999999998</v>
      </c>
      <c r="M433">
        <v>0</v>
      </c>
      <c r="S433">
        <v>0.161</v>
      </c>
      <c r="T433">
        <f t="shared" si="190"/>
        <v>0.15810199999999999</v>
      </c>
      <c r="U433" s="1">
        <f t="shared" ref="U433" si="225">0.977*T433</f>
        <v>0.15446565399999998</v>
      </c>
      <c r="V433">
        <v>0.36978899999999998</v>
      </c>
    </row>
    <row r="434" spans="10:22" x14ac:dyDescent="0.5">
      <c r="J434">
        <v>0.19600000000000001</v>
      </c>
      <c r="K434">
        <f t="shared" si="221"/>
        <v>0.192472</v>
      </c>
      <c r="L434" s="1">
        <f t="shared" si="222"/>
        <v>0.188045144</v>
      </c>
      <c r="M434">
        <v>0</v>
      </c>
      <c r="S434">
        <v>0.16200000000000001</v>
      </c>
      <c r="T434">
        <f t="shared" si="190"/>
        <v>0.159084</v>
      </c>
      <c r="U434" s="1">
        <f t="shared" ref="U434" si="226">0.977*T434</f>
        <v>0.155425068</v>
      </c>
      <c r="V434">
        <v>2.8793000000000901E-2</v>
      </c>
    </row>
    <row r="435" spans="10:22" x14ac:dyDescent="0.5">
      <c r="J435">
        <v>0.19700000000000001</v>
      </c>
      <c r="K435">
        <f t="shared" si="221"/>
        <v>0.19345400000000001</v>
      </c>
      <c r="L435" s="1">
        <f t="shared" si="222"/>
        <v>0.18900455800000002</v>
      </c>
      <c r="M435">
        <v>0</v>
      </c>
      <c r="S435">
        <v>0.16300000000000001</v>
      </c>
      <c r="T435">
        <f t="shared" si="190"/>
        <v>0.16006600000000001</v>
      </c>
      <c r="U435" s="1">
        <f t="shared" ref="U435" si="227">0.977*T435</f>
        <v>0.15638448200000002</v>
      </c>
      <c r="V435">
        <v>-0.27297300000000002</v>
      </c>
    </row>
    <row r="436" spans="10:22" x14ac:dyDescent="0.5">
      <c r="J436">
        <v>0.19800000000000001</v>
      </c>
      <c r="K436">
        <f t="shared" si="221"/>
        <v>0.194436</v>
      </c>
      <c r="L436" s="1">
        <f t="shared" si="222"/>
        <v>0.18996397199999998</v>
      </c>
      <c r="M436">
        <v>0</v>
      </c>
      <c r="S436">
        <v>0.16400000000000001</v>
      </c>
      <c r="T436">
        <f t="shared" si="190"/>
        <v>0.161048</v>
      </c>
      <c r="U436" s="1">
        <f t="shared" ref="U436" si="228">0.977*T436</f>
        <v>0.15734389599999998</v>
      </c>
      <c r="V436">
        <v>-0.52656599999999998</v>
      </c>
    </row>
    <row r="437" spans="10:22" x14ac:dyDescent="0.5">
      <c r="J437">
        <v>0.19900000000000001</v>
      </c>
      <c r="K437">
        <f t="shared" si="221"/>
        <v>0.19541800000000001</v>
      </c>
      <c r="L437" s="1">
        <f t="shared" si="222"/>
        <v>0.190923386</v>
      </c>
      <c r="M437">
        <v>0</v>
      </c>
      <c r="S437">
        <v>0.16500000000000001</v>
      </c>
      <c r="T437">
        <f t="shared" si="190"/>
        <v>0.16203000000000001</v>
      </c>
      <c r="U437" s="1">
        <f t="shared" ref="U437" si="229">0.977*T437</f>
        <v>0.15830331</v>
      </c>
      <c r="V437">
        <v>-0.72577800000000103</v>
      </c>
    </row>
    <row r="438" spans="10:22" x14ac:dyDescent="0.5">
      <c r="J438">
        <v>0.2</v>
      </c>
      <c r="K438">
        <f t="shared" si="221"/>
        <v>0.19640000000000002</v>
      </c>
      <c r="L438" s="1">
        <f t="shared" si="222"/>
        <v>0.19188280000000002</v>
      </c>
      <c r="M438">
        <v>0</v>
      </c>
      <c r="S438">
        <v>0.16600000000000001</v>
      </c>
      <c r="T438">
        <f t="shared" si="190"/>
        <v>0.16301200000000002</v>
      </c>
      <c r="U438" s="1">
        <f t="shared" ref="U438" si="230">0.977*T438</f>
        <v>0.15926272400000002</v>
      </c>
      <c r="V438">
        <v>-0.86729199999999995</v>
      </c>
    </row>
    <row r="439" spans="10:22" x14ac:dyDescent="0.5">
      <c r="J439">
        <v>0.20100000000000001</v>
      </c>
      <c r="K439">
        <f t="shared" si="221"/>
        <v>0.197382</v>
      </c>
      <c r="L439" s="1">
        <f t="shared" si="222"/>
        <v>0.19284221399999998</v>
      </c>
      <c r="M439">
        <v>0</v>
      </c>
      <c r="S439">
        <v>0.16700000000000001</v>
      </c>
      <c r="T439">
        <f t="shared" si="190"/>
        <v>0.163994</v>
      </c>
      <c r="U439" s="1">
        <f t="shared" ref="U439" si="231">0.977*T439</f>
        <v>0.16022213799999999</v>
      </c>
      <c r="V439">
        <v>-0.95066099999999998</v>
      </c>
    </row>
    <row r="440" spans="10:22" x14ac:dyDescent="0.5">
      <c r="J440">
        <v>0.20200000000000001</v>
      </c>
      <c r="K440">
        <f t="shared" si="221"/>
        <v>0.19836400000000001</v>
      </c>
      <c r="L440" s="1">
        <f t="shared" si="222"/>
        <v>0.193801628</v>
      </c>
      <c r="M440">
        <v>0</v>
      </c>
      <c r="S440">
        <v>0.16800000000000001</v>
      </c>
      <c r="T440">
        <f t="shared" si="190"/>
        <v>0.16497600000000001</v>
      </c>
      <c r="U440" s="1">
        <f t="shared" ref="U440" si="232">0.977*T440</f>
        <v>0.16118155200000001</v>
      </c>
      <c r="V440">
        <v>-0.97818400000000005</v>
      </c>
    </row>
    <row r="441" spans="10:22" x14ac:dyDescent="0.5">
      <c r="J441">
        <v>0.20300000000000001</v>
      </c>
      <c r="K441">
        <f t="shared" si="221"/>
        <v>0.19934600000000002</v>
      </c>
      <c r="L441" s="1">
        <f t="shared" si="222"/>
        <v>0.19476104200000002</v>
      </c>
      <c r="M441">
        <v>0</v>
      </c>
      <c r="S441">
        <v>0.16900000000000001</v>
      </c>
      <c r="T441">
        <f t="shared" si="190"/>
        <v>0.16595800000000002</v>
      </c>
      <c r="U441" s="1">
        <f t="shared" ref="U441" si="233">0.977*T441</f>
        <v>0.16214096600000003</v>
      </c>
      <c r="V441">
        <v>-0.95463200000000004</v>
      </c>
    </row>
    <row r="442" spans="10:22" x14ac:dyDescent="0.5">
      <c r="J442">
        <v>0.20399999999999999</v>
      </c>
      <c r="K442">
        <f t="shared" si="221"/>
        <v>0.20032799999999998</v>
      </c>
      <c r="L442" s="1">
        <f t="shared" si="222"/>
        <v>0.19572045599999999</v>
      </c>
      <c r="M442">
        <v>0</v>
      </c>
      <c r="S442">
        <v>0.17</v>
      </c>
      <c r="T442">
        <f t="shared" si="190"/>
        <v>0.16694000000000001</v>
      </c>
      <c r="U442" s="1">
        <f t="shared" ref="U442" si="234">0.977*T442</f>
        <v>0.16310037999999999</v>
      </c>
      <c r="V442">
        <v>-0.88686799999999999</v>
      </c>
    </row>
    <row r="443" spans="10:22" x14ac:dyDescent="0.5">
      <c r="J443">
        <v>0.20499999999999999</v>
      </c>
      <c r="K443">
        <f t="shared" si="221"/>
        <v>0.20130999999999999</v>
      </c>
      <c r="L443" s="1">
        <f t="shared" si="222"/>
        <v>0.19667986999999998</v>
      </c>
      <c r="M443">
        <v>0</v>
      </c>
      <c r="S443">
        <v>0.17100000000000001</v>
      </c>
      <c r="T443">
        <f t="shared" si="190"/>
        <v>0.16792200000000002</v>
      </c>
      <c r="U443" s="1">
        <f t="shared" ref="U443" si="235">0.977*T443</f>
        <v>0.16405979400000001</v>
      </c>
      <c r="V443">
        <v>-0.78338399999999997</v>
      </c>
    </row>
    <row r="444" spans="10:22" x14ac:dyDescent="0.5">
      <c r="J444">
        <v>0.20599999999999999</v>
      </c>
      <c r="K444">
        <f t="shared" si="221"/>
        <v>0.20229199999999997</v>
      </c>
      <c r="L444" s="1">
        <f t="shared" si="222"/>
        <v>0.19763928399999997</v>
      </c>
      <c r="M444">
        <v>0</v>
      </c>
      <c r="S444">
        <v>0.17199999999999999</v>
      </c>
      <c r="T444">
        <f t="shared" si="190"/>
        <v>0.16890399999999997</v>
      </c>
      <c r="U444" s="1">
        <f t="shared" ref="U444" si="236">0.977*T444</f>
        <v>0.16501920799999997</v>
      </c>
      <c r="V444">
        <v>-0.65376199999999995</v>
      </c>
    </row>
    <row r="445" spans="10:22" x14ac:dyDescent="0.5">
      <c r="J445">
        <v>0.20699999999999999</v>
      </c>
      <c r="K445">
        <f t="shared" si="221"/>
        <v>0.20327399999999998</v>
      </c>
      <c r="L445" s="1">
        <f t="shared" si="222"/>
        <v>0.19859869799999999</v>
      </c>
      <c r="M445">
        <v>0</v>
      </c>
      <c r="S445">
        <v>0.17299999999999999</v>
      </c>
      <c r="T445">
        <f t="shared" si="190"/>
        <v>0.16988599999999998</v>
      </c>
      <c r="U445" s="1">
        <f t="shared" ref="U445" si="237">0.977*T445</f>
        <v>0.16597862199999996</v>
      </c>
      <c r="V445">
        <v>-0.36193599999999998</v>
      </c>
    </row>
    <row r="446" spans="10:22" x14ac:dyDescent="0.5">
      <c r="J446">
        <v>0.20799999999999999</v>
      </c>
      <c r="K446">
        <f t="shared" si="221"/>
        <v>0.20425599999999999</v>
      </c>
      <c r="L446" s="1">
        <f t="shared" si="222"/>
        <v>0.19955811199999998</v>
      </c>
      <c r="M446">
        <v>0</v>
      </c>
      <c r="S446">
        <v>0.17399999999999999</v>
      </c>
      <c r="T446">
        <f t="shared" si="190"/>
        <v>0.17086799999999999</v>
      </c>
      <c r="U446" s="1">
        <f t="shared" ref="U446" si="238">0.977*T446</f>
        <v>0.16693803599999998</v>
      </c>
      <c r="V446">
        <v>-0.12</v>
      </c>
    </row>
    <row r="447" spans="10:22" x14ac:dyDescent="0.5">
      <c r="J447">
        <v>0.20899999999999999</v>
      </c>
      <c r="K447">
        <f t="shared" si="221"/>
        <v>0.20523799999999998</v>
      </c>
      <c r="L447" s="1">
        <f t="shared" si="222"/>
        <v>0.20051752599999997</v>
      </c>
      <c r="M447">
        <v>0</v>
      </c>
      <c r="S447">
        <v>0.17499999999999999</v>
      </c>
      <c r="T447">
        <f t="shared" si="190"/>
        <v>0.17184999999999997</v>
      </c>
      <c r="U447" s="1">
        <f t="shared" ref="U447" si="239">0.977*T447</f>
        <v>0.16789744999999998</v>
      </c>
      <c r="V447">
        <v>-0.08</v>
      </c>
    </row>
    <row r="448" spans="10:22" x14ac:dyDescent="0.5">
      <c r="J448">
        <v>0.21</v>
      </c>
      <c r="K448">
        <f t="shared" si="221"/>
        <v>0.20621999999999999</v>
      </c>
      <c r="L448" s="1">
        <f t="shared" si="222"/>
        <v>0.20147693999999999</v>
      </c>
      <c r="M448">
        <v>0</v>
      </c>
      <c r="S448">
        <v>0.17599999999999999</v>
      </c>
      <c r="T448">
        <f t="shared" si="190"/>
        <v>0.17283199999999999</v>
      </c>
      <c r="U448" s="1">
        <f t="shared" ref="U448" si="240">0.977*T448</f>
        <v>0.168856864</v>
      </c>
      <c r="V448">
        <v>0</v>
      </c>
    </row>
    <row r="449" spans="10:22" x14ac:dyDescent="0.5">
      <c r="J449">
        <v>0.21099999999999999</v>
      </c>
      <c r="K449">
        <f t="shared" si="221"/>
        <v>0.207202</v>
      </c>
      <c r="L449" s="1">
        <f t="shared" si="222"/>
        <v>0.20243635399999999</v>
      </c>
      <c r="M449">
        <v>0</v>
      </c>
      <c r="S449">
        <v>0.17699999999999999</v>
      </c>
      <c r="T449">
        <f t="shared" si="190"/>
        <v>0.173814</v>
      </c>
      <c r="U449" s="1">
        <f t="shared" ref="U449" si="241">0.977*T449</f>
        <v>0.16981627799999999</v>
      </c>
      <c r="V449">
        <v>0</v>
      </c>
    </row>
    <row r="450" spans="10:22" x14ac:dyDescent="0.5">
      <c r="J450">
        <v>0.21199999999999999</v>
      </c>
      <c r="K450">
        <f t="shared" si="221"/>
        <v>0.20818399999999998</v>
      </c>
      <c r="L450" s="1">
        <f t="shared" si="222"/>
        <v>0.20339576799999998</v>
      </c>
      <c r="M450">
        <v>0</v>
      </c>
      <c r="S450">
        <v>0.17799999999999999</v>
      </c>
      <c r="T450">
        <f t="shared" si="190"/>
        <v>0.17479599999999998</v>
      </c>
      <c r="U450" s="1">
        <f t="shared" ref="U450" si="242">0.977*T450</f>
        <v>0.17077569199999998</v>
      </c>
      <c r="V450">
        <v>0</v>
      </c>
    </row>
    <row r="451" spans="10:22" x14ac:dyDescent="0.5">
      <c r="J451">
        <v>0.21299999999999999</v>
      </c>
      <c r="K451">
        <f t="shared" si="221"/>
        <v>0.20916599999999999</v>
      </c>
      <c r="L451" s="1">
        <f t="shared" si="222"/>
        <v>0.204355182</v>
      </c>
      <c r="M451">
        <v>0</v>
      </c>
      <c r="S451">
        <v>0.17899999999999999</v>
      </c>
      <c r="T451">
        <f t="shared" si="190"/>
        <v>0.17577799999999999</v>
      </c>
      <c r="U451" s="1">
        <f t="shared" ref="U451" si="243">0.977*T451</f>
        <v>0.171735106</v>
      </c>
      <c r="V451">
        <v>0</v>
      </c>
    </row>
    <row r="452" spans="10:22" x14ac:dyDescent="0.5">
      <c r="J452">
        <v>0.214</v>
      </c>
      <c r="K452">
        <f t="shared" si="221"/>
        <v>0.210148</v>
      </c>
      <c r="L452" s="1">
        <f t="shared" si="222"/>
        <v>0.20531459599999999</v>
      </c>
      <c r="M452">
        <v>0</v>
      </c>
      <c r="S452">
        <v>0.18</v>
      </c>
      <c r="T452">
        <f t="shared" si="190"/>
        <v>0.17676</v>
      </c>
      <c r="U452" s="1">
        <f t="shared" ref="U452" si="244">0.977*T452</f>
        <v>0.17269451999999999</v>
      </c>
      <c r="V452">
        <v>0</v>
      </c>
    </row>
    <row r="453" spans="10:22" x14ac:dyDescent="0.5">
      <c r="J453">
        <v>0.215</v>
      </c>
      <c r="K453">
        <f t="shared" si="221"/>
        <v>0.21112999999999998</v>
      </c>
      <c r="L453" s="1">
        <f t="shared" si="222"/>
        <v>0.20627400999999998</v>
      </c>
      <c r="M453">
        <v>0</v>
      </c>
      <c r="S453">
        <v>0.18099999999999999</v>
      </c>
      <c r="T453">
        <f t="shared" si="190"/>
        <v>0.17774199999999998</v>
      </c>
      <c r="U453" s="1">
        <f t="shared" ref="U453" si="245">0.977*T453</f>
        <v>0.17365393399999998</v>
      </c>
      <c r="V453">
        <v>0</v>
      </c>
    </row>
    <row r="454" spans="10:22" x14ac:dyDescent="0.5">
      <c r="J454">
        <v>0.216</v>
      </c>
      <c r="K454">
        <f t="shared" si="221"/>
        <v>0.21211199999999999</v>
      </c>
      <c r="L454" s="1">
        <f t="shared" si="222"/>
        <v>0.207233424</v>
      </c>
      <c r="M454">
        <v>0</v>
      </c>
      <c r="S454">
        <v>0.182</v>
      </c>
      <c r="T454">
        <f t="shared" si="190"/>
        <v>0.17872399999999999</v>
      </c>
      <c r="U454" s="1">
        <f t="shared" ref="U454" si="246">0.977*T454</f>
        <v>0.174613348</v>
      </c>
      <c r="V454">
        <v>0</v>
      </c>
    </row>
    <row r="455" spans="10:22" x14ac:dyDescent="0.5">
      <c r="J455">
        <v>0.217</v>
      </c>
      <c r="K455">
        <f t="shared" si="221"/>
        <v>0.21309400000000001</v>
      </c>
      <c r="L455" s="1">
        <f t="shared" si="222"/>
        <v>0.20819283799999999</v>
      </c>
      <c r="M455">
        <v>0</v>
      </c>
      <c r="S455">
        <v>0.183</v>
      </c>
      <c r="T455">
        <f t="shared" si="190"/>
        <v>0.179706</v>
      </c>
      <c r="U455" s="1">
        <f t="shared" ref="U455" si="247">0.977*T455</f>
        <v>0.17557276199999999</v>
      </c>
      <c r="V455">
        <v>0</v>
      </c>
    </row>
    <row r="456" spans="10:22" x14ac:dyDescent="0.5">
      <c r="J456">
        <v>0.218</v>
      </c>
      <c r="K456">
        <f t="shared" si="221"/>
        <v>0.21407599999999999</v>
      </c>
      <c r="L456" s="1">
        <f t="shared" si="222"/>
        <v>0.20915225199999998</v>
      </c>
      <c r="M456">
        <v>0</v>
      </c>
      <c r="S456">
        <v>0.184</v>
      </c>
      <c r="T456">
        <f t="shared" si="190"/>
        <v>0.18068799999999999</v>
      </c>
      <c r="U456" s="1">
        <f t="shared" ref="U456" si="248">0.977*T456</f>
        <v>0.17653217599999999</v>
      </c>
      <c r="V456">
        <v>0</v>
      </c>
    </row>
    <row r="457" spans="10:22" x14ac:dyDescent="0.5">
      <c r="J457">
        <v>0.219</v>
      </c>
      <c r="K457">
        <f t="shared" si="221"/>
        <v>0.215058</v>
      </c>
      <c r="L457" s="1">
        <f t="shared" si="222"/>
        <v>0.210111666</v>
      </c>
      <c r="M457">
        <v>0</v>
      </c>
      <c r="S457">
        <v>0.185</v>
      </c>
      <c r="T457">
        <f t="shared" si="190"/>
        <v>0.18167</v>
      </c>
      <c r="U457" s="1">
        <f t="shared" ref="U457" si="249">0.977*T457</f>
        <v>0.17749159</v>
      </c>
      <c r="V457">
        <v>0</v>
      </c>
    </row>
    <row r="458" spans="10:22" x14ac:dyDescent="0.5">
      <c r="J458">
        <v>0.22</v>
      </c>
      <c r="K458">
        <f t="shared" si="221"/>
        <v>0.21604000000000001</v>
      </c>
      <c r="L458" s="1">
        <f t="shared" si="222"/>
        <v>0.21107107999999999</v>
      </c>
      <c r="M458">
        <v>0</v>
      </c>
      <c r="S458">
        <v>0.186</v>
      </c>
      <c r="T458">
        <f t="shared" si="190"/>
        <v>0.18265200000000001</v>
      </c>
      <c r="U458" s="1">
        <f t="shared" ref="U458" si="250">0.977*T458</f>
        <v>0.178451004</v>
      </c>
      <c r="V458">
        <v>0</v>
      </c>
    </row>
    <row r="459" spans="10:22" x14ac:dyDescent="0.5">
      <c r="J459">
        <v>0.221</v>
      </c>
      <c r="K459">
        <f t="shared" si="221"/>
        <v>0.21702199999999999</v>
      </c>
      <c r="L459" s="1">
        <f t="shared" si="222"/>
        <v>0.21203049399999999</v>
      </c>
      <c r="M459">
        <v>0</v>
      </c>
      <c r="S459">
        <v>0.187</v>
      </c>
      <c r="T459">
        <f t="shared" si="190"/>
        <v>0.18363399999999999</v>
      </c>
      <c r="U459" s="1">
        <f t="shared" ref="U459" si="251">0.977*T459</f>
        <v>0.17941041799999999</v>
      </c>
      <c r="V459">
        <v>0</v>
      </c>
    </row>
    <row r="460" spans="10:22" x14ac:dyDescent="0.5">
      <c r="S460">
        <v>0.188</v>
      </c>
      <c r="T460">
        <f t="shared" si="190"/>
        <v>0.184616</v>
      </c>
      <c r="U460" s="1">
        <f t="shared" ref="U460" si="252">0.977*T460</f>
        <v>0.18036983200000001</v>
      </c>
      <c r="V460">
        <v>0</v>
      </c>
    </row>
    <row r="461" spans="10:22" x14ac:dyDescent="0.5">
      <c r="S461">
        <v>0.189</v>
      </c>
      <c r="T461">
        <f t="shared" si="190"/>
        <v>0.18559799999999999</v>
      </c>
      <c r="U461" s="1">
        <f t="shared" ref="U461" si="253">0.977*T461</f>
        <v>0.18132924599999997</v>
      </c>
      <c r="V461">
        <v>0</v>
      </c>
    </row>
    <row r="462" spans="10:22" x14ac:dyDescent="0.5">
      <c r="S462">
        <v>0.19</v>
      </c>
      <c r="T462">
        <f t="shared" si="190"/>
        <v>0.18658</v>
      </c>
      <c r="U462" s="1">
        <f t="shared" ref="U462" si="254">0.977*T462</f>
        <v>0.18228865999999999</v>
      </c>
      <c r="V462">
        <v>0</v>
      </c>
    </row>
    <row r="463" spans="10:22" x14ac:dyDescent="0.5">
      <c r="S463">
        <v>0.191</v>
      </c>
      <c r="T463">
        <f t="shared" si="190"/>
        <v>0.18756200000000001</v>
      </c>
      <c r="U463" s="1">
        <f t="shared" ref="U463" si="255">0.977*T463</f>
        <v>0.18324807400000001</v>
      </c>
      <c r="V463">
        <v>0</v>
      </c>
    </row>
    <row r="464" spans="10:22" x14ac:dyDescent="0.5">
      <c r="S464">
        <v>0.192</v>
      </c>
      <c r="T464">
        <f t="shared" si="190"/>
        <v>0.18854399999999999</v>
      </c>
      <c r="U464" s="1">
        <f t="shared" ref="U464" si="256">0.977*T464</f>
        <v>0.18420748799999997</v>
      </c>
      <c r="V464">
        <v>0</v>
      </c>
    </row>
    <row r="465" spans="19:22" x14ac:dyDescent="0.5">
      <c r="S465">
        <v>0.193</v>
      </c>
      <c r="T465">
        <f t="shared" ref="T465:T493" si="257">0.982*S465</f>
        <v>0.189526</v>
      </c>
      <c r="U465" s="1">
        <f t="shared" ref="U465" si="258">0.977*T465</f>
        <v>0.18516690199999999</v>
      </c>
      <c r="V465">
        <v>0</v>
      </c>
    </row>
    <row r="466" spans="19:22" x14ac:dyDescent="0.5">
      <c r="S466">
        <v>0.19400000000000001</v>
      </c>
      <c r="T466">
        <f t="shared" si="257"/>
        <v>0.19050800000000001</v>
      </c>
      <c r="U466" s="1">
        <f t="shared" ref="U466" si="259">0.977*T466</f>
        <v>0.18612631600000001</v>
      </c>
      <c r="V466">
        <v>0</v>
      </c>
    </row>
    <row r="467" spans="19:22" x14ac:dyDescent="0.5">
      <c r="S467">
        <v>0.19500000000000001</v>
      </c>
      <c r="T467">
        <f t="shared" si="257"/>
        <v>0.19148999999999999</v>
      </c>
      <c r="U467" s="1">
        <f t="shared" ref="U467" si="260">0.977*T467</f>
        <v>0.18708572999999998</v>
      </c>
      <c r="V467">
        <v>0</v>
      </c>
    </row>
    <row r="468" spans="19:22" x14ac:dyDescent="0.5">
      <c r="S468">
        <v>0.19600000000000001</v>
      </c>
      <c r="T468">
        <f t="shared" si="257"/>
        <v>0.192472</v>
      </c>
      <c r="U468" s="1">
        <f t="shared" ref="U468" si="261">0.977*T468</f>
        <v>0.188045144</v>
      </c>
      <c r="V468">
        <v>0</v>
      </c>
    </row>
    <row r="469" spans="19:22" x14ac:dyDescent="0.5">
      <c r="S469">
        <v>0.19700000000000001</v>
      </c>
      <c r="T469">
        <f t="shared" si="257"/>
        <v>0.19345400000000001</v>
      </c>
      <c r="U469" s="1">
        <f t="shared" ref="U469" si="262">0.977*T469</f>
        <v>0.18900455800000002</v>
      </c>
      <c r="V469">
        <v>0</v>
      </c>
    </row>
    <row r="470" spans="19:22" x14ac:dyDescent="0.5">
      <c r="S470">
        <v>0.19800000000000001</v>
      </c>
      <c r="T470">
        <f t="shared" si="257"/>
        <v>0.194436</v>
      </c>
      <c r="U470" s="1">
        <f t="shared" ref="U470" si="263">0.977*T470</f>
        <v>0.18996397199999998</v>
      </c>
      <c r="V470">
        <v>0</v>
      </c>
    </row>
    <row r="471" spans="19:22" x14ac:dyDescent="0.5">
      <c r="S471">
        <v>0.19900000000000001</v>
      </c>
      <c r="T471">
        <f t="shared" si="257"/>
        <v>0.19541800000000001</v>
      </c>
      <c r="U471" s="1">
        <f t="shared" ref="U471" si="264">0.977*T471</f>
        <v>0.190923386</v>
      </c>
      <c r="V471">
        <v>0</v>
      </c>
    </row>
    <row r="472" spans="19:22" x14ac:dyDescent="0.5">
      <c r="S472">
        <v>0.2</v>
      </c>
      <c r="T472">
        <f t="shared" si="257"/>
        <v>0.19640000000000002</v>
      </c>
      <c r="U472" s="1">
        <f t="shared" ref="U472" si="265">0.977*T472</f>
        <v>0.19188280000000002</v>
      </c>
      <c r="V472">
        <v>0</v>
      </c>
    </row>
    <row r="473" spans="19:22" x14ac:dyDescent="0.5">
      <c r="S473">
        <v>0.20100000000000001</v>
      </c>
      <c r="T473">
        <f t="shared" si="257"/>
        <v>0.197382</v>
      </c>
      <c r="U473" s="1">
        <f t="shared" ref="U473" si="266">0.977*T473</f>
        <v>0.19284221399999998</v>
      </c>
      <c r="V473">
        <v>0</v>
      </c>
    </row>
    <row r="474" spans="19:22" x14ac:dyDescent="0.5">
      <c r="S474">
        <v>0.20200000000000001</v>
      </c>
      <c r="T474">
        <f t="shared" si="257"/>
        <v>0.19836400000000001</v>
      </c>
      <c r="U474" s="1">
        <f t="shared" ref="U474" si="267">0.977*T474</f>
        <v>0.193801628</v>
      </c>
      <c r="V474">
        <v>0</v>
      </c>
    </row>
    <row r="475" spans="19:22" x14ac:dyDescent="0.5">
      <c r="S475">
        <v>0.20300000000000001</v>
      </c>
      <c r="T475">
        <f t="shared" si="257"/>
        <v>0.19934600000000002</v>
      </c>
      <c r="U475" s="1">
        <f t="shared" ref="U475" si="268">0.977*T475</f>
        <v>0.19476104200000002</v>
      </c>
      <c r="V475">
        <v>0</v>
      </c>
    </row>
    <row r="476" spans="19:22" x14ac:dyDescent="0.5">
      <c r="S476">
        <v>0.20399999999999999</v>
      </c>
      <c r="T476">
        <f t="shared" si="257"/>
        <v>0.20032799999999998</v>
      </c>
      <c r="U476" s="1">
        <f t="shared" ref="U476" si="269">0.977*T476</f>
        <v>0.19572045599999999</v>
      </c>
      <c r="V476">
        <v>0</v>
      </c>
    </row>
    <row r="477" spans="19:22" x14ac:dyDescent="0.5">
      <c r="S477">
        <v>0.20499999999999999</v>
      </c>
      <c r="T477">
        <f t="shared" si="257"/>
        <v>0.20130999999999999</v>
      </c>
      <c r="U477" s="1">
        <f t="shared" ref="U477" si="270">0.977*T477</f>
        <v>0.19667986999999998</v>
      </c>
      <c r="V477">
        <v>0</v>
      </c>
    </row>
    <row r="478" spans="19:22" x14ac:dyDescent="0.5">
      <c r="S478">
        <v>0.20599999999999999</v>
      </c>
      <c r="T478">
        <f t="shared" si="257"/>
        <v>0.20229199999999997</v>
      </c>
      <c r="U478" s="1">
        <f t="shared" ref="U478" si="271">0.977*T478</f>
        <v>0.19763928399999997</v>
      </c>
      <c r="V478">
        <v>0</v>
      </c>
    </row>
    <row r="479" spans="19:22" x14ac:dyDescent="0.5">
      <c r="S479">
        <v>0.20699999999999999</v>
      </c>
      <c r="T479">
        <f t="shared" si="257"/>
        <v>0.20327399999999998</v>
      </c>
      <c r="U479" s="1">
        <f t="shared" ref="U479" si="272">0.977*T479</f>
        <v>0.19859869799999999</v>
      </c>
      <c r="V479">
        <v>0</v>
      </c>
    </row>
    <row r="480" spans="19:22" x14ac:dyDescent="0.5">
      <c r="S480">
        <v>0.20799999999999999</v>
      </c>
      <c r="T480">
        <f t="shared" si="257"/>
        <v>0.20425599999999999</v>
      </c>
      <c r="U480" s="1">
        <f t="shared" ref="U480" si="273">0.977*T480</f>
        <v>0.19955811199999998</v>
      </c>
      <c r="V480">
        <v>0</v>
      </c>
    </row>
    <row r="481" spans="19:22" x14ac:dyDescent="0.5">
      <c r="S481">
        <v>0.20899999999999999</v>
      </c>
      <c r="T481">
        <f t="shared" si="257"/>
        <v>0.20523799999999998</v>
      </c>
      <c r="U481" s="1">
        <f t="shared" ref="U481" si="274">0.977*T481</f>
        <v>0.20051752599999997</v>
      </c>
      <c r="V481">
        <v>0</v>
      </c>
    </row>
    <row r="482" spans="19:22" x14ac:dyDescent="0.5">
      <c r="S482">
        <v>0.21</v>
      </c>
      <c r="T482">
        <f t="shared" si="257"/>
        <v>0.20621999999999999</v>
      </c>
      <c r="U482" s="1">
        <f t="shared" ref="U482" si="275">0.977*T482</f>
        <v>0.20147693999999999</v>
      </c>
      <c r="V482">
        <v>0</v>
      </c>
    </row>
    <row r="483" spans="19:22" x14ac:dyDescent="0.5">
      <c r="S483">
        <v>0.21099999999999999</v>
      </c>
      <c r="T483">
        <f t="shared" si="257"/>
        <v>0.207202</v>
      </c>
      <c r="U483" s="1">
        <f t="shared" ref="U483" si="276">0.977*T483</f>
        <v>0.20243635399999999</v>
      </c>
      <c r="V483">
        <v>0</v>
      </c>
    </row>
    <row r="484" spans="19:22" x14ac:dyDescent="0.5">
      <c r="S484">
        <v>0.21199999999999999</v>
      </c>
      <c r="T484">
        <f t="shared" si="257"/>
        <v>0.20818399999999998</v>
      </c>
      <c r="U484" s="1">
        <f t="shared" ref="U484" si="277">0.977*T484</f>
        <v>0.20339576799999998</v>
      </c>
      <c r="V484">
        <v>0</v>
      </c>
    </row>
    <row r="485" spans="19:22" x14ac:dyDescent="0.5">
      <c r="S485">
        <v>0.21299999999999999</v>
      </c>
      <c r="T485">
        <f t="shared" si="257"/>
        <v>0.20916599999999999</v>
      </c>
      <c r="U485" s="1">
        <f t="shared" ref="U485" si="278">0.977*T485</f>
        <v>0.204355182</v>
      </c>
      <c r="V485">
        <v>0</v>
      </c>
    </row>
    <row r="486" spans="19:22" x14ac:dyDescent="0.5">
      <c r="S486">
        <v>0.214</v>
      </c>
      <c r="T486">
        <f t="shared" si="257"/>
        <v>0.210148</v>
      </c>
      <c r="U486" s="1">
        <f t="shared" ref="U486" si="279">0.977*T486</f>
        <v>0.20531459599999999</v>
      </c>
      <c r="V486">
        <v>0</v>
      </c>
    </row>
    <row r="487" spans="19:22" x14ac:dyDescent="0.5">
      <c r="S487">
        <v>0.215</v>
      </c>
      <c r="T487">
        <f t="shared" si="257"/>
        <v>0.21112999999999998</v>
      </c>
      <c r="U487" s="1">
        <f t="shared" ref="U487" si="280">0.977*T487</f>
        <v>0.20627400999999998</v>
      </c>
      <c r="V487">
        <v>0</v>
      </c>
    </row>
    <row r="488" spans="19:22" x14ac:dyDescent="0.5">
      <c r="S488">
        <v>0.216</v>
      </c>
      <c r="T488">
        <f t="shared" si="257"/>
        <v>0.21211199999999999</v>
      </c>
      <c r="U488" s="1">
        <f t="shared" ref="U488" si="281">0.977*T488</f>
        <v>0.207233424</v>
      </c>
      <c r="V488">
        <v>0</v>
      </c>
    </row>
    <row r="489" spans="19:22" x14ac:dyDescent="0.5">
      <c r="S489">
        <v>0.217</v>
      </c>
      <c r="T489">
        <f t="shared" si="257"/>
        <v>0.21309400000000001</v>
      </c>
      <c r="U489" s="1">
        <f t="shared" ref="U489" si="282">0.977*T489</f>
        <v>0.20819283799999999</v>
      </c>
      <c r="V489">
        <v>0</v>
      </c>
    </row>
    <row r="490" spans="19:22" x14ac:dyDescent="0.5">
      <c r="S490">
        <v>0.218</v>
      </c>
      <c r="T490">
        <f t="shared" si="257"/>
        <v>0.21407599999999999</v>
      </c>
      <c r="U490" s="1">
        <f t="shared" ref="U490" si="283">0.977*T490</f>
        <v>0.20915225199999998</v>
      </c>
      <c r="V490">
        <v>0</v>
      </c>
    </row>
    <row r="491" spans="19:22" x14ac:dyDescent="0.5">
      <c r="S491">
        <v>0.219</v>
      </c>
      <c r="T491">
        <f t="shared" si="257"/>
        <v>0.215058</v>
      </c>
      <c r="U491" s="1">
        <f t="shared" ref="U491" si="284">0.977*T491</f>
        <v>0.210111666</v>
      </c>
      <c r="V491">
        <v>0</v>
      </c>
    </row>
    <row r="492" spans="19:22" x14ac:dyDescent="0.5">
      <c r="S492">
        <v>0.22</v>
      </c>
      <c r="T492">
        <f t="shared" si="257"/>
        <v>0.21604000000000001</v>
      </c>
      <c r="U492" s="1">
        <f t="shared" ref="U492" si="285">0.977*T492</f>
        <v>0.21107107999999999</v>
      </c>
      <c r="V492">
        <v>0</v>
      </c>
    </row>
    <row r="493" spans="19:22" x14ac:dyDescent="0.5">
      <c r="S493">
        <v>0.221</v>
      </c>
      <c r="T493">
        <f t="shared" si="257"/>
        <v>0.21702199999999999</v>
      </c>
      <c r="U493" s="1">
        <f t="shared" ref="U493" si="286">0.977*T493</f>
        <v>0.21203049399999999</v>
      </c>
      <c r="V493">
        <v>0</v>
      </c>
    </row>
    <row r="494" spans="19:22" x14ac:dyDescent="0.5">
      <c r="S494">
        <v>0.222</v>
      </c>
      <c r="T494">
        <f t="shared" ref="T494:T528" si="287">0.981*S494</f>
        <v>0.217782</v>
      </c>
      <c r="U494">
        <f t="shared" ref="U494:U528" si="288">T494*0.981</f>
        <v>0.21364414200000001</v>
      </c>
      <c r="V494">
        <v>0</v>
      </c>
    </row>
    <row r="495" spans="19:22" x14ac:dyDescent="0.5">
      <c r="S495">
        <v>0.223</v>
      </c>
      <c r="T495">
        <f t="shared" si="287"/>
        <v>0.21876300000000001</v>
      </c>
      <c r="U495">
        <f t="shared" si="288"/>
        <v>0.214606503</v>
      </c>
      <c r="V495">
        <v>0</v>
      </c>
    </row>
    <row r="496" spans="19:22" x14ac:dyDescent="0.5">
      <c r="S496">
        <v>0.224</v>
      </c>
      <c r="T496">
        <f t="shared" si="287"/>
        <v>0.21974399999999999</v>
      </c>
      <c r="U496">
        <f t="shared" si="288"/>
        <v>0.215568864</v>
      </c>
      <c r="V496">
        <v>0</v>
      </c>
    </row>
    <row r="497" spans="19:22" x14ac:dyDescent="0.5">
      <c r="S497">
        <v>0.22500000000000001</v>
      </c>
      <c r="T497">
        <f t="shared" si="287"/>
        <v>0.220725</v>
      </c>
      <c r="U497">
        <f t="shared" si="288"/>
        <v>0.21653122499999999</v>
      </c>
      <c r="V497">
        <v>0</v>
      </c>
    </row>
    <row r="498" spans="19:22" x14ac:dyDescent="0.5">
      <c r="S498">
        <v>0.22600000000000001</v>
      </c>
      <c r="T498">
        <f t="shared" si="287"/>
        <v>0.22170600000000001</v>
      </c>
      <c r="U498">
        <f t="shared" si="288"/>
        <v>0.21749358600000002</v>
      </c>
      <c r="V498">
        <v>0</v>
      </c>
    </row>
    <row r="499" spans="19:22" x14ac:dyDescent="0.5">
      <c r="S499">
        <v>0.22700000000000001</v>
      </c>
      <c r="T499">
        <f t="shared" si="287"/>
        <v>0.222687</v>
      </c>
      <c r="U499">
        <f t="shared" si="288"/>
        <v>0.21845594699999998</v>
      </c>
      <c r="V499">
        <v>0</v>
      </c>
    </row>
    <row r="500" spans="19:22" x14ac:dyDescent="0.5">
      <c r="S500">
        <v>0.22800000000000001</v>
      </c>
      <c r="T500">
        <f t="shared" si="287"/>
        <v>0.22366800000000001</v>
      </c>
      <c r="U500">
        <f t="shared" si="288"/>
        <v>0.21941830800000001</v>
      </c>
      <c r="V500">
        <v>0</v>
      </c>
    </row>
    <row r="501" spans="19:22" x14ac:dyDescent="0.5">
      <c r="S501">
        <v>0.22900000000000001</v>
      </c>
      <c r="T501">
        <f t="shared" si="287"/>
        <v>0.22464900000000002</v>
      </c>
      <c r="U501">
        <f t="shared" si="288"/>
        <v>0.220380669</v>
      </c>
      <c r="V501">
        <v>0</v>
      </c>
    </row>
    <row r="502" spans="19:22" x14ac:dyDescent="0.5">
      <c r="S502">
        <v>0.23</v>
      </c>
      <c r="T502">
        <f t="shared" si="287"/>
        <v>0.22563</v>
      </c>
      <c r="U502">
        <f t="shared" si="288"/>
        <v>0.22134303</v>
      </c>
      <c r="V502">
        <v>0</v>
      </c>
    </row>
    <row r="503" spans="19:22" x14ac:dyDescent="0.5">
      <c r="S503">
        <v>0.23100000000000001</v>
      </c>
      <c r="T503">
        <f t="shared" si="287"/>
        <v>0.22661100000000001</v>
      </c>
      <c r="U503">
        <f t="shared" si="288"/>
        <v>0.22230539099999999</v>
      </c>
      <c r="V503">
        <v>0</v>
      </c>
    </row>
    <row r="504" spans="19:22" x14ac:dyDescent="0.5">
      <c r="S504">
        <v>0.23200000000000001</v>
      </c>
      <c r="T504">
        <f t="shared" si="287"/>
        <v>0.22759200000000002</v>
      </c>
      <c r="U504">
        <f t="shared" si="288"/>
        <v>0.22326775200000001</v>
      </c>
      <c r="V504">
        <v>0</v>
      </c>
    </row>
    <row r="505" spans="19:22" x14ac:dyDescent="0.5">
      <c r="S505">
        <v>0.23300000000000001</v>
      </c>
      <c r="T505">
        <f t="shared" si="287"/>
        <v>0.228573</v>
      </c>
      <c r="U505">
        <f t="shared" si="288"/>
        <v>0.22423011299999998</v>
      </c>
      <c r="V505">
        <v>0</v>
      </c>
    </row>
    <row r="506" spans="19:22" x14ac:dyDescent="0.5">
      <c r="S506">
        <v>0.23400000000000001</v>
      </c>
      <c r="T506">
        <f t="shared" si="287"/>
        <v>0.22955400000000001</v>
      </c>
      <c r="U506">
        <f t="shared" si="288"/>
        <v>0.225192474</v>
      </c>
      <c r="V506">
        <v>0</v>
      </c>
    </row>
    <row r="507" spans="19:22" x14ac:dyDescent="0.5">
      <c r="S507">
        <v>0.23499999999999999</v>
      </c>
      <c r="T507">
        <f t="shared" si="287"/>
        <v>0.23053499999999999</v>
      </c>
      <c r="U507">
        <f t="shared" si="288"/>
        <v>0.226154835</v>
      </c>
      <c r="V507">
        <v>0</v>
      </c>
    </row>
    <row r="508" spans="19:22" x14ac:dyDescent="0.5">
      <c r="S508">
        <v>0.23599999999999999</v>
      </c>
      <c r="T508">
        <f t="shared" si="287"/>
        <v>0.23151599999999997</v>
      </c>
      <c r="U508">
        <f t="shared" si="288"/>
        <v>0.22711719599999997</v>
      </c>
      <c r="V508">
        <v>0</v>
      </c>
    </row>
    <row r="509" spans="19:22" x14ac:dyDescent="0.5">
      <c r="S509">
        <v>0.23699999999999999</v>
      </c>
      <c r="T509">
        <f t="shared" si="287"/>
        <v>0.23249699999999998</v>
      </c>
      <c r="U509">
        <f t="shared" si="288"/>
        <v>0.22807955699999999</v>
      </c>
      <c r="V509">
        <v>0</v>
      </c>
    </row>
    <row r="510" spans="19:22" x14ac:dyDescent="0.5">
      <c r="S510">
        <v>0.23799999999999999</v>
      </c>
      <c r="T510">
        <f t="shared" si="287"/>
        <v>0.23347799999999999</v>
      </c>
      <c r="U510">
        <f t="shared" si="288"/>
        <v>0.22904191799999998</v>
      </c>
      <c r="V510">
        <v>0</v>
      </c>
    </row>
    <row r="511" spans="19:22" x14ac:dyDescent="0.5">
      <c r="S511">
        <v>0.23899999999999999</v>
      </c>
      <c r="T511">
        <f t="shared" si="287"/>
        <v>0.23445899999999997</v>
      </c>
      <c r="U511">
        <f t="shared" si="288"/>
        <v>0.23000427899999998</v>
      </c>
      <c r="V511">
        <v>0</v>
      </c>
    </row>
    <row r="512" spans="19:22" x14ac:dyDescent="0.5">
      <c r="S512">
        <v>0.24</v>
      </c>
      <c r="T512">
        <f t="shared" si="287"/>
        <v>0.23543999999999998</v>
      </c>
      <c r="U512">
        <f t="shared" si="288"/>
        <v>0.23096663999999997</v>
      </c>
      <c r="V512">
        <v>0</v>
      </c>
    </row>
    <row r="513" spans="19:22" x14ac:dyDescent="0.5">
      <c r="S513">
        <v>0.24099999999999999</v>
      </c>
      <c r="T513">
        <f t="shared" si="287"/>
        <v>0.23642099999999999</v>
      </c>
      <c r="U513">
        <f t="shared" si="288"/>
        <v>0.231929001</v>
      </c>
      <c r="V513">
        <v>0</v>
      </c>
    </row>
    <row r="514" spans="19:22" x14ac:dyDescent="0.5">
      <c r="S514">
        <v>0.24199999999999999</v>
      </c>
      <c r="T514">
        <f t="shared" si="287"/>
        <v>0.237402</v>
      </c>
      <c r="U514">
        <f t="shared" si="288"/>
        <v>0.23289136199999999</v>
      </c>
      <c r="V514">
        <v>0</v>
      </c>
    </row>
    <row r="515" spans="19:22" x14ac:dyDescent="0.5">
      <c r="S515">
        <v>0.24299999999999999</v>
      </c>
      <c r="T515">
        <f t="shared" si="287"/>
        <v>0.23838299999999998</v>
      </c>
      <c r="U515">
        <f t="shared" si="288"/>
        <v>0.23385372299999999</v>
      </c>
      <c r="V515">
        <v>0</v>
      </c>
    </row>
    <row r="516" spans="19:22" x14ac:dyDescent="0.5">
      <c r="S516">
        <v>0.24399999999999999</v>
      </c>
      <c r="T516">
        <f t="shared" si="287"/>
        <v>0.23936399999999999</v>
      </c>
      <c r="U516">
        <f t="shared" si="288"/>
        <v>0.23481608399999998</v>
      </c>
      <c r="V516">
        <v>0</v>
      </c>
    </row>
    <row r="517" spans="19:22" x14ac:dyDescent="0.5">
      <c r="S517">
        <v>0.245</v>
      </c>
      <c r="T517">
        <f t="shared" si="287"/>
        <v>0.240345</v>
      </c>
      <c r="U517">
        <f t="shared" si="288"/>
        <v>0.235778445</v>
      </c>
      <c r="V517">
        <v>0</v>
      </c>
    </row>
    <row r="518" spans="19:22" x14ac:dyDescent="0.5">
      <c r="S518">
        <v>0.246</v>
      </c>
      <c r="T518">
        <f t="shared" si="287"/>
        <v>0.24132599999999998</v>
      </c>
      <c r="U518">
        <f t="shared" si="288"/>
        <v>0.23674080599999997</v>
      </c>
      <c r="V518">
        <v>0</v>
      </c>
    </row>
    <row r="519" spans="19:22" x14ac:dyDescent="0.5">
      <c r="S519">
        <v>0.247</v>
      </c>
      <c r="T519">
        <f t="shared" si="287"/>
        <v>0.24230699999999999</v>
      </c>
      <c r="U519">
        <f t="shared" si="288"/>
        <v>0.23770316699999999</v>
      </c>
      <c r="V519">
        <v>0</v>
      </c>
    </row>
    <row r="520" spans="19:22" x14ac:dyDescent="0.5">
      <c r="S520">
        <v>0.248</v>
      </c>
      <c r="T520">
        <f t="shared" si="287"/>
        <v>0.243288</v>
      </c>
      <c r="U520">
        <f t="shared" si="288"/>
        <v>0.23866552799999999</v>
      </c>
      <c r="V520">
        <v>0</v>
      </c>
    </row>
    <row r="521" spans="19:22" x14ac:dyDescent="0.5">
      <c r="S521">
        <v>0.249</v>
      </c>
      <c r="T521">
        <f t="shared" si="287"/>
        <v>0.24426899999999999</v>
      </c>
      <c r="U521">
        <f t="shared" si="288"/>
        <v>0.23962788899999998</v>
      </c>
      <c r="V521">
        <v>0</v>
      </c>
    </row>
    <row r="522" spans="19:22" x14ac:dyDescent="0.5">
      <c r="S522">
        <v>0.25</v>
      </c>
      <c r="T522">
        <f t="shared" si="287"/>
        <v>0.24525</v>
      </c>
      <c r="U522">
        <f t="shared" si="288"/>
        <v>0.24059025000000001</v>
      </c>
      <c r="V522">
        <v>0</v>
      </c>
    </row>
    <row r="523" spans="19:22" x14ac:dyDescent="0.5">
      <c r="S523">
        <v>0.251</v>
      </c>
      <c r="T523">
        <f t="shared" si="287"/>
        <v>0.24623100000000001</v>
      </c>
      <c r="U523">
        <f t="shared" si="288"/>
        <v>0.241552611</v>
      </c>
      <c r="V523">
        <v>0</v>
      </c>
    </row>
    <row r="524" spans="19:22" x14ac:dyDescent="0.5">
      <c r="S524">
        <v>0.252</v>
      </c>
      <c r="T524">
        <f t="shared" si="287"/>
        <v>0.24721199999999999</v>
      </c>
      <c r="U524">
        <f t="shared" si="288"/>
        <v>0.242514972</v>
      </c>
      <c r="V524">
        <v>0</v>
      </c>
    </row>
    <row r="525" spans="19:22" x14ac:dyDescent="0.5">
      <c r="S525">
        <v>0.253</v>
      </c>
      <c r="T525">
        <f t="shared" si="287"/>
        <v>0.248193</v>
      </c>
      <c r="U525">
        <f t="shared" si="288"/>
        <v>0.24347733299999999</v>
      </c>
      <c r="V525">
        <v>0</v>
      </c>
    </row>
    <row r="526" spans="19:22" x14ac:dyDescent="0.5">
      <c r="S526">
        <v>0.254</v>
      </c>
      <c r="T526">
        <f t="shared" si="287"/>
        <v>0.24917400000000001</v>
      </c>
      <c r="U526">
        <f t="shared" si="288"/>
        <v>0.24443969400000001</v>
      </c>
      <c r="V526">
        <v>0</v>
      </c>
    </row>
    <row r="527" spans="19:22" x14ac:dyDescent="0.5">
      <c r="S527">
        <v>0.255</v>
      </c>
      <c r="T527">
        <f t="shared" si="287"/>
        <v>0.25015500000000002</v>
      </c>
      <c r="U527">
        <f t="shared" si="288"/>
        <v>0.24540205500000001</v>
      </c>
      <c r="V527">
        <v>0</v>
      </c>
    </row>
    <row r="528" spans="19:22" x14ac:dyDescent="0.5">
      <c r="S528">
        <v>0.25600000000000001</v>
      </c>
      <c r="T528">
        <f t="shared" si="287"/>
        <v>0.25113600000000003</v>
      </c>
      <c r="U528">
        <f t="shared" si="288"/>
        <v>0.24636441600000003</v>
      </c>
      <c r="V528">
        <v>0</v>
      </c>
    </row>
    <row r="529" spans="19:22" x14ac:dyDescent="0.5">
      <c r="S529">
        <v>0.25700000000000001</v>
      </c>
      <c r="T529">
        <f t="shared" ref="T529:T536" si="289">0.981*S529</f>
        <v>0.25211699999999998</v>
      </c>
      <c r="U529">
        <f t="shared" ref="U529:U536" si="290">T529*0.981</f>
        <v>0.24732677699999997</v>
      </c>
      <c r="V529">
        <v>0</v>
      </c>
    </row>
    <row r="530" spans="19:22" x14ac:dyDescent="0.5">
      <c r="S530">
        <v>0.25800000000000001</v>
      </c>
      <c r="T530">
        <f t="shared" si="289"/>
        <v>0.25309799999999999</v>
      </c>
      <c r="U530">
        <f t="shared" si="290"/>
        <v>0.24828913799999999</v>
      </c>
      <c r="V530">
        <v>0</v>
      </c>
    </row>
    <row r="531" spans="19:22" x14ac:dyDescent="0.5">
      <c r="S531">
        <v>0.25900000000000001</v>
      </c>
      <c r="T531">
        <f t="shared" si="289"/>
        <v>0.254079</v>
      </c>
      <c r="U531">
        <f t="shared" si="290"/>
        <v>0.24925149899999999</v>
      </c>
      <c r="V531">
        <v>0</v>
      </c>
    </row>
    <row r="532" spans="19:22" x14ac:dyDescent="0.5">
      <c r="S532">
        <v>0.26</v>
      </c>
      <c r="T532">
        <f t="shared" si="289"/>
        <v>0.25506000000000001</v>
      </c>
      <c r="U532">
        <f t="shared" si="290"/>
        <v>0.25021386000000001</v>
      </c>
      <c r="V532">
        <v>0</v>
      </c>
    </row>
    <row r="533" spans="19:22" x14ac:dyDescent="0.5">
      <c r="S533">
        <v>0.26100000000000001</v>
      </c>
      <c r="T533">
        <f t="shared" si="289"/>
        <v>0.25604100000000002</v>
      </c>
      <c r="U533">
        <f t="shared" si="290"/>
        <v>0.25117622100000003</v>
      </c>
      <c r="V533">
        <v>0</v>
      </c>
    </row>
    <row r="534" spans="19:22" x14ac:dyDescent="0.5">
      <c r="S534">
        <v>0.26200000000000001</v>
      </c>
      <c r="T534">
        <f t="shared" si="289"/>
        <v>0.25702200000000003</v>
      </c>
      <c r="U534">
        <f t="shared" si="290"/>
        <v>0.252138582</v>
      </c>
      <c r="V534">
        <v>0</v>
      </c>
    </row>
    <row r="535" spans="19:22" x14ac:dyDescent="0.5">
      <c r="S535">
        <v>0.26300000000000001</v>
      </c>
      <c r="T535">
        <f t="shared" si="289"/>
        <v>0.25800299999999998</v>
      </c>
      <c r="U535">
        <f t="shared" si="290"/>
        <v>0.25310094299999997</v>
      </c>
      <c r="V535">
        <v>0</v>
      </c>
    </row>
    <row r="536" spans="19:22" x14ac:dyDescent="0.5">
      <c r="S536">
        <v>0.26400000000000001</v>
      </c>
      <c r="T536">
        <f t="shared" si="289"/>
        <v>0.25898399999999999</v>
      </c>
      <c r="U536">
        <f t="shared" si="290"/>
        <v>0.25406330399999999</v>
      </c>
      <c r="V5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4CD6-B8D5-4D73-9E2B-1B232560ED27}">
  <dimension ref="D2:H17"/>
  <sheetViews>
    <sheetView workbookViewId="0">
      <selection activeCell="I9" sqref="I9"/>
    </sheetView>
  </sheetViews>
  <sheetFormatPr defaultRowHeight="14.35" x14ac:dyDescent="0.5"/>
  <cols>
    <col min="5" max="5" width="11.76171875" bestFit="1" customWidth="1"/>
  </cols>
  <sheetData>
    <row r="2" spans="4:8" x14ac:dyDescent="0.5">
      <c r="D2">
        <v>2</v>
      </c>
    </row>
    <row r="3" spans="4:8" x14ac:dyDescent="0.5">
      <c r="D3">
        <v>3.94</v>
      </c>
      <c r="E3">
        <v>3.94</v>
      </c>
      <c r="F3">
        <v>4.34</v>
      </c>
      <c r="G3">
        <v>5.38</v>
      </c>
      <c r="H3">
        <v>8.4499999999999993</v>
      </c>
    </row>
    <row r="4" spans="4:8" x14ac:dyDescent="0.5">
      <c r="D4">
        <v>5.15</v>
      </c>
      <c r="E4">
        <v>5.44</v>
      </c>
      <c r="F4">
        <v>6.54</v>
      </c>
      <c r="G4">
        <v>8.7889999999999997</v>
      </c>
      <c r="H4">
        <v>16.399999999999999</v>
      </c>
    </row>
    <row r="5" spans="4:8" x14ac:dyDescent="0.5">
      <c r="D5">
        <v>7.01</v>
      </c>
      <c r="E5">
        <v>7.67</v>
      </c>
      <c r="F5">
        <v>10.11</v>
      </c>
      <c r="G5">
        <v>15.46</v>
      </c>
      <c r="H5">
        <v>36.56</v>
      </c>
    </row>
    <row r="6" spans="4:8" x14ac:dyDescent="0.5">
      <c r="D6">
        <v>10.1</v>
      </c>
      <c r="E6">
        <v>11.34</v>
      </c>
      <c r="F6">
        <v>17.57</v>
      </c>
      <c r="G6">
        <v>39.11</v>
      </c>
      <c r="H6">
        <v>133.84</v>
      </c>
    </row>
    <row r="7" spans="4:8" x14ac:dyDescent="0.5">
      <c r="D7">
        <v>12</v>
      </c>
    </row>
    <row r="8" spans="4:8" x14ac:dyDescent="0.5">
      <c r="D8" t="s">
        <v>15</v>
      </c>
    </row>
    <row r="9" spans="4:8" x14ac:dyDescent="0.5">
      <c r="D9">
        <v>16</v>
      </c>
      <c r="E9">
        <f>SQRT(1.03*100*9.81/E3)</f>
        <v>16.014191041723343</v>
      </c>
      <c r="F9">
        <f>SQRT(1.03*100*9.81/F3)</f>
        <v>15.258373843572926</v>
      </c>
      <c r="G9">
        <f t="shared" ref="G9:H9" si="0">SQRT(1.03*100*9.81/G3)</f>
        <v>13.704461596793672</v>
      </c>
      <c r="H9">
        <f t="shared" si="0"/>
        <v>10.935150423880753</v>
      </c>
    </row>
    <row r="10" spans="4:8" x14ac:dyDescent="0.5">
      <c r="D10">
        <v>14</v>
      </c>
      <c r="E10">
        <f t="shared" ref="E10:H12" si="1">SQRT(1.03*100*9.81/E4)</f>
        <v>13.628675974706033</v>
      </c>
      <c r="F10">
        <f t="shared" si="1"/>
        <v>12.429802894656053</v>
      </c>
      <c r="G10">
        <f t="shared" si="1"/>
        <v>10.722187161722401</v>
      </c>
      <c r="H10">
        <f t="shared" si="1"/>
        <v>7.849304769586519</v>
      </c>
    </row>
    <row r="11" spans="4:8" x14ac:dyDescent="0.5">
      <c r="D11">
        <v>12</v>
      </c>
      <c r="E11">
        <f t="shared" si="1"/>
        <v>11.477714930511022</v>
      </c>
      <c r="F11">
        <f t="shared" si="1"/>
        <v>9.997180611454489</v>
      </c>
      <c r="G11">
        <f t="shared" si="1"/>
        <v>8.0844107567163963</v>
      </c>
      <c r="H11">
        <f t="shared" si="1"/>
        <v>5.2571458089815977</v>
      </c>
    </row>
    <row r="12" spans="4:8" x14ac:dyDescent="0.5">
      <c r="D12">
        <v>10</v>
      </c>
      <c r="E12">
        <f t="shared" si="1"/>
        <v>9.4394477912203421</v>
      </c>
      <c r="F12">
        <f t="shared" si="1"/>
        <v>7.5834571176631185</v>
      </c>
      <c r="G12">
        <f t="shared" si="1"/>
        <v>5.0828724084148531</v>
      </c>
      <c r="H12">
        <f t="shared" si="1"/>
        <v>2.7476420364215604</v>
      </c>
    </row>
    <row r="14" spans="4:8" x14ac:dyDescent="0.5">
      <c r="E14">
        <f>(ABS(D9-E9)/D9)*100</f>
        <v>8.8694010770895559E-2</v>
      </c>
      <c r="F14">
        <f t="shared" ref="F14:H14" si="2">(ABS(E9-F9)/E9)*100</f>
        <v>4.7196714225602321</v>
      </c>
      <c r="G14">
        <f t="shared" si="2"/>
        <v>10.183996425240206</v>
      </c>
      <c r="H14">
        <f t="shared" si="2"/>
        <v>20.207369354523451</v>
      </c>
    </row>
    <row r="15" spans="4:8" x14ac:dyDescent="0.5">
      <c r="E15">
        <f t="shared" ref="E15:F17" si="3">(ABS(D10-E10)/D10)*100</f>
        <v>2.652314466385481</v>
      </c>
      <c r="F15">
        <f t="shared" si="3"/>
        <v>8.7966951615477029</v>
      </c>
      <c r="G15">
        <f t="shared" ref="G15" si="4">(ABS(F10-G10)/F10)*100</f>
        <v>13.738075715326167</v>
      </c>
      <c r="H15">
        <f t="shared" ref="H15" si="5">(ABS(G10-H10)/G10)*100</f>
        <v>26.793809404781783</v>
      </c>
    </row>
    <row r="16" spans="4:8" x14ac:dyDescent="0.5">
      <c r="E16">
        <f t="shared" si="3"/>
        <v>4.3523755790748186</v>
      </c>
      <c r="F16">
        <f t="shared" si="3"/>
        <v>12.899207969705298</v>
      </c>
      <c r="G16">
        <f t="shared" ref="G16" si="6">(ABS(F11-G11)/F11)*100</f>
        <v>19.133092909679903</v>
      </c>
      <c r="H16">
        <f t="shared" ref="H16" si="7">(ABS(G11-H11)/G11)*100</f>
        <v>34.971812205187042</v>
      </c>
    </row>
    <row r="17" spans="5:8" x14ac:dyDescent="0.5">
      <c r="E17">
        <f t="shared" si="3"/>
        <v>5.6055220877965795</v>
      </c>
      <c r="F17">
        <f>(ABS(E12-F12)/E12)*100</f>
        <v>19.662068318058669</v>
      </c>
      <c r="G17">
        <f t="shared" ref="G17" si="8">(ABS(F12-G12)/F12)*100</f>
        <v>32.974205173838094</v>
      </c>
      <c r="H17">
        <f t="shared" ref="H17" si="9">(ABS(G12-H12)/G12)*100</f>
        <v>45.943123973115014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</dc:creator>
  <cp:lastModifiedBy>Debasis</cp:lastModifiedBy>
  <dcterms:created xsi:type="dcterms:W3CDTF">2022-11-30T15:56:11Z</dcterms:created>
  <dcterms:modified xsi:type="dcterms:W3CDTF">2023-06-24T13:57:24Z</dcterms:modified>
</cp:coreProperties>
</file>