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it1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7" i="1"/>
  <c r="H18" i="1" l="1"/>
  <c r="K11" i="1" l="1"/>
  <c r="J12" i="1"/>
  <c r="J11" i="1"/>
  <c r="I11" i="1"/>
  <c r="I3" i="1"/>
  <c r="I4" i="1"/>
  <c r="I5" i="1"/>
  <c r="I6" i="1"/>
  <c r="I7" i="1"/>
  <c r="I8" i="1"/>
  <c r="I9" i="1"/>
  <c r="I10" i="1"/>
  <c r="I2" i="1"/>
  <c r="B13" i="1"/>
  <c r="A13" i="1"/>
  <c r="G11" i="1"/>
  <c r="H11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2" i="1"/>
  <c r="C2" i="1"/>
  <c r="H12" i="1" l="1"/>
  <c r="H13" i="1" s="1"/>
  <c r="G12" i="1" l="1"/>
  <c r="G13" i="1" s="1"/>
</calcChain>
</file>

<file path=xl/sharedStrings.xml><?xml version="1.0" encoding="utf-8"?>
<sst xmlns="http://schemas.openxmlformats.org/spreadsheetml/2006/main" count="17" uniqueCount="17">
  <si>
    <t>X</t>
  </si>
  <si>
    <t>Y</t>
  </si>
  <si>
    <t>Xmean</t>
  </si>
  <si>
    <t>Ymean</t>
  </si>
  <si>
    <t>X-Xmean</t>
  </si>
  <si>
    <t>Y-Ymean</t>
  </si>
  <si>
    <t>X-Xmean*X-Xmean</t>
  </si>
  <si>
    <t>Y-Ymean*Y-Ymean</t>
  </si>
  <si>
    <t>stdx</t>
  </si>
  <si>
    <t>stdy</t>
  </si>
  <si>
    <t>X-Xmean*Y-Ymean</t>
  </si>
  <si>
    <t>Co-Coef</t>
  </si>
  <si>
    <t>Coef (M)</t>
  </si>
  <si>
    <t>Intercept (b)</t>
  </si>
  <si>
    <t>Area (x)</t>
  </si>
  <si>
    <t>Price (Y)</t>
  </si>
  <si>
    <t>Y=MX+B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</si>
</sst>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90" zoomScaleNormal="190" workbookViewId="0">
      <selection activeCell="C5" sqref="C5"/>
    </sheetView>
  </sheetViews>
  <sheetFormatPr defaultRowHeight="15" x14ac:dyDescent="0.25"/>
  <cols>
    <col min="1" max="1" width="9.140625" style="4"/>
    <col min="2" max="2" width="9.5703125" style="4" bestFit="1" customWidth="1"/>
    <col min="3" max="6" width="9.140625" style="4"/>
    <col min="7" max="9" width="18.28515625" style="4" bestFit="1" customWidth="1"/>
    <col min="10" max="11" width="12.42578125" style="4" bestFit="1" customWidth="1"/>
    <col min="12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</row>
    <row r="2" spans="1:11" x14ac:dyDescent="0.25">
      <c r="A2" s="1">
        <v>200</v>
      </c>
      <c r="B2" s="1">
        <v>2000000</v>
      </c>
      <c r="C2" s="1">
        <f>AVERAGE(A2:A10)</f>
        <v>455.55555555555554</v>
      </c>
      <c r="D2" s="1">
        <f>AVERAGE(B2:B10)</f>
        <v>4600000</v>
      </c>
      <c r="E2" s="4">
        <f>A2-$C$2</f>
        <v>-255.55555555555554</v>
      </c>
      <c r="F2" s="4">
        <f>B2-$D$2</f>
        <v>-2600000</v>
      </c>
      <c r="G2" s="1">
        <f>E2*E2</f>
        <v>65308.641975308637</v>
      </c>
      <c r="H2" s="1">
        <f>F2*F2</f>
        <v>6760000000000</v>
      </c>
      <c r="I2" s="4">
        <f>E2*F2</f>
        <v>664444444.44444442</v>
      </c>
    </row>
    <row r="3" spans="1:11" x14ac:dyDescent="0.25">
      <c r="A3" s="1">
        <v>300</v>
      </c>
      <c r="B3" s="1">
        <v>3000000</v>
      </c>
      <c r="C3" s="1"/>
      <c r="D3" s="1"/>
      <c r="E3" s="4">
        <f t="shared" ref="E3:E10" si="0">A3-$C$2</f>
        <v>-155.55555555555554</v>
      </c>
      <c r="F3" s="4">
        <f t="shared" ref="F3:F10" si="1">B3-$D$2</f>
        <v>-1600000</v>
      </c>
      <c r="G3" s="1">
        <f t="shared" ref="G3:G10" si="2">E3*E3</f>
        <v>24197.530864197528</v>
      </c>
      <c r="H3" s="1">
        <f t="shared" ref="H3:H10" si="3">F3*F3</f>
        <v>2560000000000</v>
      </c>
      <c r="I3" s="4">
        <f t="shared" ref="I3:I10" si="4">E3*F3</f>
        <v>248888888.88888887</v>
      </c>
    </row>
    <row r="4" spans="1:11" x14ac:dyDescent="0.25">
      <c r="A4" s="1">
        <v>270</v>
      </c>
      <c r="B4" s="1">
        <v>2700000</v>
      </c>
      <c r="C4" s="1"/>
      <c r="D4" s="1"/>
      <c r="E4" s="4">
        <f t="shared" si="0"/>
        <v>-185.55555555555554</v>
      </c>
      <c r="F4" s="4">
        <f t="shared" si="1"/>
        <v>-1900000</v>
      </c>
      <c r="G4" s="1">
        <f t="shared" si="2"/>
        <v>34430.864197530856</v>
      </c>
      <c r="H4" s="1">
        <f t="shared" si="3"/>
        <v>3610000000000</v>
      </c>
      <c r="I4" s="4">
        <f t="shared" si="4"/>
        <v>352555555.55555552</v>
      </c>
    </row>
    <row r="5" spans="1:11" x14ac:dyDescent="0.25">
      <c r="A5" s="1">
        <v>350</v>
      </c>
      <c r="B5" s="1">
        <v>3500000</v>
      </c>
      <c r="C5" s="1"/>
      <c r="D5" s="1"/>
      <c r="E5" s="4">
        <f t="shared" si="0"/>
        <v>-105.55555555555554</v>
      </c>
      <c r="F5" s="4">
        <f t="shared" si="1"/>
        <v>-1100000</v>
      </c>
      <c r="G5" s="1">
        <f t="shared" si="2"/>
        <v>11141.975308641973</v>
      </c>
      <c r="H5" s="1">
        <f t="shared" si="3"/>
        <v>1210000000000</v>
      </c>
      <c r="I5" s="4">
        <f t="shared" si="4"/>
        <v>116111111.1111111</v>
      </c>
    </row>
    <row r="6" spans="1:11" x14ac:dyDescent="0.25">
      <c r="A6" s="1">
        <v>150</v>
      </c>
      <c r="B6" s="1">
        <v>1600000</v>
      </c>
      <c r="C6" s="1"/>
      <c r="D6" s="1"/>
      <c r="E6" s="4">
        <f t="shared" si="0"/>
        <v>-305.55555555555554</v>
      </c>
      <c r="F6" s="4">
        <f t="shared" si="1"/>
        <v>-3000000</v>
      </c>
      <c r="G6" s="1">
        <f t="shared" si="2"/>
        <v>93364.197530864185</v>
      </c>
      <c r="H6" s="1">
        <f t="shared" si="3"/>
        <v>9000000000000</v>
      </c>
      <c r="I6" s="4">
        <f t="shared" si="4"/>
        <v>916666666.66666663</v>
      </c>
    </row>
    <row r="7" spans="1:11" x14ac:dyDescent="0.25">
      <c r="A7" s="1">
        <v>450</v>
      </c>
      <c r="B7" s="1">
        <v>4600000</v>
      </c>
      <c r="C7" s="1"/>
      <c r="D7" s="1"/>
      <c r="E7" s="4">
        <f t="shared" si="0"/>
        <v>-5.5555555555555429</v>
      </c>
      <c r="F7" s="4">
        <f t="shared" si="1"/>
        <v>0</v>
      </c>
      <c r="G7" s="1">
        <f t="shared" si="2"/>
        <v>30.864197530864057</v>
      </c>
      <c r="H7" s="1">
        <f t="shared" si="3"/>
        <v>0</v>
      </c>
      <c r="I7" s="4">
        <f t="shared" si="4"/>
        <v>0</v>
      </c>
    </row>
    <row r="8" spans="1:11" x14ac:dyDescent="0.25">
      <c r="A8" s="1">
        <v>550</v>
      </c>
      <c r="B8" s="1">
        <v>5500000</v>
      </c>
      <c r="C8" s="1"/>
      <c r="D8" s="1"/>
      <c r="E8" s="4">
        <f t="shared" si="0"/>
        <v>94.444444444444457</v>
      </c>
      <c r="F8" s="4">
        <f t="shared" si="1"/>
        <v>900000</v>
      </c>
      <c r="G8" s="1">
        <f t="shared" si="2"/>
        <v>8919.7530864197561</v>
      </c>
      <c r="H8" s="1">
        <f t="shared" si="3"/>
        <v>810000000000</v>
      </c>
      <c r="I8" s="4">
        <f t="shared" si="4"/>
        <v>85000000.000000015</v>
      </c>
    </row>
    <row r="9" spans="1:11" x14ac:dyDescent="0.25">
      <c r="A9" s="1">
        <v>850</v>
      </c>
      <c r="B9" s="1">
        <v>8500000</v>
      </c>
      <c r="C9" s="1"/>
      <c r="D9" s="1"/>
      <c r="E9" s="4">
        <f t="shared" si="0"/>
        <v>394.44444444444446</v>
      </c>
      <c r="F9" s="4">
        <f t="shared" si="1"/>
        <v>3900000</v>
      </c>
      <c r="G9" s="1">
        <f t="shared" si="2"/>
        <v>155586.41975308643</v>
      </c>
      <c r="H9" s="1">
        <f t="shared" si="3"/>
        <v>15210000000000</v>
      </c>
      <c r="I9" s="4">
        <f t="shared" si="4"/>
        <v>1538333333.3333335</v>
      </c>
    </row>
    <row r="10" spans="1:11" x14ac:dyDescent="0.25">
      <c r="A10" s="1">
        <v>980</v>
      </c>
      <c r="B10" s="1">
        <v>10000000</v>
      </c>
      <c r="C10" s="1"/>
      <c r="D10" s="1"/>
      <c r="E10" s="4">
        <f t="shared" si="0"/>
        <v>524.44444444444446</v>
      </c>
      <c r="F10" s="4">
        <f t="shared" si="1"/>
        <v>5400000</v>
      </c>
      <c r="G10" s="1">
        <f t="shared" si="2"/>
        <v>275041.97530864197</v>
      </c>
      <c r="H10" s="1">
        <f t="shared" si="3"/>
        <v>29160000000000</v>
      </c>
      <c r="I10" s="4">
        <f t="shared" si="4"/>
        <v>2832000000</v>
      </c>
      <c r="K10" s="4" t="s">
        <v>11</v>
      </c>
    </row>
    <row r="11" spans="1:11" x14ac:dyDescent="0.25">
      <c r="G11" s="3">
        <f>SUM(G2:G10)</f>
        <v>668022.22222222225</v>
      </c>
      <c r="H11" s="3">
        <f>SUM(H2:H10)</f>
        <v>68320000000000</v>
      </c>
      <c r="I11" s="6">
        <f>SUM(I2:I10)</f>
        <v>6754000000</v>
      </c>
      <c r="J11" s="6">
        <f>G11*H11</f>
        <v>4.5639278222222221E+19</v>
      </c>
      <c r="K11" s="6">
        <f>I11/J12</f>
        <v>0.99975059792862986</v>
      </c>
    </row>
    <row r="12" spans="1:11" x14ac:dyDescent="0.25">
      <c r="G12" s="5">
        <f>G11/8</f>
        <v>83502.777777777781</v>
      </c>
      <c r="H12" s="5">
        <f>H11/8</f>
        <v>8540000000000</v>
      </c>
      <c r="J12" s="6">
        <f>SQRT(J11)</f>
        <v>6755684881.8030453</v>
      </c>
    </row>
    <row r="13" spans="1:11" x14ac:dyDescent="0.25">
      <c r="A13" s="4">
        <f>_xlfn.STDEV.S(A2:A10)</f>
        <v>288.96847194422054</v>
      </c>
      <c r="B13" s="4">
        <f>_xlfn.STDEV.S(B2:B10)</f>
        <v>2922327.8392404914</v>
      </c>
      <c r="G13" s="2">
        <f>SQRT(G12)</f>
        <v>288.96847194422054</v>
      </c>
      <c r="H13" s="2">
        <f>SQRT(H12)</f>
        <v>2922327.8392404914</v>
      </c>
    </row>
    <row r="14" spans="1:11" x14ac:dyDescent="0.25">
      <c r="G14" s="1" t="s">
        <v>8</v>
      </c>
      <c r="H14" s="1" t="s">
        <v>9</v>
      </c>
    </row>
    <row r="16" spans="1:11" x14ac:dyDescent="0.25">
      <c r="H16" s="4" t="s">
        <v>16</v>
      </c>
    </row>
    <row r="17" spans="7:8" x14ac:dyDescent="0.25">
      <c r="G17" s="4" t="s">
        <v>12</v>
      </c>
      <c r="H17" s="4">
        <f>K11*H13/G13</f>
        <v>10110.442101061175</v>
      </c>
    </row>
    <row r="18" spans="7:8" x14ac:dyDescent="0.25">
      <c r="G18" s="4" t="s">
        <v>13</v>
      </c>
      <c r="H18" s="4">
        <f>D2-H17*C2</f>
        <v>-5868.0682612014934</v>
      </c>
    </row>
    <row r="19" spans="7:8" x14ac:dyDescent="0.25">
      <c r="G19" s="4" t="s">
        <v>14</v>
      </c>
      <c r="H19" s="4">
        <v>481</v>
      </c>
    </row>
    <row r="20" spans="7:8" x14ac:dyDescent="0.25">
      <c r="G20" s="4" t="s">
        <v>15</v>
      </c>
      <c r="H20" s="4">
        <f>H17*H19+H18</f>
        <v>4857254.582349224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Niit1</dc:creator>
  <cp:lastModifiedBy>Niit1</cp:lastModifiedBy>
  <dcterms:created xsi:type="dcterms:W3CDTF">2020-07-13T05:50:51Z</dcterms:created>
  <dcterms:modified xsi:type="dcterms:W3CDTF">2020-07-13T06:24:49Z</dcterms:modified>
</cp:coreProperties>
</file>