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PC IPDS\6. IPDS\2021\2. DDA_KABUPATEN KUANTAN SINGINGI DALAM ANGKA\PEMASUKAN DATA\"/>
    </mc:Choice>
  </mc:AlternateContent>
  <xr:revisionPtr revIDLastSave="0" documentId="13_ncr:1_{A9EB17CF-C927-498E-9B59-37799291870E}" xr6:coauthVersionLast="46" xr6:coauthVersionMax="46" xr10:uidLastSave="{00000000-0000-0000-0000-000000000000}"/>
  <bookViews>
    <workbookView xWindow="38820" yWindow="4800" windowWidth="15330" windowHeight="11490" activeTab="1" xr2:uid="{00000000-000D-0000-FFFF-FFFF00000000}"/>
  </bookViews>
  <sheets>
    <sheet name="Kuantan Singingi" sheetId="1" r:id="rId1"/>
    <sheet name="Sheet1" sheetId="2" r:id="rId2"/>
    <sheet name="Sheet2" sheetId="3" r:id="rId3"/>
  </sheets>
  <definedNames>
    <definedName name="_xlnm.Print_Area" localSheetId="0">'Kuantan Singingi'!$A$1:$R$196</definedName>
  </definedNames>
  <calcPr calcId="191029"/>
</workbook>
</file>

<file path=xl/calcChain.xml><?xml version="1.0" encoding="utf-8"?>
<calcChain xmlns="http://schemas.openxmlformats.org/spreadsheetml/2006/main">
  <c r="C17" i="2" l="1"/>
  <c r="B17" i="2"/>
  <c r="C13" i="2"/>
  <c r="C14" i="2"/>
  <c r="C15" i="2"/>
  <c r="C16" i="2"/>
  <c r="C12" i="2"/>
  <c r="B12" i="2"/>
  <c r="C7" i="2"/>
  <c r="C9" i="2"/>
  <c r="C10" i="2"/>
  <c r="C11" i="2"/>
  <c r="B7" i="2"/>
  <c r="F4" i="3"/>
  <c r="F7" i="3"/>
  <c r="F8" i="3"/>
  <c r="F10" i="3"/>
  <c r="F12" i="3"/>
  <c r="F14" i="3"/>
  <c r="F15" i="3"/>
  <c r="F16" i="3"/>
  <c r="F3" i="3"/>
  <c r="E4" i="3"/>
  <c r="E7" i="3"/>
  <c r="E8" i="3"/>
  <c r="E10" i="3"/>
  <c r="E12" i="3"/>
  <c r="E14" i="3"/>
  <c r="E15" i="3"/>
  <c r="E16" i="3"/>
  <c r="E3" i="3"/>
  <c r="C3" i="2" l="1"/>
  <c r="C4" i="2"/>
  <c r="C5" i="2"/>
  <c r="C6" i="2"/>
  <c r="C2" i="2"/>
  <c r="B2" i="2"/>
  <c r="O26" i="1"/>
  <c r="P26" i="1"/>
  <c r="O27" i="1"/>
  <c r="P27" i="1"/>
  <c r="P50" i="1" l="1"/>
  <c r="P41" i="1"/>
  <c r="O41" i="1"/>
  <c r="P32" i="1"/>
  <c r="P31" i="1"/>
  <c r="P30" i="1"/>
  <c r="O32" i="1"/>
  <c r="O31" i="1"/>
  <c r="O30" i="1"/>
  <c r="O12" i="1"/>
  <c r="P193" i="1" l="1"/>
  <c r="O193" i="1"/>
  <c r="P192" i="1"/>
  <c r="O192" i="1"/>
  <c r="P191" i="1"/>
  <c r="O191" i="1"/>
  <c r="P190" i="1"/>
  <c r="O190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R177" i="1"/>
  <c r="Q177" i="1"/>
  <c r="R176" i="1"/>
  <c r="Q176" i="1"/>
  <c r="R175" i="1"/>
  <c r="Q175" i="1"/>
  <c r="P174" i="1"/>
  <c r="O174" i="1"/>
  <c r="R173" i="1"/>
  <c r="Q173" i="1"/>
  <c r="P172" i="1"/>
  <c r="O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P165" i="1"/>
  <c r="O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P157" i="1"/>
  <c r="O157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6" i="1"/>
  <c r="O146" i="1"/>
  <c r="P145" i="1"/>
  <c r="O145" i="1"/>
  <c r="P144" i="1"/>
  <c r="O144" i="1"/>
  <c r="P143" i="1"/>
  <c r="O143" i="1"/>
  <c r="P141" i="1"/>
  <c r="O141" i="1"/>
  <c r="P140" i="1"/>
  <c r="O140" i="1"/>
  <c r="P139" i="1"/>
  <c r="O139" i="1"/>
  <c r="P138" i="1"/>
  <c r="O138" i="1"/>
  <c r="J133" i="1"/>
  <c r="K135" i="1" s="1"/>
  <c r="P127" i="1"/>
  <c r="O127" i="1"/>
  <c r="P126" i="1"/>
  <c r="O126" i="1"/>
  <c r="P125" i="1"/>
  <c r="O125" i="1"/>
  <c r="P124" i="1"/>
  <c r="O124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R111" i="1"/>
  <c r="Q111" i="1"/>
  <c r="R110" i="1"/>
  <c r="Q110" i="1"/>
  <c r="R109" i="1"/>
  <c r="Q109" i="1"/>
  <c r="P108" i="1"/>
  <c r="O108" i="1"/>
  <c r="R107" i="1"/>
  <c r="Q107" i="1"/>
  <c r="P106" i="1"/>
  <c r="O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P99" i="1"/>
  <c r="O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P91" i="1"/>
  <c r="O91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0" i="1"/>
  <c r="O80" i="1"/>
  <c r="P79" i="1"/>
  <c r="O79" i="1"/>
  <c r="P78" i="1"/>
  <c r="O78" i="1"/>
  <c r="P77" i="1"/>
  <c r="O77" i="1"/>
  <c r="P75" i="1"/>
  <c r="O75" i="1"/>
  <c r="P74" i="1"/>
  <c r="O74" i="1"/>
  <c r="P73" i="1"/>
  <c r="O73" i="1"/>
  <c r="P72" i="1"/>
  <c r="O72" i="1"/>
  <c r="J67" i="1"/>
  <c r="K69" i="1" s="1"/>
  <c r="P61" i="1"/>
  <c r="O61" i="1"/>
  <c r="P60" i="1"/>
  <c r="O60" i="1"/>
  <c r="P59" i="1"/>
  <c r="O59" i="1"/>
  <c r="P58" i="1"/>
  <c r="O58" i="1"/>
  <c r="P55" i="1"/>
  <c r="O55" i="1"/>
  <c r="P54" i="1"/>
  <c r="O54" i="1"/>
  <c r="P53" i="1"/>
  <c r="O53" i="1"/>
  <c r="I53" i="1"/>
  <c r="H53" i="1"/>
  <c r="P52" i="1"/>
  <c r="O52" i="1"/>
  <c r="I52" i="1"/>
  <c r="H52" i="1"/>
  <c r="P51" i="1"/>
  <c r="O51" i="1"/>
  <c r="I51" i="1"/>
  <c r="H51" i="1"/>
  <c r="O50" i="1"/>
  <c r="I50" i="1"/>
  <c r="H50" i="1"/>
  <c r="G49" i="1"/>
  <c r="G54" i="1" s="1"/>
  <c r="F49" i="1"/>
  <c r="I47" i="1"/>
  <c r="H47" i="1"/>
  <c r="I46" i="1"/>
  <c r="H46" i="1"/>
  <c r="R45" i="1"/>
  <c r="Q45" i="1"/>
  <c r="I45" i="1"/>
  <c r="H45" i="1"/>
  <c r="R44" i="1"/>
  <c r="Q44" i="1"/>
  <c r="I44" i="1"/>
  <c r="H44" i="1"/>
  <c r="R43" i="1"/>
  <c r="Q43" i="1"/>
  <c r="I43" i="1"/>
  <c r="H43" i="1"/>
  <c r="P42" i="1"/>
  <c r="O42" i="1"/>
  <c r="I42" i="1"/>
  <c r="H42" i="1"/>
  <c r="R41" i="1"/>
  <c r="G41" i="1"/>
  <c r="F41" i="1"/>
  <c r="O40" i="1"/>
  <c r="R39" i="1"/>
  <c r="Q39" i="1"/>
  <c r="R38" i="1"/>
  <c r="Q38" i="1"/>
  <c r="R37" i="1"/>
  <c r="Q37" i="1"/>
  <c r="I37" i="1"/>
  <c r="H37" i="1"/>
  <c r="R36" i="1"/>
  <c r="Q36" i="1"/>
  <c r="I36" i="1"/>
  <c r="H36" i="1"/>
  <c r="R35" i="1"/>
  <c r="Q35" i="1"/>
  <c r="I35" i="1"/>
  <c r="H35" i="1"/>
  <c r="R34" i="1"/>
  <c r="Q34" i="1"/>
  <c r="G34" i="1"/>
  <c r="F34" i="1"/>
  <c r="P33" i="1"/>
  <c r="O33" i="1"/>
  <c r="I33" i="1"/>
  <c r="H33" i="1"/>
  <c r="I32" i="1"/>
  <c r="H32" i="1"/>
  <c r="Q31" i="1"/>
  <c r="I31" i="1"/>
  <c r="H31" i="1"/>
  <c r="R30" i="1"/>
  <c r="Q30" i="1"/>
  <c r="I30" i="1"/>
  <c r="H30" i="1"/>
  <c r="R29" i="1"/>
  <c r="Q29" i="1"/>
  <c r="I29" i="1"/>
  <c r="H29" i="1"/>
  <c r="R28" i="1"/>
  <c r="Q28" i="1"/>
  <c r="I28" i="1"/>
  <c r="H28" i="1"/>
  <c r="R27" i="1"/>
  <c r="Q27" i="1"/>
  <c r="I27" i="1"/>
  <c r="H27" i="1"/>
  <c r="Q26" i="1"/>
  <c r="I26" i="1"/>
  <c r="H26" i="1"/>
  <c r="G25" i="1"/>
  <c r="F25" i="1"/>
  <c r="P22" i="1"/>
  <c r="O22" i="1"/>
  <c r="I22" i="1"/>
  <c r="H22" i="1"/>
  <c r="P21" i="1"/>
  <c r="O21" i="1"/>
  <c r="I21" i="1"/>
  <c r="H21" i="1"/>
  <c r="P20" i="1"/>
  <c r="O20" i="1"/>
  <c r="I20" i="1"/>
  <c r="H20" i="1"/>
  <c r="P19" i="1"/>
  <c r="O19" i="1"/>
  <c r="I19" i="1"/>
  <c r="H19" i="1"/>
  <c r="P18" i="1"/>
  <c r="O18" i="1"/>
  <c r="I18" i="1"/>
  <c r="H18" i="1"/>
  <c r="P17" i="1"/>
  <c r="O17" i="1"/>
  <c r="I17" i="1"/>
  <c r="H17" i="1"/>
  <c r="P16" i="1"/>
  <c r="O16" i="1"/>
  <c r="I16" i="1"/>
  <c r="H16" i="1"/>
  <c r="G15" i="1"/>
  <c r="F15" i="1"/>
  <c r="P14" i="1"/>
  <c r="O14" i="1"/>
  <c r="I14" i="1"/>
  <c r="H14" i="1"/>
  <c r="P13" i="1"/>
  <c r="O13" i="1"/>
  <c r="I13" i="1"/>
  <c r="H13" i="1"/>
  <c r="P12" i="1"/>
  <c r="I12" i="1"/>
  <c r="H12" i="1"/>
  <c r="P11" i="1"/>
  <c r="O11" i="1"/>
  <c r="I11" i="1"/>
  <c r="H11" i="1"/>
  <c r="G10" i="1"/>
  <c r="F10" i="1"/>
  <c r="P9" i="1"/>
  <c r="O9" i="1"/>
  <c r="I9" i="1"/>
  <c r="H9" i="1"/>
  <c r="P8" i="1"/>
  <c r="O8" i="1"/>
  <c r="I8" i="1"/>
  <c r="H8" i="1"/>
  <c r="P7" i="1"/>
  <c r="O7" i="1"/>
  <c r="I7" i="1"/>
  <c r="H7" i="1"/>
  <c r="P6" i="1"/>
  <c r="O6" i="1"/>
  <c r="I6" i="1"/>
  <c r="H6" i="1"/>
  <c r="G5" i="1"/>
  <c r="F5" i="1"/>
  <c r="B3" i="1"/>
  <c r="J1" i="1"/>
  <c r="K3" i="1" s="1"/>
  <c r="P137" i="1" l="1"/>
  <c r="O197" i="1" s="1"/>
  <c r="P189" i="1"/>
  <c r="P194" i="1" s="1"/>
  <c r="Q144" i="1"/>
  <c r="O189" i="1"/>
  <c r="O194" i="1" s="1"/>
  <c r="O10" i="1"/>
  <c r="P57" i="1"/>
  <c r="P62" i="1" s="1"/>
  <c r="Q139" i="1"/>
  <c r="Q150" i="1"/>
  <c r="Q61" i="1"/>
  <c r="O181" i="1"/>
  <c r="O188" i="1" s="1"/>
  <c r="Q78" i="1"/>
  <c r="O123" i="1"/>
  <c r="O128" i="1" s="1"/>
  <c r="Q59" i="1"/>
  <c r="Q84" i="1"/>
  <c r="Q118" i="1"/>
  <c r="P71" i="1"/>
  <c r="O131" i="1" s="1"/>
  <c r="P147" i="1"/>
  <c r="F23" i="1"/>
  <c r="R53" i="1"/>
  <c r="R58" i="1"/>
  <c r="R60" i="1"/>
  <c r="R74" i="1"/>
  <c r="R82" i="1"/>
  <c r="Q83" i="1"/>
  <c r="R117" i="1"/>
  <c r="R121" i="1"/>
  <c r="Q124" i="1"/>
  <c r="Q125" i="1"/>
  <c r="Q127" i="1"/>
  <c r="R148" i="1"/>
  <c r="R157" i="1"/>
  <c r="R172" i="1"/>
  <c r="R174" i="1"/>
  <c r="R182" i="1"/>
  <c r="Q184" i="1"/>
  <c r="Q186" i="1"/>
  <c r="Q187" i="1"/>
  <c r="Q190" i="1"/>
  <c r="Q191" i="1"/>
  <c r="Q192" i="1"/>
  <c r="Q193" i="1"/>
  <c r="Q58" i="1"/>
  <c r="Q60" i="1"/>
  <c r="Q74" i="1"/>
  <c r="Q42" i="1"/>
  <c r="O57" i="1"/>
  <c r="O62" i="1" s="1"/>
  <c r="R59" i="1"/>
  <c r="R61" i="1"/>
  <c r="Q73" i="1"/>
  <c r="R77" i="1"/>
  <c r="Q79" i="1"/>
  <c r="Q86" i="1"/>
  <c r="Q117" i="1"/>
  <c r="R120" i="1"/>
  <c r="Q121" i="1"/>
  <c r="R140" i="1"/>
  <c r="R143" i="1"/>
  <c r="Q145" i="1"/>
  <c r="R146" i="1"/>
  <c r="R152" i="1"/>
  <c r="R154" i="1"/>
  <c r="R183" i="1"/>
  <c r="R185" i="1"/>
  <c r="R187" i="1"/>
  <c r="R193" i="1"/>
  <c r="Q16" i="1"/>
  <c r="Q20" i="1"/>
  <c r="H49" i="1"/>
  <c r="Q51" i="1"/>
  <c r="R52" i="1"/>
  <c r="Q53" i="1"/>
  <c r="P76" i="1"/>
  <c r="R79" i="1"/>
  <c r="R84" i="1"/>
  <c r="R86" i="1"/>
  <c r="R106" i="1"/>
  <c r="R108" i="1"/>
  <c r="R144" i="1"/>
  <c r="R145" i="1"/>
  <c r="Q148" i="1"/>
  <c r="R165" i="1"/>
  <c r="R186" i="1"/>
  <c r="R42" i="1"/>
  <c r="R124" i="1"/>
  <c r="R127" i="1"/>
  <c r="Q140" i="1"/>
  <c r="Q143" i="1"/>
  <c r="O147" i="1"/>
  <c r="Q154" i="1"/>
  <c r="Q157" i="1"/>
  <c r="O178" i="1"/>
  <c r="O156" i="1" s="1"/>
  <c r="Q185" i="1"/>
  <c r="R190" i="1"/>
  <c r="R191" i="1"/>
  <c r="R192" i="1"/>
  <c r="P112" i="1"/>
  <c r="P90" i="1" s="1"/>
  <c r="R72" i="1"/>
  <c r="Q99" i="1"/>
  <c r="R125" i="1"/>
  <c r="R139" i="1"/>
  <c r="Q146" i="1"/>
  <c r="R150" i="1"/>
  <c r="Q152" i="1"/>
  <c r="Q172" i="1"/>
  <c r="Q174" i="1"/>
  <c r="Q182" i="1"/>
  <c r="Q183" i="1"/>
  <c r="R184" i="1"/>
  <c r="I41" i="1"/>
  <c r="R50" i="1"/>
  <c r="G38" i="1"/>
  <c r="R13" i="1"/>
  <c r="F24" i="1"/>
  <c r="R20" i="1"/>
  <c r="R17" i="1"/>
  <c r="R18" i="1"/>
  <c r="R19" i="1"/>
  <c r="R14" i="1"/>
  <c r="R7" i="1"/>
  <c r="R8" i="1"/>
  <c r="R26" i="1"/>
  <c r="O25" i="1"/>
  <c r="O46" i="1" s="1"/>
  <c r="Q13" i="1"/>
  <c r="P10" i="1"/>
  <c r="Q8" i="1"/>
  <c r="Q33" i="1"/>
  <c r="R33" i="1"/>
  <c r="Q54" i="1"/>
  <c r="P49" i="1"/>
  <c r="Q55" i="1"/>
  <c r="Q52" i="1"/>
  <c r="O49" i="1"/>
  <c r="H34" i="1"/>
  <c r="I34" i="1"/>
  <c r="H25" i="1"/>
  <c r="G24" i="1"/>
  <c r="F38" i="1"/>
  <c r="I25" i="1"/>
  <c r="R16" i="1"/>
  <c r="P15" i="1"/>
  <c r="R21" i="1"/>
  <c r="Q22" i="1"/>
  <c r="R22" i="1"/>
  <c r="Q18" i="1"/>
  <c r="I10" i="1"/>
  <c r="Q11" i="1"/>
  <c r="R12" i="1"/>
  <c r="R11" i="1"/>
  <c r="R9" i="1"/>
  <c r="P5" i="1"/>
  <c r="I5" i="1"/>
  <c r="R6" i="1"/>
  <c r="Q6" i="1"/>
  <c r="Q9" i="1"/>
  <c r="Q14" i="1"/>
  <c r="Q19" i="1"/>
  <c r="P25" i="1"/>
  <c r="R31" i="1"/>
  <c r="R32" i="1"/>
  <c r="Q32" i="1"/>
  <c r="P40" i="1"/>
  <c r="Q40" i="1" s="1"/>
  <c r="Q41" i="1"/>
  <c r="I49" i="1"/>
  <c r="R51" i="1"/>
  <c r="F55" i="1"/>
  <c r="R55" i="1"/>
  <c r="R80" i="1"/>
  <c r="Q80" i="1"/>
  <c r="P81" i="1"/>
  <c r="Q87" i="1"/>
  <c r="R119" i="1"/>
  <c r="Q119" i="1"/>
  <c r="R141" i="1"/>
  <c r="Q141" i="1"/>
  <c r="I15" i="1"/>
  <c r="R85" i="1"/>
  <c r="Q85" i="1"/>
  <c r="O137" i="1"/>
  <c r="R138" i="1"/>
  <c r="H5" i="1"/>
  <c r="Q7" i="1"/>
  <c r="H10" i="1"/>
  <c r="Q12" i="1"/>
  <c r="G23" i="1"/>
  <c r="F57" i="1" s="1"/>
  <c r="H15" i="1"/>
  <c r="Q17" i="1"/>
  <c r="Q21" i="1"/>
  <c r="G55" i="1"/>
  <c r="G48" i="1"/>
  <c r="H41" i="1"/>
  <c r="F48" i="1"/>
  <c r="R75" i="1"/>
  <c r="Q75" i="1"/>
  <c r="R91" i="1"/>
  <c r="Q91" i="1"/>
  <c r="O112" i="1"/>
  <c r="R116" i="1"/>
  <c r="O115" i="1"/>
  <c r="Q116" i="1"/>
  <c r="O5" i="1"/>
  <c r="O15" i="1"/>
  <c r="Q50" i="1"/>
  <c r="F54" i="1"/>
  <c r="I54" i="1" s="1"/>
  <c r="R54" i="1"/>
  <c r="R88" i="1"/>
  <c r="Q88" i="1"/>
  <c r="R126" i="1"/>
  <c r="P123" i="1"/>
  <c r="Q126" i="1"/>
  <c r="R153" i="1"/>
  <c r="Q153" i="1"/>
  <c r="Q72" i="1"/>
  <c r="R73" i="1"/>
  <c r="Q77" i="1"/>
  <c r="R78" i="1"/>
  <c r="Q82" i="1"/>
  <c r="R83" i="1"/>
  <c r="Q106" i="1"/>
  <c r="Q108" i="1"/>
  <c r="P115" i="1"/>
  <c r="Q120" i="1"/>
  <c r="Q138" i="1"/>
  <c r="P142" i="1"/>
  <c r="O142" i="1"/>
  <c r="O71" i="1"/>
  <c r="O76" i="1"/>
  <c r="O81" i="1"/>
  <c r="R99" i="1"/>
  <c r="R149" i="1"/>
  <c r="Q149" i="1"/>
  <c r="R87" i="1"/>
  <c r="R118" i="1"/>
  <c r="R151" i="1"/>
  <c r="Q151" i="1"/>
  <c r="P178" i="1"/>
  <c r="Q165" i="1"/>
  <c r="P181" i="1"/>
  <c r="R137" i="1" l="1"/>
  <c r="Q189" i="1"/>
  <c r="Q194" i="1"/>
  <c r="Q147" i="1"/>
  <c r="R194" i="1"/>
  <c r="P63" i="1"/>
  <c r="P48" i="1" s="1"/>
  <c r="R62" i="1"/>
  <c r="R189" i="1"/>
  <c r="O195" i="1"/>
  <c r="O180" i="1" s="1"/>
  <c r="Q137" i="1"/>
  <c r="Q112" i="1"/>
  <c r="O63" i="1"/>
  <c r="O48" i="1" s="1"/>
  <c r="R57" i="1"/>
  <c r="O23" i="1"/>
  <c r="Q62" i="1"/>
  <c r="Q57" i="1"/>
  <c r="I38" i="1"/>
  <c r="R147" i="1"/>
  <c r="Q49" i="1"/>
  <c r="O155" i="1"/>
  <c r="O136" i="1" s="1"/>
  <c r="Q142" i="1"/>
  <c r="H48" i="1"/>
  <c r="R49" i="1"/>
  <c r="O56" i="1"/>
  <c r="P56" i="1"/>
  <c r="I24" i="1"/>
  <c r="R10" i="1"/>
  <c r="H38" i="1"/>
  <c r="H24" i="1"/>
  <c r="P23" i="1"/>
  <c r="O65" i="1" s="1"/>
  <c r="R40" i="1"/>
  <c r="Q10" i="1"/>
  <c r="R5" i="1"/>
  <c r="R76" i="1"/>
  <c r="Q76" i="1"/>
  <c r="R123" i="1"/>
  <c r="P128" i="1"/>
  <c r="Q123" i="1"/>
  <c r="R15" i="1"/>
  <c r="O122" i="1"/>
  <c r="O129" i="1"/>
  <c r="R115" i="1"/>
  <c r="P156" i="1"/>
  <c r="Q156" i="1" s="1"/>
  <c r="Q178" i="1"/>
  <c r="R142" i="1"/>
  <c r="P122" i="1"/>
  <c r="P129" i="1"/>
  <c r="Q115" i="1"/>
  <c r="R178" i="1"/>
  <c r="H54" i="1"/>
  <c r="I23" i="1"/>
  <c r="F4" i="1"/>
  <c r="P89" i="1"/>
  <c r="Q81" i="1"/>
  <c r="I55" i="1"/>
  <c r="F40" i="1"/>
  <c r="R25" i="1"/>
  <c r="P46" i="1"/>
  <c r="R46" i="1" s="1"/>
  <c r="Q25" i="1"/>
  <c r="Q5" i="1"/>
  <c r="R81" i="1"/>
  <c r="O89" i="1"/>
  <c r="R112" i="1"/>
  <c r="O90" i="1"/>
  <c r="R90" i="1" s="1"/>
  <c r="H55" i="1"/>
  <c r="G40" i="1"/>
  <c r="Q15" i="1"/>
  <c r="P155" i="1"/>
  <c r="P188" i="1"/>
  <c r="Q188" i="1" s="1"/>
  <c r="P195" i="1"/>
  <c r="Q181" i="1"/>
  <c r="R181" i="1"/>
  <c r="O24" i="1"/>
  <c r="R71" i="1"/>
  <c r="Q71" i="1"/>
  <c r="I48" i="1"/>
  <c r="G4" i="1"/>
  <c r="H23" i="1"/>
  <c r="Q122" i="1" l="1"/>
  <c r="Q63" i="1"/>
  <c r="R155" i="1"/>
  <c r="Q48" i="1"/>
  <c r="R63" i="1"/>
  <c r="Q56" i="1"/>
  <c r="R56" i="1"/>
  <c r="R48" i="1"/>
  <c r="R156" i="1"/>
  <c r="H40" i="1"/>
  <c r="P4" i="1"/>
  <c r="Q23" i="1"/>
  <c r="O179" i="1"/>
  <c r="Q90" i="1"/>
  <c r="I40" i="1"/>
  <c r="P114" i="1"/>
  <c r="Q129" i="1"/>
  <c r="R122" i="1"/>
  <c r="Q128" i="1"/>
  <c r="R128" i="1"/>
  <c r="R89" i="1"/>
  <c r="O70" i="1"/>
  <c r="P24" i="1"/>
  <c r="Q24" i="1" s="1"/>
  <c r="Q46" i="1"/>
  <c r="P180" i="1"/>
  <c r="Q195" i="1"/>
  <c r="R195" i="1"/>
  <c r="G39" i="1"/>
  <c r="H4" i="1"/>
  <c r="Q155" i="1"/>
  <c r="P136" i="1"/>
  <c r="P70" i="1"/>
  <c r="Q89" i="1"/>
  <c r="I4" i="1"/>
  <c r="F39" i="1"/>
  <c r="R129" i="1"/>
  <c r="O114" i="1"/>
  <c r="O4" i="1"/>
  <c r="R23" i="1"/>
  <c r="R188" i="1"/>
  <c r="R114" i="1" l="1"/>
  <c r="P47" i="1"/>
  <c r="P64" i="1" s="1"/>
  <c r="Q4" i="1"/>
  <c r="P113" i="1"/>
  <c r="Q70" i="1"/>
  <c r="P179" i="1"/>
  <c r="R179" i="1" s="1"/>
  <c r="Q136" i="1"/>
  <c r="O196" i="1"/>
  <c r="I39" i="1"/>
  <c r="F56" i="1"/>
  <c r="Q180" i="1"/>
  <c r="R180" i="1"/>
  <c r="Q114" i="1"/>
  <c r="R136" i="1"/>
  <c r="R4" i="1"/>
  <c r="O47" i="1"/>
  <c r="G56" i="1"/>
  <c r="H39" i="1"/>
  <c r="R70" i="1"/>
  <c r="O113" i="1"/>
  <c r="R24" i="1"/>
  <c r="Q47" i="1" l="1"/>
  <c r="H56" i="1"/>
  <c r="R47" i="1"/>
  <c r="O64" i="1"/>
  <c r="R64" i="1" s="1"/>
  <c r="I56" i="1"/>
  <c r="P196" i="1"/>
  <c r="Q196" i="1" s="1"/>
  <c r="Q179" i="1"/>
  <c r="Q113" i="1"/>
  <c r="P130" i="1"/>
  <c r="O130" i="1"/>
  <c r="R113" i="1"/>
  <c r="R196" i="1" l="1"/>
  <c r="R130" i="1"/>
  <c r="Q64" i="1"/>
  <c r="Q130" i="1"/>
</calcChain>
</file>

<file path=xl/sharedStrings.xml><?xml version="1.0" encoding="utf-8"?>
<sst xmlns="http://schemas.openxmlformats.org/spreadsheetml/2006/main" count="293" uniqueCount="80">
  <si>
    <r>
      <t xml:space="preserve">LRA </t>
    </r>
    <r>
      <rPr>
        <b/>
        <sz val="12"/>
        <color indexed="8"/>
        <rFont val="Century Gothic"/>
        <family val="2"/>
      </rPr>
      <t>SAP</t>
    </r>
  </si>
  <si>
    <t>No</t>
  </si>
  <si>
    <t>Daerah</t>
  </si>
  <si>
    <t>Anggaran</t>
  </si>
  <si>
    <t>Realisasi</t>
  </si>
  <si>
    <t>Bertambah/(Berkurang)</t>
  </si>
  <si>
    <t>%</t>
  </si>
  <si>
    <t>PENDAPATAN DAERAH</t>
  </si>
  <si>
    <t>PENDAPATAN ASLI DAERAH</t>
  </si>
  <si>
    <t>Pendapatan Pajak Daerah</t>
  </si>
  <si>
    <t>Pendapatan Retribusi Daerah</t>
  </si>
  <si>
    <t>Hasil Pengelolaan Kekayaan Daerah Yang Dipisahkan</t>
  </si>
  <si>
    <t>Lain-lain PAD Yang Sah</t>
  </si>
  <si>
    <t>PENDAPATAN TRANSFER</t>
  </si>
  <si>
    <t>Dana Bagi Hasil Pajak</t>
  </si>
  <si>
    <t>Dana Bagi Hasil Bukan Pajak</t>
  </si>
  <si>
    <t>Dana Alokasi Umum</t>
  </si>
  <si>
    <t>Dana Alokasi Khusus</t>
  </si>
  <si>
    <t>LAIN-LAIN PENDAPATAN YANG SAH</t>
  </si>
  <si>
    <t>Hibah</t>
  </si>
  <si>
    <t>Dana Darurat</t>
  </si>
  <si>
    <t>Dana Bagi Hasil Pajak/Bukan Pajak Dari Provinsi dan Pemerintah Daerah Lainnya</t>
  </si>
  <si>
    <t>Dana Penyesuaian</t>
  </si>
  <si>
    <t>Dana Otonomi Khusus</t>
  </si>
  <si>
    <t>Bantuan Keuangan Dari Provinsi Atau Pemerintah Daerah Lainnya</t>
  </si>
  <si>
    <t>Pendapatan Lainnya</t>
  </si>
  <si>
    <t xml:space="preserve">JUMLAH PENDAPATAN
</t>
  </si>
  <si>
    <t>BELANJA DAERAH</t>
  </si>
  <si>
    <t>BELANJA TIDAK LANGSUNG</t>
  </si>
  <si>
    <t>BELANJA OPERASI</t>
  </si>
  <si>
    <t>Belanja Pegawai</t>
  </si>
  <si>
    <t>Belanja Bunga</t>
  </si>
  <si>
    <t>Belanja Barang dan Jasa</t>
  </si>
  <si>
    <t>Belanja Subsidi</t>
  </si>
  <si>
    <t>Belanja Hibah</t>
  </si>
  <si>
    <t>Belanja Bantuan Sosial</t>
  </si>
  <si>
    <t>Belanja Bagi Hasil Kepada Provinsi/Kabupaten/Kota dan Pemerintahan Desa</t>
  </si>
  <si>
    <t>Belanja Bantuan Keuangan Kepada
Provinsi/Kabupaten/Kota dan Pemerintahan  Desa</t>
  </si>
  <si>
    <t>Belanja Bantuan Keuangan</t>
  </si>
  <si>
    <t>Belanja Tidak Terduga</t>
  </si>
  <si>
    <t>BELANJA MODAL</t>
  </si>
  <si>
    <t>BELANJA LANGSUNG</t>
  </si>
  <si>
    <t>Belanja Tanah</t>
  </si>
  <si>
    <t>Belanja Peralatan dan Mesin</t>
  </si>
  <si>
    <t>Belanja Gedung dan Bangunan</t>
  </si>
  <si>
    <t>Belanja Modal</t>
  </si>
  <si>
    <t>Belanja Jalan, Irigasi dan Jaringan</t>
  </si>
  <si>
    <t>JUMLAH BELANJA</t>
  </si>
  <si>
    <t>Belanja Aset Tetap Lainnya</t>
  </si>
  <si>
    <t>SURPLUS/DEFISIT</t>
  </si>
  <si>
    <t>Belanja Aset Lainnya</t>
  </si>
  <si>
    <t>PEMBIAYAAN DAERAH</t>
  </si>
  <si>
    <t>BELANJA TIDAK TERDUGA</t>
  </si>
  <si>
    <t>PENERIMAAN PEMBIAYAAN</t>
  </si>
  <si>
    <t>Sisa Lebih Perhitungan Anggaran Tahun Anggaran Sebelumnya (SiLPA)</t>
  </si>
  <si>
    <t>TRANSFER/BAGI HASIL KE DAERAH</t>
  </si>
  <si>
    <t>Pencairan Dana Cadangan</t>
  </si>
  <si>
    <t>Bagi Hasil Pajak</t>
  </si>
  <si>
    <t>Hasil Penjualan Kekayaan Daerah Yang Dipisahkan</t>
  </si>
  <si>
    <t>Bagi Hasil Retribusi</t>
  </si>
  <si>
    <t>Penerimaan Pinjaman Daerah</t>
  </si>
  <si>
    <t>Bagi Hasil Pendapatan Lainnya</t>
  </si>
  <si>
    <t>Penerimaan Kembali Pemberian Pinjaman</t>
  </si>
  <si>
    <t>Penerimaan Piutang Daerah</t>
  </si>
  <si>
    <t>JUMLAH PENERIMAAN PEMBIAYAAN</t>
  </si>
  <si>
    <t>PENGELUARAN PEMBIAYAAN</t>
  </si>
  <si>
    <t>Pembentukan Dana Cadangan</t>
  </si>
  <si>
    <t>Penyertaan Modal (Investasi) Daerah</t>
  </si>
  <si>
    <t>Pembayaran Pokok Utang</t>
  </si>
  <si>
    <t>Pemberian Pinjaman Daerah</t>
  </si>
  <si>
    <t>JUMLAH PENGELUARAN PEMBIAYAAN</t>
  </si>
  <si>
    <t>PEMBIAYAAN NETTO</t>
  </si>
  <si>
    <t>SISA LEBIH PEMBIAYAAN ANGGARAN TAHUN BERKENAAN (SiLPA)</t>
  </si>
  <si>
    <t>RASIO KEMANDIRIAN</t>
  </si>
  <si>
    <r>
      <t>Kab Kuantan Singingi (A</t>
    </r>
    <r>
      <rPr>
        <b/>
        <i/>
        <sz val="16"/>
        <rFont val="Century Gothic"/>
        <family val="2"/>
      </rPr>
      <t>udited</t>
    </r>
    <r>
      <rPr>
        <b/>
        <sz val="16"/>
        <rFont val="Century Gothic"/>
        <family val="2"/>
      </rPr>
      <t>)</t>
    </r>
  </si>
  <si>
    <t>–</t>
  </si>
  <si>
    <t>-</t>
  </si>
  <si>
    <t>Bagi Hasil Pajak Provinsi</t>
  </si>
  <si>
    <t>Dana Otsus</t>
  </si>
  <si>
    <t>Bantuan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</si>
</sst>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p&quot;#,##0.00_);\(&quot;Rp&quot;#,##0.00\)"/>
    <numFmt numFmtId="165" formatCode="_(* #,##0_);_(* \(#,##0\);_(* &quot;-&quot;_);_(@_)"/>
    <numFmt numFmtId="166" formatCode="_(&quot;Rp&quot;* #,##0.00_);_(&quot;Rp&quot;* \(#,##0.00\);_(&quot;Rp&quot;* &quot;-&quot;??_);_(@_)"/>
    <numFmt numFmtId="167" formatCode="&quot;Rp&quot;#,##0.0000_);\(&quot;Rp&quot;#,##0.0000\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6"/>
      <color theme="1"/>
      <name val="Century Gothic"/>
      <family val="2"/>
    </font>
    <font>
      <b/>
      <sz val="12"/>
      <color indexed="8"/>
      <name val="Century Gothic"/>
      <family val="2"/>
    </font>
    <font>
      <sz val="11"/>
      <color theme="1"/>
      <name val="Calibri"/>
      <family val="2"/>
      <scheme val="minor"/>
    </font>
    <font>
      <b/>
      <sz val="16"/>
      <name val="Century Gothic"/>
      <family val="2"/>
    </font>
    <font>
      <b/>
      <sz val="10"/>
      <color indexed="8"/>
      <name val="Century Gothic"/>
      <family val="2"/>
    </font>
    <font>
      <b/>
      <i/>
      <sz val="16"/>
      <name val="Century Gothic"/>
      <family val="2"/>
    </font>
    <font>
      <sz val="16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39" fontId="2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166" fontId="3" fillId="3" borderId="8" xfId="0" applyNumberFormat="1" applyFont="1" applyFill="1" applyBorder="1" applyAlignment="1">
      <alignment horizontal="right" vertical="top" wrapText="1"/>
    </xf>
    <xf numFmtId="39" fontId="3" fillId="3" borderId="8" xfId="0" applyNumberFormat="1" applyFont="1" applyFill="1" applyBorder="1" applyAlignment="1">
      <alignment horizontal="right" vertical="top" wrapText="1"/>
    </xf>
    <xf numFmtId="0" fontId="2" fillId="0" borderId="9" xfId="0" applyFont="1" applyBorder="1" applyAlignment="1">
      <alignment horizontal="center" vertical="top" wrapText="1"/>
    </xf>
    <xf numFmtId="0" fontId="2" fillId="3" borderId="10" xfId="0" applyFont="1" applyFill="1" applyBorder="1" applyAlignment="1">
      <alignment horizontal="left" vertical="top" wrapText="1"/>
    </xf>
    <xf numFmtId="164" fontId="2" fillId="3" borderId="13" xfId="0" applyNumberFormat="1" applyFont="1" applyFill="1" applyBorder="1" applyAlignment="1">
      <alignment horizontal="right" vertical="top" wrapText="1"/>
    </xf>
    <xf numFmtId="39" fontId="2" fillId="3" borderId="13" xfId="0" applyNumberFormat="1" applyFont="1" applyFill="1" applyBorder="1" applyAlignment="1">
      <alignment horizontal="righ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164" fontId="3" fillId="3" borderId="13" xfId="0" applyNumberFormat="1" applyFont="1" applyFill="1" applyBorder="1" applyAlignment="1">
      <alignment horizontal="right" vertical="top" wrapText="1"/>
    </xf>
    <xf numFmtId="39" fontId="3" fillId="3" borderId="13" xfId="0" applyNumberFormat="1" applyFont="1" applyFill="1" applyBorder="1" applyAlignment="1">
      <alignment horizontal="right" vertical="top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164" fontId="3" fillId="0" borderId="13" xfId="0" applyNumberFormat="1" applyFont="1" applyBorder="1" applyAlignment="1">
      <alignment horizontal="right" vertical="top" wrapText="1"/>
    </xf>
    <xf numFmtId="164" fontId="3" fillId="0" borderId="13" xfId="0" applyNumberFormat="1" applyFont="1" applyFill="1" applyBorder="1" applyAlignment="1">
      <alignment horizontal="right" vertical="top" wrapText="1"/>
    </xf>
    <xf numFmtId="39" fontId="3" fillId="0" borderId="13" xfId="0" applyNumberFormat="1" applyFont="1" applyBorder="1" applyAlignment="1">
      <alignment horizontal="right" vertical="top" wrapText="1"/>
    </xf>
    <xf numFmtId="39" fontId="3" fillId="0" borderId="13" xfId="0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3" borderId="0" xfId="0" applyFont="1" applyFill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164" fontId="3" fillId="3" borderId="12" xfId="0" applyNumberFormat="1" applyFont="1" applyFill="1" applyBorder="1" applyAlignment="1">
      <alignment horizontal="right" vertical="top" wrapText="1"/>
    </xf>
    <xf numFmtId="164" fontId="8" fillId="3" borderId="12" xfId="0" applyNumberFormat="1" applyFont="1" applyFill="1" applyBorder="1" applyAlignment="1">
      <alignment horizontal="right" vertical="top" wrapText="1"/>
    </xf>
    <xf numFmtId="164" fontId="8" fillId="3" borderId="13" xfId="0" applyNumberFormat="1" applyFont="1" applyFill="1" applyBorder="1" applyAlignment="1">
      <alignment horizontal="right" vertical="top" wrapText="1"/>
    </xf>
    <xf numFmtId="39" fontId="8" fillId="3" borderId="13" xfId="0" applyNumberFormat="1" applyFont="1" applyFill="1" applyBorder="1" applyAlignment="1">
      <alignment horizontal="right" vertical="top" wrapText="1"/>
    </xf>
    <xf numFmtId="164" fontId="3" fillId="0" borderId="12" xfId="0" applyNumberFormat="1" applyFont="1" applyBorder="1" applyAlignment="1">
      <alignment horizontal="righ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center" vertical="top" wrapText="1"/>
    </xf>
    <xf numFmtId="3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39" fontId="3" fillId="0" borderId="0" xfId="0" applyNumberFormat="1" applyFont="1" applyAlignment="1">
      <alignment horizontal="right" vertical="center"/>
    </xf>
    <xf numFmtId="39" fontId="0" fillId="0" borderId="0" xfId="0" applyNumberFormat="1"/>
    <xf numFmtId="0" fontId="10" fillId="0" borderId="0" xfId="0" applyFont="1"/>
    <xf numFmtId="165" fontId="0" fillId="0" borderId="0" xfId="1" applyFont="1"/>
    <xf numFmtId="164" fontId="0" fillId="0" borderId="0" xfId="0" applyNumberFormat="1"/>
    <xf numFmtId="167" fontId="2" fillId="3" borderId="13" xfId="0" applyNumberFormat="1" applyFont="1" applyFill="1" applyBorder="1" applyAlignment="1">
      <alignment horizontal="right" vertical="top" wrapText="1"/>
    </xf>
    <xf numFmtId="167" fontId="8" fillId="3" borderId="12" xfId="0" applyNumberFormat="1" applyFont="1" applyFill="1" applyBorder="1" applyAlignment="1">
      <alignment horizontal="right" vertical="top" wrapText="1"/>
    </xf>
    <xf numFmtId="167" fontId="3" fillId="3" borderId="13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4" fontId="0" fillId="0" borderId="0" xfId="0" applyNumberFormat="1"/>
    <xf numFmtId="0" fontId="2" fillId="3" borderId="1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7" fillId="0" borderId="0" xfId="2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R1915"/>
  <sheetViews>
    <sheetView view="pageBreakPreview" topLeftCell="K1" zoomScale="90" zoomScaleNormal="90" zoomScaleSheetLayoutView="90" workbookViewId="0">
      <selection activeCell="P21" sqref="P21"/>
    </sheetView>
  </sheetViews>
  <sheetFormatPr defaultRowHeight="15" x14ac:dyDescent="0.25"/>
  <cols>
    <col min="1" max="1" width="5.7109375" customWidth="1"/>
    <col min="2" max="4" width="3.7109375" customWidth="1"/>
    <col min="5" max="5" width="45.7109375" customWidth="1"/>
    <col min="6" max="7" width="25.7109375" customWidth="1"/>
    <col min="8" max="8" width="25.7109375" hidden="1" customWidth="1"/>
    <col min="9" max="9" width="11.5703125" style="44" hidden="1" customWidth="1"/>
    <col min="10" max="10" width="5.7109375" customWidth="1"/>
    <col min="11" max="13" width="3.7109375" customWidth="1"/>
    <col min="14" max="14" width="45.7109375" customWidth="1"/>
    <col min="15" max="17" width="25.7109375" customWidth="1"/>
    <col min="18" max="18" width="10.7109375" style="44" customWidth="1"/>
  </cols>
  <sheetData>
    <row r="1" spans="1:18" s="5" customFormat="1" ht="20.25" x14ac:dyDescent="0.25">
      <c r="A1" s="57" t="s">
        <v>74</v>
      </c>
      <c r="B1" s="57"/>
      <c r="C1" s="57"/>
      <c r="D1" s="57"/>
      <c r="E1" s="57"/>
      <c r="F1" s="57"/>
      <c r="G1" s="57"/>
      <c r="H1" s="57"/>
      <c r="I1" s="57"/>
      <c r="J1" s="57" t="str">
        <f>+A1</f>
        <v>Kab Kuantan Singingi (Audited)</v>
      </c>
      <c r="K1" s="57"/>
      <c r="L1" s="57"/>
      <c r="M1" s="57"/>
      <c r="N1" s="57"/>
      <c r="O1" s="57"/>
      <c r="P1" s="57"/>
      <c r="Q1" s="57"/>
      <c r="R1" s="57"/>
    </row>
    <row r="2" spans="1:18" s="5" customFormat="1" x14ac:dyDescent="0.25">
      <c r="A2" s="6" t="s">
        <v>1</v>
      </c>
      <c r="B2" s="58" t="s">
        <v>2</v>
      </c>
      <c r="C2" s="58"/>
      <c r="D2" s="58"/>
      <c r="E2" s="58"/>
      <c r="F2" s="6" t="s">
        <v>3</v>
      </c>
      <c r="G2" s="6" t="s">
        <v>4</v>
      </c>
      <c r="H2" s="6" t="s">
        <v>5</v>
      </c>
      <c r="I2" s="7" t="s">
        <v>6</v>
      </c>
      <c r="J2" s="6" t="s">
        <v>1</v>
      </c>
      <c r="K2" s="58" t="s">
        <v>2</v>
      </c>
      <c r="L2" s="58"/>
      <c r="M2" s="58"/>
      <c r="N2" s="58"/>
      <c r="O2" s="6" t="s">
        <v>3</v>
      </c>
      <c r="P2" s="6" t="s">
        <v>4</v>
      </c>
      <c r="Q2" s="6" t="s">
        <v>5</v>
      </c>
      <c r="R2" s="7" t="s">
        <v>6</v>
      </c>
    </row>
    <row r="3" spans="1:18" s="5" customFormat="1" x14ac:dyDescent="0.25">
      <c r="A3" s="8"/>
      <c r="B3" s="59" t="str">
        <f>A1</f>
        <v>Kab Kuantan Singingi (Audited)</v>
      </c>
      <c r="C3" s="60"/>
      <c r="D3" s="60"/>
      <c r="E3" s="61"/>
      <c r="F3" s="9"/>
      <c r="G3" s="9"/>
      <c r="H3" s="9"/>
      <c r="I3" s="10"/>
      <c r="J3" s="8"/>
      <c r="K3" s="59" t="str">
        <f>J1</f>
        <v>Kab Kuantan Singingi (Audited)</v>
      </c>
      <c r="L3" s="60"/>
      <c r="M3" s="60"/>
      <c r="N3" s="61"/>
      <c r="O3" s="9"/>
      <c r="P3" s="9"/>
      <c r="Q3" s="9"/>
      <c r="R3" s="10"/>
    </row>
    <row r="4" spans="1:18" s="5" customFormat="1" ht="15" customHeight="1" x14ac:dyDescent="0.25">
      <c r="A4" s="11"/>
      <c r="B4" s="12"/>
      <c r="C4" s="53" t="s">
        <v>7</v>
      </c>
      <c r="D4" s="53"/>
      <c r="E4" s="54"/>
      <c r="F4" s="13">
        <f>F23</f>
        <v>1455730389</v>
      </c>
      <c r="G4" s="13">
        <f>G23</f>
        <v>1521239948407.3401</v>
      </c>
      <c r="H4" s="13">
        <f>G4-F4</f>
        <v>1519784218018.3401</v>
      </c>
      <c r="I4" s="14">
        <f t="shared" ref="I4:I56" si="0">IF(AND(F4=0,G4=0),0,IF(F4=0,100,IF(G4=0,0,(G4/F4)*100)))</f>
        <v>104500.1162236052</v>
      </c>
      <c r="J4" s="11"/>
      <c r="K4" s="12"/>
      <c r="L4" s="53" t="s">
        <v>7</v>
      </c>
      <c r="M4" s="53"/>
      <c r="N4" s="54"/>
      <c r="O4" s="13">
        <f>O23</f>
        <v>1455730389</v>
      </c>
      <c r="P4" s="13">
        <f>P23</f>
        <v>1521239948407.3401</v>
      </c>
      <c r="Q4" s="13">
        <f>P4-O4</f>
        <v>1519784218018.3401</v>
      </c>
      <c r="R4" s="14">
        <f t="shared" ref="R4:R64" si="1">IF(AND(O4=0,P4=0),0,IF(O4=0,100,IF(P4=0,0,(P4/O4)*100)))</f>
        <v>104500.1162236052</v>
      </c>
    </row>
    <row r="5" spans="1:18" s="5" customFormat="1" ht="15" customHeight="1" x14ac:dyDescent="0.25">
      <c r="A5" s="11"/>
      <c r="B5" s="15"/>
      <c r="C5" s="16"/>
      <c r="D5" s="55" t="s">
        <v>8</v>
      </c>
      <c r="E5" s="56"/>
      <c r="F5" s="17">
        <f>SUM(F6:F9)</f>
        <v>87394355</v>
      </c>
      <c r="G5" s="17">
        <f>SUM(G6:G9)</f>
        <v>78575317037.019989</v>
      </c>
      <c r="H5" s="17">
        <f t="shared" ref="H5:H56" si="2">G5-F5</f>
        <v>78487922682.019989</v>
      </c>
      <c r="I5" s="18">
        <f t="shared" si="0"/>
        <v>89908.915784114419</v>
      </c>
      <c r="J5" s="11"/>
      <c r="K5" s="15"/>
      <c r="L5" s="16"/>
      <c r="M5" s="55" t="s">
        <v>8</v>
      </c>
      <c r="N5" s="56"/>
      <c r="O5" s="17">
        <f>SUM(O6:O9)</f>
        <v>87394355</v>
      </c>
      <c r="P5" s="17">
        <f>SUM(P6:P9)</f>
        <v>78575317037.019989</v>
      </c>
      <c r="Q5" s="17">
        <f t="shared" ref="Q5:Q64" si="3">P5-O5</f>
        <v>78487922682.019989</v>
      </c>
      <c r="R5" s="18">
        <f t="shared" si="1"/>
        <v>89908.915784114419</v>
      </c>
    </row>
    <row r="6" spans="1:18" s="5" customFormat="1" x14ac:dyDescent="0.25">
      <c r="A6" s="11"/>
      <c r="B6" s="19"/>
      <c r="C6" s="20"/>
      <c r="D6" s="20"/>
      <c r="E6" s="21" t="s">
        <v>9</v>
      </c>
      <c r="F6" s="22">
        <v>29245000</v>
      </c>
      <c r="G6" s="22">
        <v>28496828086.93</v>
      </c>
      <c r="H6" s="23">
        <f t="shared" si="2"/>
        <v>28467583086.93</v>
      </c>
      <c r="I6" s="24">
        <f t="shared" si="0"/>
        <v>97441.709991212178</v>
      </c>
      <c r="J6" s="11"/>
      <c r="K6" s="19"/>
      <c r="L6" s="20"/>
      <c r="M6" s="20"/>
      <c r="N6" s="21" t="s">
        <v>9</v>
      </c>
      <c r="O6" s="22">
        <f t="shared" ref="O6:P9" si="4">F6</f>
        <v>29245000</v>
      </c>
      <c r="P6" s="22">
        <f t="shared" si="4"/>
        <v>28496828086.93</v>
      </c>
      <c r="Q6" s="23">
        <f t="shared" si="3"/>
        <v>28467583086.93</v>
      </c>
      <c r="R6" s="25">
        <f t="shared" si="1"/>
        <v>97441.709991212178</v>
      </c>
    </row>
    <row r="7" spans="1:18" s="5" customFormat="1" x14ac:dyDescent="0.25">
      <c r="A7" s="11"/>
      <c r="B7" s="26"/>
      <c r="C7" s="27"/>
      <c r="D7" s="27"/>
      <c r="E7" s="21" t="s">
        <v>10</v>
      </c>
      <c r="F7" s="22">
        <v>9779282</v>
      </c>
      <c r="G7" s="22">
        <v>4577542032.5</v>
      </c>
      <c r="H7" s="23">
        <f t="shared" si="2"/>
        <v>4567762750.5</v>
      </c>
      <c r="I7" s="24">
        <f t="shared" si="0"/>
        <v>46808.569714013771</v>
      </c>
      <c r="J7" s="11"/>
      <c r="K7" s="26"/>
      <c r="L7" s="27"/>
      <c r="M7" s="27"/>
      <c r="N7" s="21" t="s">
        <v>10</v>
      </c>
      <c r="O7" s="22">
        <f t="shared" si="4"/>
        <v>9779282</v>
      </c>
      <c r="P7" s="22">
        <f t="shared" si="4"/>
        <v>4577542032.5</v>
      </c>
      <c r="Q7" s="23">
        <f t="shared" si="3"/>
        <v>4567762750.5</v>
      </c>
      <c r="R7" s="25">
        <f t="shared" si="1"/>
        <v>46808.569714013771</v>
      </c>
    </row>
    <row r="8" spans="1:18" s="5" customFormat="1" ht="27" x14ac:dyDescent="0.25">
      <c r="A8" s="11"/>
      <c r="B8" s="26"/>
      <c r="C8" s="27"/>
      <c r="D8" s="27"/>
      <c r="E8" s="21" t="s">
        <v>11</v>
      </c>
      <c r="F8" s="22">
        <v>4740309</v>
      </c>
      <c r="G8" s="22">
        <v>3600358282</v>
      </c>
      <c r="H8" s="23">
        <f t="shared" si="2"/>
        <v>3595617973</v>
      </c>
      <c r="I8" s="24">
        <f t="shared" si="0"/>
        <v>75951.974480988472</v>
      </c>
      <c r="J8" s="11"/>
      <c r="K8" s="26"/>
      <c r="L8" s="27"/>
      <c r="M8" s="27"/>
      <c r="N8" s="21" t="s">
        <v>11</v>
      </c>
      <c r="O8" s="22">
        <f t="shared" si="4"/>
        <v>4740309</v>
      </c>
      <c r="P8" s="22">
        <f t="shared" si="4"/>
        <v>3600358282</v>
      </c>
      <c r="Q8" s="23">
        <f t="shared" si="3"/>
        <v>3595617973</v>
      </c>
      <c r="R8" s="25">
        <f t="shared" si="1"/>
        <v>75951.974480988472</v>
      </c>
    </row>
    <row r="9" spans="1:18" s="5" customFormat="1" x14ac:dyDescent="0.25">
      <c r="A9" s="11"/>
      <c r="B9" s="26"/>
      <c r="C9" s="27"/>
      <c r="D9" s="27"/>
      <c r="E9" s="21" t="s">
        <v>12</v>
      </c>
      <c r="F9" s="22">
        <v>43629764</v>
      </c>
      <c r="G9" s="22">
        <v>41900588635.589996</v>
      </c>
      <c r="H9" s="23">
        <f t="shared" si="2"/>
        <v>41856958871.589996</v>
      </c>
      <c r="I9" s="24">
        <f t="shared" si="0"/>
        <v>96036.707041527887</v>
      </c>
      <c r="J9" s="11"/>
      <c r="K9" s="26"/>
      <c r="L9" s="27"/>
      <c r="M9" s="27"/>
      <c r="N9" s="21" t="s">
        <v>12</v>
      </c>
      <c r="O9" s="22">
        <f t="shared" si="4"/>
        <v>43629764</v>
      </c>
      <c r="P9" s="22">
        <f t="shared" si="4"/>
        <v>41900588635.589996</v>
      </c>
      <c r="Q9" s="23">
        <f t="shared" si="3"/>
        <v>41856958871.589996</v>
      </c>
      <c r="R9" s="25">
        <f t="shared" si="1"/>
        <v>96036.707041527887</v>
      </c>
    </row>
    <row r="10" spans="1:18" s="5" customFormat="1" ht="15" customHeight="1" x14ac:dyDescent="0.25">
      <c r="A10" s="11"/>
      <c r="B10" s="15"/>
      <c r="C10" s="16"/>
      <c r="D10" s="55" t="s">
        <v>13</v>
      </c>
      <c r="E10" s="56"/>
      <c r="F10" s="17">
        <f>SUM(F11:F14)</f>
        <v>1070212102</v>
      </c>
      <c r="G10" s="17">
        <f>SUM(G11:G14)</f>
        <v>1089904306784</v>
      </c>
      <c r="H10" s="17">
        <f t="shared" si="2"/>
        <v>1088834094682</v>
      </c>
      <c r="I10" s="18">
        <f t="shared" si="0"/>
        <v>101840.02822872209</v>
      </c>
      <c r="J10" s="11"/>
      <c r="K10" s="15"/>
      <c r="L10" s="16"/>
      <c r="M10" s="55" t="s">
        <v>13</v>
      </c>
      <c r="N10" s="56"/>
      <c r="O10" s="17">
        <f>SUM(O11:O14)</f>
        <v>1070212102</v>
      </c>
      <c r="P10" s="17">
        <f>SUM(P11:P14)</f>
        <v>1089904306784</v>
      </c>
      <c r="Q10" s="17">
        <f t="shared" si="3"/>
        <v>1088834094682</v>
      </c>
      <c r="R10" s="18">
        <f t="shared" si="1"/>
        <v>101840.02822872209</v>
      </c>
    </row>
    <row r="11" spans="1:18" s="5" customFormat="1" x14ac:dyDescent="0.25">
      <c r="A11" s="11"/>
      <c r="B11" s="26"/>
      <c r="C11" s="27"/>
      <c r="D11" s="27"/>
      <c r="E11" s="21" t="s">
        <v>14</v>
      </c>
      <c r="F11" s="22">
        <v>0</v>
      </c>
      <c r="G11" s="22">
        <v>0</v>
      </c>
      <c r="H11" s="23">
        <f t="shared" si="2"/>
        <v>0</v>
      </c>
      <c r="I11" s="24">
        <f t="shared" si="0"/>
        <v>0</v>
      </c>
      <c r="J11" s="11"/>
      <c r="K11" s="26"/>
      <c r="L11" s="27"/>
      <c r="M11" s="27"/>
      <c r="N11" s="21" t="s">
        <v>14</v>
      </c>
      <c r="O11" s="22">
        <f t="shared" ref="O11:P14" si="5">F11</f>
        <v>0</v>
      </c>
      <c r="P11" s="22">
        <f t="shared" si="5"/>
        <v>0</v>
      </c>
      <c r="Q11" s="23">
        <f t="shared" si="3"/>
        <v>0</v>
      </c>
      <c r="R11" s="25">
        <f t="shared" si="1"/>
        <v>0</v>
      </c>
    </row>
    <row r="12" spans="1:18" s="5" customFormat="1" x14ac:dyDescent="0.25">
      <c r="A12" s="11"/>
      <c r="B12" s="26"/>
      <c r="C12" s="27"/>
      <c r="D12" s="27"/>
      <c r="E12" s="21" t="s">
        <v>15</v>
      </c>
      <c r="F12" s="22">
        <v>245233720</v>
      </c>
      <c r="G12" s="22">
        <v>166920955970</v>
      </c>
      <c r="H12" s="23">
        <f t="shared" si="2"/>
        <v>166675722250</v>
      </c>
      <c r="I12" s="24">
        <f t="shared" si="0"/>
        <v>68066.070183986114</v>
      </c>
      <c r="J12" s="11"/>
      <c r="K12" s="26"/>
      <c r="L12" s="27"/>
      <c r="M12" s="27"/>
      <c r="N12" s="21" t="s">
        <v>15</v>
      </c>
      <c r="O12" s="22">
        <f>F12</f>
        <v>245233720</v>
      </c>
      <c r="P12" s="22">
        <f t="shared" si="5"/>
        <v>166920955970</v>
      </c>
      <c r="Q12" s="23">
        <f t="shared" si="3"/>
        <v>166675722250</v>
      </c>
      <c r="R12" s="25">
        <f t="shared" si="1"/>
        <v>68066.070183986114</v>
      </c>
    </row>
    <row r="13" spans="1:18" s="5" customFormat="1" x14ac:dyDescent="0.25">
      <c r="A13" s="11"/>
      <c r="B13" s="26"/>
      <c r="C13" s="27"/>
      <c r="D13" s="27"/>
      <c r="E13" s="21" t="s">
        <v>16</v>
      </c>
      <c r="F13" s="22">
        <v>657701881</v>
      </c>
      <c r="G13" s="22">
        <v>655605959401</v>
      </c>
      <c r="H13" s="23">
        <f t="shared" si="2"/>
        <v>654948257520</v>
      </c>
      <c r="I13" s="24">
        <f t="shared" si="0"/>
        <v>99681.326500721989</v>
      </c>
      <c r="J13" s="11"/>
      <c r="K13" s="26"/>
      <c r="L13" s="27"/>
      <c r="M13" s="27"/>
      <c r="N13" s="21" t="s">
        <v>16</v>
      </c>
      <c r="O13" s="22">
        <f t="shared" si="5"/>
        <v>657701881</v>
      </c>
      <c r="P13" s="22">
        <f t="shared" si="5"/>
        <v>655605959401</v>
      </c>
      <c r="Q13" s="23">
        <f t="shared" si="3"/>
        <v>654948257520</v>
      </c>
      <c r="R13" s="25">
        <f t="shared" si="1"/>
        <v>99681.326500721989</v>
      </c>
    </row>
    <row r="14" spans="1:18" s="5" customFormat="1" x14ac:dyDescent="0.25">
      <c r="A14" s="11"/>
      <c r="B14" s="26"/>
      <c r="C14" s="27"/>
      <c r="D14" s="27"/>
      <c r="E14" s="21" t="s">
        <v>17</v>
      </c>
      <c r="F14" s="22">
        <v>167276501</v>
      </c>
      <c r="G14" s="22">
        <v>267377391413</v>
      </c>
      <c r="H14" s="23">
        <f t="shared" si="2"/>
        <v>267210114912</v>
      </c>
      <c r="I14" s="24">
        <f t="shared" si="0"/>
        <v>159841.57357105406</v>
      </c>
      <c r="J14" s="11"/>
      <c r="K14" s="26"/>
      <c r="L14" s="27"/>
      <c r="M14" s="27"/>
      <c r="N14" s="21" t="s">
        <v>17</v>
      </c>
      <c r="O14" s="22">
        <f t="shared" si="5"/>
        <v>167276501</v>
      </c>
      <c r="P14" s="22">
        <f t="shared" si="5"/>
        <v>267377391413</v>
      </c>
      <c r="Q14" s="23">
        <f t="shared" si="3"/>
        <v>267210114912</v>
      </c>
      <c r="R14" s="25">
        <f t="shared" si="1"/>
        <v>159841.57357105406</v>
      </c>
    </row>
    <row r="15" spans="1:18" s="5" customFormat="1" ht="15" customHeight="1" x14ac:dyDescent="0.25">
      <c r="A15" s="11"/>
      <c r="B15" s="15"/>
      <c r="C15" s="16"/>
      <c r="D15" s="55" t="s">
        <v>18</v>
      </c>
      <c r="E15" s="56"/>
      <c r="F15" s="17">
        <f>SUM(F16:F22)</f>
        <v>298123932</v>
      </c>
      <c r="G15" s="17">
        <f>SUM(G16:G22)</f>
        <v>352760324586.32001</v>
      </c>
      <c r="H15" s="17">
        <f t="shared" si="2"/>
        <v>352462200654.32001</v>
      </c>
      <c r="I15" s="18">
        <f t="shared" si="0"/>
        <v>118326.73821916452</v>
      </c>
      <c r="J15" s="11"/>
      <c r="K15" s="15"/>
      <c r="L15" s="16"/>
      <c r="M15" s="55" t="s">
        <v>18</v>
      </c>
      <c r="N15" s="56"/>
      <c r="O15" s="17">
        <f>SUM(O16:O22)</f>
        <v>298123932</v>
      </c>
      <c r="P15" s="17">
        <f>SUM(P16:P22)</f>
        <v>352760324586.32001</v>
      </c>
      <c r="Q15" s="17">
        <f t="shared" si="3"/>
        <v>352462200654.32001</v>
      </c>
      <c r="R15" s="18">
        <f t="shared" si="1"/>
        <v>118326.73821916452</v>
      </c>
    </row>
    <row r="16" spans="1:18" s="5" customFormat="1" x14ac:dyDescent="0.25">
      <c r="A16" s="11"/>
      <c r="B16" s="26"/>
      <c r="C16" s="27"/>
      <c r="D16" s="27"/>
      <c r="E16" s="21" t="s">
        <v>19</v>
      </c>
      <c r="F16" s="22">
        <v>0</v>
      </c>
      <c r="G16" s="22">
        <v>54588493000</v>
      </c>
      <c r="H16" s="23">
        <f t="shared" si="2"/>
        <v>54588493000</v>
      </c>
      <c r="I16" s="24">
        <f t="shared" si="0"/>
        <v>100</v>
      </c>
      <c r="J16" s="11"/>
      <c r="K16" s="26"/>
      <c r="L16" s="27"/>
      <c r="M16" s="27"/>
      <c r="N16" s="21" t="s">
        <v>19</v>
      </c>
      <c r="O16" s="22">
        <f>F16</f>
        <v>0</v>
      </c>
      <c r="P16" s="22">
        <f>G16</f>
        <v>54588493000</v>
      </c>
      <c r="Q16" s="23">
        <f t="shared" si="3"/>
        <v>54588493000</v>
      </c>
      <c r="R16" s="25">
        <f t="shared" si="1"/>
        <v>100</v>
      </c>
    </row>
    <row r="17" spans="1:18" s="5" customFormat="1" x14ac:dyDescent="0.25">
      <c r="A17" s="11"/>
      <c r="B17" s="26"/>
      <c r="C17" s="27"/>
      <c r="D17" s="27"/>
      <c r="E17" s="21" t="s">
        <v>20</v>
      </c>
      <c r="F17" s="22">
        <v>0</v>
      </c>
      <c r="G17" s="22">
        <v>0</v>
      </c>
      <c r="H17" s="23">
        <f t="shared" si="2"/>
        <v>0</v>
      </c>
      <c r="I17" s="24">
        <f t="shared" si="0"/>
        <v>0</v>
      </c>
      <c r="J17" s="11"/>
      <c r="K17" s="26"/>
      <c r="L17" s="27"/>
      <c r="M17" s="27"/>
      <c r="N17" s="21" t="s">
        <v>20</v>
      </c>
      <c r="O17" s="22">
        <f t="shared" ref="O17:P22" si="6">F17</f>
        <v>0</v>
      </c>
      <c r="P17" s="22">
        <f t="shared" si="6"/>
        <v>0</v>
      </c>
      <c r="Q17" s="23">
        <f t="shared" si="3"/>
        <v>0</v>
      </c>
      <c r="R17" s="25">
        <f t="shared" si="1"/>
        <v>0</v>
      </c>
    </row>
    <row r="18" spans="1:18" s="5" customFormat="1" ht="27" x14ac:dyDescent="0.25">
      <c r="A18" s="11"/>
      <c r="B18" s="26"/>
      <c r="C18" s="27"/>
      <c r="D18" s="27"/>
      <c r="E18" s="21" t="s">
        <v>21</v>
      </c>
      <c r="F18" s="22">
        <v>91017642</v>
      </c>
      <c r="G18" s="22">
        <v>90633541586.320007</v>
      </c>
      <c r="H18" s="23">
        <f t="shared" si="2"/>
        <v>90542523944.320007</v>
      </c>
      <c r="I18" s="24">
        <f t="shared" si="0"/>
        <v>99577.99344694076</v>
      </c>
      <c r="J18" s="11"/>
      <c r="K18" s="26"/>
      <c r="L18" s="27"/>
      <c r="M18" s="27"/>
      <c r="N18" s="21" t="s">
        <v>21</v>
      </c>
      <c r="O18" s="22">
        <f t="shared" si="6"/>
        <v>91017642</v>
      </c>
      <c r="P18" s="22">
        <f t="shared" si="6"/>
        <v>90633541586.320007</v>
      </c>
      <c r="Q18" s="23">
        <f t="shared" si="3"/>
        <v>90542523944.320007</v>
      </c>
      <c r="R18" s="25">
        <f t="shared" si="1"/>
        <v>99577.99344694076</v>
      </c>
    </row>
    <row r="19" spans="1:18" s="5" customFormat="1" x14ac:dyDescent="0.25">
      <c r="A19" s="11"/>
      <c r="B19" s="26"/>
      <c r="C19" s="27"/>
      <c r="D19" s="27"/>
      <c r="E19" s="21" t="s">
        <v>22</v>
      </c>
      <c r="F19" s="22">
        <v>172266776</v>
      </c>
      <c r="G19" s="22">
        <v>194938290000</v>
      </c>
      <c r="H19" s="23">
        <f t="shared" si="2"/>
        <v>194766023224</v>
      </c>
      <c r="I19" s="24">
        <f t="shared" si="0"/>
        <v>113160.70023856487</v>
      </c>
      <c r="J19" s="11"/>
      <c r="K19" s="26"/>
      <c r="L19" s="27"/>
      <c r="M19" s="27"/>
      <c r="N19" s="21" t="s">
        <v>22</v>
      </c>
      <c r="O19" s="22">
        <f t="shared" si="6"/>
        <v>172266776</v>
      </c>
      <c r="P19" s="22">
        <f t="shared" si="6"/>
        <v>194938290000</v>
      </c>
      <c r="Q19" s="23">
        <f t="shared" si="3"/>
        <v>194766023224</v>
      </c>
      <c r="R19" s="25">
        <f t="shared" si="1"/>
        <v>113160.70023856487</v>
      </c>
    </row>
    <row r="20" spans="1:18" s="5" customFormat="1" x14ac:dyDescent="0.25">
      <c r="A20" s="11"/>
      <c r="B20" s="26"/>
      <c r="C20" s="27"/>
      <c r="D20" s="27"/>
      <c r="E20" s="21" t="s">
        <v>23</v>
      </c>
      <c r="F20" s="22">
        <v>22671514</v>
      </c>
      <c r="G20" s="22">
        <v>0</v>
      </c>
      <c r="H20" s="23">
        <f t="shared" si="2"/>
        <v>-22671514</v>
      </c>
      <c r="I20" s="24">
        <f t="shared" si="0"/>
        <v>0</v>
      </c>
      <c r="J20" s="11"/>
      <c r="K20" s="26"/>
      <c r="L20" s="27"/>
      <c r="M20" s="27"/>
      <c r="N20" s="21" t="s">
        <v>23</v>
      </c>
      <c r="O20" s="22">
        <f t="shared" si="6"/>
        <v>22671514</v>
      </c>
      <c r="P20" s="22">
        <f t="shared" si="6"/>
        <v>0</v>
      </c>
      <c r="Q20" s="23">
        <f t="shared" si="3"/>
        <v>-22671514</v>
      </c>
      <c r="R20" s="25">
        <f t="shared" si="1"/>
        <v>0</v>
      </c>
    </row>
    <row r="21" spans="1:18" s="5" customFormat="1" ht="27" x14ac:dyDescent="0.25">
      <c r="A21" s="11"/>
      <c r="B21" s="26"/>
      <c r="C21" s="27"/>
      <c r="D21" s="27"/>
      <c r="E21" s="21" t="s">
        <v>24</v>
      </c>
      <c r="F21" s="22">
        <v>12168000</v>
      </c>
      <c r="G21" s="22">
        <v>12600000000</v>
      </c>
      <c r="H21" s="23">
        <f t="shared" si="2"/>
        <v>12587832000</v>
      </c>
      <c r="I21" s="24">
        <f t="shared" si="0"/>
        <v>103550.29585798815</v>
      </c>
      <c r="J21" s="11"/>
      <c r="K21" s="26"/>
      <c r="L21" s="27"/>
      <c r="M21" s="27"/>
      <c r="N21" s="21" t="s">
        <v>24</v>
      </c>
      <c r="O21" s="22">
        <f t="shared" si="6"/>
        <v>12168000</v>
      </c>
      <c r="P21" s="22">
        <f t="shared" si="6"/>
        <v>12600000000</v>
      </c>
      <c r="Q21" s="23">
        <f t="shared" si="3"/>
        <v>12587832000</v>
      </c>
      <c r="R21" s="25">
        <f t="shared" si="1"/>
        <v>103550.29585798815</v>
      </c>
    </row>
    <row r="22" spans="1:18" s="5" customFormat="1" x14ac:dyDescent="0.25">
      <c r="A22" s="11"/>
      <c r="B22" s="26"/>
      <c r="C22" s="27"/>
      <c r="D22" s="27"/>
      <c r="E22" s="21" t="s">
        <v>25</v>
      </c>
      <c r="F22" s="22">
        <v>0</v>
      </c>
      <c r="G22" s="22">
        <v>0</v>
      </c>
      <c r="H22" s="23">
        <f t="shared" si="2"/>
        <v>0</v>
      </c>
      <c r="I22" s="24">
        <f t="shared" si="0"/>
        <v>0</v>
      </c>
      <c r="J22" s="11"/>
      <c r="K22" s="26"/>
      <c r="L22" s="27"/>
      <c r="M22" s="27"/>
      <c r="N22" s="21" t="s">
        <v>25</v>
      </c>
      <c r="O22" s="22">
        <f t="shared" si="6"/>
        <v>0</v>
      </c>
      <c r="P22" s="22">
        <f t="shared" si="6"/>
        <v>0</v>
      </c>
      <c r="Q22" s="23">
        <f t="shared" si="3"/>
        <v>0</v>
      </c>
      <c r="R22" s="25">
        <f t="shared" si="1"/>
        <v>0</v>
      </c>
    </row>
    <row r="23" spans="1:18" s="5" customFormat="1" ht="15" customHeight="1" x14ac:dyDescent="0.25">
      <c r="A23" s="11"/>
      <c r="B23" s="15"/>
      <c r="C23" s="28"/>
      <c r="D23" s="55" t="s">
        <v>26</v>
      </c>
      <c r="E23" s="56"/>
      <c r="F23" s="17">
        <f>F15+F10+F5</f>
        <v>1455730389</v>
      </c>
      <c r="G23" s="17">
        <f>G15+G10+G5</f>
        <v>1521239948407.3401</v>
      </c>
      <c r="H23" s="17">
        <f t="shared" si="2"/>
        <v>1519784218018.3401</v>
      </c>
      <c r="I23" s="18">
        <f t="shared" si="0"/>
        <v>104500.1162236052</v>
      </c>
      <c r="J23" s="11"/>
      <c r="K23" s="15"/>
      <c r="L23" s="28"/>
      <c r="M23" s="55" t="s">
        <v>26</v>
      </c>
      <c r="N23" s="56"/>
      <c r="O23" s="17">
        <f>O15+O10+O5</f>
        <v>1455730389</v>
      </c>
      <c r="P23" s="17">
        <f>P15+P10+P5</f>
        <v>1521239948407.3401</v>
      </c>
      <c r="Q23" s="17">
        <f t="shared" si="3"/>
        <v>1519784218018.3401</v>
      </c>
      <c r="R23" s="18">
        <f t="shared" si="1"/>
        <v>104500.1162236052</v>
      </c>
    </row>
    <row r="24" spans="1:18" s="5" customFormat="1" ht="15" customHeight="1" x14ac:dyDescent="0.25">
      <c r="A24" s="11"/>
      <c r="B24" s="12"/>
      <c r="C24" s="53" t="s">
        <v>27</v>
      </c>
      <c r="D24" s="53"/>
      <c r="E24" s="54"/>
      <c r="F24" s="13">
        <f>F25+F34</f>
        <v>2630450389</v>
      </c>
      <c r="G24" s="13">
        <f>G25+G34</f>
        <v>1552165324167.3599</v>
      </c>
      <c r="H24" s="13">
        <f t="shared" si="2"/>
        <v>1549534873778.3599</v>
      </c>
      <c r="I24" s="14">
        <f t="shared" si="0"/>
        <v>59007.587851046141</v>
      </c>
      <c r="J24" s="11"/>
      <c r="K24" s="12"/>
      <c r="L24" s="53" t="s">
        <v>27</v>
      </c>
      <c r="M24" s="53"/>
      <c r="N24" s="54"/>
      <c r="O24" s="13">
        <f>O46</f>
        <v>318672794056.08002</v>
      </c>
      <c r="P24" s="13">
        <f>P46</f>
        <v>1514897620463.6599</v>
      </c>
      <c r="Q24" s="13">
        <f t="shared" si="3"/>
        <v>1196224826407.5798</v>
      </c>
      <c r="R24" s="14">
        <f t="shared" si="1"/>
        <v>475.37714192102271</v>
      </c>
    </row>
    <row r="25" spans="1:18" s="5" customFormat="1" ht="15" customHeight="1" x14ac:dyDescent="0.25">
      <c r="A25" s="11"/>
      <c r="B25" s="15"/>
      <c r="C25" s="16"/>
      <c r="D25" s="55" t="s">
        <v>28</v>
      </c>
      <c r="E25" s="56"/>
      <c r="F25" s="17">
        <f>SUM(F26:F33)</f>
        <v>871989513</v>
      </c>
      <c r="G25" s="17">
        <f>SUM(G26:G33)</f>
        <v>915364985748</v>
      </c>
      <c r="H25" s="17">
        <f t="shared" si="2"/>
        <v>914492996235</v>
      </c>
      <c r="I25" s="18">
        <f t="shared" si="0"/>
        <v>104974.31128486519</v>
      </c>
      <c r="J25" s="11"/>
      <c r="K25" s="15"/>
      <c r="L25" s="16"/>
      <c r="M25" s="55" t="s">
        <v>29</v>
      </c>
      <c r="N25" s="56"/>
      <c r="O25" s="17">
        <f>SUM(O26:O32)</f>
        <v>1174320000</v>
      </c>
      <c r="P25" s="17">
        <f>SUM(P26:P32)</f>
        <v>1224201519589.3599</v>
      </c>
      <c r="Q25" s="17">
        <f t="shared" si="3"/>
        <v>1223027199589.3599</v>
      </c>
      <c r="R25" s="18">
        <f t="shared" si="1"/>
        <v>104247.69394963553</v>
      </c>
    </row>
    <row r="26" spans="1:18" s="5" customFormat="1" x14ac:dyDescent="0.25">
      <c r="A26" s="11"/>
      <c r="B26" s="26"/>
      <c r="C26" s="27"/>
      <c r="D26" s="20"/>
      <c r="E26" s="21" t="s">
        <v>30</v>
      </c>
      <c r="F26" s="22">
        <v>598532223</v>
      </c>
      <c r="G26" s="22">
        <v>633138618467</v>
      </c>
      <c r="H26" s="23">
        <f t="shared" si="2"/>
        <v>632540086244</v>
      </c>
      <c r="I26" s="24">
        <f t="shared" si="0"/>
        <v>105781.87675402733</v>
      </c>
      <c r="J26" s="11"/>
      <c r="K26" s="26"/>
      <c r="L26" s="27"/>
      <c r="M26" s="20"/>
      <c r="N26" s="21" t="s">
        <v>30</v>
      </c>
      <c r="O26" s="22">
        <f>F26+F35</f>
        <v>623802840</v>
      </c>
      <c r="P26" s="22">
        <f>G26+G35</f>
        <v>649265242990.10999</v>
      </c>
      <c r="Q26" s="23">
        <f t="shared" si="3"/>
        <v>648641440150.10999</v>
      </c>
      <c r="R26" s="25">
        <f t="shared" si="1"/>
        <v>104081.80299245029</v>
      </c>
    </row>
    <row r="27" spans="1:18" s="5" customFormat="1" x14ac:dyDescent="0.25">
      <c r="A27" s="11"/>
      <c r="B27" s="26"/>
      <c r="C27" s="27"/>
      <c r="D27" s="20"/>
      <c r="E27" s="21" t="s">
        <v>31</v>
      </c>
      <c r="F27" s="22">
        <v>0</v>
      </c>
      <c r="G27" s="22">
        <v>0</v>
      </c>
      <c r="H27" s="23">
        <f t="shared" si="2"/>
        <v>0</v>
      </c>
      <c r="I27" s="24">
        <f t="shared" si="0"/>
        <v>0</v>
      </c>
      <c r="J27" s="11"/>
      <c r="K27" s="26"/>
      <c r="L27" s="27"/>
      <c r="M27" s="20"/>
      <c r="N27" s="21" t="s">
        <v>32</v>
      </c>
      <c r="O27" s="22">
        <f>F36</f>
        <v>277459870</v>
      </c>
      <c r="P27" s="22">
        <f>G36</f>
        <v>292709909318.25</v>
      </c>
      <c r="Q27" s="23">
        <f t="shared" si="3"/>
        <v>292432449448.25</v>
      </c>
      <c r="R27" s="25">
        <f t="shared" si="1"/>
        <v>105496.30449918756</v>
      </c>
    </row>
    <row r="28" spans="1:18" s="5" customFormat="1" x14ac:dyDescent="0.25">
      <c r="A28" s="11"/>
      <c r="B28" s="26"/>
      <c r="C28" s="27"/>
      <c r="D28" s="20"/>
      <c r="E28" s="21" t="s">
        <v>33</v>
      </c>
      <c r="F28" s="22">
        <v>0</v>
      </c>
      <c r="G28" s="22">
        <v>0</v>
      </c>
      <c r="H28" s="23">
        <f t="shared" si="2"/>
        <v>0</v>
      </c>
      <c r="I28" s="24">
        <f t="shared" si="0"/>
        <v>0</v>
      </c>
      <c r="J28" s="11"/>
      <c r="K28" s="26"/>
      <c r="L28" s="27"/>
      <c r="M28" s="20"/>
      <c r="N28" s="21" t="s">
        <v>31</v>
      </c>
      <c r="O28" s="22">
        <v>0</v>
      </c>
      <c r="P28" s="22">
        <v>0</v>
      </c>
      <c r="Q28" s="23">
        <f t="shared" si="3"/>
        <v>0</v>
      </c>
      <c r="R28" s="25">
        <f t="shared" si="1"/>
        <v>0</v>
      </c>
    </row>
    <row r="29" spans="1:18" s="5" customFormat="1" x14ac:dyDescent="0.25">
      <c r="A29" s="11"/>
      <c r="B29" s="26"/>
      <c r="C29" s="27"/>
      <c r="D29" s="20"/>
      <c r="E29" s="21" t="s">
        <v>34</v>
      </c>
      <c r="F29" s="22">
        <v>5400000</v>
      </c>
      <c r="G29" s="22">
        <v>12658397070</v>
      </c>
      <c r="H29" s="23">
        <f t="shared" si="2"/>
        <v>12652997070</v>
      </c>
      <c r="I29" s="24">
        <f t="shared" si="0"/>
        <v>234414.76055555555</v>
      </c>
      <c r="J29" s="11"/>
      <c r="K29" s="26"/>
      <c r="L29" s="27"/>
      <c r="M29" s="20"/>
      <c r="N29" s="21" t="s">
        <v>33</v>
      </c>
      <c r="O29" s="22">
        <v>0</v>
      </c>
      <c r="P29" s="22">
        <v>0</v>
      </c>
      <c r="Q29" s="23">
        <f t="shared" si="3"/>
        <v>0</v>
      </c>
      <c r="R29" s="25">
        <f t="shared" si="1"/>
        <v>0</v>
      </c>
    </row>
    <row r="30" spans="1:18" s="5" customFormat="1" x14ac:dyDescent="0.25">
      <c r="A30" s="11"/>
      <c r="B30" s="26"/>
      <c r="C30" s="27"/>
      <c r="D30" s="27"/>
      <c r="E30" s="21" t="s">
        <v>35</v>
      </c>
      <c r="F30" s="22">
        <v>450000</v>
      </c>
      <c r="G30" s="22">
        <v>3280000000</v>
      </c>
      <c r="H30" s="23">
        <f t="shared" si="2"/>
        <v>3279550000</v>
      </c>
      <c r="I30" s="24">
        <f t="shared" si="0"/>
        <v>728888.88888888888</v>
      </c>
      <c r="J30" s="11"/>
      <c r="K30" s="26"/>
      <c r="L30" s="27"/>
      <c r="M30" s="27"/>
      <c r="N30" s="21" t="s">
        <v>34</v>
      </c>
      <c r="O30" s="22">
        <f>F29</f>
        <v>5400000</v>
      </c>
      <c r="P30" s="22">
        <f>G29</f>
        <v>12658397070</v>
      </c>
      <c r="Q30" s="23">
        <f t="shared" si="3"/>
        <v>12652997070</v>
      </c>
      <c r="R30" s="25">
        <f t="shared" si="1"/>
        <v>234414.76055555555</v>
      </c>
    </row>
    <row r="31" spans="1:18" s="5" customFormat="1" ht="40.5" x14ac:dyDescent="0.25">
      <c r="A31" s="11"/>
      <c r="B31" s="26"/>
      <c r="C31" s="27"/>
      <c r="D31" s="27"/>
      <c r="E31" s="21" t="s">
        <v>36</v>
      </c>
      <c r="F31" s="22">
        <v>0</v>
      </c>
      <c r="G31" s="22">
        <v>0</v>
      </c>
      <c r="H31" s="23">
        <f t="shared" si="2"/>
        <v>0</v>
      </c>
      <c r="I31" s="24">
        <f t="shared" si="0"/>
        <v>0</v>
      </c>
      <c r="J31" s="11"/>
      <c r="K31" s="26"/>
      <c r="L31" s="27"/>
      <c r="M31" s="27"/>
      <c r="N31" s="21" t="s">
        <v>35</v>
      </c>
      <c r="O31" s="22">
        <f>F30</f>
        <v>450000</v>
      </c>
      <c r="P31" s="22">
        <f>G30</f>
        <v>3280000000</v>
      </c>
      <c r="Q31" s="23">
        <f t="shared" si="3"/>
        <v>3279550000</v>
      </c>
      <c r="R31" s="25">
        <f t="shared" si="1"/>
        <v>728888.88888888888</v>
      </c>
    </row>
    <row r="32" spans="1:18" s="5" customFormat="1" ht="40.5" x14ac:dyDescent="0.25">
      <c r="A32" s="11"/>
      <c r="B32" s="26"/>
      <c r="C32" s="27"/>
      <c r="D32" s="27"/>
      <c r="E32" s="29" t="s">
        <v>37</v>
      </c>
      <c r="F32" s="22">
        <v>267207290</v>
      </c>
      <c r="G32" s="22">
        <v>266287970211</v>
      </c>
      <c r="H32" s="23">
        <f t="shared" si="2"/>
        <v>266020762921</v>
      </c>
      <c r="I32" s="24">
        <f t="shared" si="0"/>
        <v>99655.952579362638</v>
      </c>
      <c r="J32" s="11"/>
      <c r="K32" s="26"/>
      <c r="L32" s="27"/>
      <c r="M32" s="27"/>
      <c r="N32" s="21" t="s">
        <v>38</v>
      </c>
      <c r="O32" s="22">
        <f>F32</f>
        <v>267207290</v>
      </c>
      <c r="P32" s="22">
        <f>G32</f>
        <v>266287970211</v>
      </c>
      <c r="Q32" s="23">
        <f t="shared" si="3"/>
        <v>266020762921</v>
      </c>
      <c r="R32" s="25">
        <f t="shared" si="1"/>
        <v>99655.952579362638</v>
      </c>
    </row>
    <row r="33" spans="1:18" s="5" customFormat="1" ht="15" customHeight="1" x14ac:dyDescent="0.25">
      <c r="A33" s="11"/>
      <c r="B33" s="26"/>
      <c r="C33" s="27"/>
      <c r="D33" s="27"/>
      <c r="E33" s="29" t="s">
        <v>39</v>
      </c>
      <c r="F33" s="22">
        <v>400000</v>
      </c>
      <c r="G33" s="22">
        <v>0</v>
      </c>
      <c r="H33" s="23">
        <f t="shared" si="2"/>
        <v>-400000</v>
      </c>
      <c r="I33" s="24">
        <f t="shared" si="0"/>
        <v>0</v>
      </c>
      <c r="J33" s="11"/>
      <c r="K33" s="15"/>
      <c r="L33" s="16"/>
      <c r="M33" s="55" t="s">
        <v>40</v>
      </c>
      <c r="N33" s="56"/>
      <c r="O33" s="17">
        <f>SUM(O34:O39)</f>
        <v>315842574056.08002</v>
      </c>
      <c r="P33" s="50">
        <f>SUM(P34:P39)</f>
        <v>290696100874.30005</v>
      </c>
      <c r="Q33" s="17">
        <f t="shared" si="3"/>
        <v>-25146473181.779968</v>
      </c>
      <c r="R33" s="18">
        <f t="shared" si="1"/>
        <v>92.038288930194994</v>
      </c>
    </row>
    <row r="34" spans="1:18" s="5" customFormat="1" ht="15" customHeight="1" x14ac:dyDescent="0.25">
      <c r="A34" s="11"/>
      <c r="B34" s="15"/>
      <c r="C34" s="16"/>
      <c r="D34" s="55" t="s">
        <v>41</v>
      </c>
      <c r="E34" s="56"/>
      <c r="F34" s="17">
        <f>SUM(F35:F37)</f>
        <v>1758460876</v>
      </c>
      <c r="G34" s="17">
        <f>SUM(G35:G37)</f>
        <v>636800338419.35999</v>
      </c>
      <c r="H34" s="17">
        <f t="shared" si="2"/>
        <v>635041877543.35999</v>
      </c>
      <c r="I34" s="18">
        <f t="shared" si="0"/>
        <v>36213.506203669443</v>
      </c>
      <c r="J34" s="11"/>
      <c r="K34" s="26"/>
      <c r="L34" s="27"/>
      <c r="M34" s="20"/>
      <c r="N34" s="21" t="s">
        <v>42</v>
      </c>
      <c r="O34" s="22">
        <v>5068903300</v>
      </c>
      <c r="P34" s="22">
        <v>4571870617</v>
      </c>
      <c r="Q34" s="23">
        <f t="shared" si="3"/>
        <v>-497032683</v>
      </c>
      <c r="R34" s="25">
        <f t="shared" si="1"/>
        <v>90.194472974065221</v>
      </c>
    </row>
    <row r="35" spans="1:18" s="5" customFormat="1" ht="15" customHeight="1" x14ac:dyDescent="0.25">
      <c r="A35" s="11"/>
      <c r="B35" s="26"/>
      <c r="C35" s="27"/>
      <c r="D35" s="20"/>
      <c r="E35" s="21" t="s">
        <v>30</v>
      </c>
      <c r="F35" s="22">
        <v>25270617</v>
      </c>
      <c r="G35" s="22">
        <v>16126624523.110001</v>
      </c>
      <c r="H35" s="23">
        <f t="shared" si="2"/>
        <v>16101353906.110001</v>
      </c>
      <c r="I35" s="24">
        <f t="shared" si="0"/>
        <v>63815.713415742881</v>
      </c>
      <c r="J35" s="11"/>
      <c r="K35" s="26"/>
      <c r="L35" s="27"/>
      <c r="M35" s="27"/>
      <c r="N35" s="21" t="s">
        <v>43</v>
      </c>
      <c r="O35" s="22">
        <v>45936981804.080002</v>
      </c>
      <c r="P35" s="22">
        <v>39673723851</v>
      </c>
      <c r="Q35" s="23">
        <f t="shared" si="3"/>
        <v>-6263257953.0800018</v>
      </c>
      <c r="R35" s="25">
        <f t="shared" si="1"/>
        <v>86.365543170004884</v>
      </c>
    </row>
    <row r="36" spans="1:18" s="5" customFormat="1" x14ac:dyDescent="0.25">
      <c r="A36" s="11"/>
      <c r="B36" s="26"/>
      <c r="C36" s="27"/>
      <c r="D36" s="27"/>
      <c r="E36" s="21" t="s">
        <v>32</v>
      </c>
      <c r="F36" s="22">
        <v>277459870</v>
      </c>
      <c r="G36" s="22">
        <v>292709909318.25</v>
      </c>
      <c r="H36" s="23">
        <f t="shared" si="2"/>
        <v>292432449448.25</v>
      </c>
      <c r="I36" s="24">
        <f t="shared" si="0"/>
        <v>105496.30449918756</v>
      </c>
      <c r="J36" s="11"/>
      <c r="K36" s="26"/>
      <c r="L36" s="27"/>
      <c r="M36" s="27"/>
      <c r="N36" s="21" t="s">
        <v>44</v>
      </c>
      <c r="O36" s="22">
        <v>66654524403</v>
      </c>
      <c r="P36" s="22">
        <v>62943883746.160004</v>
      </c>
      <c r="Q36" s="23">
        <f t="shared" si="3"/>
        <v>-3710640656.8399963</v>
      </c>
      <c r="R36" s="25">
        <f t="shared" si="1"/>
        <v>94.433025079580375</v>
      </c>
    </row>
    <row r="37" spans="1:18" s="5" customFormat="1" x14ac:dyDescent="0.25">
      <c r="A37" s="11"/>
      <c r="B37" s="26"/>
      <c r="C37" s="27"/>
      <c r="D37" s="27"/>
      <c r="E37" s="21" t="s">
        <v>45</v>
      </c>
      <c r="F37" s="22">
        <v>1455730389</v>
      </c>
      <c r="G37" s="22">
        <v>327963804578</v>
      </c>
      <c r="H37" s="23">
        <f t="shared" si="2"/>
        <v>326508074189</v>
      </c>
      <c r="I37" s="24">
        <f t="shared" si="0"/>
        <v>22529.158356259333</v>
      </c>
      <c r="J37" s="11"/>
      <c r="K37" s="26"/>
      <c r="L37" s="27"/>
      <c r="M37" s="27"/>
      <c r="N37" s="21" t="s">
        <v>46</v>
      </c>
      <c r="O37" s="22">
        <v>195421307429</v>
      </c>
      <c r="P37" s="22">
        <v>180828393973.14001</v>
      </c>
      <c r="Q37" s="23">
        <f t="shared" si="3"/>
        <v>-14592913455.859985</v>
      </c>
      <c r="R37" s="25">
        <f t="shared" si="1"/>
        <v>92.532588361091655</v>
      </c>
    </row>
    <row r="38" spans="1:18" s="5" customFormat="1" x14ac:dyDescent="0.25">
      <c r="A38" s="11"/>
      <c r="B38" s="15"/>
      <c r="C38" s="16"/>
      <c r="D38" s="55" t="s">
        <v>47</v>
      </c>
      <c r="E38" s="62"/>
      <c r="F38" s="30">
        <f>F34+F25</f>
        <v>2630450389</v>
      </c>
      <c r="G38" s="30">
        <f>G34+G25</f>
        <v>1552165324167.3599</v>
      </c>
      <c r="H38" s="17">
        <f t="shared" si="2"/>
        <v>1549534873778.3599</v>
      </c>
      <c r="I38" s="18">
        <f t="shared" si="0"/>
        <v>59007.587851046141</v>
      </c>
      <c r="J38" s="11"/>
      <c r="K38" s="26"/>
      <c r="L38" s="27"/>
      <c r="M38" s="27"/>
      <c r="N38" s="21" t="s">
        <v>48</v>
      </c>
      <c r="O38" s="22">
        <v>2760857120</v>
      </c>
      <c r="P38" s="22">
        <v>2678228687</v>
      </c>
      <c r="Q38" s="23">
        <f t="shared" si="3"/>
        <v>-82628433</v>
      </c>
      <c r="R38" s="25">
        <f t="shared" si="1"/>
        <v>97.007145628745903</v>
      </c>
    </row>
    <row r="39" spans="1:18" s="5" customFormat="1" ht="15" customHeight="1" x14ac:dyDescent="0.25">
      <c r="A39" s="11"/>
      <c r="B39" s="15"/>
      <c r="C39" s="53" t="s">
        <v>49</v>
      </c>
      <c r="D39" s="63"/>
      <c r="E39" s="62"/>
      <c r="F39" s="31">
        <f>F4-F24</f>
        <v>-1174720000</v>
      </c>
      <c r="G39" s="49">
        <f>G4-G24</f>
        <v>-30925375760.019775</v>
      </c>
      <c r="H39" s="32">
        <f t="shared" si="2"/>
        <v>-29750655760.019775</v>
      </c>
      <c r="I39" s="33">
        <f t="shared" si="0"/>
        <v>2632.5742100261996</v>
      </c>
      <c r="J39" s="11"/>
      <c r="K39" s="26"/>
      <c r="L39" s="27"/>
      <c r="M39" s="27"/>
      <c r="N39" s="21" t="s">
        <v>50</v>
      </c>
      <c r="O39" s="22">
        <v>0</v>
      </c>
      <c r="P39" s="22">
        <v>0</v>
      </c>
      <c r="Q39" s="23">
        <f t="shared" si="3"/>
        <v>0</v>
      </c>
      <c r="R39" s="25">
        <f t="shared" si="1"/>
        <v>0</v>
      </c>
    </row>
    <row r="40" spans="1:18" s="5" customFormat="1" ht="15" customHeight="1" x14ac:dyDescent="0.25">
      <c r="A40" s="11"/>
      <c r="B40" s="12"/>
      <c r="C40" s="53" t="s">
        <v>51</v>
      </c>
      <c r="D40" s="63"/>
      <c r="E40" s="62"/>
      <c r="F40" s="13">
        <f>F55</f>
        <v>0</v>
      </c>
      <c r="G40" s="13">
        <f>G55</f>
        <v>56134169906.93</v>
      </c>
      <c r="H40" s="13">
        <f t="shared" si="2"/>
        <v>56134169906.93</v>
      </c>
      <c r="I40" s="14">
        <f t="shared" si="0"/>
        <v>100</v>
      </c>
      <c r="J40" s="11"/>
      <c r="K40" s="15"/>
      <c r="L40" s="16"/>
      <c r="M40" s="64" t="s">
        <v>52</v>
      </c>
      <c r="N40" s="65"/>
      <c r="O40" s="30">
        <f>O41</f>
        <v>400000</v>
      </c>
      <c r="P40" s="30">
        <f>P41</f>
        <v>0</v>
      </c>
      <c r="Q40" s="17">
        <f t="shared" si="3"/>
        <v>-400000</v>
      </c>
      <c r="R40" s="18">
        <f t="shared" si="1"/>
        <v>0</v>
      </c>
    </row>
    <row r="41" spans="1:18" s="5" customFormat="1" ht="15" customHeight="1" x14ac:dyDescent="0.25">
      <c r="A41" s="11"/>
      <c r="B41" s="15"/>
      <c r="C41" s="16"/>
      <c r="D41" s="55" t="s">
        <v>53</v>
      </c>
      <c r="E41" s="62"/>
      <c r="F41" s="17">
        <f>SUM(F42:F47)</f>
        <v>0</v>
      </c>
      <c r="G41" s="17">
        <f>SUM(G42:G47)</f>
        <v>56134169906.93</v>
      </c>
      <c r="H41" s="17">
        <f t="shared" si="2"/>
        <v>56134169906.93</v>
      </c>
      <c r="I41" s="18">
        <f t="shared" si="0"/>
        <v>100</v>
      </c>
      <c r="J41" s="11"/>
      <c r="K41" s="26"/>
      <c r="L41" s="27"/>
      <c r="M41" s="27"/>
      <c r="N41" s="21" t="s">
        <v>39</v>
      </c>
      <c r="O41" s="22">
        <f>F33</f>
        <v>400000</v>
      </c>
      <c r="P41" s="22">
        <f>G33</f>
        <v>0</v>
      </c>
      <c r="Q41" s="23">
        <f t="shared" si="3"/>
        <v>-400000</v>
      </c>
      <c r="R41" s="25">
        <f t="shared" si="1"/>
        <v>0</v>
      </c>
    </row>
    <row r="42" spans="1:18" s="5" customFormat="1" ht="15" customHeight="1" x14ac:dyDescent="0.25">
      <c r="A42" s="11"/>
      <c r="B42" s="26"/>
      <c r="C42" s="27"/>
      <c r="D42" s="20"/>
      <c r="E42" s="21" t="s">
        <v>54</v>
      </c>
      <c r="F42" s="22">
        <v>0</v>
      </c>
      <c r="G42" s="22">
        <v>56134169906.93</v>
      </c>
      <c r="H42" s="23">
        <f t="shared" si="2"/>
        <v>56134169906.93</v>
      </c>
      <c r="I42" s="24">
        <f t="shared" si="0"/>
        <v>100</v>
      </c>
      <c r="J42" s="11"/>
      <c r="K42" s="15"/>
      <c r="L42" s="16"/>
      <c r="M42" s="55" t="s">
        <v>55</v>
      </c>
      <c r="N42" s="56"/>
      <c r="O42" s="30">
        <f>SUM(O43:O45)</f>
        <v>1655500000</v>
      </c>
      <c r="P42" s="30">
        <f>SUM(P43:P45)</f>
        <v>0</v>
      </c>
      <c r="Q42" s="17">
        <f t="shared" si="3"/>
        <v>-1655500000</v>
      </c>
      <c r="R42" s="18">
        <f t="shared" si="1"/>
        <v>0</v>
      </c>
    </row>
    <row r="43" spans="1:18" s="5" customFormat="1" x14ac:dyDescent="0.25">
      <c r="A43" s="11"/>
      <c r="B43" s="26"/>
      <c r="C43" s="27"/>
      <c r="D43" s="20"/>
      <c r="E43" s="21" t="s">
        <v>56</v>
      </c>
      <c r="F43" s="22">
        <v>0</v>
      </c>
      <c r="G43" s="22">
        <v>0</v>
      </c>
      <c r="H43" s="23">
        <f t="shared" si="2"/>
        <v>0</v>
      </c>
      <c r="I43" s="24">
        <f t="shared" si="0"/>
        <v>0</v>
      </c>
      <c r="J43" s="11"/>
      <c r="K43" s="26"/>
      <c r="L43" s="27"/>
      <c r="M43" s="27"/>
      <c r="N43" s="21" t="s">
        <v>57</v>
      </c>
      <c r="O43" s="34">
        <v>1441000000</v>
      </c>
      <c r="P43" s="34">
        <v>0</v>
      </c>
      <c r="Q43" s="23">
        <f t="shared" si="3"/>
        <v>-1441000000</v>
      </c>
      <c r="R43" s="25">
        <f t="shared" si="1"/>
        <v>0</v>
      </c>
    </row>
    <row r="44" spans="1:18" s="5" customFormat="1" ht="27" x14ac:dyDescent="0.25">
      <c r="A44" s="11"/>
      <c r="B44" s="26"/>
      <c r="C44" s="27"/>
      <c r="D44" s="20"/>
      <c r="E44" s="21" t="s">
        <v>58</v>
      </c>
      <c r="F44" s="22">
        <v>0</v>
      </c>
      <c r="G44" s="22">
        <v>0</v>
      </c>
      <c r="H44" s="23">
        <f t="shared" si="2"/>
        <v>0</v>
      </c>
      <c r="I44" s="24">
        <f t="shared" si="0"/>
        <v>0</v>
      </c>
      <c r="J44" s="11"/>
      <c r="K44" s="26"/>
      <c r="L44" s="27"/>
      <c r="M44" s="27"/>
      <c r="N44" s="21" t="s">
        <v>59</v>
      </c>
      <c r="O44" s="34">
        <v>214500000</v>
      </c>
      <c r="P44" s="34">
        <v>0</v>
      </c>
      <c r="Q44" s="23">
        <f t="shared" si="3"/>
        <v>-214500000</v>
      </c>
      <c r="R44" s="25">
        <f t="shared" si="1"/>
        <v>0</v>
      </c>
    </row>
    <row r="45" spans="1:18" s="5" customFormat="1" x14ac:dyDescent="0.25">
      <c r="A45" s="11"/>
      <c r="B45" s="26"/>
      <c r="C45" s="27"/>
      <c r="D45" s="20"/>
      <c r="E45" s="21" t="s">
        <v>60</v>
      </c>
      <c r="F45" s="22">
        <v>0</v>
      </c>
      <c r="G45" s="22">
        <v>0</v>
      </c>
      <c r="H45" s="23">
        <f t="shared" si="2"/>
        <v>0</v>
      </c>
      <c r="I45" s="24">
        <f t="shared" si="0"/>
        <v>0</v>
      </c>
      <c r="J45" s="11"/>
      <c r="K45" s="26"/>
      <c r="L45" s="27"/>
      <c r="M45" s="27"/>
      <c r="N45" s="21" t="s">
        <v>61</v>
      </c>
      <c r="O45" s="34">
        <v>0</v>
      </c>
      <c r="P45" s="34">
        <v>0</v>
      </c>
      <c r="Q45" s="23">
        <f t="shared" si="3"/>
        <v>0</v>
      </c>
      <c r="R45" s="25">
        <f t="shared" si="1"/>
        <v>0</v>
      </c>
    </row>
    <row r="46" spans="1:18" s="5" customFormat="1" ht="15" customHeight="1" x14ac:dyDescent="0.25">
      <c r="A46" s="11"/>
      <c r="B46" s="26"/>
      <c r="C46" s="27"/>
      <c r="D46" s="20"/>
      <c r="E46" s="21" t="s">
        <v>62</v>
      </c>
      <c r="F46" s="22">
        <v>0</v>
      </c>
      <c r="G46" s="22">
        <v>0</v>
      </c>
      <c r="H46" s="23">
        <f t="shared" si="2"/>
        <v>0</v>
      </c>
      <c r="I46" s="24">
        <f t="shared" si="0"/>
        <v>0</v>
      </c>
      <c r="J46" s="11"/>
      <c r="K46" s="15"/>
      <c r="L46" s="16"/>
      <c r="M46" s="55" t="s">
        <v>47</v>
      </c>
      <c r="N46" s="56"/>
      <c r="O46" s="30">
        <f>O33+O25+O40+O42</f>
        <v>318672794056.08002</v>
      </c>
      <c r="P46" s="30">
        <f>P33+P25+P40+P42</f>
        <v>1514897620463.6599</v>
      </c>
      <c r="Q46" s="17">
        <f t="shared" si="3"/>
        <v>1196224826407.5798</v>
      </c>
      <c r="R46" s="18">
        <f t="shared" si="1"/>
        <v>475.37714192102271</v>
      </c>
    </row>
    <row r="47" spans="1:18" s="5" customFormat="1" ht="15" customHeight="1" x14ac:dyDescent="0.25">
      <c r="A47" s="11"/>
      <c r="B47" s="26"/>
      <c r="C47" s="27"/>
      <c r="D47" s="27"/>
      <c r="E47" s="21" t="s">
        <v>63</v>
      </c>
      <c r="F47" s="22">
        <v>0</v>
      </c>
      <c r="G47" s="22">
        <v>0</v>
      </c>
      <c r="H47" s="23">
        <f t="shared" si="2"/>
        <v>0</v>
      </c>
      <c r="I47" s="24">
        <f t="shared" si="0"/>
        <v>0</v>
      </c>
      <c r="J47" s="11"/>
      <c r="K47" s="15"/>
      <c r="L47" s="53" t="s">
        <v>49</v>
      </c>
      <c r="M47" s="55"/>
      <c r="N47" s="56"/>
      <c r="O47" s="31">
        <f>O4-O24</f>
        <v>-317217063667.08002</v>
      </c>
      <c r="P47" s="31">
        <f>P4-P24</f>
        <v>6342327943.6801758</v>
      </c>
      <c r="Q47" s="32">
        <f t="shared" si="3"/>
        <v>323559391610.76019</v>
      </c>
      <c r="R47" s="33">
        <f t="shared" si="1"/>
        <v>-1.9993653148294894</v>
      </c>
    </row>
    <row r="48" spans="1:18" s="5" customFormat="1" ht="15" customHeight="1" x14ac:dyDescent="0.25">
      <c r="A48" s="11"/>
      <c r="B48" s="15"/>
      <c r="C48" s="16"/>
      <c r="D48" s="55" t="s">
        <v>64</v>
      </c>
      <c r="E48" s="62"/>
      <c r="F48" s="30">
        <f>F41</f>
        <v>0</v>
      </c>
      <c r="G48" s="30">
        <f>G41</f>
        <v>56134169906.93</v>
      </c>
      <c r="H48" s="17">
        <f t="shared" si="2"/>
        <v>56134169906.93</v>
      </c>
      <c r="I48" s="18">
        <f t="shared" si="0"/>
        <v>100</v>
      </c>
      <c r="J48" s="11"/>
      <c r="K48" s="12"/>
      <c r="L48" s="53" t="s">
        <v>51</v>
      </c>
      <c r="M48" s="53"/>
      <c r="N48" s="54"/>
      <c r="O48" s="13">
        <f>O63</f>
        <v>0</v>
      </c>
      <c r="P48" s="13">
        <f>P63</f>
        <v>56134169906.93</v>
      </c>
      <c r="Q48" s="13">
        <f t="shared" si="3"/>
        <v>56134169906.93</v>
      </c>
      <c r="R48" s="14">
        <f t="shared" si="1"/>
        <v>100</v>
      </c>
    </row>
    <row r="49" spans="1:18" s="5" customFormat="1" ht="15" customHeight="1" x14ac:dyDescent="0.25">
      <c r="A49" s="11"/>
      <c r="B49" s="15"/>
      <c r="C49" s="16"/>
      <c r="D49" s="55" t="s">
        <v>65</v>
      </c>
      <c r="E49" s="62"/>
      <c r="F49" s="17">
        <f>SUM(F50:F53)</f>
        <v>0</v>
      </c>
      <c r="G49" s="17">
        <f>SUM(G50:G53)</f>
        <v>0</v>
      </c>
      <c r="H49" s="17">
        <f t="shared" si="2"/>
        <v>0</v>
      </c>
      <c r="I49" s="18">
        <f t="shared" si="0"/>
        <v>0</v>
      </c>
      <c r="J49" s="11"/>
      <c r="K49" s="15"/>
      <c r="L49" s="16"/>
      <c r="M49" s="55" t="s">
        <v>53</v>
      </c>
      <c r="N49" s="56"/>
      <c r="O49" s="17">
        <f>SUM(O50:O55)</f>
        <v>0</v>
      </c>
      <c r="P49" s="17">
        <f>SUM(P50:P55)</f>
        <v>56134169906.93</v>
      </c>
      <c r="Q49" s="17">
        <f t="shared" si="3"/>
        <v>56134169906.93</v>
      </c>
      <c r="R49" s="18">
        <f t="shared" si="1"/>
        <v>100</v>
      </c>
    </row>
    <row r="50" spans="1:18" s="5" customFormat="1" ht="27" x14ac:dyDescent="0.25">
      <c r="A50" s="11"/>
      <c r="B50" s="26"/>
      <c r="C50" s="27"/>
      <c r="D50" s="27"/>
      <c r="E50" s="29" t="s">
        <v>66</v>
      </c>
      <c r="F50" s="22">
        <v>0</v>
      </c>
      <c r="G50" s="22">
        <v>0</v>
      </c>
      <c r="H50" s="23">
        <f t="shared" si="2"/>
        <v>0</v>
      </c>
      <c r="I50" s="24">
        <f t="shared" si="0"/>
        <v>0</v>
      </c>
      <c r="J50" s="11"/>
      <c r="K50" s="26"/>
      <c r="L50" s="27"/>
      <c r="M50" s="20"/>
      <c r="N50" s="21" t="s">
        <v>54</v>
      </c>
      <c r="O50" s="22">
        <f t="shared" ref="O50:P55" si="7">F42</f>
        <v>0</v>
      </c>
      <c r="P50" s="22">
        <f t="shared" si="7"/>
        <v>56134169906.93</v>
      </c>
      <c r="Q50" s="23">
        <f t="shared" si="3"/>
        <v>56134169906.93</v>
      </c>
      <c r="R50" s="25">
        <f t="shared" si="1"/>
        <v>100</v>
      </c>
    </row>
    <row r="51" spans="1:18" s="5" customFormat="1" x14ac:dyDescent="0.25">
      <c r="A51" s="11"/>
      <c r="B51" s="26"/>
      <c r="C51" s="27"/>
      <c r="D51" s="20"/>
      <c r="E51" s="21" t="s">
        <v>67</v>
      </c>
      <c r="F51" s="22">
        <v>0</v>
      </c>
      <c r="G51" s="22">
        <v>0</v>
      </c>
      <c r="H51" s="23">
        <f t="shared" si="2"/>
        <v>0</v>
      </c>
      <c r="I51" s="24">
        <f t="shared" si="0"/>
        <v>0</v>
      </c>
      <c r="J51" s="11"/>
      <c r="K51" s="26"/>
      <c r="L51" s="27"/>
      <c r="M51" s="20"/>
      <c r="N51" s="21" t="s">
        <v>56</v>
      </c>
      <c r="O51" s="22">
        <f t="shared" si="7"/>
        <v>0</v>
      </c>
      <c r="P51" s="22">
        <f t="shared" si="7"/>
        <v>0</v>
      </c>
      <c r="Q51" s="23">
        <f t="shared" si="3"/>
        <v>0</v>
      </c>
      <c r="R51" s="25">
        <f t="shared" si="1"/>
        <v>0</v>
      </c>
    </row>
    <row r="52" spans="1:18" s="5" customFormat="1" ht="27" x14ac:dyDescent="0.25">
      <c r="A52" s="11"/>
      <c r="B52" s="26"/>
      <c r="C52" s="27"/>
      <c r="D52" s="27"/>
      <c r="E52" s="21" t="s">
        <v>68</v>
      </c>
      <c r="F52" s="22">
        <v>0</v>
      </c>
      <c r="G52" s="22">
        <v>0</v>
      </c>
      <c r="H52" s="23">
        <f t="shared" si="2"/>
        <v>0</v>
      </c>
      <c r="I52" s="24">
        <f t="shared" si="0"/>
        <v>0</v>
      </c>
      <c r="J52" s="11"/>
      <c r="K52" s="26"/>
      <c r="L52" s="27"/>
      <c r="M52" s="20"/>
      <c r="N52" s="21" t="s">
        <v>58</v>
      </c>
      <c r="O52" s="22">
        <f t="shared" si="7"/>
        <v>0</v>
      </c>
      <c r="P52" s="22">
        <f t="shared" si="7"/>
        <v>0</v>
      </c>
      <c r="Q52" s="23">
        <f t="shared" si="3"/>
        <v>0</v>
      </c>
      <c r="R52" s="25">
        <f t="shared" si="1"/>
        <v>0</v>
      </c>
    </row>
    <row r="53" spans="1:18" s="5" customFormat="1" x14ac:dyDescent="0.25">
      <c r="A53" s="11"/>
      <c r="B53" s="26"/>
      <c r="C53" s="27"/>
      <c r="D53" s="27"/>
      <c r="E53" s="21" t="s">
        <v>69</v>
      </c>
      <c r="F53" s="22">
        <v>0</v>
      </c>
      <c r="G53" s="22">
        <v>0</v>
      </c>
      <c r="H53" s="23">
        <f t="shared" si="2"/>
        <v>0</v>
      </c>
      <c r="I53" s="24">
        <f t="shared" si="0"/>
        <v>0</v>
      </c>
      <c r="J53" s="11"/>
      <c r="K53" s="26"/>
      <c r="L53" s="27"/>
      <c r="M53" s="20"/>
      <c r="N53" s="21" t="s">
        <v>60</v>
      </c>
      <c r="O53" s="22">
        <f t="shared" si="7"/>
        <v>0</v>
      </c>
      <c r="P53" s="22">
        <f t="shared" si="7"/>
        <v>0</v>
      </c>
      <c r="Q53" s="23">
        <f t="shared" si="3"/>
        <v>0</v>
      </c>
      <c r="R53" s="25">
        <f t="shared" si="1"/>
        <v>0</v>
      </c>
    </row>
    <row r="54" spans="1:18" s="5" customFormat="1" x14ac:dyDescent="0.25">
      <c r="A54" s="11"/>
      <c r="B54" s="15"/>
      <c r="C54" s="16"/>
      <c r="D54" s="55" t="s">
        <v>70</v>
      </c>
      <c r="E54" s="62"/>
      <c r="F54" s="30">
        <f>F49</f>
        <v>0</v>
      </c>
      <c r="G54" s="30">
        <f>G49</f>
        <v>0</v>
      </c>
      <c r="H54" s="17">
        <f t="shared" si="2"/>
        <v>0</v>
      </c>
      <c r="I54" s="18">
        <f t="shared" si="0"/>
        <v>0</v>
      </c>
      <c r="J54" s="11"/>
      <c r="K54" s="26"/>
      <c r="L54" s="27"/>
      <c r="M54" s="20"/>
      <c r="N54" s="21" t="s">
        <v>62</v>
      </c>
      <c r="O54" s="22">
        <f t="shared" si="7"/>
        <v>0</v>
      </c>
      <c r="P54" s="22">
        <f t="shared" si="7"/>
        <v>0</v>
      </c>
      <c r="Q54" s="23">
        <f t="shared" si="3"/>
        <v>0</v>
      </c>
      <c r="R54" s="25">
        <f t="shared" si="1"/>
        <v>0</v>
      </c>
    </row>
    <row r="55" spans="1:18" s="5" customFormat="1" ht="15" customHeight="1" x14ac:dyDescent="0.25">
      <c r="A55" s="11"/>
      <c r="B55" s="12"/>
      <c r="C55" s="53" t="s">
        <v>71</v>
      </c>
      <c r="D55" s="63"/>
      <c r="E55" s="62"/>
      <c r="F55" s="13">
        <f>F41-F49</f>
        <v>0</v>
      </c>
      <c r="G55" s="13">
        <f>G41-G49</f>
        <v>56134169906.93</v>
      </c>
      <c r="H55" s="13">
        <f t="shared" si="2"/>
        <v>56134169906.93</v>
      </c>
      <c r="I55" s="14">
        <f t="shared" si="0"/>
        <v>100</v>
      </c>
      <c r="J55" s="11"/>
      <c r="K55" s="26"/>
      <c r="L55" s="27"/>
      <c r="M55" s="27"/>
      <c r="N55" s="21" t="s">
        <v>63</v>
      </c>
      <c r="O55" s="22">
        <f t="shared" si="7"/>
        <v>0</v>
      </c>
      <c r="P55" s="22">
        <f t="shared" si="7"/>
        <v>0</v>
      </c>
      <c r="Q55" s="23">
        <f t="shared" si="3"/>
        <v>0</v>
      </c>
      <c r="R55" s="25">
        <f t="shared" si="1"/>
        <v>0</v>
      </c>
    </row>
    <row r="56" spans="1:18" s="5" customFormat="1" ht="15" customHeight="1" x14ac:dyDescent="0.25">
      <c r="A56" s="11"/>
      <c r="B56" s="35"/>
      <c r="C56" s="53" t="s">
        <v>72</v>
      </c>
      <c r="D56" s="63"/>
      <c r="E56" s="62"/>
      <c r="F56" s="13">
        <f>F39+F55</f>
        <v>-1174720000</v>
      </c>
      <c r="G56" s="48">
        <f>G39+G55</f>
        <v>25208794146.910225</v>
      </c>
      <c r="H56" s="13">
        <f t="shared" si="2"/>
        <v>26383514146.910225</v>
      </c>
      <c r="I56" s="14">
        <f t="shared" si="0"/>
        <v>-2145.9406621927119</v>
      </c>
      <c r="J56" s="11"/>
      <c r="K56" s="15"/>
      <c r="L56" s="16"/>
      <c r="M56" s="55" t="s">
        <v>64</v>
      </c>
      <c r="N56" s="56"/>
      <c r="O56" s="30">
        <f>O49</f>
        <v>0</v>
      </c>
      <c r="P56" s="30">
        <f>P49</f>
        <v>56134169906.93</v>
      </c>
      <c r="Q56" s="17">
        <f t="shared" si="3"/>
        <v>56134169906.93</v>
      </c>
      <c r="R56" s="18">
        <f t="shared" si="1"/>
        <v>100</v>
      </c>
    </row>
    <row r="57" spans="1:18" s="5" customFormat="1" ht="15" customHeight="1" x14ac:dyDescent="0.25">
      <c r="A57" s="36"/>
      <c r="B57" s="66" t="s">
        <v>73</v>
      </c>
      <c r="C57" s="67"/>
      <c r="D57" s="67"/>
      <c r="E57" s="68"/>
      <c r="F57" s="69" t="str">
        <f>ROUND(IF(G5&lt;&gt;0,IF(G5&lt;&gt;0,((G5/G23)*100),"0"),"0"),0)&amp;"%"</f>
        <v>5%</v>
      </c>
      <c r="G57" s="70"/>
      <c r="H57" s="70"/>
      <c r="I57" s="71"/>
      <c r="J57" s="11"/>
      <c r="K57" s="15"/>
      <c r="L57" s="16"/>
      <c r="M57" s="55" t="s">
        <v>65</v>
      </c>
      <c r="N57" s="56"/>
      <c r="O57" s="17">
        <f>SUM(O58:O61)</f>
        <v>0</v>
      </c>
      <c r="P57" s="17">
        <f>SUM(P58:P61)</f>
        <v>0</v>
      </c>
      <c r="Q57" s="17">
        <f t="shared" si="3"/>
        <v>0</v>
      </c>
      <c r="R57" s="18">
        <f t="shared" si="1"/>
        <v>0</v>
      </c>
    </row>
    <row r="58" spans="1:18" s="5" customFormat="1" ht="15" customHeight="1" x14ac:dyDescent="0.25">
      <c r="I58" s="37"/>
      <c r="J58" s="11"/>
      <c r="K58" s="26"/>
      <c r="L58" s="27"/>
      <c r="M58" s="27"/>
      <c r="N58" s="29" t="s">
        <v>66</v>
      </c>
      <c r="O58" s="22">
        <f t="shared" ref="O58:P61" si="8">F50</f>
        <v>0</v>
      </c>
      <c r="P58" s="22">
        <f t="shared" si="8"/>
        <v>0</v>
      </c>
      <c r="Q58" s="23">
        <f t="shared" si="3"/>
        <v>0</v>
      </c>
      <c r="R58" s="25">
        <f t="shared" si="1"/>
        <v>0</v>
      </c>
    </row>
    <row r="59" spans="1:18" x14ac:dyDescent="0.25">
      <c r="A59" s="38"/>
      <c r="B59" s="39"/>
      <c r="C59" s="40"/>
      <c r="D59" s="40"/>
      <c r="E59" s="41"/>
      <c r="F59" s="42"/>
      <c r="G59" s="42"/>
      <c r="H59" s="42"/>
      <c r="I59" s="43"/>
      <c r="J59" s="11"/>
      <c r="K59" s="26"/>
      <c r="L59" s="27"/>
      <c r="M59" s="20"/>
      <c r="N59" s="21" t="s">
        <v>67</v>
      </c>
      <c r="O59" s="22">
        <f t="shared" si="8"/>
        <v>0</v>
      </c>
      <c r="P59" s="22">
        <f t="shared" si="8"/>
        <v>0</v>
      </c>
      <c r="Q59" s="23">
        <f t="shared" si="3"/>
        <v>0</v>
      </c>
      <c r="R59" s="25">
        <f t="shared" si="1"/>
        <v>0</v>
      </c>
    </row>
    <row r="60" spans="1:18" x14ac:dyDescent="0.25">
      <c r="F60" s="47"/>
      <c r="G60" s="47"/>
      <c r="J60" s="11"/>
      <c r="K60" s="26"/>
      <c r="L60" s="27"/>
      <c r="M60" s="27"/>
      <c r="N60" s="21" t="s">
        <v>68</v>
      </c>
      <c r="O60" s="22">
        <f t="shared" si="8"/>
        <v>0</v>
      </c>
      <c r="P60" s="22">
        <f t="shared" si="8"/>
        <v>0</v>
      </c>
      <c r="Q60" s="23">
        <f t="shared" si="3"/>
        <v>0</v>
      </c>
      <c r="R60" s="25">
        <f t="shared" si="1"/>
        <v>0</v>
      </c>
    </row>
    <row r="61" spans="1:18" x14ac:dyDescent="0.25">
      <c r="J61" s="11"/>
      <c r="K61" s="26"/>
      <c r="L61" s="27"/>
      <c r="M61" s="27"/>
      <c r="N61" s="21" t="s">
        <v>69</v>
      </c>
      <c r="O61" s="22">
        <f t="shared" si="8"/>
        <v>0</v>
      </c>
      <c r="P61" s="22">
        <f t="shared" si="8"/>
        <v>0</v>
      </c>
      <c r="Q61" s="23">
        <f t="shared" si="3"/>
        <v>0</v>
      </c>
      <c r="R61" s="25">
        <f t="shared" si="1"/>
        <v>0</v>
      </c>
    </row>
    <row r="62" spans="1:18" ht="15" customHeight="1" x14ac:dyDescent="0.25">
      <c r="J62" s="11"/>
      <c r="K62" s="15"/>
      <c r="L62" s="16"/>
      <c r="M62" s="55" t="s">
        <v>70</v>
      </c>
      <c r="N62" s="56"/>
      <c r="O62" s="30">
        <f>O57</f>
        <v>0</v>
      </c>
      <c r="P62" s="30">
        <f>P57</f>
        <v>0</v>
      </c>
      <c r="Q62" s="17">
        <f t="shared" si="3"/>
        <v>0</v>
      </c>
      <c r="R62" s="18">
        <f t="shared" si="1"/>
        <v>0</v>
      </c>
    </row>
    <row r="63" spans="1:18" ht="15" customHeight="1" x14ac:dyDescent="0.25">
      <c r="J63" s="11"/>
      <c r="K63" s="12"/>
      <c r="L63" s="53" t="s">
        <v>71</v>
      </c>
      <c r="M63" s="53"/>
      <c r="N63" s="54"/>
      <c r="O63" s="13">
        <f>O49-O57</f>
        <v>0</v>
      </c>
      <c r="P63" s="13">
        <f>P49-P57</f>
        <v>56134169906.93</v>
      </c>
      <c r="Q63" s="13">
        <f t="shared" si="3"/>
        <v>56134169906.93</v>
      </c>
      <c r="R63" s="14">
        <f t="shared" si="1"/>
        <v>100</v>
      </c>
    </row>
    <row r="64" spans="1:18" ht="15" customHeight="1" x14ac:dyDescent="0.25">
      <c r="J64" s="11"/>
      <c r="K64" s="35"/>
      <c r="L64" s="53" t="s">
        <v>72</v>
      </c>
      <c r="M64" s="53"/>
      <c r="N64" s="54"/>
      <c r="O64" s="13">
        <f>O47+O63</f>
        <v>-317217063667.08002</v>
      </c>
      <c r="P64" s="13">
        <f>P47+P63</f>
        <v>62476497850.610176</v>
      </c>
      <c r="Q64" s="13">
        <f t="shared" si="3"/>
        <v>379693561517.69019</v>
      </c>
      <c r="R64" s="14">
        <f t="shared" si="1"/>
        <v>-19.695188250080832</v>
      </c>
    </row>
    <row r="65" spans="1:18" ht="15.75" customHeight="1" x14ac:dyDescent="0.25">
      <c r="J65" s="36"/>
      <c r="K65" s="66" t="s">
        <v>73</v>
      </c>
      <c r="L65" s="67"/>
      <c r="M65" s="67"/>
      <c r="N65" s="68"/>
      <c r="O65" s="69" t="str">
        <f>ROUND(IF(P5&lt;&gt;0,IF(P5&lt;&gt;0,((P5/P23)*100),"0"),"0"),0)&amp;"%"</f>
        <v>5%</v>
      </c>
      <c r="P65" s="70"/>
      <c r="Q65" s="70"/>
      <c r="R65" s="71"/>
    </row>
    <row r="66" spans="1:18" s="5" customFormat="1" ht="21.75" hidden="1" thickTop="1" thickBot="1" x14ac:dyDescent="0.3">
      <c r="A66" s="1"/>
      <c r="B66" s="2"/>
      <c r="C66" s="3"/>
      <c r="D66" s="3"/>
      <c r="E66" s="3"/>
      <c r="F66" s="4"/>
      <c r="H66" s="72"/>
      <c r="I66" s="73"/>
      <c r="J66" s="1"/>
      <c r="K66" s="2"/>
      <c r="L66" s="3"/>
      <c r="M66" s="3"/>
      <c r="N66" s="3"/>
      <c r="O66" s="4"/>
      <c r="Q66" s="72" t="s">
        <v>0</v>
      </c>
      <c r="R66" s="73"/>
    </row>
    <row r="67" spans="1:18" s="5" customFormat="1" ht="20.25" hidden="1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>
        <f>A67</f>
        <v>0</v>
      </c>
      <c r="K67" s="57"/>
      <c r="L67" s="57"/>
      <c r="M67" s="57"/>
      <c r="N67" s="57"/>
      <c r="O67" s="57"/>
      <c r="P67" s="57"/>
      <c r="Q67" s="57"/>
      <c r="R67" s="57"/>
    </row>
    <row r="68" spans="1:18" s="5" customFormat="1" hidden="1" x14ac:dyDescent="0.25">
      <c r="A68" s="6"/>
      <c r="B68" s="58"/>
      <c r="C68" s="58"/>
      <c r="D68" s="58"/>
      <c r="E68" s="58"/>
      <c r="F68" s="6"/>
      <c r="G68" s="6"/>
      <c r="H68" s="6"/>
      <c r="I68" s="7"/>
      <c r="J68" s="6" t="s">
        <v>1</v>
      </c>
      <c r="K68" s="58" t="s">
        <v>2</v>
      </c>
      <c r="L68" s="58"/>
      <c r="M68" s="58"/>
      <c r="N68" s="58"/>
      <c r="O68" s="6" t="s">
        <v>3</v>
      </c>
      <c r="P68" s="6" t="s">
        <v>4</v>
      </c>
      <c r="Q68" s="6" t="s">
        <v>5</v>
      </c>
      <c r="R68" s="7" t="s">
        <v>6</v>
      </c>
    </row>
    <row r="69" spans="1:18" s="5" customFormat="1" hidden="1" x14ac:dyDescent="0.25">
      <c r="A69" s="8"/>
      <c r="B69" s="59"/>
      <c r="C69" s="60"/>
      <c r="D69" s="60"/>
      <c r="E69" s="61"/>
      <c r="F69" s="9"/>
      <c r="G69" s="9"/>
      <c r="H69" s="9"/>
      <c r="I69" s="10"/>
      <c r="J69" s="8"/>
      <c r="K69" s="59">
        <f>J67</f>
        <v>0</v>
      </c>
      <c r="L69" s="60"/>
      <c r="M69" s="60"/>
      <c r="N69" s="61"/>
      <c r="O69" s="9"/>
      <c r="P69" s="9"/>
      <c r="Q69" s="9"/>
      <c r="R69" s="10"/>
    </row>
    <row r="70" spans="1:18" s="5" customFormat="1" ht="15" hidden="1" customHeight="1" x14ac:dyDescent="0.25">
      <c r="A70" s="11"/>
      <c r="B70" s="12"/>
      <c r="C70" s="53"/>
      <c r="D70" s="53"/>
      <c r="E70" s="54"/>
      <c r="F70" s="13"/>
      <c r="G70" s="13"/>
      <c r="H70" s="13"/>
      <c r="I70" s="14"/>
      <c r="J70" s="11"/>
      <c r="K70" s="12"/>
      <c r="L70" s="53" t="s">
        <v>7</v>
      </c>
      <c r="M70" s="53"/>
      <c r="N70" s="54"/>
      <c r="O70" s="13">
        <f>O89</f>
        <v>0</v>
      </c>
      <c r="P70" s="13">
        <f>P89</f>
        <v>0</v>
      </c>
      <c r="Q70" s="13">
        <f>P70-O70</f>
        <v>0</v>
      </c>
      <c r="R70" s="14">
        <f t="shared" ref="R70:R130" si="9">IF(AND(O70=0,P70=0),0,IF(O70=0,100,IF(P70=0,0,(P70/O70)*100)))</f>
        <v>0</v>
      </c>
    </row>
    <row r="71" spans="1:18" s="5" customFormat="1" ht="15" hidden="1" customHeight="1" x14ac:dyDescent="0.25">
      <c r="A71" s="11"/>
      <c r="B71" s="15"/>
      <c r="C71" s="16"/>
      <c r="D71" s="55"/>
      <c r="E71" s="56"/>
      <c r="F71" s="17"/>
      <c r="G71" s="17"/>
      <c r="H71" s="17"/>
      <c r="I71" s="18"/>
      <c r="J71" s="11"/>
      <c r="K71" s="15"/>
      <c r="L71" s="16"/>
      <c r="M71" s="55" t="s">
        <v>8</v>
      </c>
      <c r="N71" s="56"/>
      <c r="O71" s="17">
        <f>SUM(O72:O75)</f>
        <v>0</v>
      </c>
      <c r="P71" s="17">
        <f>SUM(P72:P75)</f>
        <v>0</v>
      </c>
      <c r="Q71" s="17">
        <f t="shared" ref="Q71:Q130" si="10">P71-O71</f>
        <v>0</v>
      </c>
      <c r="R71" s="18">
        <f t="shared" si="9"/>
        <v>0</v>
      </c>
    </row>
    <row r="72" spans="1:18" s="5" customFormat="1" hidden="1" x14ac:dyDescent="0.25">
      <c r="A72" s="11"/>
      <c r="B72" s="19"/>
      <c r="C72" s="20"/>
      <c r="D72" s="20"/>
      <c r="E72" s="21"/>
      <c r="F72" s="22"/>
      <c r="G72" s="22"/>
      <c r="H72" s="23"/>
      <c r="I72" s="24"/>
      <c r="J72" s="11"/>
      <c r="K72" s="19"/>
      <c r="L72" s="20"/>
      <c r="M72" s="20"/>
      <c r="N72" s="21" t="s">
        <v>9</v>
      </c>
      <c r="O72" s="22">
        <f t="shared" ref="O72:P75" si="11">F72</f>
        <v>0</v>
      </c>
      <c r="P72" s="22">
        <f t="shared" si="11"/>
        <v>0</v>
      </c>
      <c r="Q72" s="23">
        <f t="shared" si="10"/>
        <v>0</v>
      </c>
      <c r="R72" s="25">
        <f t="shared" si="9"/>
        <v>0</v>
      </c>
    </row>
    <row r="73" spans="1:18" s="5" customFormat="1" hidden="1" x14ac:dyDescent="0.25">
      <c r="A73" s="11"/>
      <c r="B73" s="26"/>
      <c r="C73" s="27"/>
      <c r="D73" s="27"/>
      <c r="E73" s="21"/>
      <c r="F73" s="22"/>
      <c r="G73" s="22"/>
      <c r="H73" s="23"/>
      <c r="I73" s="24"/>
      <c r="J73" s="11"/>
      <c r="K73" s="26"/>
      <c r="L73" s="27"/>
      <c r="M73" s="27"/>
      <c r="N73" s="21" t="s">
        <v>10</v>
      </c>
      <c r="O73" s="22">
        <f t="shared" si="11"/>
        <v>0</v>
      </c>
      <c r="P73" s="22">
        <f t="shared" si="11"/>
        <v>0</v>
      </c>
      <c r="Q73" s="23">
        <f t="shared" si="10"/>
        <v>0</v>
      </c>
      <c r="R73" s="25">
        <f t="shared" si="9"/>
        <v>0</v>
      </c>
    </row>
    <row r="74" spans="1:18" s="5" customFormat="1" ht="27" hidden="1" x14ac:dyDescent="0.25">
      <c r="A74" s="11"/>
      <c r="B74" s="26"/>
      <c r="C74" s="27"/>
      <c r="D74" s="27"/>
      <c r="E74" s="21"/>
      <c r="F74" s="22"/>
      <c r="G74" s="22"/>
      <c r="H74" s="23"/>
      <c r="I74" s="24"/>
      <c r="J74" s="11"/>
      <c r="K74" s="26"/>
      <c r="L74" s="27"/>
      <c r="M74" s="27"/>
      <c r="N74" s="21" t="s">
        <v>11</v>
      </c>
      <c r="O74" s="22">
        <f t="shared" si="11"/>
        <v>0</v>
      </c>
      <c r="P74" s="22">
        <f t="shared" si="11"/>
        <v>0</v>
      </c>
      <c r="Q74" s="23">
        <f t="shared" si="10"/>
        <v>0</v>
      </c>
      <c r="R74" s="25">
        <f t="shared" si="9"/>
        <v>0</v>
      </c>
    </row>
    <row r="75" spans="1:18" s="5" customFormat="1" hidden="1" x14ac:dyDescent="0.25">
      <c r="A75" s="11"/>
      <c r="B75" s="26"/>
      <c r="C75" s="27"/>
      <c r="D75" s="27"/>
      <c r="E75" s="21"/>
      <c r="F75" s="22"/>
      <c r="G75" s="22"/>
      <c r="H75" s="23"/>
      <c r="I75" s="24"/>
      <c r="J75" s="11"/>
      <c r="K75" s="26"/>
      <c r="L75" s="27"/>
      <c r="M75" s="27"/>
      <c r="N75" s="21" t="s">
        <v>12</v>
      </c>
      <c r="O75" s="22">
        <f t="shared" si="11"/>
        <v>0</v>
      </c>
      <c r="P75" s="22">
        <f t="shared" si="11"/>
        <v>0</v>
      </c>
      <c r="Q75" s="23">
        <f t="shared" si="10"/>
        <v>0</v>
      </c>
      <c r="R75" s="25">
        <f t="shared" si="9"/>
        <v>0</v>
      </c>
    </row>
    <row r="76" spans="1:18" s="5" customFormat="1" ht="15" hidden="1" customHeight="1" x14ac:dyDescent="0.25">
      <c r="A76" s="11"/>
      <c r="B76" s="15"/>
      <c r="C76" s="16"/>
      <c r="D76" s="55"/>
      <c r="E76" s="56"/>
      <c r="F76" s="17"/>
      <c r="G76" s="17"/>
      <c r="H76" s="17"/>
      <c r="I76" s="18"/>
      <c r="J76" s="11"/>
      <c r="K76" s="15"/>
      <c r="L76" s="16"/>
      <c r="M76" s="55" t="s">
        <v>13</v>
      </c>
      <c r="N76" s="56"/>
      <c r="O76" s="17">
        <f>SUM(O77:O80)</f>
        <v>0</v>
      </c>
      <c r="P76" s="17">
        <f>SUM(P77:P80)</f>
        <v>0</v>
      </c>
      <c r="Q76" s="17">
        <f t="shared" si="10"/>
        <v>0</v>
      </c>
      <c r="R76" s="18">
        <f t="shared" si="9"/>
        <v>0</v>
      </c>
    </row>
    <row r="77" spans="1:18" s="5" customFormat="1" hidden="1" x14ac:dyDescent="0.25">
      <c r="A77" s="11"/>
      <c r="B77" s="26"/>
      <c r="C77" s="27"/>
      <c r="D77" s="27"/>
      <c r="E77" s="21"/>
      <c r="F77" s="22"/>
      <c r="G77" s="22"/>
      <c r="H77" s="23"/>
      <c r="I77" s="24"/>
      <c r="J77" s="11"/>
      <c r="K77" s="26"/>
      <c r="L77" s="27"/>
      <c r="M77" s="27"/>
      <c r="N77" s="21" t="s">
        <v>14</v>
      </c>
      <c r="O77" s="22">
        <f t="shared" ref="O77:P80" si="12">F77</f>
        <v>0</v>
      </c>
      <c r="P77" s="22">
        <f t="shared" si="12"/>
        <v>0</v>
      </c>
      <c r="Q77" s="23">
        <f t="shared" si="10"/>
        <v>0</v>
      </c>
      <c r="R77" s="25">
        <f t="shared" si="9"/>
        <v>0</v>
      </c>
    </row>
    <row r="78" spans="1:18" s="5" customFormat="1" hidden="1" x14ac:dyDescent="0.25">
      <c r="A78" s="11"/>
      <c r="B78" s="26"/>
      <c r="C78" s="27"/>
      <c r="D78" s="27"/>
      <c r="E78" s="21"/>
      <c r="F78" s="22"/>
      <c r="G78" s="22"/>
      <c r="H78" s="23"/>
      <c r="I78" s="24"/>
      <c r="J78" s="11"/>
      <c r="K78" s="26"/>
      <c r="L78" s="27"/>
      <c r="M78" s="27"/>
      <c r="N78" s="21" t="s">
        <v>15</v>
      </c>
      <c r="O78" s="22">
        <f t="shared" si="12"/>
        <v>0</v>
      </c>
      <c r="P78" s="22">
        <f t="shared" si="12"/>
        <v>0</v>
      </c>
      <c r="Q78" s="23">
        <f t="shared" si="10"/>
        <v>0</v>
      </c>
      <c r="R78" s="25">
        <f t="shared" si="9"/>
        <v>0</v>
      </c>
    </row>
    <row r="79" spans="1:18" s="5" customFormat="1" hidden="1" x14ac:dyDescent="0.25">
      <c r="A79" s="11"/>
      <c r="B79" s="26"/>
      <c r="C79" s="27"/>
      <c r="D79" s="27"/>
      <c r="E79" s="21"/>
      <c r="F79" s="22"/>
      <c r="G79" s="22"/>
      <c r="H79" s="23"/>
      <c r="I79" s="24"/>
      <c r="J79" s="11"/>
      <c r="K79" s="26"/>
      <c r="L79" s="27"/>
      <c r="M79" s="27"/>
      <c r="N79" s="21" t="s">
        <v>16</v>
      </c>
      <c r="O79" s="22">
        <f t="shared" si="12"/>
        <v>0</v>
      </c>
      <c r="P79" s="22">
        <f t="shared" si="12"/>
        <v>0</v>
      </c>
      <c r="Q79" s="23">
        <f t="shared" si="10"/>
        <v>0</v>
      </c>
      <c r="R79" s="25">
        <f t="shared" si="9"/>
        <v>0</v>
      </c>
    </row>
    <row r="80" spans="1:18" s="5" customFormat="1" hidden="1" x14ac:dyDescent="0.25">
      <c r="A80" s="11"/>
      <c r="B80" s="26"/>
      <c r="C80" s="27"/>
      <c r="D80" s="27"/>
      <c r="E80" s="21"/>
      <c r="F80" s="22"/>
      <c r="G80" s="22"/>
      <c r="H80" s="23"/>
      <c r="I80" s="24"/>
      <c r="J80" s="11"/>
      <c r="K80" s="26"/>
      <c r="L80" s="27"/>
      <c r="M80" s="27"/>
      <c r="N80" s="21" t="s">
        <v>17</v>
      </c>
      <c r="O80" s="22">
        <f t="shared" si="12"/>
        <v>0</v>
      </c>
      <c r="P80" s="22">
        <f t="shared" si="12"/>
        <v>0</v>
      </c>
      <c r="Q80" s="23">
        <f t="shared" si="10"/>
        <v>0</v>
      </c>
      <c r="R80" s="25">
        <f t="shared" si="9"/>
        <v>0</v>
      </c>
    </row>
    <row r="81" spans="1:18" s="5" customFormat="1" ht="15" hidden="1" customHeight="1" x14ac:dyDescent="0.25">
      <c r="A81" s="11"/>
      <c r="B81" s="15"/>
      <c r="C81" s="16"/>
      <c r="D81" s="55"/>
      <c r="E81" s="56"/>
      <c r="F81" s="17"/>
      <c r="G81" s="17"/>
      <c r="H81" s="17"/>
      <c r="I81" s="18"/>
      <c r="J81" s="11"/>
      <c r="K81" s="15"/>
      <c r="L81" s="16"/>
      <c r="M81" s="55" t="s">
        <v>18</v>
      </c>
      <c r="N81" s="56"/>
      <c r="O81" s="17">
        <f>SUM(O82:O88)</f>
        <v>0</v>
      </c>
      <c r="P81" s="17">
        <f>SUM(P82:P88)</f>
        <v>0</v>
      </c>
      <c r="Q81" s="17">
        <f t="shared" si="10"/>
        <v>0</v>
      </c>
      <c r="R81" s="18">
        <f t="shared" si="9"/>
        <v>0</v>
      </c>
    </row>
    <row r="82" spans="1:18" s="5" customFormat="1" hidden="1" x14ac:dyDescent="0.25">
      <c r="A82" s="11"/>
      <c r="B82" s="26"/>
      <c r="C82" s="27"/>
      <c r="D82" s="27"/>
      <c r="E82" s="21"/>
      <c r="F82" s="22"/>
      <c r="G82" s="22"/>
      <c r="H82" s="23"/>
      <c r="I82" s="24"/>
      <c r="J82" s="11"/>
      <c r="K82" s="26"/>
      <c r="L82" s="27"/>
      <c r="M82" s="27"/>
      <c r="N82" s="21" t="s">
        <v>19</v>
      </c>
      <c r="O82" s="22">
        <f>F82</f>
        <v>0</v>
      </c>
      <c r="P82" s="22">
        <f>G82</f>
        <v>0</v>
      </c>
      <c r="Q82" s="23">
        <f t="shared" si="10"/>
        <v>0</v>
      </c>
      <c r="R82" s="25">
        <f t="shared" si="9"/>
        <v>0</v>
      </c>
    </row>
    <row r="83" spans="1:18" s="5" customFormat="1" hidden="1" x14ac:dyDescent="0.25">
      <c r="A83" s="11"/>
      <c r="B83" s="26"/>
      <c r="C83" s="27"/>
      <c r="D83" s="27"/>
      <c r="E83" s="21"/>
      <c r="F83" s="22"/>
      <c r="G83" s="22"/>
      <c r="H83" s="23"/>
      <c r="I83" s="24"/>
      <c r="J83" s="11"/>
      <c r="K83" s="26"/>
      <c r="L83" s="27"/>
      <c r="M83" s="27"/>
      <c r="N83" s="21" t="s">
        <v>20</v>
      </c>
      <c r="O83" s="22">
        <f t="shared" ref="O83:P88" si="13">F83</f>
        <v>0</v>
      </c>
      <c r="P83" s="22">
        <f t="shared" si="13"/>
        <v>0</v>
      </c>
      <c r="Q83" s="23">
        <f t="shared" si="10"/>
        <v>0</v>
      </c>
      <c r="R83" s="25">
        <f t="shared" si="9"/>
        <v>0</v>
      </c>
    </row>
    <row r="84" spans="1:18" s="5" customFormat="1" ht="27" hidden="1" x14ac:dyDescent="0.25">
      <c r="A84" s="11"/>
      <c r="B84" s="26"/>
      <c r="C84" s="27"/>
      <c r="D84" s="27"/>
      <c r="E84" s="21"/>
      <c r="F84" s="22"/>
      <c r="G84" s="22"/>
      <c r="H84" s="23"/>
      <c r="I84" s="24"/>
      <c r="J84" s="11"/>
      <c r="K84" s="26"/>
      <c r="L84" s="27"/>
      <c r="M84" s="27"/>
      <c r="N84" s="21" t="s">
        <v>21</v>
      </c>
      <c r="O84" s="22">
        <f t="shared" si="13"/>
        <v>0</v>
      </c>
      <c r="P84" s="22">
        <f t="shared" si="13"/>
        <v>0</v>
      </c>
      <c r="Q84" s="23">
        <f t="shared" si="10"/>
        <v>0</v>
      </c>
      <c r="R84" s="25">
        <f t="shared" si="9"/>
        <v>0</v>
      </c>
    </row>
    <row r="85" spans="1:18" s="5" customFormat="1" hidden="1" x14ac:dyDescent="0.25">
      <c r="A85" s="11"/>
      <c r="B85" s="26"/>
      <c r="C85" s="27"/>
      <c r="D85" s="27"/>
      <c r="E85" s="21"/>
      <c r="F85" s="22"/>
      <c r="G85" s="22"/>
      <c r="H85" s="23"/>
      <c r="I85" s="24"/>
      <c r="J85" s="11"/>
      <c r="K85" s="26"/>
      <c r="L85" s="27"/>
      <c r="M85" s="27"/>
      <c r="N85" s="21" t="s">
        <v>22</v>
      </c>
      <c r="O85" s="22">
        <f t="shared" si="13"/>
        <v>0</v>
      </c>
      <c r="P85" s="22">
        <f t="shared" si="13"/>
        <v>0</v>
      </c>
      <c r="Q85" s="23">
        <f t="shared" si="10"/>
        <v>0</v>
      </c>
      <c r="R85" s="25">
        <f t="shared" si="9"/>
        <v>0</v>
      </c>
    </row>
    <row r="86" spans="1:18" s="5" customFormat="1" hidden="1" x14ac:dyDescent="0.25">
      <c r="A86" s="11"/>
      <c r="B86" s="26"/>
      <c r="C86" s="27"/>
      <c r="D86" s="27"/>
      <c r="E86" s="21"/>
      <c r="F86" s="22"/>
      <c r="G86" s="22"/>
      <c r="H86" s="23"/>
      <c r="I86" s="24"/>
      <c r="J86" s="11"/>
      <c r="K86" s="26"/>
      <c r="L86" s="27"/>
      <c r="M86" s="27"/>
      <c r="N86" s="21" t="s">
        <v>23</v>
      </c>
      <c r="O86" s="22">
        <f t="shared" si="13"/>
        <v>0</v>
      </c>
      <c r="P86" s="22">
        <f t="shared" si="13"/>
        <v>0</v>
      </c>
      <c r="Q86" s="23">
        <f t="shared" si="10"/>
        <v>0</v>
      </c>
      <c r="R86" s="25">
        <f t="shared" si="9"/>
        <v>0</v>
      </c>
    </row>
    <row r="87" spans="1:18" s="5" customFormat="1" ht="27" hidden="1" x14ac:dyDescent="0.25">
      <c r="A87" s="11"/>
      <c r="B87" s="26"/>
      <c r="C87" s="27"/>
      <c r="D87" s="27"/>
      <c r="E87" s="21"/>
      <c r="F87" s="22"/>
      <c r="G87" s="22"/>
      <c r="H87" s="23"/>
      <c r="I87" s="24"/>
      <c r="J87" s="11"/>
      <c r="K87" s="26"/>
      <c r="L87" s="27"/>
      <c r="M87" s="27"/>
      <c r="N87" s="21" t="s">
        <v>24</v>
      </c>
      <c r="O87" s="22">
        <f t="shared" si="13"/>
        <v>0</v>
      </c>
      <c r="P87" s="22">
        <f t="shared" si="13"/>
        <v>0</v>
      </c>
      <c r="Q87" s="23">
        <f t="shared" si="10"/>
        <v>0</v>
      </c>
      <c r="R87" s="25">
        <f t="shared" si="9"/>
        <v>0</v>
      </c>
    </row>
    <row r="88" spans="1:18" s="5" customFormat="1" hidden="1" x14ac:dyDescent="0.25">
      <c r="A88" s="11"/>
      <c r="B88" s="26"/>
      <c r="C88" s="27"/>
      <c r="D88" s="27"/>
      <c r="E88" s="21"/>
      <c r="F88" s="22"/>
      <c r="G88" s="22"/>
      <c r="H88" s="23"/>
      <c r="I88" s="24"/>
      <c r="J88" s="11"/>
      <c r="K88" s="26"/>
      <c r="L88" s="27"/>
      <c r="M88" s="27"/>
      <c r="N88" s="21" t="s">
        <v>25</v>
      </c>
      <c r="O88" s="22">
        <f t="shared" si="13"/>
        <v>0</v>
      </c>
      <c r="P88" s="22">
        <f t="shared" si="13"/>
        <v>0</v>
      </c>
      <c r="Q88" s="23">
        <f t="shared" si="10"/>
        <v>0</v>
      </c>
      <c r="R88" s="25">
        <f t="shared" si="9"/>
        <v>0</v>
      </c>
    </row>
    <row r="89" spans="1:18" s="5" customFormat="1" ht="15" hidden="1" customHeight="1" x14ac:dyDescent="0.25">
      <c r="A89" s="11"/>
      <c r="B89" s="15"/>
      <c r="C89" s="28"/>
      <c r="D89" s="55"/>
      <c r="E89" s="56"/>
      <c r="F89" s="17"/>
      <c r="G89" s="17"/>
      <c r="H89" s="17"/>
      <c r="I89" s="18"/>
      <c r="J89" s="11"/>
      <c r="K89" s="15"/>
      <c r="L89" s="28"/>
      <c r="M89" s="55" t="s">
        <v>26</v>
      </c>
      <c r="N89" s="56"/>
      <c r="O89" s="17">
        <f>O81+O76+O71</f>
        <v>0</v>
      </c>
      <c r="P89" s="17">
        <f>P81+P76+P71</f>
        <v>0</v>
      </c>
      <c r="Q89" s="17">
        <f t="shared" si="10"/>
        <v>0</v>
      </c>
      <c r="R89" s="18">
        <f t="shared" si="9"/>
        <v>0</v>
      </c>
    </row>
    <row r="90" spans="1:18" s="5" customFormat="1" ht="15" hidden="1" customHeight="1" x14ac:dyDescent="0.25">
      <c r="A90" s="11"/>
      <c r="B90" s="12"/>
      <c r="C90" s="53"/>
      <c r="D90" s="53"/>
      <c r="E90" s="54"/>
      <c r="F90" s="13"/>
      <c r="G90" s="13"/>
      <c r="H90" s="13"/>
      <c r="I90" s="14"/>
      <c r="J90" s="11"/>
      <c r="K90" s="12"/>
      <c r="L90" s="53" t="s">
        <v>27</v>
      </c>
      <c r="M90" s="53"/>
      <c r="N90" s="54"/>
      <c r="O90" s="13">
        <f>O112</f>
        <v>0</v>
      </c>
      <c r="P90" s="13">
        <f>P112</f>
        <v>0</v>
      </c>
      <c r="Q90" s="13">
        <f t="shared" si="10"/>
        <v>0</v>
      </c>
      <c r="R90" s="14">
        <f t="shared" si="9"/>
        <v>0</v>
      </c>
    </row>
    <row r="91" spans="1:18" s="5" customFormat="1" ht="15" hidden="1" customHeight="1" x14ac:dyDescent="0.25">
      <c r="A91" s="11"/>
      <c r="B91" s="15"/>
      <c r="C91" s="16"/>
      <c r="D91" s="55"/>
      <c r="E91" s="56"/>
      <c r="F91" s="17"/>
      <c r="G91" s="17"/>
      <c r="H91" s="17"/>
      <c r="I91" s="18"/>
      <c r="J91" s="11"/>
      <c r="K91" s="15"/>
      <c r="L91" s="16"/>
      <c r="M91" s="55" t="s">
        <v>29</v>
      </c>
      <c r="N91" s="56"/>
      <c r="O91" s="17">
        <f>SUM(O92:O98)</f>
        <v>0</v>
      </c>
      <c r="P91" s="17">
        <f>SUM(P92:P98)</f>
        <v>0</v>
      </c>
      <c r="Q91" s="17">
        <f t="shared" si="10"/>
        <v>0</v>
      </c>
      <c r="R91" s="18">
        <f t="shared" si="9"/>
        <v>0</v>
      </c>
    </row>
    <row r="92" spans="1:18" s="5" customFormat="1" hidden="1" x14ac:dyDescent="0.25">
      <c r="A92" s="11"/>
      <c r="B92" s="26"/>
      <c r="C92" s="27"/>
      <c r="D92" s="20"/>
      <c r="E92" s="21"/>
      <c r="F92" s="22"/>
      <c r="G92" s="22"/>
      <c r="H92" s="23"/>
      <c r="I92" s="24"/>
      <c r="J92" s="11"/>
      <c r="K92" s="26"/>
      <c r="L92" s="27"/>
      <c r="M92" s="20"/>
      <c r="N92" s="21" t="s">
        <v>30</v>
      </c>
      <c r="O92" s="22">
        <v>0</v>
      </c>
      <c r="P92" s="22">
        <v>0</v>
      </c>
      <c r="Q92" s="23">
        <f t="shared" si="10"/>
        <v>0</v>
      </c>
      <c r="R92" s="25">
        <f t="shared" si="9"/>
        <v>0</v>
      </c>
    </row>
    <row r="93" spans="1:18" s="5" customFormat="1" hidden="1" x14ac:dyDescent="0.25">
      <c r="A93" s="11"/>
      <c r="B93" s="26"/>
      <c r="C93" s="27"/>
      <c r="D93" s="20"/>
      <c r="E93" s="21"/>
      <c r="F93" s="22"/>
      <c r="G93" s="22"/>
      <c r="H93" s="23"/>
      <c r="I93" s="24"/>
      <c r="J93" s="11"/>
      <c r="K93" s="26"/>
      <c r="L93" s="27"/>
      <c r="M93" s="20"/>
      <c r="N93" s="21" t="s">
        <v>32</v>
      </c>
      <c r="O93" s="22">
        <v>0</v>
      </c>
      <c r="P93" s="22">
        <v>0</v>
      </c>
      <c r="Q93" s="23">
        <f t="shared" si="10"/>
        <v>0</v>
      </c>
      <c r="R93" s="25">
        <f t="shared" si="9"/>
        <v>0</v>
      </c>
    </row>
    <row r="94" spans="1:18" s="5" customFormat="1" hidden="1" x14ac:dyDescent="0.25">
      <c r="A94" s="11"/>
      <c r="B94" s="26"/>
      <c r="C94" s="27"/>
      <c r="D94" s="20"/>
      <c r="E94" s="21"/>
      <c r="F94" s="22"/>
      <c r="G94" s="22"/>
      <c r="H94" s="23"/>
      <c r="I94" s="24"/>
      <c r="J94" s="11"/>
      <c r="K94" s="26"/>
      <c r="L94" s="27"/>
      <c r="M94" s="20"/>
      <c r="N94" s="21" t="s">
        <v>31</v>
      </c>
      <c r="O94" s="22">
        <v>0</v>
      </c>
      <c r="P94" s="22">
        <v>0</v>
      </c>
      <c r="Q94" s="23">
        <f t="shared" si="10"/>
        <v>0</v>
      </c>
      <c r="R94" s="25">
        <f t="shared" si="9"/>
        <v>0</v>
      </c>
    </row>
    <row r="95" spans="1:18" s="5" customFormat="1" hidden="1" x14ac:dyDescent="0.25">
      <c r="A95" s="11"/>
      <c r="B95" s="26"/>
      <c r="C95" s="27"/>
      <c r="D95" s="20"/>
      <c r="E95" s="21"/>
      <c r="F95" s="22"/>
      <c r="G95" s="22"/>
      <c r="H95" s="23"/>
      <c r="I95" s="24"/>
      <c r="J95" s="11"/>
      <c r="K95" s="26"/>
      <c r="L95" s="27"/>
      <c r="M95" s="20"/>
      <c r="N95" s="21" t="s">
        <v>33</v>
      </c>
      <c r="O95" s="22">
        <v>0</v>
      </c>
      <c r="P95" s="22">
        <v>0</v>
      </c>
      <c r="Q95" s="23">
        <f t="shared" si="10"/>
        <v>0</v>
      </c>
      <c r="R95" s="25">
        <f t="shared" si="9"/>
        <v>0</v>
      </c>
    </row>
    <row r="96" spans="1:18" s="5" customFormat="1" hidden="1" x14ac:dyDescent="0.25">
      <c r="A96" s="11"/>
      <c r="B96" s="26"/>
      <c r="C96" s="27"/>
      <c r="D96" s="27"/>
      <c r="E96" s="21"/>
      <c r="F96" s="22"/>
      <c r="G96" s="22"/>
      <c r="H96" s="23"/>
      <c r="I96" s="24"/>
      <c r="J96" s="11"/>
      <c r="K96" s="26"/>
      <c r="L96" s="27"/>
      <c r="M96" s="27"/>
      <c r="N96" s="21" t="s">
        <v>34</v>
      </c>
      <c r="O96" s="22">
        <v>0</v>
      </c>
      <c r="P96" s="22">
        <v>0</v>
      </c>
      <c r="Q96" s="23">
        <f t="shared" si="10"/>
        <v>0</v>
      </c>
      <c r="R96" s="25">
        <f t="shared" si="9"/>
        <v>0</v>
      </c>
    </row>
    <row r="97" spans="1:18" s="5" customFormat="1" hidden="1" x14ac:dyDescent="0.25">
      <c r="A97" s="11"/>
      <c r="B97" s="26"/>
      <c r="C97" s="27"/>
      <c r="D97" s="27"/>
      <c r="E97" s="21"/>
      <c r="F97" s="22"/>
      <c r="G97" s="22"/>
      <c r="H97" s="23"/>
      <c r="I97" s="24"/>
      <c r="J97" s="11"/>
      <c r="K97" s="26"/>
      <c r="L97" s="27"/>
      <c r="M97" s="27"/>
      <c r="N97" s="21" t="s">
        <v>35</v>
      </c>
      <c r="O97" s="22">
        <v>0</v>
      </c>
      <c r="P97" s="22">
        <v>0</v>
      </c>
      <c r="Q97" s="23">
        <f t="shared" si="10"/>
        <v>0</v>
      </c>
      <c r="R97" s="25">
        <f t="shared" si="9"/>
        <v>0</v>
      </c>
    </row>
    <row r="98" spans="1:18" s="5" customFormat="1" hidden="1" x14ac:dyDescent="0.25">
      <c r="A98" s="11"/>
      <c r="B98" s="26"/>
      <c r="C98" s="27"/>
      <c r="D98" s="27"/>
      <c r="E98" s="29"/>
      <c r="F98" s="22"/>
      <c r="G98" s="22"/>
      <c r="H98" s="23"/>
      <c r="I98" s="24"/>
      <c r="J98" s="11"/>
      <c r="K98" s="26"/>
      <c r="L98" s="27"/>
      <c r="M98" s="27"/>
      <c r="N98" s="21" t="s">
        <v>38</v>
      </c>
      <c r="O98" s="22">
        <v>0</v>
      </c>
      <c r="P98" s="22">
        <v>0</v>
      </c>
      <c r="Q98" s="23">
        <f t="shared" si="10"/>
        <v>0</v>
      </c>
      <c r="R98" s="25">
        <f t="shared" si="9"/>
        <v>0</v>
      </c>
    </row>
    <row r="99" spans="1:18" s="5" customFormat="1" ht="15" hidden="1" customHeight="1" x14ac:dyDescent="0.25">
      <c r="A99" s="11"/>
      <c r="B99" s="26"/>
      <c r="C99" s="27"/>
      <c r="D99" s="27"/>
      <c r="E99" s="29"/>
      <c r="F99" s="22"/>
      <c r="G99" s="22"/>
      <c r="H99" s="23"/>
      <c r="I99" s="24"/>
      <c r="J99" s="11"/>
      <c r="K99" s="15"/>
      <c r="L99" s="16"/>
      <c r="M99" s="55" t="s">
        <v>40</v>
      </c>
      <c r="N99" s="56"/>
      <c r="O99" s="17">
        <f>SUM(O100:O105)</f>
        <v>0</v>
      </c>
      <c r="P99" s="17">
        <f>SUM(P100:P105)</f>
        <v>0</v>
      </c>
      <c r="Q99" s="17">
        <f t="shared" si="10"/>
        <v>0</v>
      </c>
      <c r="R99" s="18">
        <f t="shared" si="9"/>
        <v>0</v>
      </c>
    </row>
    <row r="100" spans="1:18" s="5" customFormat="1" ht="15" hidden="1" customHeight="1" x14ac:dyDescent="0.25">
      <c r="A100" s="11"/>
      <c r="B100" s="15"/>
      <c r="C100" s="16"/>
      <c r="D100" s="55"/>
      <c r="E100" s="56"/>
      <c r="F100" s="17"/>
      <c r="G100" s="17"/>
      <c r="H100" s="17"/>
      <c r="I100" s="18"/>
      <c r="J100" s="11"/>
      <c r="K100" s="26"/>
      <c r="L100" s="27"/>
      <c r="M100" s="20"/>
      <c r="N100" s="21" t="s">
        <v>42</v>
      </c>
      <c r="O100" s="22">
        <v>0</v>
      </c>
      <c r="P100" s="22">
        <v>0</v>
      </c>
      <c r="Q100" s="23">
        <f t="shared" si="10"/>
        <v>0</v>
      </c>
      <c r="R100" s="25">
        <f t="shared" si="9"/>
        <v>0</v>
      </c>
    </row>
    <row r="101" spans="1:18" s="5" customFormat="1" ht="15" hidden="1" customHeight="1" x14ac:dyDescent="0.25">
      <c r="A101" s="11"/>
      <c r="B101" s="26"/>
      <c r="C101" s="27"/>
      <c r="D101" s="20"/>
      <c r="E101" s="21"/>
      <c r="F101" s="22"/>
      <c r="G101" s="22"/>
      <c r="H101" s="23"/>
      <c r="I101" s="24"/>
      <c r="J101" s="11"/>
      <c r="K101" s="26"/>
      <c r="L101" s="27"/>
      <c r="M101" s="27"/>
      <c r="N101" s="21" t="s">
        <v>43</v>
      </c>
      <c r="O101" s="22">
        <v>0</v>
      </c>
      <c r="P101" s="22">
        <v>0</v>
      </c>
      <c r="Q101" s="23">
        <f t="shared" si="10"/>
        <v>0</v>
      </c>
      <c r="R101" s="25">
        <f t="shared" si="9"/>
        <v>0</v>
      </c>
    </row>
    <row r="102" spans="1:18" s="5" customFormat="1" hidden="1" x14ac:dyDescent="0.25">
      <c r="A102" s="11"/>
      <c r="B102" s="26"/>
      <c r="C102" s="27"/>
      <c r="D102" s="27"/>
      <c r="E102" s="21"/>
      <c r="F102" s="22"/>
      <c r="G102" s="22"/>
      <c r="H102" s="23"/>
      <c r="I102" s="24"/>
      <c r="J102" s="11"/>
      <c r="K102" s="26"/>
      <c r="L102" s="27"/>
      <c r="M102" s="27"/>
      <c r="N102" s="21" t="s">
        <v>44</v>
      </c>
      <c r="O102" s="22">
        <v>0</v>
      </c>
      <c r="P102" s="22">
        <v>0</v>
      </c>
      <c r="Q102" s="23">
        <f t="shared" si="10"/>
        <v>0</v>
      </c>
      <c r="R102" s="25">
        <f t="shared" si="9"/>
        <v>0</v>
      </c>
    </row>
    <row r="103" spans="1:18" s="5" customFormat="1" hidden="1" x14ac:dyDescent="0.25">
      <c r="A103" s="11"/>
      <c r="B103" s="26"/>
      <c r="C103" s="27"/>
      <c r="D103" s="27"/>
      <c r="E103" s="21"/>
      <c r="F103" s="22"/>
      <c r="G103" s="22"/>
      <c r="H103" s="23"/>
      <c r="I103" s="24"/>
      <c r="J103" s="11"/>
      <c r="K103" s="26"/>
      <c r="L103" s="27"/>
      <c r="M103" s="27"/>
      <c r="N103" s="21" t="s">
        <v>46</v>
      </c>
      <c r="O103" s="22">
        <v>0</v>
      </c>
      <c r="P103" s="22">
        <v>0</v>
      </c>
      <c r="Q103" s="23">
        <f t="shared" si="10"/>
        <v>0</v>
      </c>
      <c r="R103" s="25">
        <f t="shared" si="9"/>
        <v>0</v>
      </c>
    </row>
    <row r="104" spans="1:18" s="5" customFormat="1" hidden="1" x14ac:dyDescent="0.25">
      <c r="A104" s="11"/>
      <c r="B104" s="15"/>
      <c r="C104" s="16"/>
      <c r="D104" s="55"/>
      <c r="E104" s="62"/>
      <c r="F104" s="30"/>
      <c r="G104" s="30"/>
      <c r="H104" s="17"/>
      <c r="I104" s="18"/>
      <c r="J104" s="11"/>
      <c r="K104" s="26"/>
      <c r="L104" s="27"/>
      <c r="M104" s="27"/>
      <c r="N104" s="21" t="s">
        <v>48</v>
      </c>
      <c r="O104" s="22">
        <v>0</v>
      </c>
      <c r="P104" s="22">
        <v>0</v>
      </c>
      <c r="Q104" s="23">
        <f t="shared" si="10"/>
        <v>0</v>
      </c>
      <c r="R104" s="25">
        <f t="shared" si="9"/>
        <v>0</v>
      </c>
    </row>
    <row r="105" spans="1:18" s="5" customFormat="1" ht="15" hidden="1" customHeight="1" x14ac:dyDescent="0.25">
      <c r="A105" s="11"/>
      <c r="B105" s="15"/>
      <c r="C105" s="53"/>
      <c r="D105" s="63"/>
      <c r="E105" s="62"/>
      <c r="F105" s="31"/>
      <c r="G105" s="31"/>
      <c r="H105" s="32"/>
      <c r="I105" s="33"/>
      <c r="J105" s="11"/>
      <c r="K105" s="26"/>
      <c r="L105" s="27"/>
      <c r="M105" s="27"/>
      <c r="N105" s="21" t="s">
        <v>50</v>
      </c>
      <c r="O105" s="22">
        <v>0</v>
      </c>
      <c r="P105" s="22">
        <v>0</v>
      </c>
      <c r="Q105" s="23">
        <f t="shared" si="10"/>
        <v>0</v>
      </c>
      <c r="R105" s="25">
        <f t="shared" si="9"/>
        <v>0</v>
      </c>
    </row>
    <row r="106" spans="1:18" s="5" customFormat="1" ht="15" hidden="1" customHeight="1" x14ac:dyDescent="0.25">
      <c r="A106" s="11"/>
      <c r="B106" s="12"/>
      <c r="C106" s="53"/>
      <c r="D106" s="63"/>
      <c r="E106" s="62"/>
      <c r="F106" s="13"/>
      <c r="G106" s="13"/>
      <c r="H106" s="13"/>
      <c r="I106" s="14"/>
      <c r="J106" s="11"/>
      <c r="K106" s="15"/>
      <c r="L106" s="16"/>
      <c r="M106" s="64" t="s">
        <v>52</v>
      </c>
      <c r="N106" s="65"/>
      <c r="O106" s="30">
        <f>O107</f>
        <v>0</v>
      </c>
      <c r="P106" s="30">
        <f>P107</f>
        <v>0</v>
      </c>
      <c r="Q106" s="17">
        <f t="shared" si="10"/>
        <v>0</v>
      </c>
      <c r="R106" s="18">
        <f t="shared" si="9"/>
        <v>0</v>
      </c>
    </row>
    <row r="107" spans="1:18" s="5" customFormat="1" ht="15" hidden="1" customHeight="1" x14ac:dyDescent="0.25">
      <c r="A107" s="11"/>
      <c r="B107" s="15"/>
      <c r="C107" s="16"/>
      <c r="D107" s="55"/>
      <c r="E107" s="62"/>
      <c r="F107" s="17"/>
      <c r="G107" s="17"/>
      <c r="H107" s="17"/>
      <c r="I107" s="18"/>
      <c r="J107" s="11"/>
      <c r="K107" s="26"/>
      <c r="L107" s="27"/>
      <c r="M107" s="27"/>
      <c r="N107" s="21" t="s">
        <v>39</v>
      </c>
      <c r="O107" s="22">
        <v>0</v>
      </c>
      <c r="P107" s="22">
        <v>0</v>
      </c>
      <c r="Q107" s="23">
        <f t="shared" si="10"/>
        <v>0</v>
      </c>
      <c r="R107" s="25">
        <f t="shared" si="9"/>
        <v>0</v>
      </c>
    </row>
    <row r="108" spans="1:18" s="5" customFormat="1" ht="15" hidden="1" customHeight="1" x14ac:dyDescent="0.25">
      <c r="A108" s="11"/>
      <c r="B108" s="26"/>
      <c r="C108" s="27"/>
      <c r="D108" s="20"/>
      <c r="E108" s="21"/>
      <c r="F108" s="22"/>
      <c r="G108" s="22"/>
      <c r="H108" s="23"/>
      <c r="I108" s="24"/>
      <c r="J108" s="11"/>
      <c r="K108" s="15"/>
      <c r="L108" s="16"/>
      <c r="M108" s="55" t="s">
        <v>55</v>
      </c>
      <c r="N108" s="56"/>
      <c r="O108" s="30">
        <f>SUM(O109:O111)</f>
        <v>0</v>
      </c>
      <c r="P108" s="30">
        <f>SUM(P109:P111)</f>
        <v>0</v>
      </c>
      <c r="Q108" s="17">
        <f t="shared" si="10"/>
        <v>0</v>
      </c>
      <c r="R108" s="18">
        <f t="shared" si="9"/>
        <v>0</v>
      </c>
    </row>
    <row r="109" spans="1:18" s="5" customFormat="1" hidden="1" x14ac:dyDescent="0.25">
      <c r="A109" s="11"/>
      <c r="B109" s="26"/>
      <c r="C109" s="27"/>
      <c r="D109" s="20"/>
      <c r="E109" s="21"/>
      <c r="F109" s="22"/>
      <c r="G109" s="22"/>
      <c r="H109" s="23"/>
      <c r="I109" s="24"/>
      <c r="J109" s="11"/>
      <c r="K109" s="26"/>
      <c r="L109" s="27"/>
      <c r="M109" s="27"/>
      <c r="N109" s="21" t="s">
        <v>57</v>
      </c>
      <c r="O109" s="34">
        <v>0</v>
      </c>
      <c r="P109" s="34">
        <v>0</v>
      </c>
      <c r="Q109" s="23">
        <f t="shared" si="10"/>
        <v>0</v>
      </c>
      <c r="R109" s="25">
        <f t="shared" si="9"/>
        <v>0</v>
      </c>
    </row>
    <row r="110" spans="1:18" s="5" customFormat="1" hidden="1" x14ac:dyDescent="0.25">
      <c r="A110" s="11"/>
      <c r="B110" s="26"/>
      <c r="C110" s="27"/>
      <c r="D110" s="20"/>
      <c r="E110" s="21"/>
      <c r="F110" s="22"/>
      <c r="G110" s="22"/>
      <c r="H110" s="23"/>
      <c r="I110" s="24"/>
      <c r="J110" s="11"/>
      <c r="K110" s="26"/>
      <c r="L110" s="27"/>
      <c r="M110" s="27"/>
      <c r="N110" s="21" t="s">
        <v>59</v>
      </c>
      <c r="O110" s="34">
        <v>0</v>
      </c>
      <c r="P110" s="34">
        <v>0</v>
      </c>
      <c r="Q110" s="23">
        <f t="shared" si="10"/>
        <v>0</v>
      </c>
      <c r="R110" s="25">
        <f t="shared" si="9"/>
        <v>0</v>
      </c>
    </row>
    <row r="111" spans="1:18" s="5" customFormat="1" hidden="1" x14ac:dyDescent="0.25">
      <c r="A111" s="11"/>
      <c r="B111" s="26"/>
      <c r="C111" s="27"/>
      <c r="D111" s="20"/>
      <c r="E111" s="21"/>
      <c r="F111" s="22"/>
      <c r="G111" s="22"/>
      <c r="H111" s="23"/>
      <c r="I111" s="24"/>
      <c r="J111" s="11"/>
      <c r="K111" s="26"/>
      <c r="L111" s="27"/>
      <c r="M111" s="27"/>
      <c r="N111" s="21" t="s">
        <v>61</v>
      </c>
      <c r="O111" s="34">
        <v>0</v>
      </c>
      <c r="P111" s="34">
        <v>0</v>
      </c>
      <c r="Q111" s="23">
        <f t="shared" si="10"/>
        <v>0</v>
      </c>
      <c r="R111" s="25">
        <f t="shared" si="9"/>
        <v>0</v>
      </c>
    </row>
    <row r="112" spans="1:18" s="5" customFormat="1" ht="15" hidden="1" customHeight="1" x14ac:dyDescent="0.25">
      <c r="A112" s="11"/>
      <c r="B112" s="26"/>
      <c r="C112" s="27"/>
      <c r="D112" s="20"/>
      <c r="E112" s="21"/>
      <c r="F112" s="22"/>
      <c r="G112" s="22"/>
      <c r="H112" s="23"/>
      <c r="I112" s="24"/>
      <c r="J112" s="11"/>
      <c r="K112" s="15"/>
      <c r="L112" s="16"/>
      <c r="M112" s="55" t="s">
        <v>47</v>
      </c>
      <c r="N112" s="56"/>
      <c r="O112" s="30">
        <f>O99+O91+O106+O108</f>
        <v>0</v>
      </c>
      <c r="P112" s="30">
        <f>P99+P91+P106+P108</f>
        <v>0</v>
      </c>
      <c r="Q112" s="17">
        <f t="shared" si="10"/>
        <v>0</v>
      </c>
      <c r="R112" s="18">
        <f t="shared" si="9"/>
        <v>0</v>
      </c>
    </row>
    <row r="113" spans="1:18" s="5" customFormat="1" ht="15" hidden="1" customHeight="1" x14ac:dyDescent="0.25">
      <c r="A113" s="11"/>
      <c r="B113" s="26"/>
      <c r="C113" s="27"/>
      <c r="D113" s="27"/>
      <c r="E113" s="21"/>
      <c r="F113" s="22"/>
      <c r="G113" s="22"/>
      <c r="H113" s="23"/>
      <c r="I113" s="24"/>
      <c r="J113" s="11"/>
      <c r="K113" s="15"/>
      <c r="L113" s="53" t="s">
        <v>49</v>
      </c>
      <c r="M113" s="55"/>
      <c r="N113" s="56"/>
      <c r="O113" s="31">
        <f>O70-O90</f>
        <v>0</v>
      </c>
      <c r="P113" s="31">
        <f>P70-P90</f>
        <v>0</v>
      </c>
      <c r="Q113" s="32">
        <f t="shared" si="10"/>
        <v>0</v>
      </c>
      <c r="R113" s="33">
        <f t="shared" si="9"/>
        <v>0</v>
      </c>
    </row>
    <row r="114" spans="1:18" s="5" customFormat="1" ht="15" hidden="1" customHeight="1" x14ac:dyDescent="0.25">
      <c r="A114" s="11"/>
      <c r="B114" s="15"/>
      <c r="C114" s="16"/>
      <c r="D114" s="55"/>
      <c r="E114" s="62"/>
      <c r="F114" s="30"/>
      <c r="G114" s="30"/>
      <c r="H114" s="17"/>
      <c r="I114" s="18"/>
      <c r="J114" s="11"/>
      <c r="K114" s="12"/>
      <c r="L114" s="53" t="s">
        <v>51</v>
      </c>
      <c r="M114" s="53"/>
      <c r="N114" s="54"/>
      <c r="O114" s="13">
        <f>O129</f>
        <v>0</v>
      </c>
      <c r="P114" s="13">
        <f>P129</f>
        <v>0</v>
      </c>
      <c r="Q114" s="13">
        <f t="shared" si="10"/>
        <v>0</v>
      </c>
      <c r="R114" s="14">
        <f t="shared" si="9"/>
        <v>0</v>
      </c>
    </row>
    <row r="115" spans="1:18" s="5" customFormat="1" ht="15" hidden="1" customHeight="1" x14ac:dyDescent="0.25">
      <c r="A115" s="11"/>
      <c r="B115" s="15"/>
      <c r="C115" s="16"/>
      <c r="D115" s="55"/>
      <c r="E115" s="62"/>
      <c r="F115" s="17"/>
      <c r="G115" s="17"/>
      <c r="H115" s="17"/>
      <c r="I115" s="18"/>
      <c r="J115" s="11"/>
      <c r="K115" s="15"/>
      <c r="L115" s="16"/>
      <c r="M115" s="55" t="s">
        <v>53</v>
      </c>
      <c r="N115" s="56"/>
      <c r="O115" s="17">
        <f>SUM(O116:O121)</f>
        <v>0</v>
      </c>
      <c r="P115" s="17">
        <f>SUM(P116:P121)</f>
        <v>0</v>
      </c>
      <c r="Q115" s="17">
        <f t="shared" si="10"/>
        <v>0</v>
      </c>
      <c r="R115" s="18">
        <f t="shared" si="9"/>
        <v>0</v>
      </c>
    </row>
    <row r="116" spans="1:18" s="5" customFormat="1" ht="27" hidden="1" customHeight="1" x14ac:dyDescent="0.25">
      <c r="A116" s="11"/>
      <c r="B116" s="26"/>
      <c r="C116" s="27"/>
      <c r="D116" s="27"/>
      <c r="E116" s="29"/>
      <c r="F116" s="22"/>
      <c r="G116" s="22"/>
      <c r="H116" s="23"/>
      <c r="I116" s="24"/>
      <c r="J116" s="11"/>
      <c r="K116" s="26"/>
      <c r="L116" s="27"/>
      <c r="M116" s="20"/>
      <c r="N116" s="21" t="s">
        <v>54</v>
      </c>
      <c r="O116" s="22">
        <f t="shared" ref="O116:P121" si="14">F108</f>
        <v>0</v>
      </c>
      <c r="P116" s="22">
        <f t="shared" si="14"/>
        <v>0</v>
      </c>
      <c r="Q116" s="23">
        <f t="shared" si="10"/>
        <v>0</v>
      </c>
      <c r="R116" s="25">
        <f t="shared" si="9"/>
        <v>0</v>
      </c>
    </row>
    <row r="117" spans="1:18" s="5" customFormat="1" hidden="1" x14ac:dyDescent="0.25">
      <c r="A117" s="11"/>
      <c r="B117" s="26"/>
      <c r="C117" s="27"/>
      <c r="D117" s="20"/>
      <c r="E117" s="21"/>
      <c r="F117" s="22"/>
      <c r="G117" s="22"/>
      <c r="H117" s="23"/>
      <c r="I117" s="24"/>
      <c r="J117" s="11"/>
      <c r="K117" s="26"/>
      <c r="L117" s="27"/>
      <c r="M117" s="20"/>
      <c r="N117" s="21" t="s">
        <v>56</v>
      </c>
      <c r="O117" s="22">
        <f t="shared" si="14"/>
        <v>0</v>
      </c>
      <c r="P117" s="22">
        <f t="shared" si="14"/>
        <v>0</v>
      </c>
      <c r="Q117" s="23">
        <f t="shared" si="10"/>
        <v>0</v>
      </c>
      <c r="R117" s="25">
        <f t="shared" si="9"/>
        <v>0</v>
      </c>
    </row>
    <row r="118" spans="1:18" s="5" customFormat="1" ht="27" hidden="1" x14ac:dyDescent="0.25">
      <c r="A118" s="11"/>
      <c r="B118" s="26"/>
      <c r="C118" s="27"/>
      <c r="D118" s="27"/>
      <c r="E118" s="21"/>
      <c r="F118" s="22"/>
      <c r="G118" s="22"/>
      <c r="H118" s="23"/>
      <c r="I118" s="24"/>
      <c r="J118" s="11"/>
      <c r="K118" s="26"/>
      <c r="L118" s="27"/>
      <c r="M118" s="20"/>
      <c r="N118" s="21" t="s">
        <v>58</v>
      </c>
      <c r="O118" s="22">
        <f t="shared" si="14"/>
        <v>0</v>
      </c>
      <c r="P118" s="22">
        <f t="shared" si="14"/>
        <v>0</v>
      </c>
      <c r="Q118" s="23">
        <f t="shared" si="10"/>
        <v>0</v>
      </c>
      <c r="R118" s="25">
        <f t="shared" si="9"/>
        <v>0</v>
      </c>
    </row>
    <row r="119" spans="1:18" s="5" customFormat="1" hidden="1" x14ac:dyDescent="0.25">
      <c r="A119" s="11"/>
      <c r="B119" s="26"/>
      <c r="C119" s="27"/>
      <c r="D119" s="27"/>
      <c r="E119" s="21"/>
      <c r="F119" s="22"/>
      <c r="G119" s="22"/>
      <c r="H119" s="23"/>
      <c r="I119" s="24"/>
      <c r="J119" s="11"/>
      <c r="K119" s="26"/>
      <c r="L119" s="27"/>
      <c r="M119" s="20"/>
      <c r="N119" s="21" t="s">
        <v>60</v>
      </c>
      <c r="O119" s="22">
        <f t="shared" si="14"/>
        <v>0</v>
      </c>
      <c r="P119" s="22">
        <f t="shared" si="14"/>
        <v>0</v>
      </c>
      <c r="Q119" s="23">
        <f t="shared" si="10"/>
        <v>0</v>
      </c>
      <c r="R119" s="25">
        <f t="shared" si="9"/>
        <v>0</v>
      </c>
    </row>
    <row r="120" spans="1:18" s="5" customFormat="1" hidden="1" x14ac:dyDescent="0.25">
      <c r="A120" s="11"/>
      <c r="B120" s="15"/>
      <c r="C120" s="16"/>
      <c r="D120" s="55"/>
      <c r="E120" s="62"/>
      <c r="F120" s="30"/>
      <c r="G120" s="30"/>
      <c r="H120" s="17"/>
      <c r="I120" s="18"/>
      <c r="J120" s="11"/>
      <c r="K120" s="26"/>
      <c r="L120" s="27"/>
      <c r="M120" s="20"/>
      <c r="N120" s="21" t="s">
        <v>62</v>
      </c>
      <c r="O120" s="22">
        <f t="shared" si="14"/>
        <v>0</v>
      </c>
      <c r="P120" s="22">
        <f t="shared" si="14"/>
        <v>0</v>
      </c>
      <c r="Q120" s="23">
        <f t="shared" si="10"/>
        <v>0</v>
      </c>
      <c r="R120" s="25">
        <f t="shared" si="9"/>
        <v>0</v>
      </c>
    </row>
    <row r="121" spans="1:18" s="5" customFormat="1" ht="15" hidden="1" customHeight="1" x14ac:dyDescent="0.25">
      <c r="A121" s="11"/>
      <c r="B121" s="12"/>
      <c r="C121" s="53"/>
      <c r="D121" s="63"/>
      <c r="E121" s="62"/>
      <c r="F121" s="13"/>
      <c r="G121" s="13"/>
      <c r="H121" s="13"/>
      <c r="I121" s="14"/>
      <c r="J121" s="11"/>
      <c r="K121" s="26"/>
      <c r="L121" s="27"/>
      <c r="M121" s="27"/>
      <c r="N121" s="21" t="s">
        <v>63</v>
      </c>
      <c r="O121" s="22">
        <f t="shared" si="14"/>
        <v>0</v>
      </c>
      <c r="P121" s="22">
        <f t="shared" si="14"/>
        <v>0</v>
      </c>
      <c r="Q121" s="23">
        <f t="shared" si="10"/>
        <v>0</v>
      </c>
      <c r="R121" s="25">
        <f t="shared" si="9"/>
        <v>0</v>
      </c>
    </row>
    <row r="122" spans="1:18" s="5" customFormat="1" ht="15" hidden="1" customHeight="1" x14ac:dyDescent="0.25">
      <c r="A122" s="11"/>
      <c r="B122" s="35"/>
      <c r="C122" s="53"/>
      <c r="D122" s="63"/>
      <c r="E122" s="62"/>
      <c r="F122" s="13"/>
      <c r="G122" s="13"/>
      <c r="H122" s="13"/>
      <c r="I122" s="14"/>
      <c r="J122" s="11"/>
      <c r="K122" s="15"/>
      <c r="L122" s="16"/>
      <c r="M122" s="55" t="s">
        <v>64</v>
      </c>
      <c r="N122" s="56"/>
      <c r="O122" s="30">
        <f>O115</f>
        <v>0</v>
      </c>
      <c r="P122" s="30">
        <f>P115</f>
        <v>0</v>
      </c>
      <c r="Q122" s="17">
        <f t="shared" si="10"/>
        <v>0</v>
      </c>
      <c r="R122" s="18">
        <f t="shared" si="9"/>
        <v>0</v>
      </c>
    </row>
    <row r="123" spans="1:18" s="5" customFormat="1" ht="15" hidden="1" customHeight="1" x14ac:dyDescent="0.25">
      <c r="A123" s="36"/>
      <c r="B123" s="66"/>
      <c r="C123" s="67"/>
      <c r="D123" s="67"/>
      <c r="E123" s="68"/>
      <c r="F123" s="69"/>
      <c r="G123" s="70"/>
      <c r="H123" s="70"/>
      <c r="I123" s="71"/>
      <c r="J123" s="11"/>
      <c r="K123" s="15"/>
      <c r="L123" s="16"/>
      <c r="M123" s="55" t="s">
        <v>65</v>
      </c>
      <c r="N123" s="56"/>
      <c r="O123" s="17">
        <f>SUM(O124:O127)</f>
        <v>0</v>
      </c>
      <c r="P123" s="17">
        <f>SUM(P124:P127)</f>
        <v>0</v>
      </c>
      <c r="Q123" s="17">
        <f t="shared" si="10"/>
        <v>0</v>
      </c>
      <c r="R123" s="18">
        <f t="shared" si="9"/>
        <v>0</v>
      </c>
    </row>
    <row r="124" spans="1:18" s="5" customFormat="1" ht="15" hidden="1" customHeight="1" x14ac:dyDescent="0.25">
      <c r="I124" s="37"/>
      <c r="J124" s="11"/>
      <c r="K124" s="26"/>
      <c r="L124" s="27"/>
      <c r="M124" s="27"/>
      <c r="N124" s="29" t="s">
        <v>66</v>
      </c>
      <c r="O124" s="22">
        <f t="shared" ref="O124:P127" si="15">F116</f>
        <v>0</v>
      </c>
      <c r="P124" s="22">
        <f t="shared" si="15"/>
        <v>0</v>
      </c>
      <c r="Q124" s="23">
        <f t="shared" si="10"/>
        <v>0</v>
      </c>
      <c r="R124" s="25">
        <f t="shared" si="9"/>
        <v>0</v>
      </c>
    </row>
    <row r="125" spans="1:18" hidden="1" x14ac:dyDescent="0.25">
      <c r="A125" s="38"/>
      <c r="B125" s="39"/>
      <c r="C125" s="40"/>
      <c r="D125" s="40"/>
      <c r="E125" s="41"/>
      <c r="F125" s="42"/>
      <c r="G125" s="42"/>
      <c r="H125" s="42"/>
      <c r="I125" s="43"/>
      <c r="J125" s="11"/>
      <c r="K125" s="26"/>
      <c r="L125" s="27"/>
      <c r="M125" s="20"/>
      <c r="N125" s="21" t="s">
        <v>67</v>
      </c>
      <c r="O125" s="22">
        <f t="shared" si="15"/>
        <v>0</v>
      </c>
      <c r="P125" s="22">
        <f t="shared" si="15"/>
        <v>0</v>
      </c>
      <c r="Q125" s="23">
        <f t="shared" si="10"/>
        <v>0</v>
      </c>
      <c r="R125" s="25">
        <f t="shared" si="9"/>
        <v>0</v>
      </c>
    </row>
    <row r="126" spans="1:18" hidden="1" x14ac:dyDescent="0.25">
      <c r="J126" s="11"/>
      <c r="K126" s="26"/>
      <c r="L126" s="27"/>
      <c r="M126" s="27"/>
      <c r="N126" s="21" t="s">
        <v>68</v>
      </c>
      <c r="O126" s="22">
        <f t="shared" si="15"/>
        <v>0</v>
      </c>
      <c r="P126" s="22">
        <f t="shared" si="15"/>
        <v>0</v>
      </c>
      <c r="Q126" s="23">
        <f t="shared" si="10"/>
        <v>0</v>
      </c>
      <c r="R126" s="25">
        <f t="shared" si="9"/>
        <v>0</v>
      </c>
    </row>
    <row r="127" spans="1:18" hidden="1" x14ac:dyDescent="0.25">
      <c r="J127" s="11"/>
      <c r="K127" s="26"/>
      <c r="L127" s="27"/>
      <c r="M127" s="27"/>
      <c r="N127" s="21" t="s">
        <v>69</v>
      </c>
      <c r="O127" s="22">
        <f t="shared" si="15"/>
        <v>0</v>
      </c>
      <c r="P127" s="22">
        <f t="shared" si="15"/>
        <v>0</v>
      </c>
      <c r="Q127" s="23">
        <f t="shared" si="10"/>
        <v>0</v>
      </c>
      <c r="R127" s="25">
        <f t="shared" si="9"/>
        <v>0</v>
      </c>
    </row>
    <row r="128" spans="1:18" ht="15" hidden="1" customHeight="1" x14ac:dyDescent="0.25">
      <c r="J128" s="11"/>
      <c r="K128" s="15"/>
      <c r="L128" s="16"/>
      <c r="M128" s="55" t="s">
        <v>70</v>
      </c>
      <c r="N128" s="56"/>
      <c r="O128" s="30">
        <f>O123</f>
        <v>0</v>
      </c>
      <c r="P128" s="30">
        <f>P123</f>
        <v>0</v>
      </c>
      <c r="Q128" s="17">
        <f t="shared" si="10"/>
        <v>0</v>
      </c>
      <c r="R128" s="18">
        <f t="shared" si="9"/>
        <v>0</v>
      </c>
    </row>
    <row r="129" spans="1:18" ht="15" hidden="1" customHeight="1" x14ac:dyDescent="0.25">
      <c r="J129" s="11"/>
      <c r="K129" s="12"/>
      <c r="L129" s="53" t="s">
        <v>71</v>
      </c>
      <c r="M129" s="53"/>
      <c r="N129" s="54"/>
      <c r="O129" s="13">
        <f>O115-O123</f>
        <v>0</v>
      </c>
      <c r="P129" s="13">
        <f>P115-P123</f>
        <v>0</v>
      </c>
      <c r="Q129" s="13">
        <f t="shared" si="10"/>
        <v>0</v>
      </c>
      <c r="R129" s="14">
        <f t="shared" si="9"/>
        <v>0</v>
      </c>
    </row>
    <row r="130" spans="1:18" ht="15" hidden="1" customHeight="1" x14ac:dyDescent="0.25">
      <c r="J130" s="11"/>
      <c r="K130" s="35"/>
      <c r="L130" s="53" t="s">
        <v>72</v>
      </c>
      <c r="M130" s="53"/>
      <c r="N130" s="54"/>
      <c r="O130" s="13">
        <f>O113+O129</f>
        <v>0</v>
      </c>
      <c r="P130" s="13">
        <f>P113+P129</f>
        <v>0</v>
      </c>
      <c r="Q130" s="13">
        <f t="shared" si="10"/>
        <v>0</v>
      </c>
      <c r="R130" s="14">
        <f t="shared" si="9"/>
        <v>0</v>
      </c>
    </row>
    <row r="131" spans="1:18" ht="15.75" hidden="1" customHeight="1" thickBot="1" x14ac:dyDescent="0.3">
      <c r="J131" s="36"/>
      <c r="K131" s="66" t="s">
        <v>73</v>
      </c>
      <c r="L131" s="67"/>
      <c r="M131" s="67"/>
      <c r="N131" s="68"/>
      <c r="O131" s="69" t="str">
        <f>ROUND(IF(P71&lt;&gt;0,IF(P71&lt;&gt;0,((P71/P89)*100),"0"),"0"),0)&amp;"%"</f>
        <v>0%</v>
      </c>
      <c r="P131" s="70"/>
      <c r="Q131" s="70"/>
      <c r="R131" s="71"/>
    </row>
    <row r="132" spans="1:18" s="5" customFormat="1" ht="21.75" hidden="1" thickTop="1" thickBot="1" x14ac:dyDescent="0.3">
      <c r="A132" s="1"/>
      <c r="B132" s="2"/>
      <c r="C132" s="3"/>
      <c r="D132" s="3"/>
      <c r="E132" s="3"/>
      <c r="F132" s="4"/>
      <c r="H132" s="72"/>
      <c r="I132" s="73"/>
      <c r="J132" s="1"/>
      <c r="K132" s="2"/>
      <c r="L132" s="3"/>
      <c r="M132" s="3"/>
      <c r="N132" s="3"/>
      <c r="O132" s="4"/>
      <c r="Q132" s="72" t="s">
        <v>0</v>
      </c>
      <c r="R132" s="73"/>
    </row>
    <row r="133" spans="1:18" s="5" customFormat="1" ht="20.25" hidden="1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>
        <f>A133</f>
        <v>0</v>
      </c>
      <c r="K133" s="57"/>
      <c r="L133" s="57"/>
      <c r="M133" s="57"/>
      <c r="N133" s="57"/>
      <c r="O133" s="57"/>
      <c r="P133" s="57"/>
      <c r="Q133" s="57"/>
      <c r="R133" s="57"/>
    </row>
    <row r="134" spans="1:18" s="5" customFormat="1" hidden="1" x14ac:dyDescent="0.25">
      <c r="A134" s="6"/>
      <c r="B134" s="58"/>
      <c r="C134" s="58"/>
      <c r="D134" s="58"/>
      <c r="E134" s="58"/>
      <c r="F134" s="6"/>
      <c r="G134" s="6"/>
      <c r="H134" s="6"/>
      <c r="I134" s="7"/>
      <c r="J134" s="6" t="s">
        <v>1</v>
      </c>
      <c r="K134" s="58" t="s">
        <v>2</v>
      </c>
      <c r="L134" s="58"/>
      <c r="M134" s="58"/>
      <c r="N134" s="58"/>
      <c r="O134" s="6" t="s">
        <v>3</v>
      </c>
      <c r="P134" s="6" t="s">
        <v>4</v>
      </c>
      <c r="Q134" s="6" t="s">
        <v>5</v>
      </c>
      <c r="R134" s="7" t="s">
        <v>6</v>
      </c>
    </row>
    <row r="135" spans="1:18" s="5" customFormat="1" hidden="1" x14ac:dyDescent="0.25">
      <c r="A135" s="8"/>
      <c r="B135" s="59"/>
      <c r="C135" s="60"/>
      <c r="D135" s="60"/>
      <c r="E135" s="61"/>
      <c r="F135" s="9"/>
      <c r="G135" s="9"/>
      <c r="H135" s="9"/>
      <c r="I135" s="10"/>
      <c r="J135" s="8"/>
      <c r="K135" s="59">
        <f>J133</f>
        <v>0</v>
      </c>
      <c r="L135" s="60"/>
      <c r="M135" s="60"/>
      <c r="N135" s="61"/>
      <c r="O135" s="9"/>
      <c r="P135" s="9"/>
      <c r="Q135" s="9"/>
      <c r="R135" s="10"/>
    </row>
    <row r="136" spans="1:18" s="5" customFormat="1" ht="15" hidden="1" customHeight="1" x14ac:dyDescent="0.25">
      <c r="A136" s="11"/>
      <c r="B136" s="12"/>
      <c r="C136" s="53"/>
      <c r="D136" s="53"/>
      <c r="E136" s="54"/>
      <c r="F136" s="13"/>
      <c r="G136" s="13"/>
      <c r="H136" s="13"/>
      <c r="I136" s="14"/>
      <c r="J136" s="11"/>
      <c r="K136" s="12"/>
      <c r="L136" s="53" t="s">
        <v>7</v>
      </c>
      <c r="M136" s="53"/>
      <c r="N136" s="54"/>
      <c r="O136" s="13">
        <f>O155</f>
        <v>0</v>
      </c>
      <c r="P136" s="13">
        <f>P155</f>
        <v>0</v>
      </c>
      <c r="Q136" s="13">
        <f>P136-O136</f>
        <v>0</v>
      </c>
      <c r="R136" s="14">
        <f t="shared" ref="R136:R196" si="16">IF(AND(O136=0,P136=0),0,IF(O136=0,100,IF(P136=0,0,(P136/O136)*100)))</f>
        <v>0</v>
      </c>
    </row>
    <row r="137" spans="1:18" s="5" customFormat="1" ht="15" hidden="1" customHeight="1" x14ac:dyDescent="0.25">
      <c r="A137" s="11"/>
      <c r="B137" s="15"/>
      <c r="C137" s="16"/>
      <c r="D137" s="55"/>
      <c r="E137" s="56"/>
      <c r="F137" s="17"/>
      <c r="G137" s="17"/>
      <c r="H137" s="17"/>
      <c r="I137" s="18"/>
      <c r="J137" s="11"/>
      <c r="K137" s="15"/>
      <c r="L137" s="16"/>
      <c r="M137" s="55" t="s">
        <v>8</v>
      </c>
      <c r="N137" s="56"/>
      <c r="O137" s="17">
        <f>SUM(O138:O141)</f>
        <v>0</v>
      </c>
      <c r="P137" s="17">
        <f>SUM(P138:P141)</f>
        <v>0</v>
      </c>
      <c r="Q137" s="17">
        <f t="shared" ref="Q137:Q196" si="17">P137-O137</f>
        <v>0</v>
      </c>
      <c r="R137" s="18">
        <f t="shared" si="16"/>
        <v>0</v>
      </c>
    </row>
    <row r="138" spans="1:18" s="5" customFormat="1" hidden="1" x14ac:dyDescent="0.25">
      <c r="A138" s="11"/>
      <c r="B138" s="19"/>
      <c r="C138" s="20"/>
      <c r="D138" s="20"/>
      <c r="E138" s="21"/>
      <c r="F138" s="22"/>
      <c r="G138" s="22"/>
      <c r="H138" s="23"/>
      <c r="I138" s="24"/>
      <c r="J138" s="11"/>
      <c r="K138" s="19"/>
      <c r="L138" s="20"/>
      <c r="M138" s="20"/>
      <c r="N138" s="21" t="s">
        <v>9</v>
      </c>
      <c r="O138" s="22">
        <f t="shared" ref="O138:P141" si="18">F138</f>
        <v>0</v>
      </c>
      <c r="P138" s="22">
        <f t="shared" si="18"/>
        <v>0</v>
      </c>
      <c r="Q138" s="23">
        <f t="shared" si="17"/>
        <v>0</v>
      </c>
      <c r="R138" s="25">
        <f t="shared" si="16"/>
        <v>0</v>
      </c>
    </row>
    <row r="139" spans="1:18" s="5" customFormat="1" hidden="1" x14ac:dyDescent="0.25">
      <c r="A139" s="11"/>
      <c r="B139" s="26"/>
      <c r="C139" s="27"/>
      <c r="D139" s="27"/>
      <c r="E139" s="21"/>
      <c r="F139" s="22"/>
      <c r="G139" s="22"/>
      <c r="H139" s="23"/>
      <c r="I139" s="24"/>
      <c r="J139" s="11"/>
      <c r="K139" s="26"/>
      <c r="L139" s="27"/>
      <c r="M139" s="27"/>
      <c r="N139" s="21" t="s">
        <v>10</v>
      </c>
      <c r="O139" s="22">
        <f t="shared" si="18"/>
        <v>0</v>
      </c>
      <c r="P139" s="22">
        <f t="shared" si="18"/>
        <v>0</v>
      </c>
      <c r="Q139" s="23">
        <f t="shared" si="17"/>
        <v>0</v>
      </c>
      <c r="R139" s="25">
        <f t="shared" si="16"/>
        <v>0</v>
      </c>
    </row>
    <row r="140" spans="1:18" s="5" customFormat="1" ht="27" hidden="1" x14ac:dyDescent="0.25">
      <c r="A140" s="11"/>
      <c r="B140" s="26"/>
      <c r="C140" s="27"/>
      <c r="D140" s="27"/>
      <c r="E140" s="21"/>
      <c r="F140" s="22"/>
      <c r="G140" s="22"/>
      <c r="H140" s="23"/>
      <c r="I140" s="24"/>
      <c r="J140" s="11"/>
      <c r="K140" s="26"/>
      <c r="L140" s="27"/>
      <c r="M140" s="27"/>
      <c r="N140" s="21" t="s">
        <v>11</v>
      </c>
      <c r="O140" s="22">
        <f t="shared" si="18"/>
        <v>0</v>
      </c>
      <c r="P140" s="22">
        <f t="shared" si="18"/>
        <v>0</v>
      </c>
      <c r="Q140" s="23">
        <f t="shared" si="17"/>
        <v>0</v>
      </c>
      <c r="R140" s="25">
        <f t="shared" si="16"/>
        <v>0</v>
      </c>
    </row>
    <row r="141" spans="1:18" s="5" customFormat="1" hidden="1" x14ac:dyDescent="0.25">
      <c r="A141" s="11"/>
      <c r="B141" s="26"/>
      <c r="C141" s="27"/>
      <c r="D141" s="27"/>
      <c r="E141" s="21"/>
      <c r="F141" s="22"/>
      <c r="G141" s="22"/>
      <c r="H141" s="23"/>
      <c r="I141" s="24"/>
      <c r="J141" s="11"/>
      <c r="K141" s="26"/>
      <c r="L141" s="27"/>
      <c r="M141" s="27"/>
      <c r="N141" s="21" t="s">
        <v>12</v>
      </c>
      <c r="O141" s="22">
        <f t="shared" si="18"/>
        <v>0</v>
      </c>
      <c r="P141" s="22">
        <f t="shared" si="18"/>
        <v>0</v>
      </c>
      <c r="Q141" s="23">
        <f t="shared" si="17"/>
        <v>0</v>
      </c>
      <c r="R141" s="25">
        <f t="shared" si="16"/>
        <v>0</v>
      </c>
    </row>
    <row r="142" spans="1:18" s="5" customFormat="1" ht="15" hidden="1" customHeight="1" x14ac:dyDescent="0.25">
      <c r="A142" s="11"/>
      <c r="B142" s="15"/>
      <c r="C142" s="16"/>
      <c r="D142" s="55"/>
      <c r="E142" s="56"/>
      <c r="F142" s="17"/>
      <c r="G142" s="17"/>
      <c r="H142" s="17"/>
      <c r="I142" s="18"/>
      <c r="J142" s="11"/>
      <c r="K142" s="15"/>
      <c r="L142" s="16"/>
      <c r="M142" s="55" t="s">
        <v>13</v>
      </c>
      <c r="N142" s="56"/>
      <c r="O142" s="17">
        <f>SUM(O143:O146)</f>
        <v>0</v>
      </c>
      <c r="P142" s="17">
        <f>SUM(P143:P146)</f>
        <v>0</v>
      </c>
      <c r="Q142" s="17">
        <f t="shared" si="17"/>
        <v>0</v>
      </c>
      <c r="R142" s="18">
        <f t="shared" si="16"/>
        <v>0</v>
      </c>
    </row>
    <row r="143" spans="1:18" s="5" customFormat="1" hidden="1" x14ac:dyDescent="0.25">
      <c r="A143" s="11"/>
      <c r="B143" s="26"/>
      <c r="C143" s="27"/>
      <c r="D143" s="27"/>
      <c r="E143" s="21"/>
      <c r="F143" s="22"/>
      <c r="G143" s="22"/>
      <c r="H143" s="23"/>
      <c r="I143" s="24"/>
      <c r="J143" s="11"/>
      <c r="K143" s="26"/>
      <c r="L143" s="27"/>
      <c r="M143" s="27"/>
      <c r="N143" s="21" t="s">
        <v>14</v>
      </c>
      <c r="O143" s="22">
        <f t="shared" ref="O143:P146" si="19">F143</f>
        <v>0</v>
      </c>
      <c r="P143" s="22">
        <f t="shared" si="19"/>
        <v>0</v>
      </c>
      <c r="Q143" s="23">
        <f t="shared" si="17"/>
        <v>0</v>
      </c>
      <c r="R143" s="25">
        <f t="shared" si="16"/>
        <v>0</v>
      </c>
    </row>
    <row r="144" spans="1:18" s="5" customFormat="1" hidden="1" x14ac:dyDescent="0.25">
      <c r="A144" s="11"/>
      <c r="B144" s="26"/>
      <c r="C144" s="27"/>
      <c r="D144" s="27"/>
      <c r="E144" s="21"/>
      <c r="F144" s="22"/>
      <c r="G144" s="22"/>
      <c r="H144" s="23"/>
      <c r="I144" s="24"/>
      <c r="J144" s="11"/>
      <c r="K144" s="26"/>
      <c r="L144" s="27"/>
      <c r="M144" s="27"/>
      <c r="N144" s="21" t="s">
        <v>15</v>
      </c>
      <c r="O144" s="22">
        <f t="shared" si="19"/>
        <v>0</v>
      </c>
      <c r="P144" s="22">
        <f t="shared" si="19"/>
        <v>0</v>
      </c>
      <c r="Q144" s="23">
        <f t="shared" si="17"/>
        <v>0</v>
      </c>
      <c r="R144" s="25">
        <f t="shared" si="16"/>
        <v>0</v>
      </c>
    </row>
    <row r="145" spans="1:18" s="5" customFormat="1" hidden="1" x14ac:dyDescent="0.25">
      <c r="A145" s="11"/>
      <c r="B145" s="26"/>
      <c r="C145" s="27"/>
      <c r="D145" s="27"/>
      <c r="E145" s="21"/>
      <c r="F145" s="22"/>
      <c r="G145" s="22"/>
      <c r="H145" s="23"/>
      <c r="I145" s="24"/>
      <c r="J145" s="11"/>
      <c r="K145" s="26"/>
      <c r="L145" s="27"/>
      <c r="M145" s="27"/>
      <c r="N145" s="21" t="s">
        <v>16</v>
      </c>
      <c r="O145" s="22">
        <f t="shared" si="19"/>
        <v>0</v>
      </c>
      <c r="P145" s="22">
        <f t="shared" si="19"/>
        <v>0</v>
      </c>
      <c r="Q145" s="23">
        <f t="shared" si="17"/>
        <v>0</v>
      </c>
      <c r="R145" s="25">
        <f t="shared" si="16"/>
        <v>0</v>
      </c>
    </row>
    <row r="146" spans="1:18" s="5" customFormat="1" hidden="1" x14ac:dyDescent="0.25">
      <c r="A146" s="11"/>
      <c r="B146" s="26"/>
      <c r="C146" s="27"/>
      <c r="D146" s="27"/>
      <c r="E146" s="21"/>
      <c r="F146" s="22"/>
      <c r="G146" s="22"/>
      <c r="H146" s="23"/>
      <c r="I146" s="24"/>
      <c r="J146" s="11"/>
      <c r="K146" s="26"/>
      <c r="L146" s="27"/>
      <c r="M146" s="27"/>
      <c r="N146" s="21" t="s">
        <v>17</v>
      </c>
      <c r="O146" s="22">
        <f t="shared" si="19"/>
        <v>0</v>
      </c>
      <c r="P146" s="22">
        <f t="shared" si="19"/>
        <v>0</v>
      </c>
      <c r="Q146" s="23">
        <f t="shared" si="17"/>
        <v>0</v>
      </c>
      <c r="R146" s="25">
        <f t="shared" si="16"/>
        <v>0</v>
      </c>
    </row>
    <row r="147" spans="1:18" s="5" customFormat="1" ht="15" hidden="1" customHeight="1" x14ac:dyDescent="0.25">
      <c r="A147" s="11"/>
      <c r="B147" s="15"/>
      <c r="C147" s="16"/>
      <c r="D147" s="55"/>
      <c r="E147" s="56"/>
      <c r="F147" s="17"/>
      <c r="G147" s="17"/>
      <c r="H147" s="17"/>
      <c r="I147" s="18"/>
      <c r="J147" s="11"/>
      <c r="K147" s="15"/>
      <c r="L147" s="16"/>
      <c r="M147" s="55" t="s">
        <v>18</v>
      </c>
      <c r="N147" s="56"/>
      <c r="O147" s="17">
        <f>SUM(O148:O154)</f>
        <v>0</v>
      </c>
      <c r="P147" s="17">
        <f>SUM(P148:P154)</f>
        <v>0</v>
      </c>
      <c r="Q147" s="17">
        <f t="shared" si="17"/>
        <v>0</v>
      </c>
      <c r="R147" s="18">
        <f t="shared" si="16"/>
        <v>0</v>
      </c>
    </row>
    <row r="148" spans="1:18" s="5" customFormat="1" hidden="1" x14ac:dyDescent="0.25">
      <c r="A148" s="11"/>
      <c r="B148" s="26"/>
      <c r="C148" s="27"/>
      <c r="D148" s="27"/>
      <c r="E148" s="21"/>
      <c r="F148" s="22"/>
      <c r="G148" s="22"/>
      <c r="H148" s="23"/>
      <c r="I148" s="24"/>
      <c r="J148" s="11"/>
      <c r="K148" s="26"/>
      <c r="L148" s="27"/>
      <c r="M148" s="27"/>
      <c r="N148" s="21" t="s">
        <v>19</v>
      </c>
      <c r="O148" s="22">
        <f>F148</f>
        <v>0</v>
      </c>
      <c r="P148" s="22">
        <f>G148</f>
        <v>0</v>
      </c>
      <c r="Q148" s="23">
        <f t="shared" si="17"/>
        <v>0</v>
      </c>
      <c r="R148" s="25">
        <f t="shared" si="16"/>
        <v>0</v>
      </c>
    </row>
    <row r="149" spans="1:18" s="5" customFormat="1" hidden="1" x14ac:dyDescent="0.25">
      <c r="A149" s="11"/>
      <c r="B149" s="26"/>
      <c r="C149" s="27"/>
      <c r="D149" s="27"/>
      <c r="E149" s="21"/>
      <c r="F149" s="22"/>
      <c r="G149" s="22"/>
      <c r="H149" s="23"/>
      <c r="I149" s="24"/>
      <c r="J149" s="11"/>
      <c r="K149" s="26"/>
      <c r="L149" s="27"/>
      <c r="M149" s="27"/>
      <c r="N149" s="21" t="s">
        <v>20</v>
      </c>
      <c r="O149" s="22">
        <f t="shared" ref="O149:P154" si="20">F149</f>
        <v>0</v>
      </c>
      <c r="P149" s="22">
        <f t="shared" si="20"/>
        <v>0</v>
      </c>
      <c r="Q149" s="23">
        <f t="shared" si="17"/>
        <v>0</v>
      </c>
      <c r="R149" s="25">
        <f t="shared" si="16"/>
        <v>0</v>
      </c>
    </row>
    <row r="150" spans="1:18" s="5" customFormat="1" ht="27" hidden="1" x14ac:dyDescent="0.25">
      <c r="A150" s="11"/>
      <c r="B150" s="26"/>
      <c r="C150" s="27"/>
      <c r="D150" s="27"/>
      <c r="E150" s="21"/>
      <c r="F150" s="22"/>
      <c r="G150" s="22"/>
      <c r="H150" s="23"/>
      <c r="I150" s="24"/>
      <c r="J150" s="11"/>
      <c r="K150" s="26"/>
      <c r="L150" s="27"/>
      <c r="M150" s="27"/>
      <c r="N150" s="21" t="s">
        <v>21</v>
      </c>
      <c r="O150" s="22">
        <f t="shared" si="20"/>
        <v>0</v>
      </c>
      <c r="P150" s="22">
        <f t="shared" si="20"/>
        <v>0</v>
      </c>
      <c r="Q150" s="23">
        <f t="shared" si="17"/>
        <v>0</v>
      </c>
      <c r="R150" s="25">
        <f t="shared" si="16"/>
        <v>0</v>
      </c>
    </row>
    <row r="151" spans="1:18" s="5" customFormat="1" hidden="1" x14ac:dyDescent="0.25">
      <c r="A151" s="11"/>
      <c r="B151" s="26"/>
      <c r="C151" s="27"/>
      <c r="D151" s="27"/>
      <c r="E151" s="21"/>
      <c r="F151" s="22"/>
      <c r="G151" s="22"/>
      <c r="H151" s="23"/>
      <c r="I151" s="24"/>
      <c r="J151" s="11"/>
      <c r="K151" s="26"/>
      <c r="L151" s="27"/>
      <c r="M151" s="27"/>
      <c r="N151" s="21" t="s">
        <v>22</v>
      </c>
      <c r="O151" s="22">
        <f t="shared" si="20"/>
        <v>0</v>
      </c>
      <c r="P151" s="22">
        <f t="shared" si="20"/>
        <v>0</v>
      </c>
      <c r="Q151" s="23">
        <f t="shared" si="17"/>
        <v>0</v>
      </c>
      <c r="R151" s="25">
        <f t="shared" si="16"/>
        <v>0</v>
      </c>
    </row>
    <row r="152" spans="1:18" s="5" customFormat="1" hidden="1" x14ac:dyDescent="0.25">
      <c r="A152" s="11"/>
      <c r="B152" s="26"/>
      <c r="C152" s="27"/>
      <c r="D152" s="27"/>
      <c r="E152" s="21"/>
      <c r="F152" s="22"/>
      <c r="G152" s="22"/>
      <c r="H152" s="23"/>
      <c r="I152" s="24"/>
      <c r="J152" s="11"/>
      <c r="K152" s="26"/>
      <c r="L152" s="27"/>
      <c r="M152" s="27"/>
      <c r="N152" s="21" t="s">
        <v>23</v>
      </c>
      <c r="O152" s="22">
        <f t="shared" si="20"/>
        <v>0</v>
      </c>
      <c r="P152" s="22">
        <f t="shared" si="20"/>
        <v>0</v>
      </c>
      <c r="Q152" s="23">
        <f t="shared" si="17"/>
        <v>0</v>
      </c>
      <c r="R152" s="25">
        <f t="shared" si="16"/>
        <v>0</v>
      </c>
    </row>
    <row r="153" spans="1:18" s="5" customFormat="1" ht="27" hidden="1" x14ac:dyDescent="0.25">
      <c r="A153" s="11"/>
      <c r="B153" s="26"/>
      <c r="C153" s="27"/>
      <c r="D153" s="27"/>
      <c r="E153" s="21"/>
      <c r="F153" s="22"/>
      <c r="G153" s="22"/>
      <c r="H153" s="23"/>
      <c r="I153" s="24"/>
      <c r="J153" s="11"/>
      <c r="K153" s="26"/>
      <c r="L153" s="27"/>
      <c r="M153" s="27"/>
      <c r="N153" s="21" t="s">
        <v>24</v>
      </c>
      <c r="O153" s="22">
        <f t="shared" si="20"/>
        <v>0</v>
      </c>
      <c r="P153" s="22">
        <f t="shared" si="20"/>
        <v>0</v>
      </c>
      <c r="Q153" s="23">
        <f t="shared" si="17"/>
        <v>0</v>
      </c>
      <c r="R153" s="25">
        <f t="shared" si="16"/>
        <v>0</v>
      </c>
    </row>
    <row r="154" spans="1:18" s="5" customFormat="1" hidden="1" x14ac:dyDescent="0.25">
      <c r="A154" s="11"/>
      <c r="B154" s="26"/>
      <c r="C154" s="27"/>
      <c r="D154" s="27"/>
      <c r="E154" s="21"/>
      <c r="F154" s="22"/>
      <c r="G154" s="22"/>
      <c r="H154" s="23"/>
      <c r="I154" s="24"/>
      <c r="J154" s="11"/>
      <c r="K154" s="26"/>
      <c r="L154" s="27"/>
      <c r="M154" s="27"/>
      <c r="N154" s="21" t="s">
        <v>25</v>
      </c>
      <c r="O154" s="22">
        <f t="shared" si="20"/>
        <v>0</v>
      </c>
      <c r="P154" s="22">
        <f t="shared" si="20"/>
        <v>0</v>
      </c>
      <c r="Q154" s="23">
        <f t="shared" si="17"/>
        <v>0</v>
      </c>
      <c r="R154" s="25">
        <f t="shared" si="16"/>
        <v>0</v>
      </c>
    </row>
    <row r="155" spans="1:18" s="5" customFormat="1" ht="15" hidden="1" customHeight="1" x14ac:dyDescent="0.25">
      <c r="A155" s="11"/>
      <c r="B155" s="15"/>
      <c r="C155" s="28"/>
      <c r="D155" s="55"/>
      <c r="E155" s="56"/>
      <c r="F155" s="17"/>
      <c r="G155" s="17"/>
      <c r="H155" s="17"/>
      <c r="I155" s="18"/>
      <c r="J155" s="11"/>
      <c r="K155" s="15"/>
      <c r="L155" s="28"/>
      <c r="M155" s="55" t="s">
        <v>26</v>
      </c>
      <c r="N155" s="56"/>
      <c r="O155" s="17">
        <f>O147+O142+O137</f>
        <v>0</v>
      </c>
      <c r="P155" s="17">
        <f>P147+P142+P137</f>
        <v>0</v>
      </c>
      <c r="Q155" s="17">
        <f t="shared" si="17"/>
        <v>0</v>
      </c>
      <c r="R155" s="18">
        <f t="shared" si="16"/>
        <v>0</v>
      </c>
    </row>
    <row r="156" spans="1:18" s="5" customFormat="1" ht="15" hidden="1" customHeight="1" x14ac:dyDescent="0.25">
      <c r="A156" s="11"/>
      <c r="B156" s="12"/>
      <c r="C156" s="53"/>
      <c r="D156" s="53"/>
      <c r="E156" s="54"/>
      <c r="F156" s="13"/>
      <c r="G156" s="13"/>
      <c r="H156" s="13"/>
      <c r="I156" s="14"/>
      <c r="J156" s="11"/>
      <c r="K156" s="12"/>
      <c r="L156" s="53" t="s">
        <v>27</v>
      </c>
      <c r="M156" s="53"/>
      <c r="N156" s="54"/>
      <c r="O156" s="13">
        <f>O178</f>
        <v>0</v>
      </c>
      <c r="P156" s="13">
        <f>P178</f>
        <v>0</v>
      </c>
      <c r="Q156" s="13">
        <f t="shared" si="17"/>
        <v>0</v>
      </c>
      <c r="R156" s="14">
        <f t="shared" si="16"/>
        <v>0</v>
      </c>
    </row>
    <row r="157" spans="1:18" s="5" customFormat="1" ht="15" hidden="1" customHeight="1" x14ac:dyDescent="0.25">
      <c r="A157" s="11"/>
      <c r="B157" s="15"/>
      <c r="C157" s="16"/>
      <c r="D157" s="55"/>
      <c r="E157" s="56"/>
      <c r="F157" s="17"/>
      <c r="G157" s="17"/>
      <c r="H157" s="17"/>
      <c r="I157" s="18"/>
      <c r="J157" s="11"/>
      <c r="K157" s="15"/>
      <c r="L157" s="16"/>
      <c r="M157" s="55" t="s">
        <v>29</v>
      </c>
      <c r="N157" s="56"/>
      <c r="O157" s="17">
        <f>SUM(O158:O164)</f>
        <v>0</v>
      </c>
      <c r="P157" s="17">
        <f>SUM(P158:P164)</f>
        <v>0</v>
      </c>
      <c r="Q157" s="17">
        <f t="shared" si="17"/>
        <v>0</v>
      </c>
      <c r="R157" s="18">
        <f t="shared" si="16"/>
        <v>0</v>
      </c>
    </row>
    <row r="158" spans="1:18" s="5" customFormat="1" hidden="1" x14ac:dyDescent="0.25">
      <c r="A158" s="11"/>
      <c r="B158" s="26"/>
      <c r="C158" s="27"/>
      <c r="D158" s="20"/>
      <c r="E158" s="21"/>
      <c r="F158" s="22"/>
      <c r="G158" s="22"/>
      <c r="H158" s="23"/>
      <c r="I158" s="24"/>
      <c r="J158" s="11"/>
      <c r="K158" s="26"/>
      <c r="L158" s="27"/>
      <c r="M158" s="20"/>
      <c r="N158" s="21" t="s">
        <v>30</v>
      </c>
      <c r="O158" s="22">
        <v>0</v>
      </c>
      <c r="P158" s="22">
        <v>0</v>
      </c>
      <c r="Q158" s="23">
        <f t="shared" si="17"/>
        <v>0</v>
      </c>
      <c r="R158" s="25">
        <f t="shared" si="16"/>
        <v>0</v>
      </c>
    </row>
    <row r="159" spans="1:18" s="5" customFormat="1" hidden="1" x14ac:dyDescent="0.25">
      <c r="A159" s="11"/>
      <c r="B159" s="26"/>
      <c r="C159" s="27"/>
      <c r="D159" s="20"/>
      <c r="E159" s="21"/>
      <c r="F159" s="22"/>
      <c r="G159" s="22"/>
      <c r="H159" s="23"/>
      <c r="I159" s="24"/>
      <c r="J159" s="11"/>
      <c r="K159" s="26"/>
      <c r="L159" s="27"/>
      <c r="M159" s="20"/>
      <c r="N159" s="21" t="s">
        <v>32</v>
      </c>
      <c r="O159" s="22">
        <v>0</v>
      </c>
      <c r="P159" s="22">
        <v>0</v>
      </c>
      <c r="Q159" s="23">
        <f t="shared" si="17"/>
        <v>0</v>
      </c>
      <c r="R159" s="25">
        <f t="shared" si="16"/>
        <v>0</v>
      </c>
    </row>
    <row r="160" spans="1:18" s="5" customFormat="1" hidden="1" x14ac:dyDescent="0.25">
      <c r="A160" s="11"/>
      <c r="B160" s="26"/>
      <c r="C160" s="27"/>
      <c r="D160" s="20"/>
      <c r="E160" s="21"/>
      <c r="F160" s="22"/>
      <c r="G160" s="22"/>
      <c r="H160" s="23"/>
      <c r="I160" s="24"/>
      <c r="J160" s="11"/>
      <c r="K160" s="26"/>
      <c r="L160" s="27"/>
      <c r="M160" s="20"/>
      <c r="N160" s="21" t="s">
        <v>31</v>
      </c>
      <c r="O160" s="22">
        <v>0</v>
      </c>
      <c r="P160" s="22">
        <v>0</v>
      </c>
      <c r="Q160" s="23">
        <f t="shared" si="17"/>
        <v>0</v>
      </c>
      <c r="R160" s="25">
        <f t="shared" si="16"/>
        <v>0</v>
      </c>
    </row>
    <row r="161" spans="1:18" s="5" customFormat="1" hidden="1" x14ac:dyDescent="0.25">
      <c r="A161" s="11"/>
      <c r="B161" s="26"/>
      <c r="C161" s="27"/>
      <c r="D161" s="20"/>
      <c r="E161" s="21"/>
      <c r="F161" s="22"/>
      <c r="G161" s="22"/>
      <c r="H161" s="23"/>
      <c r="I161" s="24"/>
      <c r="J161" s="11"/>
      <c r="K161" s="26"/>
      <c r="L161" s="27"/>
      <c r="M161" s="20"/>
      <c r="N161" s="21" t="s">
        <v>33</v>
      </c>
      <c r="O161" s="22">
        <v>0</v>
      </c>
      <c r="P161" s="22">
        <v>0</v>
      </c>
      <c r="Q161" s="23">
        <f t="shared" si="17"/>
        <v>0</v>
      </c>
      <c r="R161" s="25">
        <f t="shared" si="16"/>
        <v>0</v>
      </c>
    </row>
    <row r="162" spans="1:18" s="5" customFormat="1" hidden="1" x14ac:dyDescent="0.25">
      <c r="A162" s="11"/>
      <c r="B162" s="26"/>
      <c r="C162" s="27"/>
      <c r="D162" s="27"/>
      <c r="E162" s="21"/>
      <c r="F162" s="22"/>
      <c r="G162" s="22"/>
      <c r="H162" s="23"/>
      <c r="I162" s="24"/>
      <c r="J162" s="11"/>
      <c r="K162" s="26"/>
      <c r="L162" s="27"/>
      <c r="M162" s="27"/>
      <c r="N162" s="21" t="s">
        <v>34</v>
      </c>
      <c r="O162" s="22">
        <v>0</v>
      </c>
      <c r="P162" s="22">
        <v>0</v>
      </c>
      <c r="Q162" s="23">
        <f t="shared" si="17"/>
        <v>0</v>
      </c>
      <c r="R162" s="25">
        <f t="shared" si="16"/>
        <v>0</v>
      </c>
    </row>
    <row r="163" spans="1:18" s="5" customFormat="1" hidden="1" x14ac:dyDescent="0.25">
      <c r="A163" s="11"/>
      <c r="B163" s="26"/>
      <c r="C163" s="27"/>
      <c r="D163" s="27"/>
      <c r="E163" s="21"/>
      <c r="F163" s="22"/>
      <c r="G163" s="22"/>
      <c r="H163" s="23"/>
      <c r="I163" s="24"/>
      <c r="J163" s="11"/>
      <c r="K163" s="26"/>
      <c r="L163" s="27"/>
      <c r="M163" s="27"/>
      <c r="N163" s="21" t="s">
        <v>35</v>
      </c>
      <c r="O163" s="22">
        <v>0</v>
      </c>
      <c r="P163" s="22">
        <v>0</v>
      </c>
      <c r="Q163" s="23">
        <f t="shared" si="17"/>
        <v>0</v>
      </c>
      <c r="R163" s="25">
        <f t="shared" si="16"/>
        <v>0</v>
      </c>
    </row>
    <row r="164" spans="1:18" s="5" customFormat="1" hidden="1" x14ac:dyDescent="0.25">
      <c r="A164" s="11"/>
      <c r="B164" s="26"/>
      <c r="C164" s="27"/>
      <c r="D164" s="27"/>
      <c r="E164" s="29"/>
      <c r="F164" s="22"/>
      <c r="G164" s="22"/>
      <c r="H164" s="23"/>
      <c r="I164" s="24"/>
      <c r="J164" s="11"/>
      <c r="K164" s="26"/>
      <c r="L164" s="27"/>
      <c r="M164" s="27"/>
      <c r="N164" s="21" t="s">
        <v>38</v>
      </c>
      <c r="O164" s="22">
        <v>0</v>
      </c>
      <c r="P164" s="22">
        <v>0</v>
      </c>
      <c r="Q164" s="23">
        <f t="shared" si="17"/>
        <v>0</v>
      </c>
      <c r="R164" s="25">
        <f t="shared" si="16"/>
        <v>0</v>
      </c>
    </row>
    <row r="165" spans="1:18" s="5" customFormat="1" ht="15" hidden="1" customHeight="1" x14ac:dyDescent="0.25">
      <c r="A165" s="11"/>
      <c r="B165" s="26"/>
      <c r="C165" s="27"/>
      <c r="D165" s="27"/>
      <c r="E165" s="29"/>
      <c r="F165" s="22"/>
      <c r="G165" s="22"/>
      <c r="H165" s="23"/>
      <c r="I165" s="24"/>
      <c r="J165" s="11"/>
      <c r="K165" s="15"/>
      <c r="L165" s="16"/>
      <c r="M165" s="55" t="s">
        <v>40</v>
      </c>
      <c r="N165" s="56"/>
      <c r="O165" s="17">
        <f>SUM(O166:O171)</f>
        <v>0</v>
      </c>
      <c r="P165" s="17">
        <f>SUM(P166:P171)</f>
        <v>0</v>
      </c>
      <c r="Q165" s="17">
        <f t="shared" si="17"/>
        <v>0</v>
      </c>
      <c r="R165" s="18">
        <f t="shared" si="16"/>
        <v>0</v>
      </c>
    </row>
    <row r="166" spans="1:18" s="5" customFormat="1" ht="15" hidden="1" customHeight="1" x14ac:dyDescent="0.25">
      <c r="A166" s="11"/>
      <c r="B166" s="15"/>
      <c r="C166" s="16"/>
      <c r="D166" s="55"/>
      <c r="E166" s="56"/>
      <c r="F166" s="17"/>
      <c r="G166" s="17"/>
      <c r="H166" s="17"/>
      <c r="I166" s="18"/>
      <c r="J166" s="11"/>
      <c r="K166" s="26"/>
      <c r="L166" s="27"/>
      <c r="M166" s="20"/>
      <c r="N166" s="21" t="s">
        <v>42</v>
      </c>
      <c r="O166" s="22">
        <v>0</v>
      </c>
      <c r="P166" s="22">
        <v>0</v>
      </c>
      <c r="Q166" s="23">
        <f t="shared" si="17"/>
        <v>0</v>
      </c>
      <c r="R166" s="25">
        <f t="shared" si="16"/>
        <v>0</v>
      </c>
    </row>
    <row r="167" spans="1:18" s="5" customFormat="1" ht="15" hidden="1" customHeight="1" x14ac:dyDescent="0.25">
      <c r="A167" s="11"/>
      <c r="B167" s="26"/>
      <c r="C167" s="27"/>
      <c r="D167" s="20"/>
      <c r="E167" s="21"/>
      <c r="F167" s="22"/>
      <c r="G167" s="22"/>
      <c r="H167" s="23"/>
      <c r="I167" s="24"/>
      <c r="J167" s="11"/>
      <c r="K167" s="26"/>
      <c r="L167" s="27"/>
      <c r="M167" s="27"/>
      <c r="N167" s="21" t="s">
        <v>43</v>
      </c>
      <c r="O167" s="22">
        <v>0</v>
      </c>
      <c r="P167" s="22">
        <v>0</v>
      </c>
      <c r="Q167" s="23">
        <f t="shared" si="17"/>
        <v>0</v>
      </c>
      <c r="R167" s="25">
        <f t="shared" si="16"/>
        <v>0</v>
      </c>
    </row>
    <row r="168" spans="1:18" s="5" customFormat="1" hidden="1" x14ac:dyDescent="0.25">
      <c r="A168" s="11"/>
      <c r="B168" s="26"/>
      <c r="C168" s="27"/>
      <c r="D168" s="27"/>
      <c r="E168" s="21"/>
      <c r="F168" s="22"/>
      <c r="G168" s="22"/>
      <c r="H168" s="23"/>
      <c r="I168" s="24"/>
      <c r="J168" s="11"/>
      <c r="K168" s="26"/>
      <c r="L168" s="27"/>
      <c r="M168" s="27"/>
      <c r="N168" s="21" t="s">
        <v>44</v>
      </c>
      <c r="O168" s="22">
        <v>0</v>
      </c>
      <c r="P168" s="22">
        <v>0</v>
      </c>
      <c r="Q168" s="23">
        <f t="shared" si="17"/>
        <v>0</v>
      </c>
      <c r="R168" s="25">
        <f t="shared" si="16"/>
        <v>0</v>
      </c>
    </row>
    <row r="169" spans="1:18" s="5" customFormat="1" hidden="1" x14ac:dyDescent="0.25">
      <c r="A169" s="11"/>
      <c r="B169" s="26"/>
      <c r="C169" s="27"/>
      <c r="D169" s="27"/>
      <c r="E169" s="21"/>
      <c r="F169" s="22"/>
      <c r="G169" s="22"/>
      <c r="H169" s="23"/>
      <c r="I169" s="24"/>
      <c r="J169" s="11"/>
      <c r="K169" s="26"/>
      <c r="L169" s="27"/>
      <c r="M169" s="27"/>
      <c r="N169" s="21" t="s">
        <v>46</v>
      </c>
      <c r="O169" s="22">
        <v>0</v>
      </c>
      <c r="P169" s="22">
        <v>0</v>
      </c>
      <c r="Q169" s="23">
        <f t="shared" si="17"/>
        <v>0</v>
      </c>
      <c r="R169" s="25">
        <f t="shared" si="16"/>
        <v>0</v>
      </c>
    </row>
    <row r="170" spans="1:18" s="5" customFormat="1" hidden="1" x14ac:dyDescent="0.25">
      <c r="A170" s="11"/>
      <c r="B170" s="15"/>
      <c r="C170" s="16"/>
      <c r="D170" s="55"/>
      <c r="E170" s="62"/>
      <c r="F170" s="30"/>
      <c r="G170" s="30"/>
      <c r="H170" s="17"/>
      <c r="I170" s="18"/>
      <c r="J170" s="11"/>
      <c r="K170" s="26"/>
      <c r="L170" s="27"/>
      <c r="M170" s="27"/>
      <c r="N170" s="21" t="s">
        <v>48</v>
      </c>
      <c r="O170" s="22">
        <v>0</v>
      </c>
      <c r="P170" s="22">
        <v>0</v>
      </c>
      <c r="Q170" s="23">
        <f t="shared" si="17"/>
        <v>0</v>
      </c>
      <c r="R170" s="25">
        <f t="shared" si="16"/>
        <v>0</v>
      </c>
    </row>
    <row r="171" spans="1:18" s="5" customFormat="1" ht="15" hidden="1" customHeight="1" x14ac:dyDescent="0.25">
      <c r="A171" s="11"/>
      <c r="B171" s="15"/>
      <c r="C171" s="53"/>
      <c r="D171" s="63"/>
      <c r="E171" s="62"/>
      <c r="F171" s="31"/>
      <c r="G171" s="31"/>
      <c r="H171" s="32"/>
      <c r="I171" s="33"/>
      <c r="J171" s="11"/>
      <c r="K171" s="26"/>
      <c r="L171" s="27"/>
      <c r="M171" s="27"/>
      <c r="N171" s="21" t="s">
        <v>50</v>
      </c>
      <c r="O171" s="22">
        <v>0</v>
      </c>
      <c r="P171" s="22">
        <v>0</v>
      </c>
      <c r="Q171" s="23">
        <f t="shared" si="17"/>
        <v>0</v>
      </c>
      <c r="R171" s="25">
        <f t="shared" si="16"/>
        <v>0</v>
      </c>
    </row>
    <row r="172" spans="1:18" s="5" customFormat="1" ht="15" hidden="1" customHeight="1" x14ac:dyDescent="0.25">
      <c r="A172" s="11"/>
      <c r="B172" s="12"/>
      <c r="C172" s="53"/>
      <c r="D172" s="63"/>
      <c r="E172" s="62"/>
      <c r="F172" s="13"/>
      <c r="G172" s="13"/>
      <c r="H172" s="13"/>
      <c r="I172" s="14"/>
      <c r="J172" s="11"/>
      <c r="K172" s="15"/>
      <c r="L172" s="16"/>
      <c r="M172" s="64" t="s">
        <v>52</v>
      </c>
      <c r="N172" s="65"/>
      <c r="O172" s="30">
        <f>O173</f>
        <v>0</v>
      </c>
      <c r="P172" s="30">
        <f>P173</f>
        <v>0</v>
      </c>
      <c r="Q172" s="17">
        <f t="shared" si="17"/>
        <v>0</v>
      </c>
      <c r="R172" s="18">
        <f t="shared" si="16"/>
        <v>0</v>
      </c>
    </row>
    <row r="173" spans="1:18" s="5" customFormat="1" ht="15" hidden="1" customHeight="1" x14ac:dyDescent="0.25">
      <c r="A173" s="11"/>
      <c r="B173" s="15"/>
      <c r="C173" s="16"/>
      <c r="D173" s="55"/>
      <c r="E173" s="62"/>
      <c r="F173" s="17"/>
      <c r="G173" s="17"/>
      <c r="H173" s="17"/>
      <c r="I173" s="18"/>
      <c r="J173" s="11"/>
      <c r="K173" s="26"/>
      <c r="L173" s="27"/>
      <c r="M173" s="27"/>
      <c r="N173" s="21" t="s">
        <v>39</v>
      </c>
      <c r="O173" s="22">
        <v>0</v>
      </c>
      <c r="P173" s="22">
        <v>0</v>
      </c>
      <c r="Q173" s="23">
        <f t="shared" si="17"/>
        <v>0</v>
      </c>
      <c r="R173" s="25">
        <f t="shared" si="16"/>
        <v>0</v>
      </c>
    </row>
    <row r="174" spans="1:18" s="5" customFormat="1" ht="15" hidden="1" customHeight="1" x14ac:dyDescent="0.25">
      <c r="A174" s="11"/>
      <c r="B174" s="26"/>
      <c r="C174" s="27"/>
      <c r="D174" s="20"/>
      <c r="E174" s="21"/>
      <c r="F174" s="22"/>
      <c r="G174" s="22"/>
      <c r="H174" s="23"/>
      <c r="I174" s="24"/>
      <c r="J174" s="11"/>
      <c r="K174" s="15"/>
      <c r="L174" s="16"/>
      <c r="M174" s="55" t="s">
        <v>55</v>
      </c>
      <c r="N174" s="56"/>
      <c r="O174" s="30">
        <f>SUM(O175:O177)</f>
        <v>0</v>
      </c>
      <c r="P174" s="30">
        <f>SUM(P175:P177)</f>
        <v>0</v>
      </c>
      <c r="Q174" s="17">
        <f t="shared" si="17"/>
        <v>0</v>
      </c>
      <c r="R174" s="18">
        <f t="shared" si="16"/>
        <v>0</v>
      </c>
    </row>
    <row r="175" spans="1:18" s="5" customFormat="1" hidden="1" x14ac:dyDescent="0.25">
      <c r="A175" s="11"/>
      <c r="B175" s="26"/>
      <c r="C175" s="27"/>
      <c r="D175" s="20"/>
      <c r="E175" s="21"/>
      <c r="F175" s="22"/>
      <c r="G175" s="22"/>
      <c r="H175" s="23"/>
      <c r="I175" s="24"/>
      <c r="J175" s="11"/>
      <c r="K175" s="26"/>
      <c r="L175" s="27"/>
      <c r="M175" s="27"/>
      <c r="N175" s="21" t="s">
        <v>57</v>
      </c>
      <c r="O175" s="34">
        <v>0</v>
      </c>
      <c r="P175" s="34">
        <v>0</v>
      </c>
      <c r="Q175" s="23">
        <f t="shared" si="17"/>
        <v>0</v>
      </c>
      <c r="R175" s="25">
        <f t="shared" si="16"/>
        <v>0</v>
      </c>
    </row>
    <row r="176" spans="1:18" s="5" customFormat="1" hidden="1" x14ac:dyDescent="0.25">
      <c r="A176" s="11"/>
      <c r="B176" s="26"/>
      <c r="C176" s="27"/>
      <c r="D176" s="20"/>
      <c r="E176" s="21"/>
      <c r="F176" s="22"/>
      <c r="G176" s="22"/>
      <c r="H176" s="23"/>
      <c r="I176" s="24"/>
      <c r="J176" s="11"/>
      <c r="K176" s="26"/>
      <c r="L176" s="27"/>
      <c r="M176" s="27"/>
      <c r="N176" s="21" t="s">
        <v>59</v>
      </c>
      <c r="O176" s="34">
        <v>0</v>
      </c>
      <c r="P176" s="34">
        <v>0</v>
      </c>
      <c r="Q176" s="23">
        <f t="shared" si="17"/>
        <v>0</v>
      </c>
      <c r="R176" s="25">
        <f t="shared" si="16"/>
        <v>0</v>
      </c>
    </row>
    <row r="177" spans="1:18" s="5" customFormat="1" hidden="1" x14ac:dyDescent="0.25">
      <c r="A177" s="11"/>
      <c r="B177" s="26"/>
      <c r="C177" s="27"/>
      <c r="D177" s="20"/>
      <c r="E177" s="21"/>
      <c r="F177" s="22"/>
      <c r="G177" s="22"/>
      <c r="H177" s="23"/>
      <c r="I177" s="24"/>
      <c r="J177" s="11"/>
      <c r="K177" s="26"/>
      <c r="L177" s="27"/>
      <c r="M177" s="27"/>
      <c r="N177" s="21" t="s">
        <v>61</v>
      </c>
      <c r="O177" s="34">
        <v>0</v>
      </c>
      <c r="P177" s="34">
        <v>0</v>
      </c>
      <c r="Q177" s="23">
        <f t="shared" si="17"/>
        <v>0</v>
      </c>
      <c r="R177" s="25">
        <f t="shared" si="16"/>
        <v>0</v>
      </c>
    </row>
    <row r="178" spans="1:18" s="5" customFormat="1" ht="15" hidden="1" customHeight="1" x14ac:dyDescent="0.25">
      <c r="A178" s="11"/>
      <c r="B178" s="26"/>
      <c r="C178" s="27"/>
      <c r="D178" s="20"/>
      <c r="E178" s="21"/>
      <c r="F178" s="22"/>
      <c r="G178" s="22"/>
      <c r="H178" s="23"/>
      <c r="I178" s="24"/>
      <c r="J178" s="11"/>
      <c r="K178" s="15"/>
      <c r="L178" s="16"/>
      <c r="M178" s="55" t="s">
        <v>47</v>
      </c>
      <c r="N178" s="56"/>
      <c r="O178" s="30">
        <f>O165+O157+O172+O174</f>
        <v>0</v>
      </c>
      <c r="P178" s="30">
        <f>P165+P157+P172+P174</f>
        <v>0</v>
      </c>
      <c r="Q178" s="17">
        <f t="shared" si="17"/>
        <v>0</v>
      </c>
      <c r="R178" s="18">
        <f t="shared" si="16"/>
        <v>0</v>
      </c>
    </row>
    <row r="179" spans="1:18" s="5" customFormat="1" ht="15" hidden="1" customHeight="1" x14ac:dyDescent="0.25">
      <c r="A179" s="11"/>
      <c r="B179" s="26"/>
      <c r="C179" s="27"/>
      <c r="D179" s="27"/>
      <c r="E179" s="21"/>
      <c r="F179" s="22"/>
      <c r="G179" s="22"/>
      <c r="H179" s="23"/>
      <c r="I179" s="24"/>
      <c r="J179" s="11"/>
      <c r="K179" s="15"/>
      <c r="L179" s="53" t="s">
        <v>49</v>
      </c>
      <c r="M179" s="55"/>
      <c r="N179" s="56"/>
      <c r="O179" s="31">
        <f>O136-O156</f>
        <v>0</v>
      </c>
      <c r="P179" s="31">
        <f>P136-P156</f>
        <v>0</v>
      </c>
      <c r="Q179" s="32">
        <f t="shared" si="17"/>
        <v>0</v>
      </c>
      <c r="R179" s="33">
        <f t="shared" si="16"/>
        <v>0</v>
      </c>
    </row>
    <row r="180" spans="1:18" s="5" customFormat="1" ht="15" hidden="1" customHeight="1" x14ac:dyDescent="0.25">
      <c r="A180" s="11"/>
      <c r="B180" s="15"/>
      <c r="C180" s="16"/>
      <c r="D180" s="55"/>
      <c r="E180" s="62"/>
      <c r="F180" s="30"/>
      <c r="G180" s="30"/>
      <c r="H180" s="17"/>
      <c r="I180" s="18"/>
      <c r="J180" s="11"/>
      <c r="K180" s="12"/>
      <c r="L180" s="53" t="s">
        <v>51</v>
      </c>
      <c r="M180" s="53"/>
      <c r="N180" s="54"/>
      <c r="O180" s="13">
        <f>O195</f>
        <v>0</v>
      </c>
      <c r="P180" s="13">
        <f>P195</f>
        <v>0</v>
      </c>
      <c r="Q180" s="13">
        <f t="shared" si="17"/>
        <v>0</v>
      </c>
      <c r="R180" s="14">
        <f t="shared" si="16"/>
        <v>0</v>
      </c>
    </row>
    <row r="181" spans="1:18" s="5" customFormat="1" ht="15" hidden="1" customHeight="1" x14ac:dyDescent="0.25">
      <c r="A181" s="11"/>
      <c r="B181" s="15"/>
      <c r="C181" s="16"/>
      <c r="D181" s="55"/>
      <c r="E181" s="62"/>
      <c r="F181" s="17"/>
      <c r="G181" s="17"/>
      <c r="H181" s="17"/>
      <c r="I181" s="18"/>
      <c r="J181" s="11"/>
      <c r="K181" s="15"/>
      <c r="L181" s="16"/>
      <c r="M181" s="55" t="s">
        <v>53</v>
      </c>
      <c r="N181" s="56"/>
      <c r="O181" s="17">
        <f>SUM(O182:O187)</f>
        <v>0</v>
      </c>
      <c r="P181" s="17">
        <f>SUM(P182:P187)</f>
        <v>0</v>
      </c>
      <c r="Q181" s="17">
        <f t="shared" si="17"/>
        <v>0</v>
      </c>
      <c r="R181" s="18">
        <f t="shared" si="16"/>
        <v>0</v>
      </c>
    </row>
    <row r="182" spans="1:18" s="5" customFormat="1" ht="27" hidden="1" customHeight="1" x14ac:dyDescent="0.25">
      <c r="A182" s="11"/>
      <c r="B182" s="26"/>
      <c r="C182" s="27"/>
      <c r="D182" s="27"/>
      <c r="E182" s="29"/>
      <c r="F182" s="22"/>
      <c r="G182" s="22"/>
      <c r="H182" s="23"/>
      <c r="I182" s="24"/>
      <c r="J182" s="11"/>
      <c r="K182" s="26"/>
      <c r="L182" s="27"/>
      <c r="M182" s="20"/>
      <c r="N182" s="21" t="s">
        <v>54</v>
      </c>
      <c r="O182" s="22">
        <f t="shared" ref="O182:P187" si="21">F174</f>
        <v>0</v>
      </c>
      <c r="P182" s="22">
        <f t="shared" si="21"/>
        <v>0</v>
      </c>
      <c r="Q182" s="23">
        <f t="shared" si="17"/>
        <v>0</v>
      </c>
      <c r="R182" s="25">
        <f t="shared" si="16"/>
        <v>0</v>
      </c>
    </row>
    <row r="183" spans="1:18" s="5" customFormat="1" hidden="1" x14ac:dyDescent="0.25">
      <c r="A183" s="11"/>
      <c r="B183" s="26"/>
      <c r="C183" s="27"/>
      <c r="D183" s="20"/>
      <c r="E183" s="21"/>
      <c r="F183" s="22"/>
      <c r="G183" s="22"/>
      <c r="H183" s="23"/>
      <c r="I183" s="24"/>
      <c r="J183" s="11"/>
      <c r="K183" s="26"/>
      <c r="L183" s="27"/>
      <c r="M183" s="20"/>
      <c r="N183" s="21" t="s">
        <v>56</v>
      </c>
      <c r="O183" s="22">
        <f t="shared" si="21"/>
        <v>0</v>
      </c>
      <c r="P183" s="22">
        <f t="shared" si="21"/>
        <v>0</v>
      </c>
      <c r="Q183" s="23">
        <f t="shared" si="17"/>
        <v>0</v>
      </c>
      <c r="R183" s="25">
        <f t="shared" si="16"/>
        <v>0</v>
      </c>
    </row>
    <row r="184" spans="1:18" s="5" customFormat="1" ht="27" hidden="1" x14ac:dyDescent="0.25">
      <c r="A184" s="11"/>
      <c r="B184" s="26"/>
      <c r="C184" s="27"/>
      <c r="D184" s="27"/>
      <c r="E184" s="21"/>
      <c r="F184" s="22"/>
      <c r="G184" s="22"/>
      <c r="H184" s="23"/>
      <c r="I184" s="24"/>
      <c r="J184" s="11"/>
      <c r="K184" s="26"/>
      <c r="L184" s="27"/>
      <c r="M184" s="20"/>
      <c r="N184" s="21" t="s">
        <v>58</v>
      </c>
      <c r="O184" s="22">
        <f t="shared" si="21"/>
        <v>0</v>
      </c>
      <c r="P184" s="22">
        <f t="shared" si="21"/>
        <v>0</v>
      </c>
      <c r="Q184" s="23">
        <f t="shared" si="17"/>
        <v>0</v>
      </c>
      <c r="R184" s="25">
        <f t="shared" si="16"/>
        <v>0</v>
      </c>
    </row>
    <row r="185" spans="1:18" s="5" customFormat="1" hidden="1" x14ac:dyDescent="0.25">
      <c r="A185" s="11"/>
      <c r="B185" s="26"/>
      <c r="C185" s="27"/>
      <c r="D185" s="27"/>
      <c r="E185" s="21"/>
      <c r="F185" s="22"/>
      <c r="G185" s="22"/>
      <c r="H185" s="23"/>
      <c r="I185" s="24"/>
      <c r="J185" s="11"/>
      <c r="K185" s="26"/>
      <c r="L185" s="27"/>
      <c r="M185" s="20"/>
      <c r="N185" s="21" t="s">
        <v>60</v>
      </c>
      <c r="O185" s="22">
        <f t="shared" si="21"/>
        <v>0</v>
      </c>
      <c r="P185" s="22">
        <f t="shared" si="21"/>
        <v>0</v>
      </c>
      <c r="Q185" s="23">
        <f t="shared" si="17"/>
        <v>0</v>
      </c>
      <c r="R185" s="25">
        <f t="shared" si="16"/>
        <v>0</v>
      </c>
    </row>
    <row r="186" spans="1:18" s="5" customFormat="1" hidden="1" x14ac:dyDescent="0.25">
      <c r="A186" s="11"/>
      <c r="B186" s="15"/>
      <c r="C186" s="16"/>
      <c r="D186" s="55"/>
      <c r="E186" s="62"/>
      <c r="F186" s="30"/>
      <c r="G186" s="30"/>
      <c r="H186" s="17"/>
      <c r="I186" s="18"/>
      <c r="J186" s="11"/>
      <c r="K186" s="26"/>
      <c r="L186" s="27"/>
      <c r="M186" s="20"/>
      <c r="N186" s="21" t="s">
        <v>62</v>
      </c>
      <c r="O186" s="22">
        <f t="shared" si="21"/>
        <v>0</v>
      </c>
      <c r="P186" s="22">
        <f t="shared" si="21"/>
        <v>0</v>
      </c>
      <c r="Q186" s="23">
        <f t="shared" si="17"/>
        <v>0</v>
      </c>
      <c r="R186" s="25">
        <f t="shared" si="16"/>
        <v>0</v>
      </c>
    </row>
    <row r="187" spans="1:18" s="5" customFormat="1" ht="15" hidden="1" customHeight="1" x14ac:dyDescent="0.25">
      <c r="A187" s="11"/>
      <c r="B187" s="12"/>
      <c r="C187" s="53"/>
      <c r="D187" s="63"/>
      <c r="E187" s="62"/>
      <c r="F187" s="13"/>
      <c r="G187" s="13"/>
      <c r="H187" s="13"/>
      <c r="I187" s="14"/>
      <c r="J187" s="11"/>
      <c r="K187" s="26"/>
      <c r="L187" s="27"/>
      <c r="M187" s="27"/>
      <c r="N187" s="21" t="s">
        <v>63</v>
      </c>
      <c r="O187" s="22">
        <f t="shared" si="21"/>
        <v>0</v>
      </c>
      <c r="P187" s="22">
        <f t="shared" si="21"/>
        <v>0</v>
      </c>
      <c r="Q187" s="23">
        <f t="shared" si="17"/>
        <v>0</v>
      </c>
      <c r="R187" s="25">
        <f t="shared" si="16"/>
        <v>0</v>
      </c>
    </row>
    <row r="188" spans="1:18" s="5" customFormat="1" ht="15" hidden="1" customHeight="1" x14ac:dyDescent="0.25">
      <c r="A188" s="11"/>
      <c r="B188" s="35"/>
      <c r="C188" s="53"/>
      <c r="D188" s="63"/>
      <c r="E188" s="62"/>
      <c r="F188" s="13"/>
      <c r="G188" s="13"/>
      <c r="H188" s="13"/>
      <c r="I188" s="14"/>
      <c r="J188" s="11"/>
      <c r="K188" s="15"/>
      <c r="L188" s="16"/>
      <c r="M188" s="55" t="s">
        <v>64</v>
      </c>
      <c r="N188" s="56"/>
      <c r="O188" s="30">
        <f>O181</f>
        <v>0</v>
      </c>
      <c r="P188" s="30">
        <f>P181</f>
        <v>0</v>
      </c>
      <c r="Q188" s="17">
        <f t="shared" si="17"/>
        <v>0</v>
      </c>
      <c r="R188" s="18">
        <f t="shared" si="16"/>
        <v>0</v>
      </c>
    </row>
    <row r="189" spans="1:18" s="5" customFormat="1" ht="15" hidden="1" customHeight="1" x14ac:dyDescent="0.25">
      <c r="A189" s="36"/>
      <c r="B189" s="66"/>
      <c r="C189" s="67"/>
      <c r="D189" s="67"/>
      <c r="E189" s="68"/>
      <c r="F189" s="69"/>
      <c r="G189" s="70"/>
      <c r="H189" s="70"/>
      <c r="I189" s="71"/>
      <c r="J189" s="11"/>
      <c r="K189" s="15"/>
      <c r="L189" s="16"/>
      <c r="M189" s="55" t="s">
        <v>65</v>
      </c>
      <c r="N189" s="56"/>
      <c r="O189" s="17">
        <f>SUM(O190:O193)</f>
        <v>0</v>
      </c>
      <c r="P189" s="17">
        <f>SUM(P190:P193)</f>
        <v>0</v>
      </c>
      <c r="Q189" s="17">
        <f t="shared" si="17"/>
        <v>0</v>
      </c>
      <c r="R189" s="18">
        <f t="shared" si="16"/>
        <v>0</v>
      </c>
    </row>
    <row r="190" spans="1:18" s="5" customFormat="1" ht="15" hidden="1" customHeight="1" x14ac:dyDescent="0.25">
      <c r="I190" s="37"/>
      <c r="J190" s="11"/>
      <c r="K190" s="26"/>
      <c r="L190" s="27"/>
      <c r="M190" s="27"/>
      <c r="N190" s="29" t="s">
        <v>66</v>
      </c>
      <c r="O190" s="22">
        <f t="shared" ref="O190:P193" si="22">F182</f>
        <v>0</v>
      </c>
      <c r="P190" s="22">
        <f t="shared" si="22"/>
        <v>0</v>
      </c>
      <c r="Q190" s="23">
        <f t="shared" si="17"/>
        <v>0</v>
      </c>
      <c r="R190" s="25">
        <f t="shared" si="16"/>
        <v>0</v>
      </c>
    </row>
    <row r="191" spans="1:18" hidden="1" x14ac:dyDescent="0.25">
      <c r="A191" s="38"/>
      <c r="B191" s="39"/>
      <c r="C191" s="40"/>
      <c r="D191" s="40"/>
      <c r="E191" s="41"/>
      <c r="F191" s="42"/>
      <c r="G191" s="42"/>
      <c r="H191" s="42"/>
      <c r="I191" s="43"/>
      <c r="J191" s="11"/>
      <c r="K191" s="26"/>
      <c r="L191" s="27"/>
      <c r="M191" s="20"/>
      <c r="N191" s="21" t="s">
        <v>67</v>
      </c>
      <c r="O191" s="22">
        <f t="shared" si="22"/>
        <v>0</v>
      </c>
      <c r="P191" s="22">
        <f t="shared" si="22"/>
        <v>0</v>
      </c>
      <c r="Q191" s="23">
        <f t="shared" si="17"/>
        <v>0</v>
      </c>
      <c r="R191" s="25">
        <f t="shared" si="16"/>
        <v>0</v>
      </c>
    </row>
    <row r="192" spans="1:18" hidden="1" x14ac:dyDescent="0.25">
      <c r="J192" s="11"/>
      <c r="K192" s="26"/>
      <c r="L192" s="27"/>
      <c r="M192" s="27"/>
      <c r="N192" s="21" t="s">
        <v>68</v>
      </c>
      <c r="O192" s="22">
        <f t="shared" si="22"/>
        <v>0</v>
      </c>
      <c r="P192" s="22">
        <f t="shared" si="22"/>
        <v>0</v>
      </c>
      <c r="Q192" s="23">
        <f t="shared" si="17"/>
        <v>0</v>
      </c>
      <c r="R192" s="25">
        <f t="shared" si="16"/>
        <v>0</v>
      </c>
    </row>
    <row r="193" spans="1:18" hidden="1" x14ac:dyDescent="0.25">
      <c r="J193" s="11"/>
      <c r="K193" s="26"/>
      <c r="L193" s="27"/>
      <c r="M193" s="27"/>
      <c r="N193" s="21" t="s">
        <v>69</v>
      </c>
      <c r="O193" s="22">
        <f t="shared" si="22"/>
        <v>0</v>
      </c>
      <c r="P193" s="22">
        <f t="shared" si="22"/>
        <v>0</v>
      </c>
      <c r="Q193" s="23">
        <f t="shared" si="17"/>
        <v>0</v>
      </c>
      <c r="R193" s="25">
        <f t="shared" si="16"/>
        <v>0</v>
      </c>
    </row>
    <row r="194" spans="1:18" ht="15" hidden="1" customHeight="1" x14ac:dyDescent="0.25">
      <c r="J194" s="11"/>
      <c r="K194" s="15"/>
      <c r="L194" s="16"/>
      <c r="M194" s="55" t="s">
        <v>70</v>
      </c>
      <c r="N194" s="56"/>
      <c r="O194" s="30">
        <f>O189</f>
        <v>0</v>
      </c>
      <c r="P194" s="30">
        <f>P189</f>
        <v>0</v>
      </c>
      <c r="Q194" s="17">
        <f t="shared" si="17"/>
        <v>0</v>
      </c>
      <c r="R194" s="18">
        <f t="shared" si="16"/>
        <v>0</v>
      </c>
    </row>
    <row r="195" spans="1:18" ht="15" hidden="1" customHeight="1" x14ac:dyDescent="0.25">
      <c r="J195" s="11"/>
      <c r="K195" s="12"/>
      <c r="L195" s="53" t="s">
        <v>71</v>
      </c>
      <c r="M195" s="53"/>
      <c r="N195" s="54"/>
      <c r="O195" s="13">
        <f>O181-O189</f>
        <v>0</v>
      </c>
      <c r="P195" s="13">
        <f>P181-P189</f>
        <v>0</v>
      </c>
      <c r="Q195" s="13">
        <f t="shared" si="17"/>
        <v>0</v>
      </c>
      <c r="R195" s="14">
        <f t="shared" si="16"/>
        <v>0</v>
      </c>
    </row>
    <row r="196" spans="1:18" ht="15" hidden="1" customHeight="1" x14ac:dyDescent="0.25">
      <c r="J196" s="11"/>
      <c r="K196" s="35"/>
      <c r="L196" s="53" t="s">
        <v>72</v>
      </c>
      <c r="M196" s="53"/>
      <c r="N196" s="54"/>
      <c r="O196" s="13">
        <f>O179+O195</f>
        <v>0</v>
      </c>
      <c r="P196" s="13">
        <f>P179+P195</f>
        <v>0</v>
      </c>
      <c r="Q196" s="13">
        <f t="shared" si="17"/>
        <v>0</v>
      </c>
      <c r="R196" s="14">
        <f t="shared" si="16"/>
        <v>0</v>
      </c>
    </row>
    <row r="197" spans="1:18" ht="15" hidden="1" customHeight="1" x14ac:dyDescent="0.25">
      <c r="J197" s="36"/>
      <c r="K197" s="66" t="s">
        <v>73</v>
      </c>
      <c r="L197" s="67"/>
      <c r="M197" s="67"/>
      <c r="N197" s="68"/>
      <c r="O197" s="69" t="str">
        <f>ROUND(IF(P137&lt;&gt;0,IF(P137&lt;&gt;0,((P137/P155)*100),"0"),"0"),0)&amp;"%"</f>
        <v>0%</v>
      </c>
      <c r="P197" s="70"/>
      <c r="Q197" s="70"/>
      <c r="R197" s="71"/>
    </row>
    <row r="199" spans="1:18" ht="19.5" x14ac:dyDescent="0.25">
      <c r="A199" s="45"/>
      <c r="I199"/>
      <c r="R199"/>
    </row>
    <row r="200" spans="1:18" x14ac:dyDescent="0.25">
      <c r="I200"/>
      <c r="R200"/>
    </row>
    <row r="201" spans="1:18" x14ac:dyDescent="0.25">
      <c r="I201"/>
      <c r="P201" s="46"/>
      <c r="R201"/>
    </row>
    <row r="202" spans="1:18" x14ac:dyDescent="0.25">
      <c r="I202"/>
      <c r="P202" s="47"/>
      <c r="R202"/>
    </row>
    <row r="203" spans="1:18" x14ac:dyDescent="0.25">
      <c r="I203"/>
      <c r="R203"/>
    </row>
    <row r="204" spans="1:18" x14ac:dyDescent="0.25">
      <c r="I204"/>
      <c r="R204"/>
    </row>
    <row r="205" spans="1:18" x14ac:dyDescent="0.25">
      <c r="I205"/>
      <c r="R205"/>
    </row>
    <row r="206" spans="1:18" x14ac:dyDescent="0.25">
      <c r="I206"/>
      <c r="R206"/>
    </row>
    <row r="207" spans="1:18" x14ac:dyDescent="0.25">
      <c r="I207"/>
      <c r="R207"/>
    </row>
    <row r="208" spans="1:18" ht="15" customHeight="1" x14ac:dyDescent="0.25">
      <c r="I208"/>
      <c r="R208"/>
    </row>
    <row r="209" spans="9:18" x14ac:dyDescent="0.25">
      <c r="I209"/>
      <c r="R209"/>
    </row>
    <row r="210" spans="9:18" x14ac:dyDescent="0.25">
      <c r="I210"/>
      <c r="R210"/>
    </row>
    <row r="211" spans="9:18" x14ac:dyDescent="0.25">
      <c r="I211"/>
      <c r="R211"/>
    </row>
    <row r="212" spans="9:18" x14ac:dyDescent="0.25">
      <c r="I212"/>
      <c r="R212"/>
    </row>
    <row r="213" spans="9:18" ht="15" customHeight="1" x14ac:dyDescent="0.25">
      <c r="I213"/>
      <c r="R213"/>
    </row>
    <row r="214" spans="9:18" x14ac:dyDescent="0.25">
      <c r="I214"/>
      <c r="R214"/>
    </row>
    <row r="215" spans="9:18" x14ac:dyDescent="0.25">
      <c r="I215"/>
      <c r="R215"/>
    </row>
    <row r="216" spans="9:18" x14ac:dyDescent="0.25">
      <c r="I216"/>
      <c r="R216"/>
    </row>
    <row r="217" spans="9:18" x14ac:dyDescent="0.25">
      <c r="I217"/>
      <c r="R217"/>
    </row>
    <row r="218" spans="9:18" x14ac:dyDescent="0.25">
      <c r="I218"/>
      <c r="R218"/>
    </row>
    <row r="219" spans="9:18" x14ac:dyDescent="0.25">
      <c r="I219"/>
      <c r="R219"/>
    </row>
    <row r="220" spans="9:18" x14ac:dyDescent="0.25">
      <c r="I220"/>
      <c r="R220"/>
    </row>
    <row r="221" spans="9:18" ht="15" customHeight="1" x14ac:dyDescent="0.25">
      <c r="I221"/>
      <c r="R221"/>
    </row>
    <row r="222" spans="9:18" ht="15" customHeight="1" x14ac:dyDescent="0.25">
      <c r="I222"/>
      <c r="R222"/>
    </row>
    <row r="223" spans="9:18" ht="15" customHeight="1" x14ac:dyDescent="0.25">
      <c r="I223"/>
      <c r="R223"/>
    </row>
    <row r="224" spans="9:18" x14ac:dyDescent="0.25">
      <c r="I224"/>
      <c r="R224"/>
    </row>
    <row r="225" spans="9:18" x14ac:dyDescent="0.25">
      <c r="I225"/>
      <c r="R225"/>
    </row>
    <row r="226" spans="9:18" x14ac:dyDescent="0.25">
      <c r="I226"/>
      <c r="R226"/>
    </row>
    <row r="227" spans="9:18" x14ac:dyDescent="0.25">
      <c r="I227"/>
      <c r="R227"/>
    </row>
    <row r="228" spans="9:18" x14ac:dyDescent="0.25">
      <c r="I228"/>
      <c r="R228"/>
    </row>
    <row r="229" spans="9:18" x14ac:dyDescent="0.25">
      <c r="I229"/>
      <c r="R229"/>
    </row>
    <row r="230" spans="9:18" x14ac:dyDescent="0.25">
      <c r="I230"/>
      <c r="R230"/>
    </row>
    <row r="231" spans="9:18" ht="15" customHeight="1" x14ac:dyDescent="0.25">
      <c r="I231"/>
      <c r="R231"/>
    </row>
    <row r="232" spans="9:18" x14ac:dyDescent="0.25">
      <c r="I232"/>
      <c r="R232"/>
    </row>
    <row r="233" spans="9:18" x14ac:dyDescent="0.25">
      <c r="I233"/>
      <c r="R233"/>
    </row>
    <row r="234" spans="9:18" x14ac:dyDescent="0.25">
      <c r="I234"/>
      <c r="R234"/>
    </row>
    <row r="235" spans="9:18" x14ac:dyDescent="0.25">
      <c r="I235"/>
      <c r="R235"/>
    </row>
    <row r="236" spans="9:18" x14ac:dyDescent="0.25">
      <c r="I236"/>
      <c r="R236"/>
    </row>
    <row r="237" spans="9:18" x14ac:dyDescent="0.25">
      <c r="I237"/>
      <c r="R237"/>
    </row>
    <row r="238" spans="9:18" x14ac:dyDescent="0.25">
      <c r="I238"/>
      <c r="R238"/>
    </row>
    <row r="239" spans="9:18" x14ac:dyDescent="0.25">
      <c r="I239"/>
      <c r="R239"/>
    </row>
    <row r="240" spans="9:18" ht="15" customHeight="1" x14ac:dyDescent="0.25">
      <c r="I240"/>
      <c r="R240"/>
    </row>
    <row r="241" spans="9:18" x14ac:dyDescent="0.25">
      <c r="I241"/>
      <c r="R241"/>
    </row>
    <row r="242" spans="9:18" x14ac:dyDescent="0.25">
      <c r="I242"/>
      <c r="R242"/>
    </row>
    <row r="243" spans="9:18" x14ac:dyDescent="0.25">
      <c r="I243"/>
      <c r="R243"/>
    </row>
    <row r="244" spans="9:18" ht="15" customHeight="1" x14ac:dyDescent="0.25">
      <c r="I244"/>
      <c r="R244"/>
    </row>
    <row r="245" spans="9:18" ht="15" customHeight="1" x14ac:dyDescent="0.25">
      <c r="I245"/>
      <c r="R245"/>
    </row>
    <row r="246" spans="9:18" ht="15" customHeight="1" x14ac:dyDescent="0.25">
      <c r="I246"/>
      <c r="R246"/>
    </row>
    <row r="247" spans="9:18" ht="15" customHeight="1" x14ac:dyDescent="0.25">
      <c r="I247"/>
      <c r="R247"/>
    </row>
    <row r="248" spans="9:18" x14ac:dyDescent="0.25">
      <c r="I248"/>
      <c r="R248"/>
    </row>
    <row r="249" spans="9:18" x14ac:dyDescent="0.25">
      <c r="I249"/>
      <c r="R249"/>
    </row>
    <row r="250" spans="9:18" x14ac:dyDescent="0.25">
      <c r="I250"/>
      <c r="R250"/>
    </row>
    <row r="251" spans="9:18" x14ac:dyDescent="0.25">
      <c r="I251"/>
      <c r="R251"/>
    </row>
    <row r="252" spans="9:18" x14ac:dyDescent="0.25">
      <c r="I252"/>
      <c r="R252"/>
    </row>
    <row r="253" spans="9:18" x14ac:dyDescent="0.25">
      <c r="I253"/>
      <c r="R253"/>
    </row>
    <row r="254" spans="9:18" ht="15" customHeight="1" x14ac:dyDescent="0.25">
      <c r="I254"/>
      <c r="R254"/>
    </row>
    <row r="255" spans="9:18" ht="15" customHeight="1" x14ac:dyDescent="0.25">
      <c r="I255"/>
      <c r="R255"/>
    </row>
    <row r="256" spans="9:18" x14ac:dyDescent="0.25">
      <c r="I256"/>
      <c r="R256"/>
    </row>
    <row r="257" spans="1:18" x14ac:dyDescent="0.25">
      <c r="I257"/>
      <c r="R257"/>
    </row>
    <row r="258" spans="1:18" x14ac:dyDescent="0.25">
      <c r="I258"/>
      <c r="R258"/>
    </row>
    <row r="259" spans="1:18" x14ac:dyDescent="0.25">
      <c r="I259"/>
      <c r="R259"/>
    </row>
    <row r="260" spans="1:18" x14ac:dyDescent="0.25">
      <c r="I260"/>
      <c r="R260"/>
    </row>
    <row r="261" spans="1:18" x14ac:dyDescent="0.25">
      <c r="I261"/>
      <c r="R261"/>
    </row>
    <row r="262" spans="1:18" x14ac:dyDescent="0.25">
      <c r="I262"/>
      <c r="R262"/>
    </row>
    <row r="263" spans="1:18" x14ac:dyDescent="0.25">
      <c r="I263"/>
      <c r="R263"/>
    </row>
    <row r="264" spans="1:18" x14ac:dyDescent="0.25">
      <c r="I264"/>
      <c r="R264"/>
    </row>
    <row r="265" spans="1:18" ht="19.5" x14ac:dyDescent="0.25">
      <c r="A265" s="45"/>
      <c r="I265"/>
      <c r="R265"/>
    </row>
    <row r="266" spans="1:18" x14ac:dyDescent="0.25">
      <c r="I266"/>
      <c r="R266"/>
    </row>
    <row r="267" spans="1:18" x14ac:dyDescent="0.25">
      <c r="I267"/>
      <c r="R267"/>
    </row>
    <row r="268" spans="1:18" x14ac:dyDescent="0.25">
      <c r="I268"/>
      <c r="R268"/>
    </row>
    <row r="269" spans="1:18" x14ac:dyDescent="0.25">
      <c r="I269"/>
      <c r="R269"/>
    </row>
    <row r="270" spans="1:18" x14ac:dyDescent="0.25">
      <c r="I270"/>
      <c r="R270"/>
    </row>
    <row r="271" spans="1:18" x14ac:dyDescent="0.25">
      <c r="I271"/>
      <c r="R271"/>
    </row>
    <row r="272" spans="1:18" x14ac:dyDescent="0.25">
      <c r="I272"/>
      <c r="R272"/>
    </row>
    <row r="273" spans="9:18" x14ac:dyDescent="0.25">
      <c r="I273"/>
      <c r="R273"/>
    </row>
    <row r="274" spans="9:18" ht="15" customHeight="1" x14ac:dyDescent="0.25">
      <c r="I274"/>
      <c r="R274"/>
    </row>
    <row r="275" spans="9:18" x14ac:dyDescent="0.25">
      <c r="I275"/>
      <c r="R275"/>
    </row>
    <row r="276" spans="9:18" x14ac:dyDescent="0.25">
      <c r="I276"/>
      <c r="R276"/>
    </row>
    <row r="277" spans="9:18" x14ac:dyDescent="0.25">
      <c r="I277"/>
      <c r="R277"/>
    </row>
    <row r="278" spans="9:18" x14ac:dyDescent="0.25">
      <c r="I278"/>
      <c r="R278"/>
    </row>
    <row r="279" spans="9:18" ht="15" customHeight="1" x14ac:dyDescent="0.25">
      <c r="I279"/>
      <c r="R279"/>
    </row>
    <row r="280" spans="9:18" x14ac:dyDescent="0.25">
      <c r="I280"/>
      <c r="R280"/>
    </row>
    <row r="281" spans="9:18" x14ac:dyDescent="0.25">
      <c r="I281"/>
      <c r="R281"/>
    </row>
    <row r="282" spans="9:18" x14ac:dyDescent="0.25">
      <c r="I282"/>
      <c r="R282"/>
    </row>
    <row r="283" spans="9:18" x14ac:dyDescent="0.25">
      <c r="I283"/>
      <c r="R283"/>
    </row>
    <row r="284" spans="9:18" x14ac:dyDescent="0.25">
      <c r="I284"/>
      <c r="R284"/>
    </row>
    <row r="285" spans="9:18" x14ac:dyDescent="0.25">
      <c r="I285"/>
      <c r="R285"/>
    </row>
    <row r="286" spans="9:18" x14ac:dyDescent="0.25">
      <c r="I286"/>
      <c r="R286"/>
    </row>
    <row r="287" spans="9:18" ht="15" customHeight="1" x14ac:dyDescent="0.25">
      <c r="I287"/>
      <c r="R287"/>
    </row>
    <row r="288" spans="9:18" ht="15" customHeight="1" x14ac:dyDescent="0.25">
      <c r="I288"/>
      <c r="R288"/>
    </row>
    <row r="289" spans="9:18" ht="15" customHeight="1" x14ac:dyDescent="0.25">
      <c r="I289"/>
      <c r="R289"/>
    </row>
    <row r="290" spans="9:18" x14ac:dyDescent="0.25">
      <c r="I290"/>
      <c r="R290"/>
    </row>
    <row r="291" spans="9:18" x14ac:dyDescent="0.25">
      <c r="I291"/>
      <c r="R291"/>
    </row>
    <row r="292" spans="9:18" x14ac:dyDescent="0.25">
      <c r="I292"/>
      <c r="R292"/>
    </row>
    <row r="293" spans="9:18" x14ac:dyDescent="0.25">
      <c r="I293"/>
      <c r="R293"/>
    </row>
    <row r="294" spans="9:18" x14ac:dyDescent="0.25">
      <c r="I294"/>
      <c r="R294"/>
    </row>
    <row r="295" spans="9:18" x14ac:dyDescent="0.25">
      <c r="I295"/>
      <c r="R295"/>
    </row>
    <row r="296" spans="9:18" x14ac:dyDescent="0.25">
      <c r="I296"/>
      <c r="R296"/>
    </row>
    <row r="297" spans="9:18" ht="15" customHeight="1" x14ac:dyDescent="0.25">
      <c r="I297"/>
      <c r="R297"/>
    </row>
    <row r="298" spans="9:18" x14ac:dyDescent="0.25">
      <c r="I298"/>
      <c r="R298"/>
    </row>
    <row r="299" spans="9:18" x14ac:dyDescent="0.25">
      <c r="I299"/>
      <c r="R299"/>
    </row>
    <row r="300" spans="9:18" x14ac:dyDescent="0.25">
      <c r="I300"/>
      <c r="R300"/>
    </row>
    <row r="301" spans="9:18" x14ac:dyDescent="0.25">
      <c r="I301"/>
      <c r="R301"/>
    </row>
    <row r="302" spans="9:18" x14ac:dyDescent="0.25">
      <c r="I302"/>
      <c r="R302"/>
    </row>
    <row r="303" spans="9:18" x14ac:dyDescent="0.25">
      <c r="I303"/>
      <c r="R303"/>
    </row>
    <row r="304" spans="9:18" x14ac:dyDescent="0.25">
      <c r="I304"/>
      <c r="R304"/>
    </row>
    <row r="305" spans="9:18" x14ac:dyDescent="0.25">
      <c r="I305"/>
      <c r="R305"/>
    </row>
    <row r="306" spans="9:18" ht="15" customHeight="1" x14ac:dyDescent="0.25">
      <c r="I306"/>
      <c r="R306"/>
    </row>
    <row r="307" spans="9:18" x14ac:dyDescent="0.25">
      <c r="I307"/>
      <c r="R307"/>
    </row>
    <row r="308" spans="9:18" x14ac:dyDescent="0.25">
      <c r="I308"/>
      <c r="R308"/>
    </row>
    <row r="309" spans="9:18" x14ac:dyDescent="0.25">
      <c r="I309"/>
      <c r="R309"/>
    </row>
    <row r="310" spans="9:18" ht="15" customHeight="1" x14ac:dyDescent="0.25">
      <c r="I310"/>
      <c r="R310"/>
    </row>
    <row r="311" spans="9:18" ht="15" customHeight="1" x14ac:dyDescent="0.25">
      <c r="I311"/>
      <c r="R311"/>
    </row>
    <row r="312" spans="9:18" ht="15" customHeight="1" x14ac:dyDescent="0.25">
      <c r="I312"/>
      <c r="R312"/>
    </row>
    <row r="313" spans="9:18" ht="15" customHeight="1" x14ac:dyDescent="0.25">
      <c r="I313"/>
      <c r="R313"/>
    </row>
    <row r="314" spans="9:18" x14ac:dyDescent="0.25">
      <c r="I314"/>
      <c r="R314"/>
    </row>
    <row r="315" spans="9:18" x14ac:dyDescent="0.25">
      <c r="I315"/>
      <c r="R315"/>
    </row>
    <row r="316" spans="9:18" x14ac:dyDescent="0.25">
      <c r="I316"/>
      <c r="R316"/>
    </row>
    <row r="317" spans="9:18" x14ac:dyDescent="0.25">
      <c r="I317"/>
      <c r="R317"/>
    </row>
    <row r="318" spans="9:18" x14ac:dyDescent="0.25">
      <c r="I318"/>
      <c r="R318"/>
    </row>
    <row r="319" spans="9:18" x14ac:dyDescent="0.25">
      <c r="I319"/>
      <c r="R319"/>
    </row>
    <row r="320" spans="9:18" ht="15" customHeight="1" x14ac:dyDescent="0.25">
      <c r="I320"/>
      <c r="R320"/>
    </row>
    <row r="321" spans="1:18" ht="15" customHeight="1" x14ac:dyDescent="0.25">
      <c r="I321"/>
      <c r="R321"/>
    </row>
    <row r="322" spans="1:18" x14ac:dyDescent="0.25">
      <c r="I322"/>
      <c r="R322"/>
    </row>
    <row r="323" spans="1:18" x14ac:dyDescent="0.25">
      <c r="I323"/>
      <c r="R323"/>
    </row>
    <row r="324" spans="1:18" x14ac:dyDescent="0.25">
      <c r="I324"/>
      <c r="R324"/>
    </row>
    <row r="325" spans="1:18" x14ac:dyDescent="0.25">
      <c r="I325"/>
      <c r="R325"/>
    </row>
    <row r="326" spans="1:18" x14ac:dyDescent="0.25">
      <c r="I326"/>
      <c r="R326"/>
    </row>
    <row r="327" spans="1:18" x14ac:dyDescent="0.25">
      <c r="I327"/>
      <c r="R327"/>
    </row>
    <row r="328" spans="1:18" x14ac:dyDescent="0.25">
      <c r="I328"/>
      <c r="R328"/>
    </row>
    <row r="329" spans="1:18" x14ac:dyDescent="0.25">
      <c r="I329"/>
      <c r="R329"/>
    </row>
    <row r="330" spans="1:18" x14ac:dyDescent="0.25">
      <c r="I330"/>
      <c r="R330"/>
    </row>
    <row r="331" spans="1:18" ht="19.5" x14ac:dyDescent="0.25">
      <c r="A331" s="45"/>
      <c r="I331"/>
      <c r="R331"/>
    </row>
    <row r="332" spans="1:18" x14ac:dyDescent="0.25">
      <c r="I332"/>
      <c r="R332"/>
    </row>
    <row r="333" spans="1:18" x14ac:dyDescent="0.25">
      <c r="I333"/>
      <c r="R333"/>
    </row>
    <row r="334" spans="1:18" x14ac:dyDescent="0.25">
      <c r="I334"/>
      <c r="R334"/>
    </row>
    <row r="335" spans="1:18" x14ac:dyDescent="0.25">
      <c r="I335"/>
      <c r="R335"/>
    </row>
    <row r="336" spans="1:18" x14ac:dyDescent="0.25">
      <c r="I336"/>
      <c r="R336"/>
    </row>
    <row r="337" spans="9:18" x14ac:dyDescent="0.25">
      <c r="I337"/>
      <c r="R337"/>
    </row>
    <row r="338" spans="9:18" x14ac:dyDescent="0.25">
      <c r="I338"/>
      <c r="R338"/>
    </row>
    <row r="339" spans="9:18" x14ac:dyDescent="0.25">
      <c r="I339"/>
      <c r="R339"/>
    </row>
    <row r="340" spans="9:18" ht="15" customHeight="1" x14ac:dyDescent="0.25">
      <c r="I340"/>
      <c r="R340"/>
    </row>
    <row r="341" spans="9:18" x14ac:dyDescent="0.25">
      <c r="I341"/>
      <c r="R341"/>
    </row>
    <row r="342" spans="9:18" x14ac:dyDescent="0.25">
      <c r="I342"/>
      <c r="R342"/>
    </row>
    <row r="343" spans="9:18" x14ac:dyDescent="0.25">
      <c r="I343"/>
      <c r="R343"/>
    </row>
    <row r="344" spans="9:18" x14ac:dyDescent="0.25">
      <c r="I344"/>
      <c r="R344"/>
    </row>
    <row r="345" spans="9:18" ht="15" customHeight="1" x14ac:dyDescent="0.25">
      <c r="I345"/>
      <c r="R345"/>
    </row>
    <row r="346" spans="9:18" x14ac:dyDescent="0.25">
      <c r="I346"/>
      <c r="R346"/>
    </row>
    <row r="347" spans="9:18" x14ac:dyDescent="0.25">
      <c r="I347"/>
      <c r="R347"/>
    </row>
    <row r="348" spans="9:18" x14ac:dyDescent="0.25">
      <c r="I348"/>
      <c r="R348"/>
    </row>
    <row r="349" spans="9:18" x14ac:dyDescent="0.25">
      <c r="I349"/>
      <c r="R349"/>
    </row>
    <row r="350" spans="9:18" x14ac:dyDescent="0.25">
      <c r="I350"/>
      <c r="R350"/>
    </row>
    <row r="351" spans="9:18" x14ac:dyDescent="0.25">
      <c r="I351"/>
      <c r="R351"/>
    </row>
    <row r="352" spans="9:18" x14ac:dyDescent="0.25">
      <c r="I352"/>
      <c r="R352"/>
    </row>
    <row r="353" spans="9:18" ht="15" customHeight="1" x14ac:dyDescent="0.25">
      <c r="I353"/>
      <c r="R353"/>
    </row>
    <row r="354" spans="9:18" ht="15" customHeight="1" x14ac:dyDescent="0.25">
      <c r="I354"/>
      <c r="R354"/>
    </row>
    <row r="355" spans="9:18" ht="15" customHeight="1" x14ac:dyDescent="0.25">
      <c r="I355"/>
      <c r="R355"/>
    </row>
    <row r="356" spans="9:18" x14ac:dyDescent="0.25">
      <c r="I356"/>
      <c r="R356"/>
    </row>
    <row r="357" spans="9:18" x14ac:dyDescent="0.25">
      <c r="I357"/>
      <c r="R357"/>
    </row>
    <row r="358" spans="9:18" x14ac:dyDescent="0.25">
      <c r="I358"/>
      <c r="R358"/>
    </row>
    <row r="359" spans="9:18" x14ac:dyDescent="0.25">
      <c r="I359"/>
      <c r="R359"/>
    </row>
    <row r="360" spans="9:18" x14ac:dyDescent="0.25">
      <c r="I360"/>
      <c r="R360"/>
    </row>
    <row r="361" spans="9:18" x14ac:dyDescent="0.25">
      <c r="I361"/>
      <c r="R361"/>
    </row>
    <row r="362" spans="9:18" x14ac:dyDescent="0.25">
      <c r="I362"/>
      <c r="R362"/>
    </row>
    <row r="363" spans="9:18" ht="15" customHeight="1" x14ac:dyDescent="0.25">
      <c r="I363"/>
      <c r="R363"/>
    </row>
    <row r="364" spans="9:18" x14ac:dyDescent="0.25">
      <c r="I364"/>
      <c r="R364"/>
    </row>
    <row r="365" spans="9:18" x14ac:dyDescent="0.25">
      <c r="I365"/>
      <c r="R365"/>
    </row>
    <row r="366" spans="9:18" x14ac:dyDescent="0.25">
      <c r="I366"/>
      <c r="R366"/>
    </row>
    <row r="367" spans="9:18" x14ac:dyDescent="0.25">
      <c r="I367"/>
      <c r="R367"/>
    </row>
    <row r="368" spans="9:18" x14ac:dyDescent="0.25">
      <c r="I368"/>
      <c r="R368"/>
    </row>
    <row r="369" spans="9:18" x14ac:dyDescent="0.25">
      <c r="I369"/>
      <c r="R369"/>
    </row>
    <row r="370" spans="9:18" x14ac:dyDescent="0.25">
      <c r="I370"/>
      <c r="R370"/>
    </row>
    <row r="371" spans="9:18" x14ac:dyDescent="0.25">
      <c r="I371"/>
      <c r="R371"/>
    </row>
    <row r="372" spans="9:18" ht="15" customHeight="1" x14ac:dyDescent="0.25">
      <c r="I372"/>
      <c r="R372"/>
    </row>
    <row r="373" spans="9:18" x14ac:dyDescent="0.25">
      <c r="I373"/>
      <c r="R373"/>
    </row>
    <row r="374" spans="9:18" x14ac:dyDescent="0.25">
      <c r="I374"/>
      <c r="R374"/>
    </row>
    <row r="375" spans="9:18" x14ac:dyDescent="0.25">
      <c r="I375"/>
      <c r="R375"/>
    </row>
    <row r="376" spans="9:18" ht="15" customHeight="1" x14ac:dyDescent="0.25">
      <c r="I376"/>
      <c r="R376"/>
    </row>
    <row r="377" spans="9:18" ht="15" customHeight="1" x14ac:dyDescent="0.25">
      <c r="I377"/>
      <c r="R377"/>
    </row>
    <row r="378" spans="9:18" ht="15" customHeight="1" x14ac:dyDescent="0.25">
      <c r="I378"/>
      <c r="R378"/>
    </row>
    <row r="379" spans="9:18" ht="15" customHeight="1" x14ac:dyDescent="0.25">
      <c r="I379"/>
      <c r="R379"/>
    </row>
    <row r="380" spans="9:18" x14ac:dyDescent="0.25">
      <c r="I380"/>
      <c r="R380"/>
    </row>
    <row r="381" spans="9:18" x14ac:dyDescent="0.25">
      <c r="I381"/>
      <c r="R381"/>
    </row>
    <row r="382" spans="9:18" x14ac:dyDescent="0.25">
      <c r="I382"/>
      <c r="R382"/>
    </row>
    <row r="383" spans="9:18" x14ac:dyDescent="0.25">
      <c r="I383"/>
      <c r="R383"/>
    </row>
    <row r="384" spans="9:18" x14ac:dyDescent="0.25">
      <c r="I384"/>
      <c r="R384"/>
    </row>
    <row r="385" spans="1:18" x14ac:dyDescent="0.25">
      <c r="I385"/>
      <c r="R385"/>
    </row>
    <row r="386" spans="1:18" ht="15" customHeight="1" x14ac:dyDescent="0.25">
      <c r="I386"/>
      <c r="R386"/>
    </row>
    <row r="387" spans="1:18" ht="15" customHeight="1" x14ac:dyDescent="0.25">
      <c r="I387"/>
      <c r="R387"/>
    </row>
    <row r="388" spans="1:18" x14ac:dyDescent="0.25">
      <c r="I388"/>
      <c r="R388"/>
    </row>
    <row r="389" spans="1:18" x14ac:dyDescent="0.25">
      <c r="I389"/>
      <c r="R389"/>
    </row>
    <row r="390" spans="1:18" x14ac:dyDescent="0.25">
      <c r="I390"/>
      <c r="R390"/>
    </row>
    <row r="391" spans="1:18" x14ac:dyDescent="0.25">
      <c r="I391"/>
      <c r="R391"/>
    </row>
    <row r="392" spans="1:18" x14ac:dyDescent="0.25">
      <c r="I392"/>
      <c r="R392"/>
    </row>
    <row r="393" spans="1:18" x14ac:dyDescent="0.25">
      <c r="I393"/>
      <c r="R393"/>
    </row>
    <row r="394" spans="1:18" x14ac:dyDescent="0.25">
      <c r="I394"/>
      <c r="R394"/>
    </row>
    <row r="395" spans="1:18" x14ac:dyDescent="0.25">
      <c r="I395"/>
      <c r="R395"/>
    </row>
    <row r="396" spans="1:18" x14ac:dyDescent="0.25">
      <c r="I396"/>
      <c r="R396"/>
    </row>
    <row r="397" spans="1:18" ht="19.5" x14ac:dyDescent="0.25">
      <c r="A397" s="45"/>
      <c r="I397"/>
      <c r="R397"/>
    </row>
    <row r="398" spans="1:18" x14ac:dyDescent="0.25">
      <c r="I398"/>
      <c r="R398"/>
    </row>
    <row r="399" spans="1:18" x14ac:dyDescent="0.25">
      <c r="I399"/>
      <c r="R399"/>
    </row>
    <row r="400" spans="1:18" x14ac:dyDescent="0.25">
      <c r="I400"/>
      <c r="R400"/>
    </row>
    <row r="401" spans="9:18" x14ac:dyDescent="0.25">
      <c r="I401"/>
      <c r="R401"/>
    </row>
    <row r="402" spans="9:18" x14ac:dyDescent="0.25">
      <c r="I402"/>
      <c r="R402"/>
    </row>
    <row r="403" spans="9:18" x14ac:dyDescent="0.25">
      <c r="I403"/>
      <c r="R403"/>
    </row>
    <row r="404" spans="9:18" x14ac:dyDescent="0.25">
      <c r="I404"/>
      <c r="R404"/>
    </row>
    <row r="405" spans="9:18" x14ac:dyDescent="0.25">
      <c r="I405"/>
      <c r="R405"/>
    </row>
    <row r="406" spans="9:18" ht="15" customHeight="1" x14ac:dyDescent="0.25">
      <c r="I406"/>
      <c r="R406"/>
    </row>
    <row r="407" spans="9:18" x14ac:dyDescent="0.25">
      <c r="I407"/>
      <c r="R407"/>
    </row>
    <row r="408" spans="9:18" x14ac:dyDescent="0.25">
      <c r="I408"/>
      <c r="R408"/>
    </row>
    <row r="409" spans="9:18" x14ac:dyDescent="0.25">
      <c r="I409"/>
      <c r="R409"/>
    </row>
    <row r="410" spans="9:18" x14ac:dyDescent="0.25">
      <c r="I410"/>
      <c r="R410"/>
    </row>
    <row r="411" spans="9:18" ht="15" customHeight="1" x14ac:dyDescent="0.25">
      <c r="I411"/>
      <c r="R411"/>
    </row>
    <row r="412" spans="9:18" x14ac:dyDescent="0.25">
      <c r="I412"/>
      <c r="R412"/>
    </row>
    <row r="413" spans="9:18" x14ac:dyDescent="0.25">
      <c r="I413"/>
      <c r="R413"/>
    </row>
    <row r="414" spans="9:18" x14ac:dyDescent="0.25">
      <c r="I414"/>
      <c r="R414"/>
    </row>
    <row r="415" spans="9:18" x14ac:dyDescent="0.25">
      <c r="I415"/>
      <c r="R415"/>
    </row>
    <row r="416" spans="9:18" x14ac:dyDescent="0.25">
      <c r="I416"/>
      <c r="R416"/>
    </row>
    <row r="417" spans="9:18" x14ac:dyDescent="0.25">
      <c r="I417"/>
      <c r="R417"/>
    </row>
    <row r="418" spans="9:18" x14ac:dyDescent="0.25">
      <c r="I418"/>
      <c r="R418"/>
    </row>
    <row r="419" spans="9:18" ht="15" customHeight="1" x14ac:dyDescent="0.25">
      <c r="I419"/>
      <c r="R419"/>
    </row>
    <row r="420" spans="9:18" ht="15" customHeight="1" x14ac:dyDescent="0.25">
      <c r="I420"/>
      <c r="R420"/>
    </row>
    <row r="421" spans="9:18" ht="15" customHeight="1" x14ac:dyDescent="0.25">
      <c r="I421"/>
      <c r="R421"/>
    </row>
    <row r="422" spans="9:18" x14ac:dyDescent="0.25">
      <c r="I422"/>
      <c r="R422"/>
    </row>
    <row r="423" spans="9:18" x14ac:dyDescent="0.25">
      <c r="I423"/>
      <c r="R423"/>
    </row>
    <row r="424" spans="9:18" x14ac:dyDescent="0.25">
      <c r="I424"/>
      <c r="R424"/>
    </row>
    <row r="425" spans="9:18" x14ac:dyDescent="0.25">
      <c r="I425"/>
      <c r="R425"/>
    </row>
    <row r="426" spans="9:18" x14ac:dyDescent="0.25">
      <c r="I426"/>
      <c r="R426"/>
    </row>
    <row r="427" spans="9:18" x14ac:dyDescent="0.25">
      <c r="I427"/>
      <c r="R427"/>
    </row>
    <row r="428" spans="9:18" x14ac:dyDescent="0.25">
      <c r="I428"/>
      <c r="R428"/>
    </row>
    <row r="429" spans="9:18" ht="15" customHeight="1" x14ac:dyDescent="0.25">
      <c r="I429"/>
      <c r="R429"/>
    </row>
    <row r="430" spans="9:18" x14ac:dyDescent="0.25">
      <c r="I430"/>
      <c r="R430"/>
    </row>
    <row r="431" spans="9:18" x14ac:dyDescent="0.25">
      <c r="I431"/>
      <c r="R431"/>
    </row>
    <row r="432" spans="9:18" x14ac:dyDescent="0.25">
      <c r="I432"/>
      <c r="R432"/>
    </row>
    <row r="433" spans="9:18" x14ac:dyDescent="0.25">
      <c r="I433"/>
      <c r="R433"/>
    </row>
    <row r="434" spans="9:18" x14ac:dyDescent="0.25">
      <c r="I434"/>
      <c r="R434"/>
    </row>
    <row r="435" spans="9:18" x14ac:dyDescent="0.25">
      <c r="I435"/>
      <c r="R435"/>
    </row>
    <row r="436" spans="9:18" x14ac:dyDescent="0.25">
      <c r="I436"/>
      <c r="R436"/>
    </row>
    <row r="437" spans="9:18" x14ac:dyDescent="0.25">
      <c r="I437"/>
      <c r="R437"/>
    </row>
    <row r="438" spans="9:18" ht="15" customHeight="1" x14ac:dyDescent="0.25">
      <c r="I438"/>
      <c r="R438"/>
    </row>
    <row r="439" spans="9:18" x14ac:dyDescent="0.25">
      <c r="I439"/>
      <c r="R439"/>
    </row>
    <row r="440" spans="9:18" x14ac:dyDescent="0.25">
      <c r="I440"/>
      <c r="R440"/>
    </row>
    <row r="441" spans="9:18" x14ac:dyDescent="0.25">
      <c r="I441"/>
      <c r="R441"/>
    </row>
    <row r="442" spans="9:18" ht="15" customHeight="1" x14ac:dyDescent="0.25">
      <c r="I442"/>
      <c r="R442"/>
    </row>
    <row r="443" spans="9:18" ht="15" customHeight="1" x14ac:dyDescent="0.25">
      <c r="I443"/>
      <c r="R443"/>
    </row>
    <row r="444" spans="9:18" ht="15" customHeight="1" x14ac:dyDescent="0.25">
      <c r="I444"/>
      <c r="R444"/>
    </row>
    <row r="445" spans="9:18" ht="15" customHeight="1" x14ac:dyDescent="0.25">
      <c r="I445"/>
      <c r="R445"/>
    </row>
    <row r="446" spans="9:18" x14ac:dyDescent="0.25">
      <c r="I446"/>
      <c r="R446"/>
    </row>
    <row r="447" spans="9:18" x14ac:dyDescent="0.25">
      <c r="I447"/>
      <c r="R447"/>
    </row>
    <row r="448" spans="9:18" x14ac:dyDescent="0.25">
      <c r="I448"/>
      <c r="R448"/>
    </row>
    <row r="449" spans="1:18" x14ac:dyDescent="0.25">
      <c r="I449"/>
      <c r="R449"/>
    </row>
    <row r="450" spans="1:18" x14ac:dyDescent="0.25">
      <c r="I450"/>
      <c r="R450"/>
    </row>
    <row r="451" spans="1:18" x14ac:dyDescent="0.25">
      <c r="I451"/>
      <c r="R451"/>
    </row>
    <row r="452" spans="1:18" ht="15" customHeight="1" x14ac:dyDescent="0.25">
      <c r="I452"/>
      <c r="R452"/>
    </row>
    <row r="453" spans="1:18" ht="15" customHeight="1" x14ac:dyDescent="0.25">
      <c r="I453"/>
      <c r="R453"/>
    </row>
    <row r="454" spans="1:18" x14ac:dyDescent="0.25">
      <c r="I454"/>
      <c r="R454"/>
    </row>
    <row r="455" spans="1:18" x14ac:dyDescent="0.25">
      <c r="I455"/>
      <c r="R455"/>
    </row>
    <row r="456" spans="1:18" x14ac:dyDescent="0.25">
      <c r="I456"/>
      <c r="R456"/>
    </row>
    <row r="457" spans="1:18" x14ac:dyDescent="0.25">
      <c r="I457"/>
      <c r="R457"/>
    </row>
    <row r="458" spans="1:18" x14ac:dyDescent="0.25">
      <c r="I458"/>
      <c r="R458"/>
    </row>
    <row r="459" spans="1:18" x14ac:dyDescent="0.25">
      <c r="I459"/>
      <c r="R459"/>
    </row>
    <row r="460" spans="1:18" x14ac:dyDescent="0.25">
      <c r="I460"/>
      <c r="R460"/>
    </row>
    <row r="461" spans="1:18" x14ac:dyDescent="0.25">
      <c r="I461"/>
      <c r="R461"/>
    </row>
    <row r="462" spans="1:18" x14ac:dyDescent="0.25">
      <c r="I462"/>
      <c r="R462"/>
    </row>
    <row r="463" spans="1:18" ht="19.5" x14ac:dyDescent="0.25">
      <c r="A463" s="45"/>
      <c r="I463"/>
      <c r="R463"/>
    </row>
    <row r="464" spans="1:18" x14ac:dyDescent="0.25">
      <c r="I464"/>
      <c r="R464"/>
    </row>
    <row r="465" spans="9:18" x14ac:dyDescent="0.25">
      <c r="I465"/>
      <c r="R465"/>
    </row>
    <row r="466" spans="9:18" x14ac:dyDescent="0.25">
      <c r="I466"/>
      <c r="R466"/>
    </row>
    <row r="467" spans="9:18" x14ac:dyDescent="0.25">
      <c r="I467"/>
      <c r="R467"/>
    </row>
    <row r="468" spans="9:18" x14ac:dyDescent="0.25">
      <c r="I468"/>
      <c r="R468"/>
    </row>
    <row r="469" spans="9:18" x14ac:dyDescent="0.25">
      <c r="I469"/>
      <c r="R469"/>
    </row>
    <row r="470" spans="9:18" x14ac:dyDescent="0.25">
      <c r="I470"/>
      <c r="R470"/>
    </row>
    <row r="471" spans="9:18" x14ac:dyDescent="0.25">
      <c r="I471"/>
      <c r="R471"/>
    </row>
    <row r="472" spans="9:18" ht="15" customHeight="1" x14ac:dyDescent="0.25">
      <c r="I472"/>
      <c r="R472"/>
    </row>
    <row r="473" spans="9:18" x14ac:dyDescent="0.25">
      <c r="I473"/>
      <c r="R473"/>
    </row>
    <row r="474" spans="9:18" x14ac:dyDescent="0.25">
      <c r="I474"/>
      <c r="R474"/>
    </row>
    <row r="475" spans="9:18" x14ac:dyDescent="0.25">
      <c r="I475"/>
      <c r="R475"/>
    </row>
    <row r="476" spans="9:18" x14ac:dyDescent="0.25">
      <c r="I476"/>
      <c r="R476"/>
    </row>
    <row r="477" spans="9:18" ht="15" customHeight="1" x14ac:dyDescent="0.25">
      <c r="I477"/>
      <c r="R477"/>
    </row>
    <row r="478" spans="9:18" x14ac:dyDescent="0.25">
      <c r="I478"/>
      <c r="R478"/>
    </row>
    <row r="479" spans="9:18" x14ac:dyDescent="0.25">
      <c r="I479"/>
      <c r="R479"/>
    </row>
    <row r="480" spans="9:18" x14ac:dyDescent="0.25">
      <c r="I480"/>
      <c r="R480"/>
    </row>
    <row r="481" spans="9:18" x14ac:dyDescent="0.25">
      <c r="I481"/>
      <c r="R481"/>
    </row>
    <row r="482" spans="9:18" x14ac:dyDescent="0.25">
      <c r="I482"/>
      <c r="R482"/>
    </row>
    <row r="483" spans="9:18" x14ac:dyDescent="0.25">
      <c r="I483"/>
      <c r="R483"/>
    </row>
    <row r="484" spans="9:18" x14ac:dyDescent="0.25">
      <c r="I484"/>
      <c r="R484"/>
    </row>
    <row r="485" spans="9:18" ht="15" customHeight="1" x14ac:dyDescent="0.25">
      <c r="I485"/>
      <c r="R485"/>
    </row>
    <row r="486" spans="9:18" ht="15" customHeight="1" x14ac:dyDescent="0.25">
      <c r="I486"/>
      <c r="R486"/>
    </row>
    <row r="487" spans="9:18" ht="15" customHeight="1" x14ac:dyDescent="0.25">
      <c r="I487"/>
      <c r="R487"/>
    </row>
    <row r="488" spans="9:18" x14ac:dyDescent="0.25">
      <c r="I488"/>
      <c r="R488"/>
    </row>
    <row r="489" spans="9:18" x14ac:dyDescent="0.25">
      <c r="I489"/>
      <c r="R489"/>
    </row>
    <row r="490" spans="9:18" x14ac:dyDescent="0.25">
      <c r="I490"/>
      <c r="R490"/>
    </row>
    <row r="491" spans="9:18" x14ac:dyDescent="0.25">
      <c r="I491"/>
      <c r="R491"/>
    </row>
    <row r="492" spans="9:18" x14ac:dyDescent="0.25">
      <c r="I492"/>
      <c r="R492"/>
    </row>
    <row r="493" spans="9:18" x14ac:dyDescent="0.25">
      <c r="I493"/>
      <c r="R493"/>
    </row>
    <row r="494" spans="9:18" x14ac:dyDescent="0.25">
      <c r="I494"/>
      <c r="R494"/>
    </row>
    <row r="495" spans="9:18" ht="15" customHeight="1" x14ac:dyDescent="0.25">
      <c r="I495"/>
      <c r="R495"/>
    </row>
    <row r="496" spans="9:18" x14ac:dyDescent="0.25">
      <c r="I496"/>
      <c r="R496"/>
    </row>
    <row r="497" spans="9:18" x14ac:dyDescent="0.25">
      <c r="I497"/>
      <c r="R497"/>
    </row>
    <row r="498" spans="9:18" x14ac:dyDescent="0.25">
      <c r="I498"/>
      <c r="R498"/>
    </row>
    <row r="499" spans="9:18" x14ac:dyDescent="0.25">
      <c r="I499"/>
      <c r="R499"/>
    </row>
    <row r="500" spans="9:18" x14ac:dyDescent="0.25">
      <c r="I500"/>
      <c r="R500"/>
    </row>
    <row r="501" spans="9:18" x14ac:dyDescent="0.25">
      <c r="I501"/>
      <c r="R501"/>
    </row>
    <row r="502" spans="9:18" x14ac:dyDescent="0.25">
      <c r="I502"/>
      <c r="R502"/>
    </row>
    <row r="503" spans="9:18" x14ac:dyDescent="0.25">
      <c r="I503"/>
      <c r="R503"/>
    </row>
    <row r="504" spans="9:18" ht="15" customHeight="1" x14ac:dyDescent="0.25">
      <c r="I504"/>
      <c r="R504"/>
    </row>
    <row r="505" spans="9:18" x14ac:dyDescent="0.25">
      <c r="I505"/>
      <c r="R505"/>
    </row>
    <row r="506" spans="9:18" x14ac:dyDescent="0.25">
      <c r="I506"/>
      <c r="R506"/>
    </row>
    <row r="507" spans="9:18" x14ac:dyDescent="0.25">
      <c r="I507"/>
      <c r="R507"/>
    </row>
    <row r="508" spans="9:18" ht="15" customHeight="1" x14ac:dyDescent="0.25">
      <c r="I508"/>
      <c r="R508"/>
    </row>
    <row r="509" spans="9:18" ht="15" customHeight="1" x14ac:dyDescent="0.25">
      <c r="I509"/>
      <c r="R509"/>
    </row>
    <row r="510" spans="9:18" ht="15" customHeight="1" x14ac:dyDescent="0.25">
      <c r="I510"/>
      <c r="R510"/>
    </row>
    <row r="511" spans="9:18" ht="15" customHeight="1" x14ac:dyDescent="0.25">
      <c r="I511"/>
      <c r="R511"/>
    </row>
    <row r="512" spans="9:18" x14ac:dyDescent="0.25">
      <c r="I512"/>
      <c r="R512"/>
    </row>
    <row r="513" spans="9:18" x14ac:dyDescent="0.25">
      <c r="I513"/>
      <c r="R513"/>
    </row>
    <row r="514" spans="9:18" x14ac:dyDescent="0.25">
      <c r="I514"/>
      <c r="R514"/>
    </row>
    <row r="515" spans="9:18" x14ac:dyDescent="0.25">
      <c r="I515"/>
      <c r="R515"/>
    </row>
    <row r="516" spans="9:18" x14ac:dyDescent="0.25">
      <c r="I516"/>
      <c r="R516"/>
    </row>
    <row r="517" spans="9:18" x14ac:dyDescent="0.25">
      <c r="I517"/>
      <c r="R517"/>
    </row>
    <row r="518" spans="9:18" ht="15" customHeight="1" x14ac:dyDescent="0.25">
      <c r="I518"/>
      <c r="R518"/>
    </row>
    <row r="519" spans="9:18" ht="15" customHeight="1" x14ac:dyDescent="0.25">
      <c r="I519"/>
      <c r="R519"/>
    </row>
    <row r="520" spans="9:18" x14ac:dyDescent="0.25">
      <c r="I520"/>
      <c r="R520"/>
    </row>
    <row r="521" spans="9:18" x14ac:dyDescent="0.25">
      <c r="I521"/>
      <c r="R521"/>
    </row>
    <row r="522" spans="9:18" x14ac:dyDescent="0.25">
      <c r="I522"/>
      <c r="R522"/>
    </row>
    <row r="523" spans="9:18" x14ac:dyDescent="0.25">
      <c r="I523"/>
      <c r="R523"/>
    </row>
    <row r="524" spans="9:18" x14ac:dyDescent="0.25">
      <c r="I524"/>
      <c r="R524"/>
    </row>
    <row r="525" spans="9:18" x14ac:dyDescent="0.25">
      <c r="I525"/>
      <c r="R525"/>
    </row>
    <row r="526" spans="9:18" x14ac:dyDescent="0.25">
      <c r="I526"/>
      <c r="R526"/>
    </row>
    <row r="527" spans="9:18" x14ac:dyDescent="0.25">
      <c r="I527"/>
      <c r="R527"/>
    </row>
    <row r="528" spans="9:18" x14ac:dyDescent="0.25">
      <c r="I528"/>
      <c r="R528"/>
    </row>
    <row r="529" spans="1:18" ht="19.5" x14ac:dyDescent="0.25">
      <c r="A529" s="45"/>
      <c r="I529"/>
      <c r="R529"/>
    </row>
    <row r="530" spans="1:18" x14ac:dyDescent="0.25">
      <c r="I530"/>
      <c r="R530"/>
    </row>
    <row r="531" spans="1:18" x14ac:dyDescent="0.25">
      <c r="I531"/>
      <c r="R531"/>
    </row>
    <row r="532" spans="1:18" x14ac:dyDescent="0.25">
      <c r="I532"/>
      <c r="R532"/>
    </row>
    <row r="533" spans="1:18" x14ac:dyDescent="0.25">
      <c r="I533"/>
      <c r="R533"/>
    </row>
    <row r="534" spans="1:18" x14ac:dyDescent="0.25">
      <c r="I534"/>
      <c r="R534"/>
    </row>
    <row r="535" spans="1:18" x14ac:dyDescent="0.25">
      <c r="I535"/>
      <c r="R535"/>
    </row>
    <row r="536" spans="1:18" x14ac:dyDescent="0.25">
      <c r="I536"/>
      <c r="R536"/>
    </row>
    <row r="537" spans="1:18" x14ac:dyDescent="0.25">
      <c r="I537"/>
      <c r="R537"/>
    </row>
    <row r="538" spans="1:18" ht="15" customHeight="1" x14ac:dyDescent="0.25">
      <c r="I538"/>
      <c r="R538"/>
    </row>
    <row r="539" spans="1:18" x14ac:dyDescent="0.25">
      <c r="I539"/>
      <c r="R539"/>
    </row>
    <row r="540" spans="1:18" x14ac:dyDescent="0.25">
      <c r="I540"/>
      <c r="R540"/>
    </row>
    <row r="541" spans="1:18" x14ac:dyDescent="0.25">
      <c r="I541"/>
      <c r="R541"/>
    </row>
    <row r="542" spans="1:18" x14ac:dyDescent="0.25">
      <c r="I542"/>
      <c r="R542"/>
    </row>
    <row r="543" spans="1:18" ht="15" customHeight="1" x14ac:dyDescent="0.25">
      <c r="I543"/>
      <c r="R543"/>
    </row>
    <row r="544" spans="1:18" x14ac:dyDescent="0.25">
      <c r="I544"/>
      <c r="R544"/>
    </row>
    <row r="545" spans="9:18" x14ac:dyDescent="0.25">
      <c r="I545"/>
      <c r="R545"/>
    </row>
    <row r="546" spans="9:18" x14ac:dyDescent="0.25">
      <c r="I546"/>
      <c r="R546"/>
    </row>
    <row r="547" spans="9:18" x14ac:dyDescent="0.25">
      <c r="I547"/>
      <c r="R547"/>
    </row>
    <row r="548" spans="9:18" x14ac:dyDescent="0.25">
      <c r="I548"/>
      <c r="R548"/>
    </row>
    <row r="549" spans="9:18" x14ac:dyDescent="0.25">
      <c r="I549"/>
      <c r="R549"/>
    </row>
    <row r="550" spans="9:18" x14ac:dyDescent="0.25">
      <c r="I550"/>
      <c r="R550"/>
    </row>
    <row r="551" spans="9:18" ht="15" customHeight="1" x14ac:dyDescent="0.25">
      <c r="I551"/>
      <c r="R551"/>
    </row>
    <row r="552" spans="9:18" ht="15" customHeight="1" x14ac:dyDescent="0.25">
      <c r="I552"/>
      <c r="R552"/>
    </row>
    <row r="553" spans="9:18" ht="15" customHeight="1" x14ac:dyDescent="0.25">
      <c r="I553"/>
      <c r="R553"/>
    </row>
    <row r="554" spans="9:18" x14ac:dyDescent="0.25">
      <c r="I554"/>
      <c r="R554"/>
    </row>
    <row r="555" spans="9:18" x14ac:dyDescent="0.25">
      <c r="I555"/>
      <c r="R555"/>
    </row>
    <row r="556" spans="9:18" x14ac:dyDescent="0.25">
      <c r="I556"/>
      <c r="R556"/>
    </row>
    <row r="557" spans="9:18" x14ac:dyDescent="0.25">
      <c r="I557"/>
      <c r="R557"/>
    </row>
    <row r="558" spans="9:18" x14ac:dyDescent="0.25">
      <c r="I558"/>
      <c r="R558"/>
    </row>
    <row r="559" spans="9:18" x14ac:dyDescent="0.25">
      <c r="I559"/>
      <c r="R559"/>
    </row>
    <row r="560" spans="9:18" x14ac:dyDescent="0.25">
      <c r="I560"/>
      <c r="R560"/>
    </row>
    <row r="561" spans="9:18" ht="15" customHeight="1" x14ac:dyDescent="0.25">
      <c r="I561"/>
      <c r="R561"/>
    </row>
    <row r="562" spans="9:18" x14ac:dyDescent="0.25">
      <c r="I562"/>
      <c r="R562"/>
    </row>
    <row r="563" spans="9:18" x14ac:dyDescent="0.25">
      <c r="I563"/>
      <c r="R563"/>
    </row>
    <row r="564" spans="9:18" x14ac:dyDescent="0.25">
      <c r="I564"/>
      <c r="R564"/>
    </row>
    <row r="565" spans="9:18" x14ac:dyDescent="0.25">
      <c r="I565"/>
      <c r="R565"/>
    </row>
    <row r="566" spans="9:18" x14ac:dyDescent="0.25">
      <c r="I566"/>
      <c r="R566"/>
    </row>
    <row r="567" spans="9:18" x14ac:dyDescent="0.25">
      <c r="I567"/>
      <c r="R567"/>
    </row>
    <row r="568" spans="9:18" x14ac:dyDescent="0.25">
      <c r="I568"/>
      <c r="R568"/>
    </row>
    <row r="569" spans="9:18" x14ac:dyDescent="0.25">
      <c r="I569"/>
      <c r="R569"/>
    </row>
    <row r="570" spans="9:18" ht="15" customHeight="1" x14ac:dyDescent="0.25">
      <c r="I570"/>
      <c r="R570"/>
    </row>
    <row r="571" spans="9:18" x14ac:dyDescent="0.25">
      <c r="I571"/>
      <c r="R571"/>
    </row>
    <row r="572" spans="9:18" x14ac:dyDescent="0.25">
      <c r="I572"/>
      <c r="R572"/>
    </row>
    <row r="573" spans="9:18" x14ac:dyDescent="0.25">
      <c r="I573"/>
      <c r="R573"/>
    </row>
    <row r="574" spans="9:18" ht="15" customHeight="1" x14ac:dyDescent="0.25">
      <c r="I574"/>
      <c r="R574"/>
    </row>
    <row r="575" spans="9:18" ht="15" customHeight="1" x14ac:dyDescent="0.25">
      <c r="I575"/>
      <c r="R575"/>
    </row>
    <row r="576" spans="9:18" ht="15" customHeight="1" x14ac:dyDescent="0.25">
      <c r="I576"/>
      <c r="R576"/>
    </row>
    <row r="577" spans="9:18" ht="15" customHeight="1" x14ac:dyDescent="0.25">
      <c r="I577"/>
      <c r="R577"/>
    </row>
    <row r="578" spans="9:18" x14ac:dyDescent="0.25">
      <c r="I578"/>
      <c r="R578"/>
    </row>
    <row r="579" spans="9:18" x14ac:dyDescent="0.25">
      <c r="I579"/>
      <c r="R579"/>
    </row>
    <row r="580" spans="9:18" x14ac:dyDescent="0.25">
      <c r="I580"/>
      <c r="R580"/>
    </row>
    <row r="581" spans="9:18" x14ac:dyDescent="0.25">
      <c r="I581"/>
      <c r="R581"/>
    </row>
    <row r="582" spans="9:18" x14ac:dyDescent="0.25">
      <c r="I582"/>
      <c r="R582"/>
    </row>
    <row r="583" spans="9:18" x14ac:dyDescent="0.25">
      <c r="I583"/>
      <c r="R583"/>
    </row>
    <row r="584" spans="9:18" ht="15" customHeight="1" x14ac:dyDescent="0.25">
      <c r="I584"/>
      <c r="R584"/>
    </row>
    <row r="585" spans="9:18" ht="15" customHeight="1" x14ac:dyDescent="0.25">
      <c r="I585"/>
      <c r="R585"/>
    </row>
    <row r="586" spans="9:18" x14ac:dyDescent="0.25">
      <c r="I586"/>
      <c r="R586"/>
    </row>
    <row r="587" spans="9:18" x14ac:dyDescent="0.25">
      <c r="I587"/>
      <c r="R587"/>
    </row>
    <row r="588" spans="9:18" x14ac:dyDescent="0.25">
      <c r="I588"/>
      <c r="R588"/>
    </row>
    <row r="589" spans="9:18" x14ac:dyDescent="0.25">
      <c r="I589"/>
      <c r="R589"/>
    </row>
    <row r="590" spans="9:18" x14ac:dyDescent="0.25">
      <c r="I590"/>
      <c r="R590"/>
    </row>
    <row r="591" spans="9:18" x14ac:dyDescent="0.25">
      <c r="I591"/>
      <c r="R591"/>
    </row>
    <row r="592" spans="9:18" x14ac:dyDescent="0.25">
      <c r="I592"/>
      <c r="R592"/>
    </row>
    <row r="593" spans="1:18" x14ac:dyDescent="0.25">
      <c r="I593"/>
      <c r="R593"/>
    </row>
    <row r="594" spans="1:18" x14ac:dyDescent="0.25">
      <c r="I594"/>
      <c r="R594"/>
    </row>
    <row r="595" spans="1:18" ht="19.5" x14ac:dyDescent="0.25">
      <c r="A595" s="45"/>
      <c r="I595"/>
      <c r="R595"/>
    </row>
    <row r="596" spans="1:18" x14ac:dyDescent="0.25">
      <c r="I596"/>
      <c r="R596"/>
    </row>
    <row r="597" spans="1:18" x14ac:dyDescent="0.25">
      <c r="I597"/>
      <c r="R597"/>
    </row>
    <row r="598" spans="1:18" x14ac:dyDescent="0.25">
      <c r="I598"/>
      <c r="R598"/>
    </row>
    <row r="599" spans="1:18" x14ac:dyDescent="0.25">
      <c r="I599"/>
      <c r="R599"/>
    </row>
    <row r="600" spans="1:18" x14ac:dyDescent="0.25">
      <c r="I600"/>
      <c r="R600"/>
    </row>
    <row r="601" spans="1:18" x14ac:dyDescent="0.25">
      <c r="I601"/>
      <c r="R601"/>
    </row>
    <row r="602" spans="1:18" x14ac:dyDescent="0.25">
      <c r="I602"/>
      <c r="R602"/>
    </row>
    <row r="603" spans="1:18" x14ac:dyDescent="0.25">
      <c r="I603"/>
      <c r="R603"/>
    </row>
    <row r="604" spans="1:18" ht="15" customHeight="1" x14ac:dyDescent="0.25">
      <c r="I604"/>
      <c r="R604"/>
    </row>
    <row r="605" spans="1:18" x14ac:dyDescent="0.25">
      <c r="I605"/>
      <c r="R605"/>
    </row>
    <row r="606" spans="1:18" x14ac:dyDescent="0.25">
      <c r="I606"/>
      <c r="R606"/>
    </row>
    <row r="607" spans="1:18" x14ac:dyDescent="0.25">
      <c r="I607"/>
      <c r="R607"/>
    </row>
    <row r="608" spans="1:18" x14ac:dyDescent="0.25">
      <c r="I608"/>
      <c r="R608"/>
    </row>
    <row r="609" spans="9:18" ht="15" customHeight="1" x14ac:dyDescent="0.25">
      <c r="I609"/>
      <c r="R609"/>
    </row>
    <row r="610" spans="9:18" x14ac:dyDescent="0.25">
      <c r="I610"/>
      <c r="R610"/>
    </row>
    <row r="611" spans="9:18" x14ac:dyDescent="0.25">
      <c r="I611"/>
      <c r="R611"/>
    </row>
    <row r="612" spans="9:18" x14ac:dyDescent="0.25">
      <c r="I612"/>
      <c r="R612"/>
    </row>
    <row r="613" spans="9:18" x14ac:dyDescent="0.25">
      <c r="I613"/>
      <c r="R613"/>
    </row>
    <row r="614" spans="9:18" x14ac:dyDescent="0.25">
      <c r="I614"/>
      <c r="R614"/>
    </row>
    <row r="615" spans="9:18" x14ac:dyDescent="0.25">
      <c r="I615"/>
      <c r="R615"/>
    </row>
    <row r="616" spans="9:18" x14ac:dyDescent="0.25">
      <c r="I616"/>
      <c r="R616"/>
    </row>
    <row r="617" spans="9:18" ht="15" customHeight="1" x14ac:dyDescent="0.25">
      <c r="I617"/>
      <c r="R617"/>
    </row>
    <row r="618" spans="9:18" ht="15" customHeight="1" x14ac:dyDescent="0.25">
      <c r="I618"/>
      <c r="R618"/>
    </row>
    <row r="619" spans="9:18" ht="15" customHeight="1" x14ac:dyDescent="0.25">
      <c r="I619"/>
      <c r="R619"/>
    </row>
    <row r="620" spans="9:18" x14ac:dyDescent="0.25">
      <c r="I620"/>
      <c r="R620"/>
    </row>
    <row r="621" spans="9:18" x14ac:dyDescent="0.25">
      <c r="I621"/>
      <c r="R621"/>
    </row>
    <row r="622" spans="9:18" x14ac:dyDescent="0.25">
      <c r="I622"/>
      <c r="R622"/>
    </row>
    <row r="623" spans="9:18" x14ac:dyDescent="0.25">
      <c r="I623"/>
      <c r="R623"/>
    </row>
    <row r="624" spans="9:18" x14ac:dyDescent="0.25">
      <c r="I624"/>
      <c r="R624"/>
    </row>
    <row r="625" spans="9:18" x14ac:dyDescent="0.25">
      <c r="I625"/>
      <c r="R625"/>
    </row>
    <row r="626" spans="9:18" x14ac:dyDescent="0.25">
      <c r="I626"/>
      <c r="R626"/>
    </row>
    <row r="627" spans="9:18" ht="15" customHeight="1" x14ac:dyDescent="0.25">
      <c r="I627"/>
      <c r="R627"/>
    </row>
    <row r="628" spans="9:18" x14ac:dyDescent="0.25">
      <c r="I628"/>
      <c r="R628"/>
    </row>
    <row r="629" spans="9:18" x14ac:dyDescent="0.25">
      <c r="I629"/>
      <c r="R629"/>
    </row>
    <row r="630" spans="9:18" x14ac:dyDescent="0.25">
      <c r="I630"/>
      <c r="R630"/>
    </row>
    <row r="631" spans="9:18" x14ac:dyDescent="0.25">
      <c r="I631"/>
      <c r="R631"/>
    </row>
    <row r="632" spans="9:18" x14ac:dyDescent="0.25">
      <c r="I632"/>
      <c r="R632"/>
    </row>
    <row r="633" spans="9:18" x14ac:dyDescent="0.25">
      <c r="I633"/>
      <c r="R633"/>
    </row>
    <row r="634" spans="9:18" x14ac:dyDescent="0.25">
      <c r="I634"/>
      <c r="R634"/>
    </row>
    <row r="635" spans="9:18" x14ac:dyDescent="0.25">
      <c r="I635"/>
      <c r="R635"/>
    </row>
    <row r="636" spans="9:18" ht="15" customHeight="1" x14ac:dyDescent="0.25">
      <c r="I636"/>
      <c r="R636"/>
    </row>
    <row r="637" spans="9:18" x14ac:dyDescent="0.25">
      <c r="I637"/>
      <c r="R637"/>
    </row>
    <row r="638" spans="9:18" x14ac:dyDescent="0.25">
      <c r="I638"/>
      <c r="R638"/>
    </row>
    <row r="639" spans="9:18" x14ac:dyDescent="0.25">
      <c r="I639"/>
      <c r="R639"/>
    </row>
    <row r="640" spans="9:18" ht="15" customHeight="1" x14ac:dyDescent="0.25">
      <c r="I640"/>
      <c r="R640"/>
    </row>
    <row r="641" spans="9:18" ht="15" customHeight="1" x14ac:dyDescent="0.25">
      <c r="I641"/>
      <c r="R641"/>
    </row>
    <row r="642" spans="9:18" ht="15" customHeight="1" x14ac:dyDescent="0.25">
      <c r="I642"/>
      <c r="R642"/>
    </row>
    <row r="643" spans="9:18" ht="15" customHeight="1" x14ac:dyDescent="0.25">
      <c r="I643"/>
      <c r="R643"/>
    </row>
    <row r="644" spans="9:18" x14ac:dyDescent="0.25">
      <c r="I644"/>
      <c r="R644"/>
    </row>
    <row r="645" spans="9:18" x14ac:dyDescent="0.25">
      <c r="I645"/>
      <c r="R645"/>
    </row>
    <row r="646" spans="9:18" x14ac:dyDescent="0.25">
      <c r="I646"/>
      <c r="R646"/>
    </row>
    <row r="647" spans="9:18" x14ac:dyDescent="0.25">
      <c r="I647"/>
      <c r="R647"/>
    </row>
    <row r="648" spans="9:18" x14ac:dyDescent="0.25">
      <c r="I648"/>
      <c r="R648"/>
    </row>
    <row r="649" spans="9:18" x14ac:dyDescent="0.25">
      <c r="I649"/>
      <c r="R649"/>
    </row>
    <row r="650" spans="9:18" ht="15" customHeight="1" x14ac:dyDescent="0.25">
      <c r="I650"/>
      <c r="R650"/>
    </row>
    <row r="651" spans="9:18" ht="15" customHeight="1" x14ac:dyDescent="0.25">
      <c r="I651"/>
      <c r="R651"/>
    </row>
    <row r="652" spans="9:18" x14ac:dyDescent="0.25">
      <c r="I652"/>
      <c r="R652"/>
    </row>
    <row r="653" spans="9:18" x14ac:dyDescent="0.25">
      <c r="I653"/>
      <c r="R653"/>
    </row>
    <row r="654" spans="9:18" x14ac:dyDescent="0.25">
      <c r="I654"/>
      <c r="R654"/>
    </row>
    <row r="655" spans="9:18" x14ac:dyDescent="0.25">
      <c r="I655"/>
      <c r="R655"/>
    </row>
    <row r="656" spans="9:18" x14ac:dyDescent="0.25">
      <c r="I656"/>
      <c r="R656"/>
    </row>
    <row r="657" spans="1:18" x14ac:dyDescent="0.25">
      <c r="I657"/>
      <c r="R657"/>
    </row>
    <row r="658" spans="1:18" x14ac:dyDescent="0.25">
      <c r="I658"/>
      <c r="R658"/>
    </row>
    <row r="659" spans="1:18" x14ac:dyDescent="0.25">
      <c r="I659"/>
      <c r="R659"/>
    </row>
    <row r="660" spans="1:18" x14ac:dyDescent="0.25">
      <c r="I660"/>
      <c r="R660"/>
    </row>
    <row r="661" spans="1:18" ht="19.5" x14ac:dyDescent="0.25">
      <c r="A661" s="45"/>
      <c r="I661"/>
      <c r="R661"/>
    </row>
    <row r="662" spans="1:18" x14ac:dyDescent="0.25">
      <c r="I662"/>
      <c r="R662"/>
    </row>
    <row r="663" spans="1:18" x14ac:dyDescent="0.25">
      <c r="I663"/>
      <c r="R663"/>
    </row>
    <row r="664" spans="1:18" x14ac:dyDescent="0.25">
      <c r="I664"/>
      <c r="R664"/>
    </row>
    <row r="665" spans="1:18" x14ac:dyDescent="0.25">
      <c r="I665"/>
      <c r="R665"/>
    </row>
    <row r="666" spans="1:18" x14ac:dyDescent="0.25">
      <c r="I666"/>
      <c r="R666"/>
    </row>
    <row r="667" spans="1:18" x14ac:dyDescent="0.25">
      <c r="I667"/>
      <c r="R667"/>
    </row>
    <row r="668" spans="1:18" x14ac:dyDescent="0.25">
      <c r="I668"/>
      <c r="R668"/>
    </row>
    <row r="669" spans="1:18" x14ac:dyDescent="0.25">
      <c r="I669"/>
      <c r="R669"/>
    </row>
    <row r="670" spans="1:18" ht="15" customHeight="1" x14ac:dyDescent="0.25">
      <c r="I670"/>
      <c r="R670"/>
    </row>
    <row r="671" spans="1:18" x14ac:dyDescent="0.25">
      <c r="I671"/>
      <c r="R671"/>
    </row>
    <row r="672" spans="1:18" x14ac:dyDescent="0.25">
      <c r="I672"/>
      <c r="R672"/>
    </row>
    <row r="673" spans="9:18" x14ac:dyDescent="0.25">
      <c r="I673"/>
      <c r="R673"/>
    </row>
    <row r="674" spans="9:18" x14ac:dyDescent="0.25">
      <c r="I674"/>
      <c r="R674"/>
    </row>
    <row r="675" spans="9:18" ht="15" customHeight="1" x14ac:dyDescent="0.25">
      <c r="I675"/>
      <c r="R675"/>
    </row>
    <row r="676" spans="9:18" x14ac:dyDescent="0.25">
      <c r="I676"/>
      <c r="R676"/>
    </row>
    <row r="677" spans="9:18" x14ac:dyDescent="0.25">
      <c r="I677"/>
      <c r="R677"/>
    </row>
    <row r="678" spans="9:18" x14ac:dyDescent="0.25">
      <c r="I678"/>
      <c r="R678"/>
    </row>
    <row r="679" spans="9:18" x14ac:dyDescent="0.25">
      <c r="I679"/>
      <c r="R679"/>
    </row>
    <row r="680" spans="9:18" x14ac:dyDescent="0.25">
      <c r="I680"/>
      <c r="R680"/>
    </row>
    <row r="681" spans="9:18" x14ac:dyDescent="0.25">
      <c r="I681"/>
      <c r="R681"/>
    </row>
    <row r="682" spans="9:18" x14ac:dyDescent="0.25">
      <c r="I682"/>
      <c r="R682"/>
    </row>
    <row r="683" spans="9:18" ht="15" customHeight="1" x14ac:dyDescent="0.25">
      <c r="I683"/>
      <c r="R683"/>
    </row>
    <row r="684" spans="9:18" ht="15" customHeight="1" x14ac:dyDescent="0.25">
      <c r="I684"/>
      <c r="R684"/>
    </row>
    <row r="685" spans="9:18" ht="15" customHeight="1" x14ac:dyDescent="0.25">
      <c r="I685"/>
      <c r="R685"/>
    </row>
    <row r="686" spans="9:18" x14ac:dyDescent="0.25">
      <c r="I686"/>
      <c r="R686"/>
    </row>
    <row r="687" spans="9:18" x14ac:dyDescent="0.25">
      <c r="I687"/>
      <c r="R687"/>
    </row>
    <row r="688" spans="9:18" x14ac:dyDescent="0.25">
      <c r="I688"/>
      <c r="R688"/>
    </row>
    <row r="689" spans="9:18" x14ac:dyDescent="0.25">
      <c r="I689"/>
      <c r="R689"/>
    </row>
    <row r="690" spans="9:18" x14ac:dyDescent="0.25">
      <c r="I690"/>
      <c r="R690"/>
    </row>
    <row r="691" spans="9:18" x14ac:dyDescent="0.25">
      <c r="I691"/>
      <c r="R691"/>
    </row>
    <row r="692" spans="9:18" x14ac:dyDescent="0.25">
      <c r="I692"/>
      <c r="R692"/>
    </row>
    <row r="693" spans="9:18" ht="15" customHeight="1" x14ac:dyDescent="0.25">
      <c r="I693"/>
      <c r="R693"/>
    </row>
    <row r="694" spans="9:18" x14ac:dyDescent="0.25">
      <c r="I694"/>
      <c r="R694"/>
    </row>
    <row r="695" spans="9:18" x14ac:dyDescent="0.25">
      <c r="I695"/>
      <c r="R695"/>
    </row>
    <row r="696" spans="9:18" x14ac:dyDescent="0.25">
      <c r="I696"/>
      <c r="R696"/>
    </row>
    <row r="697" spans="9:18" x14ac:dyDescent="0.25">
      <c r="I697"/>
      <c r="R697"/>
    </row>
    <row r="698" spans="9:18" x14ac:dyDescent="0.25">
      <c r="I698"/>
      <c r="R698"/>
    </row>
    <row r="699" spans="9:18" x14ac:dyDescent="0.25">
      <c r="I699"/>
      <c r="R699"/>
    </row>
    <row r="700" spans="9:18" x14ac:dyDescent="0.25">
      <c r="I700"/>
      <c r="R700"/>
    </row>
    <row r="701" spans="9:18" x14ac:dyDescent="0.25">
      <c r="I701"/>
      <c r="R701"/>
    </row>
    <row r="702" spans="9:18" ht="15" customHeight="1" x14ac:dyDescent="0.25">
      <c r="I702"/>
      <c r="R702"/>
    </row>
    <row r="703" spans="9:18" x14ac:dyDescent="0.25">
      <c r="I703"/>
      <c r="R703"/>
    </row>
    <row r="704" spans="9:18" x14ac:dyDescent="0.25">
      <c r="I704"/>
      <c r="R704"/>
    </row>
    <row r="705" spans="9:18" x14ac:dyDescent="0.25">
      <c r="I705"/>
      <c r="R705"/>
    </row>
    <row r="706" spans="9:18" ht="15" customHeight="1" x14ac:dyDescent="0.25">
      <c r="I706"/>
      <c r="R706"/>
    </row>
    <row r="707" spans="9:18" ht="15" customHeight="1" x14ac:dyDescent="0.25">
      <c r="I707"/>
      <c r="R707"/>
    </row>
    <row r="708" spans="9:18" ht="15" customHeight="1" x14ac:dyDescent="0.25">
      <c r="I708"/>
      <c r="R708"/>
    </row>
    <row r="709" spans="9:18" ht="15" customHeight="1" x14ac:dyDescent="0.25">
      <c r="I709"/>
      <c r="R709"/>
    </row>
    <row r="710" spans="9:18" x14ac:dyDescent="0.25">
      <c r="I710"/>
      <c r="R710"/>
    </row>
    <row r="711" spans="9:18" x14ac:dyDescent="0.25">
      <c r="I711"/>
      <c r="R711"/>
    </row>
    <row r="712" spans="9:18" x14ac:dyDescent="0.25">
      <c r="I712"/>
      <c r="R712"/>
    </row>
    <row r="713" spans="9:18" x14ac:dyDescent="0.25">
      <c r="I713"/>
      <c r="R713"/>
    </row>
    <row r="714" spans="9:18" x14ac:dyDescent="0.25">
      <c r="I714"/>
      <c r="R714"/>
    </row>
    <row r="715" spans="9:18" x14ac:dyDescent="0.25">
      <c r="I715"/>
      <c r="R715"/>
    </row>
    <row r="716" spans="9:18" ht="15" customHeight="1" x14ac:dyDescent="0.25">
      <c r="I716"/>
      <c r="R716"/>
    </row>
    <row r="717" spans="9:18" ht="15" customHeight="1" x14ac:dyDescent="0.25">
      <c r="I717"/>
      <c r="R717"/>
    </row>
    <row r="718" spans="9:18" x14ac:dyDescent="0.25">
      <c r="I718"/>
      <c r="R718"/>
    </row>
    <row r="719" spans="9:18" x14ac:dyDescent="0.25">
      <c r="I719"/>
      <c r="R719"/>
    </row>
    <row r="720" spans="9:18" x14ac:dyDescent="0.25">
      <c r="I720"/>
      <c r="R720"/>
    </row>
    <row r="721" spans="1:18" x14ac:dyDescent="0.25">
      <c r="I721"/>
      <c r="R721"/>
    </row>
    <row r="722" spans="1:18" x14ac:dyDescent="0.25">
      <c r="I722"/>
      <c r="R722"/>
    </row>
    <row r="723" spans="1:18" x14ac:dyDescent="0.25">
      <c r="I723"/>
      <c r="R723"/>
    </row>
    <row r="724" spans="1:18" x14ac:dyDescent="0.25">
      <c r="I724"/>
      <c r="R724"/>
    </row>
    <row r="725" spans="1:18" x14ac:dyDescent="0.25">
      <c r="I725"/>
      <c r="R725"/>
    </row>
    <row r="726" spans="1:18" x14ac:dyDescent="0.25">
      <c r="I726"/>
      <c r="R726"/>
    </row>
    <row r="727" spans="1:18" ht="19.5" x14ac:dyDescent="0.25">
      <c r="A727" s="45"/>
      <c r="I727"/>
      <c r="R727"/>
    </row>
    <row r="728" spans="1:18" x14ac:dyDescent="0.25">
      <c r="I728"/>
      <c r="R728"/>
    </row>
    <row r="729" spans="1:18" x14ac:dyDescent="0.25">
      <c r="I729"/>
      <c r="R729"/>
    </row>
    <row r="730" spans="1:18" x14ac:dyDescent="0.25">
      <c r="I730"/>
      <c r="R730"/>
    </row>
    <row r="731" spans="1:18" x14ac:dyDescent="0.25">
      <c r="I731"/>
      <c r="R731"/>
    </row>
    <row r="732" spans="1:18" x14ac:dyDescent="0.25">
      <c r="I732"/>
      <c r="R732"/>
    </row>
    <row r="733" spans="1:18" x14ac:dyDescent="0.25">
      <c r="I733"/>
      <c r="R733"/>
    </row>
    <row r="734" spans="1:18" x14ac:dyDescent="0.25">
      <c r="I734"/>
      <c r="R734"/>
    </row>
    <row r="735" spans="1:18" x14ac:dyDescent="0.25">
      <c r="I735"/>
      <c r="R735"/>
    </row>
    <row r="736" spans="1:18" ht="15" customHeight="1" x14ac:dyDescent="0.25">
      <c r="I736"/>
      <c r="R736"/>
    </row>
    <row r="737" spans="9:18" x14ac:dyDescent="0.25">
      <c r="I737"/>
      <c r="R737"/>
    </row>
    <row r="738" spans="9:18" x14ac:dyDescent="0.25">
      <c r="I738"/>
      <c r="R738"/>
    </row>
    <row r="739" spans="9:18" x14ac:dyDescent="0.25">
      <c r="I739"/>
      <c r="R739"/>
    </row>
    <row r="740" spans="9:18" x14ac:dyDescent="0.25">
      <c r="I740"/>
      <c r="R740"/>
    </row>
    <row r="741" spans="9:18" ht="15" customHeight="1" x14ac:dyDescent="0.25">
      <c r="I741"/>
      <c r="R741"/>
    </row>
    <row r="742" spans="9:18" x14ac:dyDescent="0.25">
      <c r="I742"/>
      <c r="R742"/>
    </row>
    <row r="743" spans="9:18" x14ac:dyDescent="0.25">
      <c r="I743"/>
      <c r="R743"/>
    </row>
    <row r="744" spans="9:18" x14ac:dyDescent="0.25">
      <c r="I744"/>
      <c r="R744"/>
    </row>
    <row r="745" spans="9:18" x14ac:dyDescent="0.25">
      <c r="I745"/>
      <c r="R745"/>
    </row>
    <row r="746" spans="9:18" x14ac:dyDescent="0.25">
      <c r="I746"/>
      <c r="R746"/>
    </row>
    <row r="747" spans="9:18" x14ac:dyDescent="0.25">
      <c r="I747"/>
      <c r="R747"/>
    </row>
    <row r="748" spans="9:18" x14ac:dyDescent="0.25">
      <c r="I748"/>
      <c r="R748"/>
    </row>
    <row r="749" spans="9:18" ht="15" customHeight="1" x14ac:dyDescent="0.25">
      <c r="I749"/>
      <c r="R749"/>
    </row>
    <row r="750" spans="9:18" ht="15" customHeight="1" x14ac:dyDescent="0.25">
      <c r="I750"/>
      <c r="R750"/>
    </row>
    <row r="751" spans="9:18" ht="15" customHeight="1" x14ac:dyDescent="0.25">
      <c r="I751"/>
      <c r="R751"/>
    </row>
    <row r="752" spans="9:18" x14ac:dyDescent="0.25">
      <c r="I752"/>
      <c r="R752"/>
    </row>
    <row r="753" spans="9:18" x14ac:dyDescent="0.25">
      <c r="I753"/>
      <c r="R753"/>
    </row>
    <row r="754" spans="9:18" x14ac:dyDescent="0.25">
      <c r="I754"/>
      <c r="R754"/>
    </row>
    <row r="755" spans="9:18" x14ac:dyDescent="0.25">
      <c r="I755"/>
      <c r="R755"/>
    </row>
    <row r="756" spans="9:18" x14ac:dyDescent="0.25">
      <c r="I756"/>
      <c r="R756"/>
    </row>
    <row r="757" spans="9:18" x14ac:dyDescent="0.25">
      <c r="I757"/>
      <c r="R757"/>
    </row>
    <row r="758" spans="9:18" x14ac:dyDescent="0.25">
      <c r="I758"/>
      <c r="R758"/>
    </row>
    <row r="759" spans="9:18" ht="15" customHeight="1" x14ac:dyDescent="0.25">
      <c r="I759"/>
      <c r="R759"/>
    </row>
    <row r="760" spans="9:18" x14ac:dyDescent="0.25">
      <c r="I760"/>
      <c r="R760"/>
    </row>
    <row r="761" spans="9:18" x14ac:dyDescent="0.25">
      <c r="I761"/>
      <c r="R761"/>
    </row>
    <row r="762" spans="9:18" x14ac:dyDescent="0.25">
      <c r="I762"/>
      <c r="R762"/>
    </row>
    <row r="763" spans="9:18" x14ac:dyDescent="0.25">
      <c r="I763"/>
      <c r="R763"/>
    </row>
    <row r="764" spans="9:18" x14ac:dyDescent="0.25">
      <c r="I764"/>
      <c r="R764"/>
    </row>
    <row r="765" spans="9:18" x14ac:dyDescent="0.25">
      <c r="I765"/>
      <c r="R765"/>
    </row>
    <row r="766" spans="9:18" x14ac:dyDescent="0.25">
      <c r="I766"/>
      <c r="R766"/>
    </row>
    <row r="767" spans="9:18" x14ac:dyDescent="0.25">
      <c r="I767"/>
      <c r="R767"/>
    </row>
    <row r="768" spans="9:18" ht="15" customHeight="1" x14ac:dyDescent="0.25">
      <c r="I768"/>
      <c r="R768"/>
    </row>
    <row r="769" spans="9:18" x14ac:dyDescent="0.25">
      <c r="I769"/>
      <c r="R769"/>
    </row>
    <row r="770" spans="9:18" x14ac:dyDescent="0.25">
      <c r="I770"/>
      <c r="R770"/>
    </row>
    <row r="771" spans="9:18" x14ac:dyDescent="0.25">
      <c r="I771"/>
      <c r="R771"/>
    </row>
    <row r="772" spans="9:18" ht="15" customHeight="1" x14ac:dyDescent="0.25">
      <c r="I772"/>
      <c r="R772"/>
    </row>
    <row r="773" spans="9:18" ht="15" customHeight="1" x14ac:dyDescent="0.25">
      <c r="I773"/>
      <c r="R773"/>
    </row>
    <row r="774" spans="9:18" ht="15" customHeight="1" x14ac:dyDescent="0.25">
      <c r="I774"/>
      <c r="R774"/>
    </row>
    <row r="775" spans="9:18" ht="15" customHeight="1" x14ac:dyDescent="0.25">
      <c r="I775"/>
      <c r="R775"/>
    </row>
    <row r="776" spans="9:18" x14ac:dyDescent="0.25">
      <c r="I776"/>
      <c r="R776"/>
    </row>
    <row r="777" spans="9:18" x14ac:dyDescent="0.25">
      <c r="I777"/>
      <c r="R777"/>
    </row>
    <row r="778" spans="9:18" x14ac:dyDescent="0.25">
      <c r="I778"/>
      <c r="R778"/>
    </row>
    <row r="779" spans="9:18" x14ac:dyDescent="0.25">
      <c r="I779"/>
      <c r="R779"/>
    </row>
    <row r="780" spans="9:18" x14ac:dyDescent="0.25">
      <c r="I780"/>
      <c r="R780"/>
    </row>
    <row r="781" spans="9:18" x14ac:dyDescent="0.25">
      <c r="I781"/>
      <c r="R781"/>
    </row>
    <row r="782" spans="9:18" ht="15" customHeight="1" x14ac:dyDescent="0.25">
      <c r="I782"/>
      <c r="R782"/>
    </row>
    <row r="783" spans="9:18" ht="15" customHeight="1" x14ac:dyDescent="0.25">
      <c r="I783"/>
      <c r="R783"/>
    </row>
    <row r="784" spans="9:18" x14ac:dyDescent="0.25">
      <c r="I784"/>
      <c r="R784"/>
    </row>
    <row r="785" spans="1:18" x14ac:dyDescent="0.25">
      <c r="I785"/>
      <c r="R785"/>
    </row>
    <row r="786" spans="1:18" x14ac:dyDescent="0.25">
      <c r="I786"/>
      <c r="R786"/>
    </row>
    <row r="787" spans="1:18" x14ac:dyDescent="0.25">
      <c r="I787"/>
      <c r="R787"/>
    </row>
    <row r="788" spans="1:18" x14ac:dyDescent="0.25">
      <c r="I788"/>
      <c r="R788"/>
    </row>
    <row r="789" spans="1:18" x14ac:dyDescent="0.25">
      <c r="I789"/>
      <c r="R789"/>
    </row>
    <row r="790" spans="1:18" x14ac:dyDescent="0.25">
      <c r="I790"/>
      <c r="R790"/>
    </row>
    <row r="791" spans="1:18" x14ac:dyDescent="0.25">
      <c r="I791"/>
      <c r="R791"/>
    </row>
    <row r="792" spans="1:18" x14ac:dyDescent="0.25">
      <c r="I792"/>
      <c r="R792"/>
    </row>
    <row r="793" spans="1:18" ht="19.5" x14ac:dyDescent="0.25">
      <c r="A793" s="45"/>
      <c r="I793"/>
      <c r="R793"/>
    </row>
    <row r="794" spans="1:18" x14ac:dyDescent="0.25">
      <c r="I794"/>
      <c r="R794"/>
    </row>
    <row r="795" spans="1:18" x14ac:dyDescent="0.25">
      <c r="I795"/>
      <c r="R795"/>
    </row>
    <row r="796" spans="1:18" x14ac:dyDescent="0.25">
      <c r="I796"/>
      <c r="R796"/>
    </row>
    <row r="797" spans="1:18" x14ac:dyDescent="0.25">
      <c r="I797"/>
      <c r="R797"/>
    </row>
    <row r="798" spans="1:18" x14ac:dyDescent="0.25">
      <c r="I798"/>
      <c r="R798"/>
    </row>
    <row r="799" spans="1:18" x14ac:dyDescent="0.25">
      <c r="I799"/>
      <c r="R799"/>
    </row>
    <row r="800" spans="1:18" x14ac:dyDescent="0.25">
      <c r="I800"/>
      <c r="R800"/>
    </row>
    <row r="801" spans="9:18" x14ac:dyDescent="0.25">
      <c r="I801"/>
      <c r="R801"/>
    </row>
    <row r="802" spans="9:18" ht="15" customHeight="1" x14ac:dyDescent="0.25">
      <c r="I802"/>
      <c r="R802"/>
    </row>
    <row r="803" spans="9:18" x14ac:dyDescent="0.25">
      <c r="I803"/>
      <c r="R803"/>
    </row>
    <row r="804" spans="9:18" x14ac:dyDescent="0.25">
      <c r="I804"/>
      <c r="R804"/>
    </row>
    <row r="805" spans="9:18" x14ac:dyDescent="0.25">
      <c r="I805"/>
      <c r="R805"/>
    </row>
    <row r="806" spans="9:18" x14ac:dyDescent="0.25">
      <c r="I806"/>
      <c r="R806"/>
    </row>
    <row r="807" spans="9:18" ht="15" customHeight="1" x14ac:dyDescent="0.25">
      <c r="I807"/>
      <c r="R807"/>
    </row>
    <row r="808" spans="9:18" x14ac:dyDescent="0.25">
      <c r="I808"/>
      <c r="R808"/>
    </row>
    <row r="809" spans="9:18" x14ac:dyDescent="0.25">
      <c r="I809"/>
      <c r="R809"/>
    </row>
    <row r="810" spans="9:18" x14ac:dyDescent="0.25">
      <c r="I810"/>
      <c r="R810"/>
    </row>
    <row r="811" spans="9:18" x14ac:dyDescent="0.25">
      <c r="I811"/>
      <c r="R811"/>
    </row>
    <row r="812" spans="9:18" x14ac:dyDescent="0.25">
      <c r="I812"/>
      <c r="R812"/>
    </row>
    <row r="813" spans="9:18" x14ac:dyDescent="0.25">
      <c r="I813"/>
      <c r="R813"/>
    </row>
    <row r="814" spans="9:18" x14ac:dyDescent="0.25">
      <c r="I814"/>
      <c r="R814"/>
    </row>
    <row r="815" spans="9:18" ht="15" customHeight="1" x14ac:dyDescent="0.25">
      <c r="I815"/>
      <c r="R815"/>
    </row>
    <row r="816" spans="9:18" ht="15" customHeight="1" x14ac:dyDescent="0.25">
      <c r="I816"/>
      <c r="R816"/>
    </row>
    <row r="817" spans="9:18" ht="15" customHeight="1" x14ac:dyDescent="0.25">
      <c r="I817"/>
      <c r="R817"/>
    </row>
    <row r="818" spans="9:18" x14ac:dyDescent="0.25">
      <c r="I818"/>
      <c r="R818"/>
    </row>
    <row r="819" spans="9:18" x14ac:dyDescent="0.25">
      <c r="I819"/>
      <c r="R819"/>
    </row>
    <row r="820" spans="9:18" x14ac:dyDescent="0.25">
      <c r="I820"/>
      <c r="R820"/>
    </row>
    <row r="821" spans="9:18" x14ac:dyDescent="0.25">
      <c r="I821"/>
      <c r="R821"/>
    </row>
    <row r="822" spans="9:18" x14ac:dyDescent="0.25">
      <c r="I822"/>
      <c r="R822"/>
    </row>
    <row r="823" spans="9:18" x14ac:dyDescent="0.25">
      <c r="I823"/>
      <c r="R823"/>
    </row>
    <row r="824" spans="9:18" x14ac:dyDescent="0.25">
      <c r="I824"/>
      <c r="R824"/>
    </row>
    <row r="825" spans="9:18" ht="15" customHeight="1" x14ac:dyDescent="0.25">
      <c r="I825"/>
      <c r="R825"/>
    </row>
    <row r="826" spans="9:18" x14ac:dyDescent="0.25">
      <c r="I826"/>
      <c r="R826"/>
    </row>
    <row r="827" spans="9:18" x14ac:dyDescent="0.25">
      <c r="I827"/>
      <c r="R827"/>
    </row>
    <row r="828" spans="9:18" x14ac:dyDescent="0.25">
      <c r="I828"/>
      <c r="R828"/>
    </row>
    <row r="829" spans="9:18" x14ac:dyDescent="0.25">
      <c r="I829"/>
      <c r="R829"/>
    </row>
    <row r="830" spans="9:18" x14ac:dyDescent="0.25">
      <c r="I830"/>
      <c r="R830"/>
    </row>
    <row r="831" spans="9:18" x14ac:dyDescent="0.25">
      <c r="I831"/>
      <c r="R831"/>
    </row>
    <row r="832" spans="9:18" x14ac:dyDescent="0.25">
      <c r="I832"/>
      <c r="R832"/>
    </row>
    <row r="833" spans="9:18" x14ac:dyDescent="0.25">
      <c r="I833"/>
      <c r="R833"/>
    </row>
    <row r="834" spans="9:18" ht="15" customHeight="1" x14ac:dyDescent="0.25">
      <c r="I834"/>
      <c r="R834"/>
    </row>
    <row r="835" spans="9:18" x14ac:dyDescent="0.25">
      <c r="I835"/>
      <c r="R835"/>
    </row>
    <row r="836" spans="9:18" x14ac:dyDescent="0.25">
      <c r="I836"/>
      <c r="R836"/>
    </row>
    <row r="837" spans="9:18" x14ac:dyDescent="0.25">
      <c r="I837"/>
      <c r="R837"/>
    </row>
    <row r="838" spans="9:18" ht="15" customHeight="1" x14ac:dyDescent="0.25">
      <c r="I838"/>
      <c r="R838"/>
    </row>
    <row r="839" spans="9:18" ht="15" customHeight="1" x14ac:dyDescent="0.25">
      <c r="I839"/>
      <c r="R839"/>
    </row>
    <row r="840" spans="9:18" ht="15" customHeight="1" x14ac:dyDescent="0.25">
      <c r="I840"/>
      <c r="R840"/>
    </row>
    <row r="841" spans="9:18" ht="15" customHeight="1" x14ac:dyDescent="0.25">
      <c r="I841"/>
      <c r="R841"/>
    </row>
    <row r="842" spans="9:18" x14ac:dyDescent="0.25">
      <c r="I842"/>
      <c r="R842"/>
    </row>
    <row r="843" spans="9:18" x14ac:dyDescent="0.25">
      <c r="I843"/>
      <c r="R843"/>
    </row>
    <row r="844" spans="9:18" x14ac:dyDescent="0.25">
      <c r="I844"/>
      <c r="R844"/>
    </row>
    <row r="845" spans="9:18" x14ac:dyDescent="0.25">
      <c r="I845"/>
      <c r="R845"/>
    </row>
    <row r="846" spans="9:18" x14ac:dyDescent="0.25">
      <c r="I846"/>
      <c r="R846"/>
    </row>
    <row r="847" spans="9:18" x14ac:dyDescent="0.25">
      <c r="I847"/>
      <c r="R847"/>
    </row>
    <row r="848" spans="9:18" ht="15" customHeight="1" x14ac:dyDescent="0.25">
      <c r="I848"/>
      <c r="R848"/>
    </row>
    <row r="849" spans="1:18" ht="15" customHeight="1" x14ac:dyDescent="0.25">
      <c r="I849"/>
      <c r="R849"/>
    </row>
    <row r="850" spans="1:18" x14ac:dyDescent="0.25">
      <c r="I850"/>
      <c r="R850"/>
    </row>
    <row r="851" spans="1:18" x14ac:dyDescent="0.25">
      <c r="I851"/>
      <c r="R851"/>
    </row>
    <row r="852" spans="1:18" x14ac:dyDescent="0.25">
      <c r="I852"/>
      <c r="R852"/>
    </row>
    <row r="853" spans="1:18" x14ac:dyDescent="0.25">
      <c r="I853"/>
      <c r="R853"/>
    </row>
    <row r="854" spans="1:18" x14ac:dyDescent="0.25">
      <c r="I854"/>
      <c r="R854"/>
    </row>
    <row r="855" spans="1:18" x14ac:dyDescent="0.25">
      <c r="I855"/>
      <c r="R855"/>
    </row>
    <row r="856" spans="1:18" x14ac:dyDescent="0.25">
      <c r="I856"/>
      <c r="R856"/>
    </row>
    <row r="857" spans="1:18" x14ac:dyDescent="0.25">
      <c r="I857"/>
      <c r="R857"/>
    </row>
    <row r="858" spans="1:18" x14ac:dyDescent="0.25">
      <c r="I858"/>
      <c r="R858"/>
    </row>
    <row r="859" spans="1:18" ht="19.5" x14ac:dyDescent="0.25">
      <c r="A859" s="45"/>
      <c r="I859"/>
      <c r="R859"/>
    </row>
    <row r="860" spans="1:18" x14ac:dyDescent="0.25">
      <c r="I860"/>
      <c r="R860"/>
    </row>
    <row r="861" spans="1:18" x14ac:dyDescent="0.25">
      <c r="I861"/>
      <c r="R861"/>
    </row>
    <row r="862" spans="1:18" x14ac:dyDescent="0.25">
      <c r="I862"/>
      <c r="R862"/>
    </row>
    <row r="863" spans="1:18" x14ac:dyDescent="0.25">
      <c r="I863"/>
      <c r="R863"/>
    </row>
    <row r="864" spans="1:18" x14ac:dyDescent="0.25">
      <c r="I864"/>
      <c r="R864"/>
    </row>
    <row r="865" spans="9:18" x14ac:dyDescent="0.25">
      <c r="I865"/>
      <c r="R865"/>
    </row>
    <row r="866" spans="9:18" x14ac:dyDescent="0.25">
      <c r="I866"/>
      <c r="R866"/>
    </row>
    <row r="867" spans="9:18" x14ac:dyDescent="0.25">
      <c r="I867"/>
      <c r="R867"/>
    </row>
    <row r="868" spans="9:18" ht="15" customHeight="1" x14ac:dyDescent="0.25">
      <c r="I868"/>
      <c r="R868"/>
    </row>
    <row r="869" spans="9:18" x14ac:dyDescent="0.25">
      <c r="I869"/>
      <c r="R869"/>
    </row>
    <row r="870" spans="9:18" x14ac:dyDescent="0.25">
      <c r="I870"/>
      <c r="R870"/>
    </row>
    <row r="871" spans="9:18" x14ac:dyDescent="0.25">
      <c r="I871"/>
      <c r="R871"/>
    </row>
    <row r="872" spans="9:18" x14ac:dyDescent="0.25">
      <c r="I872"/>
      <c r="R872"/>
    </row>
    <row r="873" spans="9:18" ht="15" customHeight="1" x14ac:dyDescent="0.25">
      <c r="I873"/>
      <c r="R873"/>
    </row>
    <row r="874" spans="9:18" x14ac:dyDescent="0.25">
      <c r="I874"/>
      <c r="R874"/>
    </row>
    <row r="875" spans="9:18" x14ac:dyDescent="0.25">
      <c r="I875"/>
      <c r="R875"/>
    </row>
    <row r="876" spans="9:18" x14ac:dyDescent="0.25">
      <c r="I876"/>
      <c r="R876"/>
    </row>
    <row r="877" spans="9:18" x14ac:dyDescent="0.25">
      <c r="I877"/>
      <c r="R877"/>
    </row>
    <row r="878" spans="9:18" x14ac:dyDescent="0.25">
      <c r="I878"/>
      <c r="R878"/>
    </row>
    <row r="879" spans="9:18" x14ac:dyDescent="0.25">
      <c r="I879"/>
      <c r="R879"/>
    </row>
    <row r="880" spans="9:18" x14ac:dyDescent="0.25">
      <c r="I880"/>
      <c r="R880"/>
    </row>
    <row r="881" spans="9:18" ht="15" customHeight="1" x14ac:dyDescent="0.25">
      <c r="I881"/>
      <c r="R881"/>
    </row>
    <row r="882" spans="9:18" ht="15" customHeight="1" x14ac:dyDescent="0.25">
      <c r="I882"/>
      <c r="R882"/>
    </row>
    <row r="883" spans="9:18" ht="15" customHeight="1" x14ac:dyDescent="0.25">
      <c r="I883"/>
      <c r="R883"/>
    </row>
    <row r="884" spans="9:18" x14ac:dyDescent="0.25">
      <c r="I884"/>
      <c r="R884"/>
    </row>
    <row r="885" spans="9:18" x14ac:dyDescent="0.25">
      <c r="I885"/>
      <c r="R885"/>
    </row>
    <row r="886" spans="9:18" x14ac:dyDescent="0.25">
      <c r="I886"/>
      <c r="R886"/>
    </row>
    <row r="887" spans="9:18" x14ac:dyDescent="0.25">
      <c r="I887"/>
      <c r="R887"/>
    </row>
    <row r="888" spans="9:18" x14ac:dyDescent="0.25">
      <c r="I888"/>
      <c r="R888"/>
    </row>
    <row r="889" spans="9:18" x14ac:dyDescent="0.25">
      <c r="I889"/>
      <c r="R889"/>
    </row>
    <row r="890" spans="9:18" x14ac:dyDescent="0.25">
      <c r="I890"/>
      <c r="R890"/>
    </row>
    <row r="891" spans="9:18" ht="15" customHeight="1" x14ac:dyDescent="0.25">
      <c r="I891"/>
      <c r="R891"/>
    </row>
    <row r="892" spans="9:18" x14ac:dyDescent="0.25">
      <c r="I892"/>
      <c r="R892"/>
    </row>
    <row r="893" spans="9:18" x14ac:dyDescent="0.25">
      <c r="I893"/>
      <c r="R893"/>
    </row>
    <row r="894" spans="9:18" x14ac:dyDescent="0.25">
      <c r="I894"/>
      <c r="R894"/>
    </row>
    <row r="895" spans="9:18" x14ac:dyDescent="0.25">
      <c r="I895"/>
      <c r="R895"/>
    </row>
    <row r="896" spans="9:18" x14ac:dyDescent="0.25">
      <c r="I896"/>
      <c r="R896"/>
    </row>
    <row r="897" spans="9:18" x14ac:dyDescent="0.25">
      <c r="I897"/>
      <c r="R897"/>
    </row>
    <row r="898" spans="9:18" x14ac:dyDescent="0.25">
      <c r="I898"/>
      <c r="R898"/>
    </row>
    <row r="899" spans="9:18" x14ac:dyDescent="0.25">
      <c r="I899"/>
      <c r="R899"/>
    </row>
    <row r="900" spans="9:18" ht="15" customHeight="1" x14ac:dyDescent="0.25">
      <c r="I900"/>
      <c r="R900"/>
    </row>
    <row r="901" spans="9:18" x14ac:dyDescent="0.25">
      <c r="I901"/>
      <c r="R901"/>
    </row>
    <row r="902" spans="9:18" x14ac:dyDescent="0.25">
      <c r="I902"/>
      <c r="R902"/>
    </row>
    <row r="903" spans="9:18" x14ac:dyDescent="0.25">
      <c r="I903"/>
      <c r="R903"/>
    </row>
    <row r="904" spans="9:18" ht="15" customHeight="1" x14ac:dyDescent="0.25">
      <c r="I904"/>
      <c r="R904"/>
    </row>
    <row r="905" spans="9:18" ht="15" customHeight="1" x14ac:dyDescent="0.25">
      <c r="I905"/>
      <c r="R905"/>
    </row>
    <row r="906" spans="9:18" ht="15" customHeight="1" x14ac:dyDescent="0.25">
      <c r="I906"/>
      <c r="R906"/>
    </row>
    <row r="907" spans="9:18" ht="15" customHeight="1" x14ac:dyDescent="0.25">
      <c r="I907"/>
      <c r="R907"/>
    </row>
    <row r="908" spans="9:18" x14ac:dyDescent="0.25">
      <c r="I908"/>
      <c r="R908"/>
    </row>
    <row r="909" spans="9:18" x14ac:dyDescent="0.25">
      <c r="I909"/>
      <c r="R909"/>
    </row>
    <row r="910" spans="9:18" x14ac:dyDescent="0.25">
      <c r="I910"/>
      <c r="R910"/>
    </row>
    <row r="911" spans="9:18" x14ac:dyDescent="0.25">
      <c r="I911"/>
      <c r="R911"/>
    </row>
    <row r="912" spans="9:18" x14ac:dyDescent="0.25">
      <c r="I912"/>
      <c r="R912"/>
    </row>
    <row r="913" spans="1:18" x14ac:dyDescent="0.25">
      <c r="I913"/>
      <c r="R913"/>
    </row>
    <row r="914" spans="1:18" ht="15" customHeight="1" x14ac:dyDescent="0.25">
      <c r="I914"/>
      <c r="R914"/>
    </row>
    <row r="915" spans="1:18" ht="15" customHeight="1" x14ac:dyDescent="0.25">
      <c r="I915"/>
      <c r="R915"/>
    </row>
    <row r="916" spans="1:18" x14ac:dyDescent="0.25">
      <c r="I916"/>
      <c r="R916"/>
    </row>
    <row r="917" spans="1:18" x14ac:dyDescent="0.25">
      <c r="I917"/>
      <c r="R917"/>
    </row>
    <row r="918" spans="1:18" x14ac:dyDescent="0.25">
      <c r="I918"/>
      <c r="R918"/>
    </row>
    <row r="919" spans="1:18" x14ac:dyDescent="0.25">
      <c r="I919"/>
      <c r="R919"/>
    </row>
    <row r="920" spans="1:18" x14ac:dyDescent="0.25">
      <c r="I920"/>
      <c r="R920"/>
    </row>
    <row r="921" spans="1:18" x14ac:dyDescent="0.25">
      <c r="I921"/>
      <c r="R921"/>
    </row>
    <row r="922" spans="1:18" x14ac:dyDescent="0.25">
      <c r="I922"/>
      <c r="R922"/>
    </row>
    <row r="923" spans="1:18" x14ac:dyDescent="0.25">
      <c r="I923"/>
      <c r="R923"/>
    </row>
    <row r="924" spans="1:18" x14ac:dyDescent="0.25">
      <c r="I924"/>
      <c r="R924"/>
    </row>
    <row r="925" spans="1:18" ht="19.5" x14ac:dyDescent="0.25">
      <c r="A925" s="45"/>
      <c r="I925"/>
      <c r="R925"/>
    </row>
    <row r="926" spans="1:18" x14ac:dyDescent="0.25">
      <c r="I926"/>
      <c r="R926"/>
    </row>
    <row r="927" spans="1:18" x14ac:dyDescent="0.25">
      <c r="I927"/>
      <c r="R927"/>
    </row>
    <row r="928" spans="1:18" x14ac:dyDescent="0.25">
      <c r="I928"/>
      <c r="R928"/>
    </row>
    <row r="929" spans="9:18" x14ac:dyDescent="0.25">
      <c r="I929"/>
      <c r="R929"/>
    </row>
    <row r="930" spans="9:18" x14ac:dyDescent="0.25">
      <c r="I930"/>
      <c r="R930"/>
    </row>
    <row r="931" spans="9:18" x14ac:dyDescent="0.25">
      <c r="I931"/>
      <c r="R931"/>
    </row>
    <row r="932" spans="9:18" x14ac:dyDescent="0.25">
      <c r="I932"/>
      <c r="R932"/>
    </row>
    <row r="933" spans="9:18" x14ac:dyDescent="0.25">
      <c r="I933"/>
      <c r="R933"/>
    </row>
    <row r="934" spans="9:18" ht="15" customHeight="1" x14ac:dyDescent="0.25">
      <c r="I934"/>
      <c r="R934"/>
    </row>
    <row r="935" spans="9:18" x14ac:dyDescent="0.25">
      <c r="I935"/>
      <c r="R935"/>
    </row>
    <row r="936" spans="9:18" x14ac:dyDescent="0.25">
      <c r="I936"/>
      <c r="R936"/>
    </row>
    <row r="937" spans="9:18" x14ac:dyDescent="0.25">
      <c r="I937"/>
      <c r="R937"/>
    </row>
    <row r="938" spans="9:18" x14ac:dyDescent="0.25">
      <c r="I938"/>
      <c r="R938"/>
    </row>
    <row r="939" spans="9:18" ht="15" customHeight="1" x14ac:dyDescent="0.25">
      <c r="I939"/>
      <c r="R939"/>
    </row>
    <row r="940" spans="9:18" x14ac:dyDescent="0.25">
      <c r="I940"/>
      <c r="R940"/>
    </row>
    <row r="941" spans="9:18" x14ac:dyDescent="0.25">
      <c r="I941"/>
      <c r="R941"/>
    </row>
    <row r="942" spans="9:18" x14ac:dyDescent="0.25">
      <c r="I942"/>
      <c r="R942"/>
    </row>
    <row r="943" spans="9:18" x14ac:dyDescent="0.25">
      <c r="I943"/>
      <c r="R943"/>
    </row>
    <row r="944" spans="9:18" x14ac:dyDescent="0.25">
      <c r="I944"/>
      <c r="R944"/>
    </row>
    <row r="945" spans="9:18" x14ac:dyDescent="0.25">
      <c r="I945"/>
      <c r="R945"/>
    </row>
    <row r="946" spans="9:18" x14ac:dyDescent="0.25">
      <c r="I946"/>
      <c r="R946"/>
    </row>
    <row r="947" spans="9:18" ht="15" customHeight="1" x14ac:dyDescent="0.25">
      <c r="I947"/>
      <c r="R947"/>
    </row>
    <row r="948" spans="9:18" ht="15" customHeight="1" x14ac:dyDescent="0.25">
      <c r="I948"/>
      <c r="R948"/>
    </row>
    <row r="949" spans="9:18" ht="15" customHeight="1" x14ac:dyDescent="0.25">
      <c r="I949"/>
      <c r="R949"/>
    </row>
    <row r="950" spans="9:18" x14ac:dyDescent="0.25">
      <c r="I950"/>
      <c r="R950"/>
    </row>
    <row r="951" spans="9:18" x14ac:dyDescent="0.25">
      <c r="I951"/>
      <c r="R951"/>
    </row>
    <row r="952" spans="9:18" x14ac:dyDescent="0.25">
      <c r="I952"/>
      <c r="R952"/>
    </row>
    <row r="953" spans="9:18" x14ac:dyDescent="0.25">
      <c r="I953"/>
      <c r="R953"/>
    </row>
    <row r="954" spans="9:18" x14ac:dyDescent="0.25">
      <c r="I954"/>
      <c r="R954"/>
    </row>
    <row r="955" spans="9:18" x14ac:dyDescent="0.25">
      <c r="I955"/>
      <c r="R955"/>
    </row>
    <row r="956" spans="9:18" x14ac:dyDescent="0.25">
      <c r="I956"/>
      <c r="R956"/>
    </row>
    <row r="957" spans="9:18" ht="15" customHeight="1" x14ac:dyDescent="0.25">
      <c r="I957"/>
      <c r="R957"/>
    </row>
    <row r="958" spans="9:18" x14ac:dyDescent="0.25">
      <c r="I958"/>
      <c r="R958"/>
    </row>
    <row r="959" spans="9:18" x14ac:dyDescent="0.25">
      <c r="I959"/>
      <c r="R959"/>
    </row>
    <row r="960" spans="9:18" x14ac:dyDescent="0.25">
      <c r="I960"/>
      <c r="R960"/>
    </row>
    <row r="961" spans="9:18" x14ac:dyDescent="0.25">
      <c r="I961"/>
      <c r="R961"/>
    </row>
    <row r="962" spans="9:18" x14ac:dyDescent="0.25">
      <c r="I962"/>
      <c r="R962"/>
    </row>
    <row r="963" spans="9:18" x14ac:dyDescent="0.25">
      <c r="I963"/>
      <c r="R963"/>
    </row>
    <row r="964" spans="9:18" x14ac:dyDescent="0.25">
      <c r="I964"/>
      <c r="R964"/>
    </row>
    <row r="965" spans="9:18" x14ac:dyDescent="0.25">
      <c r="I965"/>
      <c r="R965"/>
    </row>
    <row r="966" spans="9:18" ht="15" customHeight="1" x14ac:dyDescent="0.25">
      <c r="I966"/>
      <c r="R966"/>
    </row>
    <row r="967" spans="9:18" x14ac:dyDescent="0.25">
      <c r="I967"/>
      <c r="R967"/>
    </row>
    <row r="968" spans="9:18" x14ac:dyDescent="0.25">
      <c r="I968"/>
      <c r="R968"/>
    </row>
    <row r="969" spans="9:18" x14ac:dyDescent="0.25">
      <c r="I969"/>
      <c r="R969"/>
    </row>
    <row r="970" spans="9:18" ht="15" customHeight="1" x14ac:dyDescent="0.25">
      <c r="I970"/>
      <c r="R970"/>
    </row>
    <row r="971" spans="9:18" ht="15" customHeight="1" x14ac:dyDescent="0.25">
      <c r="I971"/>
      <c r="R971"/>
    </row>
    <row r="972" spans="9:18" ht="15" customHeight="1" x14ac:dyDescent="0.25">
      <c r="I972"/>
      <c r="R972"/>
    </row>
    <row r="973" spans="9:18" ht="15" customHeight="1" x14ac:dyDescent="0.25">
      <c r="I973"/>
      <c r="R973"/>
    </row>
    <row r="974" spans="9:18" x14ac:dyDescent="0.25">
      <c r="I974"/>
      <c r="R974"/>
    </row>
    <row r="975" spans="9:18" x14ac:dyDescent="0.25">
      <c r="I975"/>
      <c r="R975"/>
    </row>
    <row r="976" spans="9:18" x14ac:dyDescent="0.25">
      <c r="I976"/>
      <c r="R976"/>
    </row>
    <row r="977" spans="1:18" x14ac:dyDescent="0.25">
      <c r="I977"/>
      <c r="R977"/>
    </row>
    <row r="978" spans="1:18" x14ac:dyDescent="0.25">
      <c r="I978"/>
      <c r="R978"/>
    </row>
    <row r="979" spans="1:18" x14ac:dyDescent="0.25">
      <c r="I979"/>
      <c r="R979"/>
    </row>
    <row r="980" spans="1:18" ht="15" customHeight="1" x14ac:dyDescent="0.25">
      <c r="I980"/>
      <c r="R980"/>
    </row>
    <row r="981" spans="1:18" ht="15" customHeight="1" x14ac:dyDescent="0.25">
      <c r="I981"/>
      <c r="R981"/>
    </row>
    <row r="982" spans="1:18" x14ac:dyDescent="0.25">
      <c r="I982"/>
      <c r="R982"/>
    </row>
    <row r="983" spans="1:18" x14ac:dyDescent="0.25">
      <c r="I983"/>
      <c r="R983"/>
    </row>
    <row r="984" spans="1:18" x14ac:dyDescent="0.25">
      <c r="I984"/>
      <c r="R984"/>
    </row>
    <row r="985" spans="1:18" x14ac:dyDescent="0.25">
      <c r="I985"/>
      <c r="R985"/>
    </row>
    <row r="986" spans="1:18" x14ac:dyDescent="0.25">
      <c r="I986"/>
      <c r="R986"/>
    </row>
    <row r="987" spans="1:18" x14ac:dyDescent="0.25">
      <c r="I987"/>
      <c r="R987"/>
    </row>
    <row r="988" spans="1:18" x14ac:dyDescent="0.25">
      <c r="I988"/>
      <c r="R988"/>
    </row>
    <row r="989" spans="1:18" x14ac:dyDescent="0.25">
      <c r="I989"/>
      <c r="R989"/>
    </row>
    <row r="990" spans="1:18" x14ac:dyDescent="0.25">
      <c r="I990"/>
      <c r="R990"/>
    </row>
    <row r="991" spans="1:18" ht="19.5" x14ac:dyDescent="0.25">
      <c r="A991" s="45"/>
      <c r="I991"/>
      <c r="R991"/>
    </row>
    <row r="992" spans="1:18" x14ac:dyDescent="0.25">
      <c r="I992"/>
      <c r="R992"/>
    </row>
    <row r="993" spans="9:18" x14ac:dyDescent="0.25">
      <c r="I993"/>
      <c r="R993"/>
    </row>
    <row r="994" spans="9:18" x14ac:dyDescent="0.25">
      <c r="I994"/>
      <c r="R994"/>
    </row>
    <row r="995" spans="9:18" x14ac:dyDescent="0.25">
      <c r="I995"/>
      <c r="R995"/>
    </row>
    <row r="996" spans="9:18" x14ac:dyDescent="0.25">
      <c r="I996"/>
      <c r="R996"/>
    </row>
    <row r="997" spans="9:18" x14ac:dyDescent="0.25">
      <c r="I997"/>
      <c r="R997"/>
    </row>
    <row r="998" spans="9:18" x14ac:dyDescent="0.25">
      <c r="I998"/>
      <c r="R998"/>
    </row>
    <row r="999" spans="9:18" x14ac:dyDescent="0.25">
      <c r="I999"/>
      <c r="R999"/>
    </row>
    <row r="1000" spans="9:18" ht="15" customHeight="1" x14ac:dyDescent="0.25">
      <c r="I1000"/>
      <c r="R1000"/>
    </row>
    <row r="1001" spans="9:18" x14ac:dyDescent="0.25">
      <c r="I1001"/>
      <c r="R1001"/>
    </row>
    <row r="1002" spans="9:18" x14ac:dyDescent="0.25">
      <c r="I1002"/>
      <c r="R1002"/>
    </row>
    <row r="1003" spans="9:18" x14ac:dyDescent="0.25">
      <c r="I1003"/>
      <c r="R1003"/>
    </row>
    <row r="1004" spans="9:18" x14ac:dyDescent="0.25">
      <c r="I1004"/>
      <c r="R1004"/>
    </row>
    <row r="1005" spans="9:18" ht="15" customHeight="1" x14ac:dyDescent="0.25">
      <c r="I1005"/>
      <c r="R1005"/>
    </row>
    <row r="1006" spans="9:18" x14ac:dyDescent="0.25">
      <c r="I1006"/>
      <c r="R1006"/>
    </row>
    <row r="1007" spans="9:18" x14ac:dyDescent="0.25">
      <c r="I1007"/>
      <c r="R1007"/>
    </row>
    <row r="1008" spans="9:18" x14ac:dyDescent="0.25">
      <c r="I1008"/>
      <c r="R1008"/>
    </row>
    <row r="1009" spans="9:18" x14ac:dyDescent="0.25">
      <c r="I1009"/>
      <c r="R1009"/>
    </row>
    <row r="1010" spans="9:18" x14ac:dyDescent="0.25">
      <c r="I1010"/>
      <c r="R1010"/>
    </row>
    <row r="1011" spans="9:18" x14ac:dyDescent="0.25">
      <c r="I1011"/>
      <c r="R1011"/>
    </row>
    <row r="1012" spans="9:18" x14ac:dyDescent="0.25">
      <c r="I1012"/>
      <c r="R1012"/>
    </row>
    <row r="1013" spans="9:18" ht="15" customHeight="1" x14ac:dyDescent="0.25">
      <c r="I1013"/>
      <c r="R1013"/>
    </row>
    <row r="1014" spans="9:18" ht="15" customHeight="1" x14ac:dyDescent="0.25">
      <c r="I1014"/>
      <c r="R1014"/>
    </row>
    <row r="1015" spans="9:18" ht="15" customHeight="1" x14ac:dyDescent="0.25">
      <c r="I1015"/>
      <c r="R1015"/>
    </row>
    <row r="1016" spans="9:18" x14ac:dyDescent="0.25">
      <c r="I1016"/>
      <c r="R1016"/>
    </row>
    <row r="1017" spans="9:18" x14ac:dyDescent="0.25">
      <c r="I1017"/>
      <c r="R1017"/>
    </row>
    <row r="1018" spans="9:18" x14ac:dyDescent="0.25">
      <c r="I1018"/>
      <c r="R1018"/>
    </row>
    <row r="1019" spans="9:18" x14ac:dyDescent="0.25">
      <c r="I1019"/>
      <c r="R1019"/>
    </row>
    <row r="1020" spans="9:18" x14ac:dyDescent="0.25">
      <c r="I1020"/>
      <c r="R1020"/>
    </row>
    <row r="1021" spans="9:18" x14ac:dyDescent="0.25">
      <c r="I1021"/>
      <c r="R1021"/>
    </row>
    <row r="1022" spans="9:18" x14ac:dyDescent="0.25">
      <c r="I1022"/>
      <c r="R1022"/>
    </row>
    <row r="1023" spans="9:18" ht="15" customHeight="1" x14ac:dyDescent="0.25">
      <c r="I1023"/>
      <c r="R1023"/>
    </row>
    <row r="1024" spans="9:18" x14ac:dyDescent="0.25">
      <c r="I1024"/>
      <c r="R1024"/>
    </row>
    <row r="1025" spans="9:18" x14ac:dyDescent="0.25">
      <c r="I1025"/>
      <c r="R1025"/>
    </row>
    <row r="1026" spans="9:18" x14ac:dyDescent="0.25">
      <c r="I1026"/>
      <c r="R1026"/>
    </row>
    <row r="1027" spans="9:18" x14ac:dyDescent="0.25">
      <c r="I1027"/>
      <c r="R1027"/>
    </row>
    <row r="1028" spans="9:18" x14ac:dyDescent="0.25">
      <c r="I1028"/>
      <c r="R1028"/>
    </row>
    <row r="1029" spans="9:18" x14ac:dyDescent="0.25">
      <c r="I1029"/>
      <c r="R1029"/>
    </row>
    <row r="1030" spans="9:18" x14ac:dyDescent="0.25">
      <c r="I1030"/>
      <c r="R1030"/>
    </row>
    <row r="1031" spans="9:18" x14ac:dyDescent="0.25">
      <c r="I1031"/>
      <c r="R1031"/>
    </row>
    <row r="1032" spans="9:18" ht="15" customHeight="1" x14ac:dyDescent="0.25">
      <c r="I1032"/>
      <c r="R1032"/>
    </row>
    <row r="1033" spans="9:18" x14ac:dyDescent="0.25">
      <c r="I1033"/>
      <c r="R1033"/>
    </row>
    <row r="1034" spans="9:18" x14ac:dyDescent="0.25">
      <c r="I1034"/>
      <c r="R1034"/>
    </row>
    <row r="1035" spans="9:18" x14ac:dyDescent="0.25">
      <c r="I1035"/>
      <c r="R1035"/>
    </row>
    <row r="1036" spans="9:18" ht="15" customHeight="1" x14ac:dyDescent="0.25">
      <c r="I1036"/>
      <c r="R1036"/>
    </row>
    <row r="1037" spans="9:18" ht="15" customHeight="1" x14ac:dyDescent="0.25">
      <c r="I1037"/>
      <c r="R1037"/>
    </row>
    <row r="1038" spans="9:18" ht="15" customHeight="1" x14ac:dyDescent="0.25">
      <c r="I1038"/>
      <c r="R1038"/>
    </row>
    <row r="1039" spans="9:18" ht="15" customHeight="1" x14ac:dyDescent="0.25">
      <c r="I1039"/>
      <c r="R1039"/>
    </row>
    <row r="1040" spans="9:18" x14ac:dyDescent="0.25">
      <c r="I1040"/>
      <c r="R1040"/>
    </row>
    <row r="1041" spans="9:18" x14ac:dyDescent="0.25">
      <c r="I1041"/>
      <c r="R1041"/>
    </row>
    <row r="1042" spans="9:18" x14ac:dyDescent="0.25">
      <c r="I1042"/>
      <c r="R1042"/>
    </row>
    <row r="1043" spans="9:18" x14ac:dyDescent="0.25">
      <c r="I1043"/>
      <c r="R1043"/>
    </row>
    <row r="1044" spans="9:18" x14ac:dyDescent="0.25">
      <c r="I1044"/>
      <c r="R1044"/>
    </row>
    <row r="1045" spans="9:18" x14ac:dyDescent="0.25">
      <c r="I1045"/>
      <c r="R1045"/>
    </row>
    <row r="1046" spans="9:18" ht="15" customHeight="1" x14ac:dyDescent="0.25">
      <c r="I1046"/>
      <c r="R1046"/>
    </row>
    <row r="1047" spans="9:18" ht="15" customHeight="1" x14ac:dyDescent="0.25">
      <c r="I1047"/>
      <c r="R1047"/>
    </row>
    <row r="1048" spans="9:18" x14ac:dyDescent="0.25">
      <c r="I1048"/>
      <c r="R1048"/>
    </row>
    <row r="1049" spans="9:18" x14ac:dyDescent="0.25">
      <c r="I1049"/>
      <c r="R1049"/>
    </row>
    <row r="1050" spans="9:18" x14ac:dyDescent="0.25">
      <c r="I1050"/>
      <c r="R1050"/>
    </row>
    <row r="1051" spans="9:18" x14ac:dyDescent="0.25">
      <c r="I1051"/>
      <c r="R1051"/>
    </row>
    <row r="1052" spans="9:18" x14ac:dyDescent="0.25">
      <c r="I1052"/>
      <c r="R1052"/>
    </row>
    <row r="1053" spans="9:18" x14ac:dyDescent="0.25">
      <c r="I1053"/>
      <c r="R1053"/>
    </row>
    <row r="1054" spans="9:18" x14ac:dyDescent="0.25">
      <c r="I1054"/>
      <c r="R1054"/>
    </row>
    <row r="1055" spans="9:18" x14ac:dyDescent="0.25">
      <c r="I1055"/>
      <c r="R1055"/>
    </row>
    <row r="1056" spans="9:18" x14ac:dyDescent="0.25">
      <c r="I1056"/>
      <c r="R1056"/>
    </row>
    <row r="1057" spans="1:18" ht="19.5" x14ac:dyDescent="0.25">
      <c r="A1057" s="45"/>
      <c r="I1057"/>
      <c r="R1057"/>
    </row>
    <row r="1058" spans="1:18" x14ac:dyDescent="0.25">
      <c r="I1058"/>
      <c r="R1058"/>
    </row>
    <row r="1059" spans="1:18" x14ac:dyDescent="0.25">
      <c r="I1059"/>
      <c r="R1059"/>
    </row>
    <row r="1060" spans="1:18" x14ac:dyDescent="0.25">
      <c r="I1060"/>
      <c r="R1060"/>
    </row>
    <row r="1061" spans="1:18" x14ac:dyDescent="0.25">
      <c r="I1061"/>
      <c r="R1061"/>
    </row>
    <row r="1062" spans="1:18" x14ac:dyDescent="0.25">
      <c r="I1062"/>
      <c r="R1062"/>
    </row>
    <row r="1063" spans="1:18" x14ac:dyDescent="0.25">
      <c r="I1063"/>
      <c r="R1063"/>
    </row>
    <row r="1064" spans="1:18" x14ac:dyDescent="0.25">
      <c r="I1064"/>
      <c r="R1064"/>
    </row>
    <row r="1065" spans="1:18" x14ac:dyDescent="0.25">
      <c r="I1065"/>
      <c r="R1065"/>
    </row>
    <row r="1066" spans="1:18" ht="15" customHeight="1" x14ac:dyDescent="0.25">
      <c r="I1066"/>
      <c r="R1066"/>
    </row>
    <row r="1067" spans="1:18" x14ac:dyDescent="0.25">
      <c r="I1067"/>
      <c r="R1067"/>
    </row>
    <row r="1068" spans="1:18" x14ac:dyDescent="0.25">
      <c r="I1068"/>
      <c r="R1068"/>
    </row>
    <row r="1069" spans="1:18" x14ac:dyDescent="0.25">
      <c r="I1069"/>
      <c r="R1069"/>
    </row>
    <row r="1070" spans="1:18" x14ac:dyDescent="0.25">
      <c r="I1070"/>
      <c r="R1070"/>
    </row>
    <row r="1071" spans="1:18" ht="15" customHeight="1" x14ac:dyDescent="0.25">
      <c r="I1071"/>
      <c r="R1071"/>
    </row>
    <row r="1072" spans="1:18" x14ac:dyDescent="0.25">
      <c r="I1072"/>
      <c r="R1072"/>
    </row>
    <row r="1073" spans="9:18" x14ac:dyDescent="0.25">
      <c r="I1073"/>
      <c r="R1073"/>
    </row>
    <row r="1074" spans="9:18" x14ac:dyDescent="0.25">
      <c r="I1074"/>
      <c r="R1074"/>
    </row>
    <row r="1075" spans="9:18" x14ac:dyDescent="0.25">
      <c r="I1075"/>
      <c r="R1075"/>
    </row>
    <row r="1076" spans="9:18" x14ac:dyDescent="0.25">
      <c r="I1076"/>
      <c r="R1076"/>
    </row>
    <row r="1077" spans="9:18" x14ac:dyDescent="0.25">
      <c r="I1077"/>
      <c r="R1077"/>
    </row>
    <row r="1078" spans="9:18" x14ac:dyDescent="0.25">
      <c r="I1078"/>
      <c r="R1078"/>
    </row>
    <row r="1079" spans="9:18" ht="15" customHeight="1" x14ac:dyDescent="0.25">
      <c r="I1079"/>
      <c r="R1079"/>
    </row>
    <row r="1080" spans="9:18" ht="15" customHeight="1" x14ac:dyDescent="0.25">
      <c r="I1080"/>
      <c r="R1080"/>
    </row>
    <row r="1081" spans="9:18" ht="15" customHeight="1" x14ac:dyDescent="0.25">
      <c r="I1081"/>
      <c r="R1081"/>
    </row>
    <row r="1082" spans="9:18" x14ac:dyDescent="0.25">
      <c r="I1082"/>
      <c r="R1082"/>
    </row>
    <row r="1083" spans="9:18" x14ac:dyDescent="0.25">
      <c r="I1083"/>
      <c r="R1083"/>
    </row>
    <row r="1084" spans="9:18" x14ac:dyDescent="0.25">
      <c r="I1084"/>
      <c r="R1084"/>
    </row>
    <row r="1085" spans="9:18" x14ac:dyDescent="0.25">
      <c r="I1085"/>
      <c r="R1085"/>
    </row>
    <row r="1086" spans="9:18" x14ac:dyDescent="0.25">
      <c r="I1086"/>
      <c r="R1086"/>
    </row>
    <row r="1087" spans="9:18" x14ac:dyDescent="0.25">
      <c r="I1087"/>
      <c r="R1087"/>
    </row>
    <row r="1088" spans="9:18" x14ac:dyDescent="0.25">
      <c r="I1088"/>
      <c r="R1088"/>
    </row>
    <row r="1089" spans="9:18" ht="15" customHeight="1" x14ac:dyDescent="0.25">
      <c r="I1089"/>
      <c r="R1089"/>
    </row>
    <row r="1090" spans="9:18" x14ac:dyDescent="0.25">
      <c r="I1090"/>
      <c r="R1090"/>
    </row>
    <row r="1091" spans="9:18" x14ac:dyDescent="0.25">
      <c r="I1091"/>
      <c r="R1091"/>
    </row>
    <row r="1092" spans="9:18" x14ac:dyDescent="0.25">
      <c r="I1092"/>
      <c r="R1092"/>
    </row>
    <row r="1093" spans="9:18" x14ac:dyDescent="0.25">
      <c r="I1093"/>
      <c r="R1093"/>
    </row>
    <row r="1094" spans="9:18" x14ac:dyDescent="0.25">
      <c r="I1094"/>
      <c r="R1094"/>
    </row>
    <row r="1095" spans="9:18" x14ac:dyDescent="0.25">
      <c r="I1095"/>
      <c r="R1095"/>
    </row>
    <row r="1096" spans="9:18" x14ac:dyDescent="0.25">
      <c r="I1096"/>
      <c r="R1096"/>
    </row>
    <row r="1097" spans="9:18" x14ac:dyDescent="0.25">
      <c r="I1097"/>
      <c r="R1097"/>
    </row>
    <row r="1098" spans="9:18" ht="15" customHeight="1" x14ac:dyDescent="0.25">
      <c r="I1098"/>
      <c r="R1098"/>
    </row>
    <row r="1099" spans="9:18" x14ac:dyDescent="0.25">
      <c r="I1099"/>
      <c r="R1099"/>
    </row>
    <row r="1100" spans="9:18" x14ac:dyDescent="0.25">
      <c r="I1100"/>
      <c r="R1100"/>
    </row>
    <row r="1101" spans="9:18" x14ac:dyDescent="0.25">
      <c r="I1101"/>
      <c r="R1101"/>
    </row>
    <row r="1102" spans="9:18" ht="15" customHeight="1" x14ac:dyDescent="0.25">
      <c r="I1102"/>
      <c r="R1102"/>
    </row>
    <row r="1103" spans="9:18" ht="15" customHeight="1" x14ac:dyDescent="0.25">
      <c r="I1103"/>
      <c r="R1103"/>
    </row>
    <row r="1104" spans="9:18" ht="15" customHeight="1" x14ac:dyDescent="0.25">
      <c r="I1104"/>
      <c r="R1104"/>
    </row>
    <row r="1105" spans="9:18" ht="15" customHeight="1" x14ac:dyDescent="0.25">
      <c r="I1105"/>
      <c r="R1105"/>
    </row>
    <row r="1106" spans="9:18" x14ac:dyDescent="0.25">
      <c r="I1106"/>
      <c r="R1106"/>
    </row>
    <row r="1107" spans="9:18" x14ac:dyDescent="0.25">
      <c r="I1107"/>
      <c r="R1107"/>
    </row>
    <row r="1108" spans="9:18" x14ac:dyDescent="0.25">
      <c r="I1108"/>
      <c r="R1108"/>
    </row>
    <row r="1109" spans="9:18" x14ac:dyDescent="0.25">
      <c r="I1109"/>
      <c r="R1109"/>
    </row>
    <row r="1110" spans="9:18" x14ac:dyDescent="0.25">
      <c r="I1110"/>
      <c r="R1110"/>
    </row>
    <row r="1111" spans="9:18" x14ac:dyDescent="0.25">
      <c r="I1111"/>
      <c r="R1111"/>
    </row>
    <row r="1112" spans="9:18" ht="15" customHeight="1" x14ac:dyDescent="0.25">
      <c r="I1112"/>
      <c r="R1112"/>
    </row>
    <row r="1113" spans="9:18" ht="15" customHeight="1" x14ac:dyDescent="0.25">
      <c r="I1113"/>
      <c r="R1113"/>
    </row>
    <row r="1114" spans="9:18" x14ac:dyDescent="0.25">
      <c r="I1114"/>
      <c r="R1114"/>
    </row>
    <row r="1115" spans="9:18" x14ac:dyDescent="0.25">
      <c r="I1115"/>
      <c r="R1115"/>
    </row>
    <row r="1116" spans="9:18" x14ac:dyDescent="0.25">
      <c r="I1116"/>
      <c r="R1116"/>
    </row>
    <row r="1117" spans="9:18" x14ac:dyDescent="0.25">
      <c r="I1117"/>
      <c r="R1117"/>
    </row>
    <row r="1118" spans="9:18" x14ac:dyDescent="0.25">
      <c r="I1118"/>
      <c r="R1118"/>
    </row>
    <row r="1119" spans="9:18" x14ac:dyDescent="0.25">
      <c r="I1119"/>
      <c r="R1119"/>
    </row>
    <row r="1120" spans="9:18" x14ac:dyDescent="0.25">
      <c r="I1120"/>
      <c r="R1120"/>
    </row>
    <row r="1121" spans="1:18" x14ac:dyDescent="0.25">
      <c r="I1121"/>
      <c r="R1121"/>
    </row>
    <row r="1122" spans="1:18" x14ac:dyDescent="0.25">
      <c r="I1122"/>
      <c r="R1122"/>
    </row>
    <row r="1123" spans="1:18" ht="19.5" x14ac:dyDescent="0.25">
      <c r="A1123" s="45"/>
      <c r="I1123"/>
      <c r="R1123"/>
    </row>
    <row r="1124" spans="1:18" x14ac:dyDescent="0.25">
      <c r="I1124"/>
      <c r="R1124"/>
    </row>
    <row r="1125" spans="1:18" x14ac:dyDescent="0.25">
      <c r="I1125"/>
      <c r="R1125"/>
    </row>
    <row r="1126" spans="1:18" x14ac:dyDescent="0.25">
      <c r="I1126"/>
      <c r="R1126"/>
    </row>
    <row r="1127" spans="1:18" x14ac:dyDescent="0.25">
      <c r="I1127"/>
      <c r="R1127"/>
    </row>
    <row r="1128" spans="1:18" x14ac:dyDescent="0.25">
      <c r="I1128"/>
      <c r="R1128"/>
    </row>
    <row r="1129" spans="1:18" x14ac:dyDescent="0.25">
      <c r="I1129"/>
      <c r="R1129"/>
    </row>
    <row r="1130" spans="1:18" x14ac:dyDescent="0.25">
      <c r="I1130"/>
      <c r="R1130"/>
    </row>
    <row r="1131" spans="1:18" x14ac:dyDescent="0.25">
      <c r="I1131"/>
      <c r="R1131"/>
    </row>
    <row r="1132" spans="1:18" ht="15" customHeight="1" x14ac:dyDescent="0.25">
      <c r="I1132"/>
      <c r="R1132"/>
    </row>
    <row r="1133" spans="1:18" x14ac:dyDescent="0.25">
      <c r="I1133"/>
      <c r="R1133"/>
    </row>
    <row r="1134" spans="1:18" x14ac:dyDescent="0.25">
      <c r="I1134"/>
      <c r="R1134"/>
    </row>
    <row r="1135" spans="1:18" x14ac:dyDescent="0.25">
      <c r="I1135"/>
      <c r="R1135"/>
    </row>
    <row r="1136" spans="1:18" x14ac:dyDescent="0.25">
      <c r="I1136"/>
      <c r="R1136"/>
    </row>
    <row r="1137" spans="9:18" ht="15" customHeight="1" x14ac:dyDescent="0.25">
      <c r="I1137"/>
      <c r="R1137"/>
    </row>
    <row r="1138" spans="9:18" x14ac:dyDescent="0.25">
      <c r="I1138"/>
      <c r="R1138"/>
    </row>
    <row r="1139" spans="9:18" x14ac:dyDescent="0.25">
      <c r="I1139"/>
      <c r="R1139"/>
    </row>
    <row r="1140" spans="9:18" x14ac:dyDescent="0.25">
      <c r="I1140"/>
      <c r="R1140"/>
    </row>
    <row r="1141" spans="9:18" x14ac:dyDescent="0.25">
      <c r="I1141"/>
      <c r="R1141"/>
    </row>
    <row r="1142" spans="9:18" x14ac:dyDescent="0.25">
      <c r="I1142"/>
      <c r="R1142"/>
    </row>
    <row r="1143" spans="9:18" x14ac:dyDescent="0.25">
      <c r="I1143"/>
      <c r="R1143"/>
    </row>
    <row r="1144" spans="9:18" x14ac:dyDescent="0.25">
      <c r="I1144"/>
      <c r="R1144"/>
    </row>
    <row r="1145" spans="9:18" ht="15" customHeight="1" x14ac:dyDescent="0.25">
      <c r="I1145"/>
      <c r="R1145"/>
    </row>
    <row r="1146" spans="9:18" ht="15" customHeight="1" x14ac:dyDescent="0.25">
      <c r="I1146"/>
      <c r="R1146"/>
    </row>
    <row r="1147" spans="9:18" ht="15" customHeight="1" x14ac:dyDescent="0.25">
      <c r="I1147"/>
      <c r="R1147"/>
    </row>
    <row r="1148" spans="9:18" x14ac:dyDescent="0.25">
      <c r="I1148"/>
      <c r="R1148"/>
    </row>
    <row r="1149" spans="9:18" x14ac:dyDescent="0.25">
      <c r="I1149"/>
      <c r="R1149"/>
    </row>
    <row r="1150" spans="9:18" x14ac:dyDescent="0.25">
      <c r="I1150"/>
      <c r="R1150"/>
    </row>
    <row r="1151" spans="9:18" x14ac:dyDescent="0.25">
      <c r="I1151"/>
      <c r="R1151"/>
    </row>
    <row r="1152" spans="9:18" x14ac:dyDescent="0.25">
      <c r="I1152"/>
      <c r="R1152"/>
    </row>
    <row r="1153" spans="9:18" x14ac:dyDescent="0.25">
      <c r="I1153"/>
      <c r="R1153"/>
    </row>
    <row r="1154" spans="9:18" x14ac:dyDescent="0.25">
      <c r="I1154"/>
      <c r="R1154"/>
    </row>
    <row r="1155" spans="9:18" ht="15" customHeight="1" x14ac:dyDescent="0.25">
      <c r="I1155"/>
      <c r="R1155"/>
    </row>
    <row r="1156" spans="9:18" x14ac:dyDescent="0.25">
      <c r="I1156"/>
      <c r="R1156"/>
    </row>
    <row r="1157" spans="9:18" x14ac:dyDescent="0.25">
      <c r="I1157"/>
      <c r="R1157"/>
    </row>
    <row r="1158" spans="9:18" x14ac:dyDescent="0.25">
      <c r="I1158"/>
      <c r="R1158"/>
    </row>
    <row r="1159" spans="9:18" x14ac:dyDescent="0.25">
      <c r="I1159"/>
      <c r="R1159"/>
    </row>
    <row r="1160" spans="9:18" x14ac:dyDescent="0.25">
      <c r="I1160"/>
      <c r="R1160"/>
    </row>
    <row r="1161" spans="9:18" x14ac:dyDescent="0.25">
      <c r="I1161"/>
      <c r="R1161"/>
    </row>
    <row r="1162" spans="9:18" x14ac:dyDescent="0.25">
      <c r="I1162"/>
      <c r="R1162"/>
    </row>
    <row r="1163" spans="9:18" x14ac:dyDescent="0.25">
      <c r="I1163"/>
      <c r="R1163"/>
    </row>
    <row r="1164" spans="9:18" ht="15" customHeight="1" x14ac:dyDescent="0.25">
      <c r="I1164"/>
      <c r="R1164"/>
    </row>
    <row r="1165" spans="9:18" x14ac:dyDescent="0.25">
      <c r="I1165"/>
      <c r="R1165"/>
    </row>
    <row r="1166" spans="9:18" x14ac:dyDescent="0.25">
      <c r="I1166"/>
      <c r="R1166"/>
    </row>
    <row r="1167" spans="9:18" x14ac:dyDescent="0.25">
      <c r="I1167"/>
      <c r="R1167"/>
    </row>
    <row r="1168" spans="9:18" ht="15" customHeight="1" x14ac:dyDescent="0.25">
      <c r="I1168"/>
      <c r="R1168"/>
    </row>
    <row r="1169" spans="9:18" ht="15" customHeight="1" x14ac:dyDescent="0.25">
      <c r="I1169"/>
      <c r="R1169"/>
    </row>
    <row r="1170" spans="9:18" ht="15" customHeight="1" x14ac:dyDescent="0.25">
      <c r="I1170"/>
      <c r="R1170"/>
    </row>
    <row r="1171" spans="9:18" ht="15" customHeight="1" x14ac:dyDescent="0.25">
      <c r="I1171"/>
      <c r="R1171"/>
    </row>
    <row r="1172" spans="9:18" x14ac:dyDescent="0.25">
      <c r="I1172"/>
      <c r="R1172"/>
    </row>
    <row r="1173" spans="9:18" x14ac:dyDescent="0.25">
      <c r="I1173"/>
      <c r="R1173"/>
    </row>
    <row r="1174" spans="9:18" x14ac:dyDescent="0.25">
      <c r="I1174"/>
      <c r="R1174"/>
    </row>
    <row r="1175" spans="9:18" x14ac:dyDescent="0.25">
      <c r="I1175"/>
      <c r="R1175"/>
    </row>
    <row r="1176" spans="9:18" x14ac:dyDescent="0.25">
      <c r="I1176"/>
      <c r="R1176"/>
    </row>
    <row r="1177" spans="9:18" x14ac:dyDescent="0.25">
      <c r="I1177"/>
      <c r="R1177"/>
    </row>
    <row r="1178" spans="9:18" ht="15" customHeight="1" x14ac:dyDescent="0.25">
      <c r="I1178"/>
      <c r="R1178"/>
    </row>
    <row r="1179" spans="9:18" ht="15" customHeight="1" x14ac:dyDescent="0.25">
      <c r="I1179"/>
      <c r="R1179"/>
    </row>
    <row r="1180" spans="9:18" x14ac:dyDescent="0.25">
      <c r="I1180"/>
      <c r="R1180"/>
    </row>
    <row r="1181" spans="9:18" x14ac:dyDescent="0.25">
      <c r="I1181"/>
      <c r="R1181"/>
    </row>
    <row r="1182" spans="9:18" x14ac:dyDescent="0.25">
      <c r="I1182"/>
      <c r="R1182"/>
    </row>
    <row r="1183" spans="9:18" x14ac:dyDescent="0.25">
      <c r="I1183"/>
      <c r="R1183"/>
    </row>
    <row r="1184" spans="9:18" x14ac:dyDescent="0.25">
      <c r="I1184"/>
      <c r="R1184"/>
    </row>
    <row r="1185" spans="1:18" x14ac:dyDescent="0.25">
      <c r="I1185"/>
      <c r="R1185"/>
    </row>
    <row r="1186" spans="1:18" x14ac:dyDescent="0.25">
      <c r="I1186"/>
      <c r="R1186"/>
    </row>
    <row r="1187" spans="1:18" x14ac:dyDescent="0.25">
      <c r="I1187"/>
      <c r="R1187"/>
    </row>
    <row r="1188" spans="1:18" x14ac:dyDescent="0.25">
      <c r="I1188"/>
      <c r="R1188"/>
    </row>
    <row r="1189" spans="1:18" ht="19.5" x14ac:dyDescent="0.25">
      <c r="A1189" s="45"/>
      <c r="I1189"/>
      <c r="R1189"/>
    </row>
    <row r="1190" spans="1:18" x14ac:dyDescent="0.25">
      <c r="I1190"/>
      <c r="R1190"/>
    </row>
    <row r="1191" spans="1:18" x14ac:dyDescent="0.25">
      <c r="I1191"/>
      <c r="R1191"/>
    </row>
    <row r="1192" spans="1:18" x14ac:dyDescent="0.25">
      <c r="I1192"/>
      <c r="R1192"/>
    </row>
    <row r="1193" spans="1:18" x14ac:dyDescent="0.25">
      <c r="I1193"/>
      <c r="R1193"/>
    </row>
    <row r="1194" spans="1:18" x14ac:dyDescent="0.25">
      <c r="I1194"/>
      <c r="R1194"/>
    </row>
    <row r="1195" spans="1:18" x14ac:dyDescent="0.25">
      <c r="I1195"/>
      <c r="R1195"/>
    </row>
    <row r="1196" spans="1:18" x14ac:dyDescent="0.25">
      <c r="I1196"/>
      <c r="R1196"/>
    </row>
    <row r="1197" spans="1:18" x14ac:dyDescent="0.25">
      <c r="I1197"/>
      <c r="R1197"/>
    </row>
    <row r="1198" spans="1:18" ht="15" customHeight="1" x14ac:dyDescent="0.25">
      <c r="I1198"/>
      <c r="R1198"/>
    </row>
    <row r="1199" spans="1:18" x14ac:dyDescent="0.25">
      <c r="I1199"/>
      <c r="R1199"/>
    </row>
    <row r="1200" spans="1:18" x14ac:dyDescent="0.25">
      <c r="I1200"/>
      <c r="R1200"/>
    </row>
    <row r="1201" spans="9:18" x14ac:dyDescent="0.25">
      <c r="I1201"/>
      <c r="R1201"/>
    </row>
    <row r="1202" spans="9:18" x14ac:dyDescent="0.25">
      <c r="I1202"/>
      <c r="R1202"/>
    </row>
    <row r="1203" spans="9:18" ht="15" customHeight="1" x14ac:dyDescent="0.25">
      <c r="I1203"/>
      <c r="R1203"/>
    </row>
    <row r="1204" spans="9:18" x14ac:dyDescent="0.25">
      <c r="I1204"/>
      <c r="R1204"/>
    </row>
    <row r="1205" spans="9:18" x14ac:dyDescent="0.25">
      <c r="I1205"/>
      <c r="R1205"/>
    </row>
    <row r="1206" spans="9:18" x14ac:dyDescent="0.25">
      <c r="I1206"/>
      <c r="R1206"/>
    </row>
    <row r="1207" spans="9:18" x14ac:dyDescent="0.25">
      <c r="I1207"/>
      <c r="R1207"/>
    </row>
    <row r="1208" spans="9:18" x14ac:dyDescent="0.25">
      <c r="I1208"/>
      <c r="R1208"/>
    </row>
    <row r="1209" spans="9:18" x14ac:dyDescent="0.25">
      <c r="I1209"/>
      <c r="R1209"/>
    </row>
    <row r="1210" spans="9:18" x14ac:dyDescent="0.25">
      <c r="I1210"/>
      <c r="R1210"/>
    </row>
    <row r="1211" spans="9:18" ht="15" customHeight="1" x14ac:dyDescent="0.25">
      <c r="I1211"/>
      <c r="R1211"/>
    </row>
    <row r="1212" spans="9:18" ht="15" customHeight="1" x14ac:dyDescent="0.25">
      <c r="I1212"/>
      <c r="R1212"/>
    </row>
    <row r="1213" spans="9:18" ht="15" customHeight="1" x14ac:dyDescent="0.25">
      <c r="I1213"/>
      <c r="R1213"/>
    </row>
    <row r="1214" spans="9:18" x14ac:dyDescent="0.25">
      <c r="I1214"/>
      <c r="R1214"/>
    </row>
    <row r="1215" spans="9:18" x14ac:dyDescent="0.25">
      <c r="I1215"/>
      <c r="R1215"/>
    </row>
    <row r="1216" spans="9:18" x14ac:dyDescent="0.25">
      <c r="I1216"/>
      <c r="R1216"/>
    </row>
    <row r="1217" spans="9:18" x14ac:dyDescent="0.25">
      <c r="I1217"/>
      <c r="R1217"/>
    </row>
    <row r="1218" spans="9:18" x14ac:dyDescent="0.25">
      <c r="I1218"/>
      <c r="R1218"/>
    </row>
    <row r="1219" spans="9:18" x14ac:dyDescent="0.25">
      <c r="I1219"/>
      <c r="R1219"/>
    </row>
    <row r="1220" spans="9:18" x14ac:dyDescent="0.25">
      <c r="I1220"/>
      <c r="R1220"/>
    </row>
    <row r="1221" spans="9:18" ht="15" customHeight="1" x14ac:dyDescent="0.25">
      <c r="I1221"/>
      <c r="R1221"/>
    </row>
    <row r="1222" spans="9:18" x14ac:dyDescent="0.25">
      <c r="I1222"/>
      <c r="R1222"/>
    </row>
    <row r="1223" spans="9:18" x14ac:dyDescent="0.25">
      <c r="I1223"/>
      <c r="R1223"/>
    </row>
    <row r="1224" spans="9:18" x14ac:dyDescent="0.25">
      <c r="I1224"/>
      <c r="R1224"/>
    </row>
    <row r="1225" spans="9:18" x14ac:dyDescent="0.25">
      <c r="I1225"/>
      <c r="R1225"/>
    </row>
    <row r="1226" spans="9:18" x14ac:dyDescent="0.25">
      <c r="I1226"/>
      <c r="R1226"/>
    </row>
    <row r="1227" spans="9:18" x14ac:dyDescent="0.25">
      <c r="I1227"/>
      <c r="R1227"/>
    </row>
    <row r="1228" spans="9:18" x14ac:dyDescent="0.25">
      <c r="I1228"/>
      <c r="R1228"/>
    </row>
    <row r="1229" spans="9:18" x14ac:dyDescent="0.25">
      <c r="I1229"/>
      <c r="R1229"/>
    </row>
    <row r="1230" spans="9:18" ht="15" customHeight="1" x14ac:dyDescent="0.25">
      <c r="I1230"/>
      <c r="R1230"/>
    </row>
    <row r="1231" spans="9:18" x14ac:dyDescent="0.25">
      <c r="I1231"/>
      <c r="R1231"/>
    </row>
    <row r="1232" spans="9:18" x14ac:dyDescent="0.25">
      <c r="I1232"/>
      <c r="R1232"/>
    </row>
    <row r="1233" spans="9:18" x14ac:dyDescent="0.25">
      <c r="I1233"/>
      <c r="R1233"/>
    </row>
    <row r="1234" spans="9:18" ht="15" customHeight="1" x14ac:dyDescent="0.25">
      <c r="I1234"/>
      <c r="R1234"/>
    </row>
    <row r="1235" spans="9:18" ht="15" customHeight="1" x14ac:dyDescent="0.25">
      <c r="I1235"/>
      <c r="R1235"/>
    </row>
    <row r="1236" spans="9:18" ht="15" customHeight="1" x14ac:dyDescent="0.25">
      <c r="I1236"/>
      <c r="R1236"/>
    </row>
    <row r="1237" spans="9:18" ht="15" customHeight="1" x14ac:dyDescent="0.25">
      <c r="I1237"/>
      <c r="R1237"/>
    </row>
    <row r="1238" spans="9:18" x14ac:dyDescent="0.25">
      <c r="I1238"/>
      <c r="R1238"/>
    </row>
    <row r="1239" spans="9:18" x14ac:dyDescent="0.25">
      <c r="I1239"/>
      <c r="R1239"/>
    </row>
    <row r="1240" spans="9:18" x14ac:dyDescent="0.25">
      <c r="I1240"/>
      <c r="R1240"/>
    </row>
    <row r="1241" spans="9:18" x14ac:dyDescent="0.25">
      <c r="I1241"/>
      <c r="R1241"/>
    </row>
    <row r="1242" spans="9:18" x14ac:dyDescent="0.25">
      <c r="I1242"/>
      <c r="R1242"/>
    </row>
    <row r="1243" spans="9:18" x14ac:dyDescent="0.25">
      <c r="I1243"/>
      <c r="R1243"/>
    </row>
    <row r="1244" spans="9:18" ht="15" customHeight="1" x14ac:dyDescent="0.25">
      <c r="I1244"/>
      <c r="R1244"/>
    </row>
    <row r="1245" spans="9:18" ht="15" customHeight="1" x14ac:dyDescent="0.25">
      <c r="I1245"/>
      <c r="R1245"/>
    </row>
    <row r="1246" spans="9:18" x14ac:dyDescent="0.25">
      <c r="I1246"/>
      <c r="R1246"/>
    </row>
    <row r="1247" spans="9:18" x14ac:dyDescent="0.25">
      <c r="I1247"/>
      <c r="R1247"/>
    </row>
    <row r="1248" spans="9:18" x14ac:dyDescent="0.25">
      <c r="I1248"/>
      <c r="R1248"/>
    </row>
    <row r="1249" spans="1:18" x14ac:dyDescent="0.25">
      <c r="I1249"/>
      <c r="R1249"/>
    </row>
    <row r="1250" spans="1:18" x14ac:dyDescent="0.25">
      <c r="I1250"/>
      <c r="R1250"/>
    </row>
    <row r="1251" spans="1:18" x14ac:dyDescent="0.25">
      <c r="I1251"/>
      <c r="R1251"/>
    </row>
    <row r="1252" spans="1:18" x14ac:dyDescent="0.25">
      <c r="I1252"/>
      <c r="R1252"/>
    </row>
    <row r="1253" spans="1:18" x14ac:dyDescent="0.25">
      <c r="I1253"/>
      <c r="R1253"/>
    </row>
    <row r="1254" spans="1:18" x14ac:dyDescent="0.25">
      <c r="I1254"/>
      <c r="R1254"/>
    </row>
    <row r="1255" spans="1:18" ht="19.5" x14ac:dyDescent="0.25">
      <c r="A1255" s="45"/>
      <c r="I1255"/>
      <c r="R1255"/>
    </row>
    <row r="1256" spans="1:18" x14ac:dyDescent="0.25">
      <c r="I1256"/>
      <c r="R1256"/>
    </row>
    <row r="1257" spans="1:18" x14ac:dyDescent="0.25">
      <c r="I1257"/>
      <c r="R1257"/>
    </row>
    <row r="1258" spans="1:18" x14ac:dyDescent="0.25">
      <c r="I1258"/>
      <c r="R1258"/>
    </row>
    <row r="1259" spans="1:18" x14ac:dyDescent="0.25">
      <c r="I1259"/>
      <c r="R1259"/>
    </row>
    <row r="1260" spans="1:18" x14ac:dyDescent="0.25">
      <c r="I1260"/>
      <c r="R1260"/>
    </row>
    <row r="1261" spans="1:18" x14ac:dyDescent="0.25">
      <c r="I1261"/>
      <c r="R1261"/>
    </row>
    <row r="1262" spans="1:18" x14ac:dyDescent="0.25">
      <c r="I1262"/>
      <c r="R1262"/>
    </row>
    <row r="1263" spans="1:18" x14ac:dyDescent="0.25">
      <c r="I1263"/>
      <c r="R1263"/>
    </row>
    <row r="1264" spans="1:18" ht="15" customHeight="1" x14ac:dyDescent="0.25">
      <c r="I1264"/>
      <c r="R1264"/>
    </row>
    <row r="1265" spans="9:18" x14ac:dyDescent="0.25">
      <c r="I1265"/>
      <c r="R1265"/>
    </row>
    <row r="1266" spans="9:18" x14ac:dyDescent="0.25">
      <c r="I1266"/>
      <c r="R1266"/>
    </row>
    <row r="1267" spans="9:18" x14ac:dyDescent="0.25">
      <c r="I1267"/>
      <c r="R1267"/>
    </row>
    <row r="1268" spans="9:18" x14ac:dyDescent="0.25">
      <c r="I1268"/>
      <c r="R1268"/>
    </row>
    <row r="1269" spans="9:18" ht="15" customHeight="1" x14ac:dyDescent="0.25">
      <c r="I1269"/>
      <c r="R1269"/>
    </row>
    <row r="1270" spans="9:18" x14ac:dyDescent="0.25">
      <c r="I1270"/>
      <c r="R1270"/>
    </row>
    <row r="1271" spans="9:18" x14ac:dyDescent="0.25">
      <c r="I1271"/>
      <c r="R1271"/>
    </row>
    <row r="1272" spans="9:18" x14ac:dyDescent="0.25">
      <c r="I1272"/>
      <c r="R1272"/>
    </row>
    <row r="1273" spans="9:18" x14ac:dyDescent="0.25">
      <c r="I1273"/>
      <c r="R1273"/>
    </row>
    <row r="1274" spans="9:18" x14ac:dyDescent="0.25">
      <c r="I1274"/>
      <c r="R1274"/>
    </row>
    <row r="1275" spans="9:18" x14ac:dyDescent="0.25">
      <c r="I1275"/>
      <c r="R1275"/>
    </row>
    <row r="1276" spans="9:18" x14ac:dyDescent="0.25">
      <c r="I1276"/>
      <c r="R1276"/>
    </row>
    <row r="1277" spans="9:18" ht="15" customHeight="1" x14ac:dyDescent="0.25">
      <c r="I1277"/>
      <c r="R1277"/>
    </row>
    <row r="1278" spans="9:18" ht="15" customHeight="1" x14ac:dyDescent="0.25">
      <c r="I1278"/>
      <c r="R1278"/>
    </row>
    <row r="1279" spans="9:18" ht="15" customHeight="1" x14ac:dyDescent="0.25">
      <c r="I1279"/>
      <c r="R1279"/>
    </row>
    <row r="1280" spans="9:18" x14ac:dyDescent="0.25">
      <c r="I1280"/>
      <c r="R1280"/>
    </row>
    <row r="1281" spans="9:18" x14ac:dyDescent="0.25">
      <c r="I1281"/>
      <c r="R1281"/>
    </row>
    <row r="1282" spans="9:18" x14ac:dyDescent="0.25">
      <c r="I1282"/>
      <c r="R1282"/>
    </row>
    <row r="1283" spans="9:18" x14ac:dyDescent="0.25">
      <c r="I1283"/>
      <c r="R1283"/>
    </row>
    <row r="1284" spans="9:18" x14ac:dyDescent="0.25">
      <c r="I1284"/>
      <c r="R1284"/>
    </row>
    <row r="1285" spans="9:18" x14ac:dyDescent="0.25">
      <c r="I1285"/>
      <c r="R1285"/>
    </row>
    <row r="1286" spans="9:18" x14ac:dyDescent="0.25">
      <c r="I1286"/>
      <c r="R1286"/>
    </row>
    <row r="1287" spans="9:18" ht="15" customHeight="1" x14ac:dyDescent="0.25">
      <c r="I1287"/>
      <c r="R1287"/>
    </row>
    <row r="1288" spans="9:18" x14ac:dyDescent="0.25">
      <c r="I1288"/>
      <c r="R1288"/>
    </row>
    <row r="1289" spans="9:18" x14ac:dyDescent="0.25">
      <c r="I1289"/>
      <c r="R1289"/>
    </row>
    <row r="1290" spans="9:18" x14ac:dyDescent="0.25">
      <c r="I1290"/>
      <c r="R1290"/>
    </row>
    <row r="1291" spans="9:18" x14ac:dyDescent="0.25">
      <c r="I1291"/>
      <c r="R1291"/>
    </row>
    <row r="1292" spans="9:18" x14ac:dyDescent="0.25">
      <c r="I1292"/>
      <c r="R1292"/>
    </row>
    <row r="1293" spans="9:18" x14ac:dyDescent="0.25">
      <c r="I1293"/>
      <c r="R1293"/>
    </row>
    <row r="1294" spans="9:18" x14ac:dyDescent="0.25">
      <c r="I1294"/>
      <c r="R1294"/>
    </row>
    <row r="1295" spans="9:18" x14ac:dyDescent="0.25">
      <c r="I1295"/>
      <c r="R1295"/>
    </row>
    <row r="1296" spans="9:18" ht="15" customHeight="1" x14ac:dyDescent="0.25">
      <c r="I1296"/>
      <c r="R1296"/>
    </row>
    <row r="1297" spans="9:18" x14ac:dyDescent="0.25">
      <c r="I1297"/>
      <c r="R1297"/>
    </row>
    <row r="1298" spans="9:18" x14ac:dyDescent="0.25">
      <c r="I1298"/>
      <c r="R1298"/>
    </row>
    <row r="1299" spans="9:18" x14ac:dyDescent="0.25">
      <c r="I1299"/>
      <c r="R1299"/>
    </row>
    <row r="1300" spans="9:18" ht="15" customHeight="1" x14ac:dyDescent="0.25">
      <c r="I1300"/>
      <c r="R1300"/>
    </row>
    <row r="1301" spans="9:18" ht="15" customHeight="1" x14ac:dyDescent="0.25">
      <c r="I1301"/>
      <c r="R1301"/>
    </row>
    <row r="1302" spans="9:18" ht="15" customHeight="1" x14ac:dyDescent="0.25">
      <c r="I1302"/>
      <c r="R1302"/>
    </row>
    <row r="1303" spans="9:18" ht="15" customHeight="1" x14ac:dyDescent="0.25">
      <c r="I1303"/>
      <c r="R1303"/>
    </row>
    <row r="1304" spans="9:18" x14ac:dyDescent="0.25">
      <c r="I1304"/>
      <c r="R1304"/>
    </row>
    <row r="1305" spans="9:18" x14ac:dyDescent="0.25">
      <c r="I1305"/>
      <c r="R1305"/>
    </row>
    <row r="1306" spans="9:18" x14ac:dyDescent="0.25">
      <c r="I1306"/>
      <c r="R1306"/>
    </row>
    <row r="1307" spans="9:18" x14ac:dyDescent="0.25">
      <c r="I1307"/>
      <c r="R1307"/>
    </row>
    <row r="1308" spans="9:18" x14ac:dyDescent="0.25">
      <c r="I1308"/>
      <c r="R1308"/>
    </row>
    <row r="1309" spans="9:18" x14ac:dyDescent="0.25">
      <c r="I1309"/>
      <c r="R1309"/>
    </row>
    <row r="1310" spans="9:18" ht="15" customHeight="1" x14ac:dyDescent="0.25">
      <c r="I1310"/>
      <c r="R1310"/>
    </row>
    <row r="1311" spans="9:18" ht="15" customHeight="1" x14ac:dyDescent="0.25">
      <c r="I1311"/>
      <c r="R1311"/>
    </row>
    <row r="1312" spans="9:18" x14ac:dyDescent="0.25">
      <c r="I1312"/>
      <c r="R1312"/>
    </row>
    <row r="1313" spans="1:18" x14ac:dyDescent="0.25">
      <c r="I1313"/>
      <c r="R1313"/>
    </row>
    <row r="1314" spans="1:18" x14ac:dyDescent="0.25">
      <c r="I1314"/>
      <c r="R1314"/>
    </row>
    <row r="1315" spans="1:18" x14ac:dyDescent="0.25">
      <c r="I1315"/>
      <c r="R1315"/>
    </row>
    <row r="1316" spans="1:18" x14ac:dyDescent="0.25">
      <c r="I1316"/>
      <c r="R1316"/>
    </row>
    <row r="1317" spans="1:18" x14ac:dyDescent="0.25">
      <c r="I1317"/>
      <c r="R1317"/>
    </row>
    <row r="1318" spans="1:18" x14ac:dyDescent="0.25">
      <c r="I1318"/>
      <c r="R1318"/>
    </row>
    <row r="1319" spans="1:18" x14ac:dyDescent="0.25">
      <c r="I1319"/>
      <c r="R1319"/>
    </row>
    <row r="1320" spans="1:18" x14ac:dyDescent="0.25">
      <c r="I1320"/>
      <c r="R1320"/>
    </row>
    <row r="1321" spans="1:18" ht="19.5" x14ac:dyDescent="0.25">
      <c r="A1321" s="45"/>
      <c r="I1321"/>
      <c r="R1321"/>
    </row>
    <row r="1322" spans="1:18" x14ac:dyDescent="0.25">
      <c r="I1322"/>
      <c r="R1322"/>
    </row>
    <row r="1323" spans="1:18" x14ac:dyDescent="0.25">
      <c r="I1323"/>
      <c r="R1323"/>
    </row>
    <row r="1324" spans="1:18" x14ac:dyDescent="0.25">
      <c r="I1324"/>
      <c r="R1324"/>
    </row>
    <row r="1325" spans="1:18" x14ac:dyDescent="0.25">
      <c r="I1325"/>
      <c r="R1325"/>
    </row>
    <row r="1326" spans="1:18" x14ac:dyDescent="0.25">
      <c r="I1326"/>
      <c r="R1326"/>
    </row>
    <row r="1327" spans="1:18" x14ac:dyDescent="0.25">
      <c r="I1327"/>
      <c r="R1327"/>
    </row>
    <row r="1328" spans="1:18" x14ac:dyDescent="0.25">
      <c r="I1328"/>
      <c r="R1328"/>
    </row>
    <row r="1329" spans="9:18" x14ac:dyDescent="0.25">
      <c r="I1329"/>
      <c r="R1329"/>
    </row>
    <row r="1330" spans="9:18" ht="15" customHeight="1" x14ac:dyDescent="0.25">
      <c r="I1330"/>
      <c r="R1330"/>
    </row>
    <row r="1331" spans="9:18" x14ac:dyDescent="0.25">
      <c r="I1331"/>
      <c r="R1331"/>
    </row>
    <row r="1332" spans="9:18" x14ac:dyDescent="0.25">
      <c r="I1332"/>
      <c r="R1332"/>
    </row>
    <row r="1333" spans="9:18" x14ac:dyDescent="0.25">
      <c r="I1333"/>
      <c r="R1333"/>
    </row>
    <row r="1334" spans="9:18" x14ac:dyDescent="0.25">
      <c r="I1334"/>
      <c r="R1334"/>
    </row>
    <row r="1335" spans="9:18" ht="15" customHeight="1" x14ac:dyDescent="0.25">
      <c r="I1335"/>
      <c r="R1335"/>
    </row>
    <row r="1336" spans="9:18" x14ac:dyDescent="0.25">
      <c r="I1336"/>
      <c r="R1336"/>
    </row>
    <row r="1337" spans="9:18" x14ac:dyDescent="0.25">
      <c r="I1337"/>
      <c r="R1337"/>
    </row>
    <row r="1338" spans="9:18" x14ac:dyDescent="0.25">
      <c r="I1338"/>
      <c r="R1338"/>
    </row>
    <row r="1339" spans="9:18" x14ac:dyDescent="0.25">
      <c r="I1339"/>
      <c r="R1339"/>
    </row>
    <row r="1340" spans="9:18" x14ac:dyDescent="0.25">
      <c r="I1340"/>
      <c r="R1340"/>
    </row>
    <row r="1341" spans="9:18" x14ac:dyDescent="0.25">
      <c r="I1341"/>
      <c r="R1341"/>
    </row>
    <row r="1342" spans="9:18" x14ac:dyDescent="0.25">
      <c r="I1342"/>
      <c r="R1342"/>
    </row>
    <row r="1343" spans="9:18" ht="15" customHeight="1" x14ac:dyDescent="0.25">
      <c r="I1343"/>
      <c r="R1343"/>
    </row>
    <row r="1344" spans="9:18" ht="15" customHeight="1" x14ac:dyDescent="0.25">
      <c r="I1344"/>
      <c r="R1344"/>
    </row>
    <row r="1345" spans="9:18" ht="15" customHeight="1" x14ac:dyDescent="0.25">
      <c r="I1345"/>
      <c r="R1345"/>
    </row>
    <row r="1346" spans="9:18" x14ac:dyDescent="0.25">
      <c r="I1346"/>
      <c r="R1346"/>
    </row>
    <row r="1347" spans="9:18" x14ac:dyDescent="0.25">
      <c r="I1347"/>
      <c r="R1347"/>
    </row>
    <row r="1348" spans="9:18" x14ac:dyDescent="0.25">
      <c r="I1348"/>
      <c r="R1348"/>
    </row>
    <row r="1349" spans="9:18" x14ac:dyDescent="0.25">
      <c r="I1349"/>
      <c r="R1349"/>
    </row>
    <row r="1350" spans="9:18" x14ac:dyDescent="0.25">
      <c r="I1350"/>
      <c r="R1350"/>
    </row>
    <row r="1351" spans="9:18" x14ac:dyDescent="0.25">
      <c r="I1351"/>
      <c r="R1351"/>
    </row>
    <row r="1352" spans="9:18" x14ac:dyDescent="0.25">
      <c r="I1352"/>
      <c r="R1352"/>
    </row>
    <row r="1353" spans="9:18" ht="15" customHeight="1" x14ac:dyDescent="0.25">
      <c r="I1353"/>
      <c r="R1353"/>
    </row>
    <row r="1354" spans="9:18" x14ac:dyDescent="0.25">
      <c r="I1354"/>
      <c r="R1354"/>
    </row>
    <row r="1355" spans="9:18" x14ac:dyDescent="0.25">
      <c r="I1355"/>
      <c r="R1355"/>
    </row>
    <row r="1356" spans="9:18" x14ac:dyDescent="0.25">
      <c r="I1356"/>
      <c r="R1356"/>
    </row>
    <row r="1357" spans="9:18" x14ac:dyDescent="0.25">
      <c r="I1357"/>
      <c r="R1357"/>
    </row>
    <row r="1358" spans="9:18" x14ac:dyDescent="0.25">
      <c r="I1358"/>
      <c r="R1358"/>
    </row>
    <row r="1359" spans="9:18" x14ac:dyDescent="0.25">
      <c r="I1359"/>
      <c r="R1359"/>
    </row>
    <row r="1360" spans="9:18" x14ac:dyDescent="0.25">
      <c r="I1360"/>
      <c r="R1360"/>
    </row>
    <row r="1361" spans="9:18" x14ac:dyDescent="0.25">
      <c r="I1361"/>
      <c r="R1361"/>
    </row>
    <row r="1362" spans="9:18" ht="15" customHeight="1" x14ac:dyDescent="0.25">
      <c r="I1362"/>
      <c r="R1362"/>
    </row>
    <row r="1363" spans="9:18" x14ac:dyDescent="0.25">
      <c r="I1363"/>
      <c r="R1363"/>
    </row>
    <row r="1364" spans="9:18" x14ac:dyDescent="0.25">
      <c r="I1364"/>
      <c r="R1364"/>
    </row>
    <row r="1365" spans="9:18" x14ac:dyDescent="0.25">
      <c r="I1365"/>
      <c r="R1365"/>
    </row>
    <row r="1366" spans="9:18" ht="15" customHeight="1" x14ac:dyDescent="0.25">
      <c r="I1366"/>
      <c r="R1366"/>
    </row>
    <row r="1367" spans="9:18" ht="15" customHeight="1" x14ac:dyDescent="0.25">
      <c r="I1367"/>
      <c r="R1367"/>
    </row>
    <row r="1368" spans="9:18" ht="15" customHeight="1" x14ac:dyDescent="0.25">
      <c r="I1368"/>
      <c r="R1368"/>
    </row>
    <row r="1369" spans="9:18" ht="15" customHeight="1" x14ac:dyDescent="0.25">
      <c r="I1369"/>
      <c r="R1369"/>
    </row>
    <row r="1370" spans="9:18" x14ac:dyDescent="0.25">
      <c r="I1370"/>
      <c r="R1370"/>
    </row>
    <row r="1371" spans="9:18" x14ac:dyDescent="0.25">
      <c r="I1371"/>
      <c r="R1371"/>
    </row>
    <row r="1372" spans="9:18" x14ac:dyDescent="0.25">
      <c r="I1372"/>
      <c r="R1372"/>
    </row>
    <row r="1373" spans="9:18" x14ac:dyDescent="0.25">
      <c r="I1373"/>
      <c r="R1373"/>
    </row>
    <row r="1374" spans="9:18" x14ac:dyDescent="0.25">
      <c r="I1374"/>
      <c r="R1374"/>
    </row>
    <row r="1375" spans="9:18" x14ac:dyDescent="0.25">
      <c r="I1375"/>
      <c r="R1375"/>
    </row>
    <row r="1376" spans="9:18" ht="15" customHeight="1" x14ac:dyDescent="0.25">
      <c r="I1376"/>
      <c r="R1376"/>
    </row>
    <row r="1377" spans="1:18" ht="15" customHeight="1" x14ac:dyDescent="0.25">
      <c r="I1377"/>
      <c r="R1377"/>
    </row>
    <row r="1378" spans="1:18" x14ac:dyDescent="0.25">
      <c r="I1378"/>
      <c r="R1378"/>
    </row>
    <row r="1379" spans="1:18" x14ac:dyDescent="0.25">
      <c r="I1379"/>
      <c r="R1379"/>
    </row>
    <row r="1380" spans="1:18" x14ac:dyDescent="0.25">
      <c r="I1380"/>
      <c r="R1380"/>
    </row>
    <row r="1381" spans="1:18" x14ac:dyDescent="0.25">
      <c r="I1381"/>
      <c r="R1381"/>
    </row>
    <row r="1382" spans="1:18" x14ac:dyDescent="0.25">
      <c r="I1382"/>
      <c r="R1382"/>
    </row>
    <row r="1383" spans="1:18" x14ac:dyDescent="0.25">
      <c r="I1383"/>
      <c r="R1383"/>
    </row>
    <row r="1384" spans="1:18" x14ac:dyDescent="0.25">
      <c r="I1384"/>
      <c r="R1384"/>
    </row>
    <row r="1385" spans="1:18" x14ac:dyDescent="0.25">
      <c r="I1385"/>
      <c r="R1385"/>
    </row>
    <row r="1386" spans="1:18" x14ac:dyDescent="0.25">
      <c r="I1386"/>
      <c r="R1386"/>
    </row>
    <row r="1387" spans="1:18" ht="19.5" x14ac:dyDescent="0.25">
      <c r="A1387" s="45"/>
      <c r="I1387"/>
      <c r="R1387"/>
    </row>
    <row r="1388" spans="1:18" x14ac:dyDescent="0.25">
      <c r="I1388"/>
      <c r="R1388"/>
    </row>
    <row r="1389" spans="1:18" x14ac:dyDescent="0.25">
      <c r="I1389"/>
      <c r="R1389"/>
    </row>
    <row r="1390" spans="1:18" x14ac:dyDescent="0.25">
      <c r="I1390"/>
      <c r="R1390"/>
    </row>
    <row r="1391" spans="1:18" x14ac:dyDescent="0.25">
      <c r="I1391"/>
      <c r="R1391"/>
    </row>
    <row r="1392" spans="1:18" x14ac:dyDescent="0.25">
      <c r="I1392"/>
      <c r="R1392"/>
    </row>
    <row r="1393" spans="9:18" x14ac:dyDescent="0.25">
      <c r="I1393"/>
      <c r="R1393"/>
    </row>
    <row r="1394" spans="9:18" x14ac:dyDescent="0.25">
      <c r="I1394"/>
      <c r="R1394"/>
    </row>
    <row r="1395" spans="9:18" x14ac:dyDescent="0.25">
      <c r="I1395"/>
      <c r="R1395"/>
    </row>
    <row r="1396" spans="9:18" ht="15" customHeight="1" x14ac:dyDescent="0.25">
      <c r="I1396"/>
      <c r="R1396"/>
    </row>
    <row r="1397" spans="9:18" x14ac:dyDescent="0.25">
      <c r="I1397"/>
      <c r="R1397"/>
    </row>
    <row r="1398" spans="9:18" x14ac:dyDescent="0.25">
      <c r="I1398"/>
      <c r="R1398"/>
    </row>
    <row r="1399" spans="9:18" x14ac:dyDescent="0.25">
      <c r="I1399"/>
      <c r="R1399"/>
    </row>
    <row r="1400" spans="9:18" x14ac:dyDescent="0.25">
      <c r="I1400"/>
      <c r="R1400"/>
    </row>
    <row r="1401" spans="9:18" ht="15" customHeight="1" x14ac:dyDescent="0.25">
      <c r="I1401"/>
      <c r="R1401"/>
    </row>
    <row r="1402" spans="9:18" x14ac:dyDescent="0.25">
      <c r="I1402"/>
      <c r="R1402"/>
    </row>
    <row r="1403" spans="9:18" x14ac:dyDescent="0.25">
      <c r="I1403"/>
      <c r="R1403"/>
    </row>
    <row r="1404" spans="9:18" x14ac:dyDescent="0.25">
      <c r="I1404"/>
      <c r="R1404"/>
    </row>
    <row r="1405" spans="9:18" x14ac:dyDescent="0.25">
      <c r="I1405"/>
      <c r="R1405"/>
    </row>
    <row r="1406" spans="9:18" x14ac:dyDescent="0.25">
      <c r="I1406"/>
      <c r="R1406"/>
    </row>
    <row r="1407" spans="9:18" x14ac:dyDescent="0.25">
      <c r="I1407"/>
      <c r="R1407"/>
    </row>
    <row r="1408" spans="9:18" x14ac:dyDescent="0.25">
      <c r="I1408"/>
      <c r="R1408"/>
    </row>
    <row r="1409" spans="9:18" ht="15" customHeight="1" x14ac:dyDescent="0.25">
      <c r="I1409"/>
      <c r="R1409"/>
    </row>
    <row r="1410" spans="9:18" ht="15" customHeight="1" x14ac:dyDescent="0.25">
      <c r="I1410"/>
      <c r="R1410"/>
    </row>
    <row r="1411" spans="9:18" ht="15" customHeight="1" x14ac:dyDescent="0.25">
      <c r="I1411"/>
      <c r="R1411"/>
    </row>
    <row r="1412" spans="9:18" x14ac:dyDescent="0.25">
      <c r="I1412"/>
      <c r="R1412"/>
    </row>
    <row r="1413" spans="9:18" x14ac:dyDescent="0.25">
      <c r="I1413"/>
      <c r="R1413"/>
    </row>
    <row r="1414" spans="9:18" x14ac:dyDescent="0.25">
      <c r="I1414"/>
      <c r="R1414"/>
    </row>
    <row r="1415" spans="9:18" x14ac:dyDescent="0.25">
      <c r="I1415"/>
      <c r="R1415"/>
    </row>
    <row r="1416" spans="9:18" x14ac:dyDescent="0.25">
      <c r="I1416"/>
      <c r="R1416"/>
    </row>
    <row r="1417" spans="9:18" x14ac:dyDescent="0.25">
      <c r="I1417"/>
      <c r="R1417"/>
    </row>
    <row r="1418" spans="9:18" x14ac:dyDescent="0.25">
      <c r="I1418"/>
      <c r="R1418"/>
    </row>
    <row r="1419" spans="9:18" ht="15" customHeight="1" x14ac:dyDescent="0.25">
      <c r="I1419"/>
      <c r="R1419"/>
    </row>
    <row r="1420" spans="9:18" x14ac:dyDescent="0.25">
      <c r="I1420"/>
      <c r="R1420"/>
    </row>
    <row r="1421" spans="9:18" x14ac:dyDescent="0.25">
      <c r="I1421"/>
      <c r="R1421"/>
    </row>
    <row r="1422" spans="9:18" x14ac:dyDescent="0.25">
      <c r="I1422"/>
      <c r="R1422"/>
    </row>
    <row r="1423" spans="9:18" x14ac:dyDescent="0.25">
      <c r="I1423"/>
      <c r="R1423"/>
    </row>
    <row r="1424" spans="9:18" x14ac:dyDescent="0.25">
      <c r="I1424"/>
      <c r="R1424"/>
    </row>
    <row r="1425" spans="9:18" x14ac:dyDescent="0.25">
      <c r="I1425"/>
      <c r="R1425"/>
    </row>
    <row r="1426" spans="9:18" x14ac:dyDescent="0.25">
      <c r="I1426"/>
      <c r="R1426"/>
    </row>
    <row r="1427" spans="9:18" x14ac:dyDescent="0.25">
      <c r="I1427"/>
      <c r="R1427"/>
    </row>
    <row r="1428" spans="9:18" ht="15" customHeight="1" x14ac:dyDescent="0.25">
      <c r="I1428"/>
      <c r="R1428"/>
    </row>
    <row r="1429" spans="9:18" x14ac:dyDescent="0.25">
      <c r="I1429"/>
      <c r="R1429"/>
    </row>
    <row r="1430" spans="9:18" x14ac:dyDescent="0.25">
      <c r="I1430"/>
      <c r="R1430"/>
    </row>
    <row r="1431" spans="9:18" x14ac:dyDescent="0.25">
      <c r="I1431"/>
      <c r="R1431"/>
    </row>
    <row r="1432" spans="9:18" ht="15" customHeight="1" x14ac:dyDescent="0.25">
      <c r="I1432"/>
      <c r="R1432"/>
    </row>
    <row r="1433" spans="9:18" ht="15" customHeight="1" x14ac:dyDescent="0.25">
      <c r="I1433"/>
      <c r="R1433"/>
    </row>
    <row r="1434" spans="9:18" ht="15" customHeight="1" x14ac:dyDescent="0.25">
      <c r="I1434"/>
      <c r="R1434"/>
    </row>
    <row r="1435" spans="9:18" ht="15" customHeight="1" x14ac:dyDescent="0.25">
      <c r="I1435"/>
      <c r="R1435"/>
    </row>
    <row r="1436" spans="9:18" x14ac:dyDescent="0.25">
      <c r="I1436"/>
      <c r="R1436"/>
    </row>
    <row r="1437" spans="9:18" x14ac:dyDescent="0.25">
      <c r="I1437"/>
      <c r="R1437"/>
    </row>
    <row r="1438" spans="9:18" x14ac:dyDescent="0.25">
      <c r="I1438"/>
      <c r="R1438"/>
    </row>
    <row r="1439" spans="9:18" x14ac:dyDescent="0.25">
      <c r="I1439"/>
      <c r="R1439"/>
    </row>
    <row r="1440" spans="9:18" x14ac:dyDescent="0.25">
      <c r="I1440"/>
      <c r="R1440"/>
    </row>
    <row r="1441" spans="1:18" x14ac:dyDescent="0.25">
      <c r="I1441"/>
      <c r="R1441"/>
    </row>
    <row r="1442" spans="1:18" ht="15" customHeight="1" x14ac:dyDescent="0.25">
      <c r="I1442"/>
      <c r="R1442"/>
    </row>
    <row r="1443" spans="1:18" ht="15" customHeight="1" x14ac:dyDescent="0.25">
      <c r="I1443"/>
      <c r="R1443"/>
    </row>
    <row r="1444" spans="1:18" x14ac:dyDescent="0.25">
      <c r="I1444"/>
      <c r="R1444"/>
    </row>
    <row r="1445" spans="1:18" x14ac:dyDescent="0.25">
      <c r="I1445"/>
      <c r="R1445"/>
    </row>
    <row r="1446" spans="1:18" x14ac:dyDescent="0.25">
      <c r="I1446"/>
      <c r="R1446"/>
    </row>
    <row r="1447" spans="1:18" x14ac:dyDescent="0.25">
      <c r="I1447"/>
      <c r="R1447"/>
    </row>
    <row r="1448" spans="1:18" x14ac:dyDescent="0.25">
      <c r="I1448"/>
      <c r="R1448"/>
    </row>
    <row r="1449" spans="1:18" x14ac:dyDescent="0.25">
      <c r="I1449"/>
      <c r="R1449"/>
    </row>
    <row r="1450" spans="1:18" x14ac:dyDescent="0.25">
      <c r="I1450"/>
      <c r="R1450"/>
    </row>
    <row r="1451" spans="1:18" x14ac:dyDescent="0.25">
      <c r="I1451"/>
      <c r="R1451"/>
    </row>
    <row r="1452" spans="1:18" x14ac:dyDescent="0.25">
      <c r="I1452"/>
      <c r="R1452"/>
    </row>
    <row r="1453" spans="1:18" ht="19.5" x14ac:dyDescent="0.25">
      <c r="A1453" s="45"/>
      <c r="I1453"/>
      <c r="R1453"/>
    </row>
    <row r="1454" spans="1:18" x14ac:dyDescent="0.25">
      <c r="I1454"/>
      <c r="R1454"/>
    </row>
    <row r="1455" spans="1:18" x14ac:dyDescent="0.25">
      <c r="I1455"/>
      <c r="R1455"/>
    </row>
    <row r="1456" spans="1:18" x14ac:dyDescent="0.25">
      <c r="I1456"/>
      <c r="R1456"/>
    </row>
    <row r="1457" spans="9:18" x14ac:dyDescent="0.25">
      <c r="I1457"/>
      <c r="R1457"/>
    </row>
    <row r="1458" spans="9:18" x14ac:dyDescent="0.25">
      <c r="I1458"/>
      <c r="R1458"/>
    </row>
    <row r="1459" spans="9:18" x14ac:dyDescent="0.25">
      <c r="I1459"/>
      <c r="R1459"/>
    </row>
    <row r="1460" spans="9:18" x14ac:dyDescent="0.25">
      <c r="I1460"/>
      <c r="R1460"/>
    </row>
    <row r="1461" spans="9:18" x14ac:dyDescent="0.25">
      <c r="I1461"/>
      <c r="R1461"/>
    </row>
    <row r="1462" spans="9:18" ht="15" customHeight="1" x14ac:dyDescent="0.25">
      <c r="I1462"/>
      <c r="R1462"/>
    </row>
    <row r="1463" spans="9:18" x14ac:dyDescent="0.25">
      <c r="I1463"/>
      <c r="R1463"/>
    </row>
    <row r="1464" spans="9:18" x14ac:dyDescent="0.25">
      <c r="I1464"/>
      <c r="R1464"/>
    </row>
    <row r="1465" spans="9:18" x14ac:dyDescent="0.25">
      <c r="I1465"/>
      <c r="R1465"/>
    </row>
    <row r="1466" spans="9:18" x14ac:dyDescent="0.25">
      <c r="I1466"/>
      <c r="R1466"/>
    </row>
    <row r="1467" spans="9:18" ht="15" customHeight="1" x14ac:dyDescent="0.25">
      <c r="I1467"/>
      <c r="R1467"/>
    </row>
    <row r="1468" spans="9:18" x14ac:dyDescent="0.25">
      <c r="I1468"/>
      <c r="R1468"/>
    </row>
    <row r="1469" spans="9:18" x14ac:dyDescent="0.25">
      <c r="I1469"/>
      <c r="R1469"/>
    </row>
    <row r="1470" spans="9:18" x14ac:dyDescent="0.25">
      <c r="I1470"/>
      <c r="R1470"/>
    </row>
    <row r="1471" spans="9:18" x14ac:dyDescent="0.25">
      <c r="I1471"/>
      <c r="R1471"/>
    </row>
    <row r="1472" spans="9:18" x14ac:dyDescent="0.25">
      <c r="I1472"/>
      <c r="R1472"/>
    </row>
    <row r="1473" spans="9:18" x14ac:dyDescent="0.25">
      <c r="I1473"/>
      <c r="R1473"/>
    </row>
    <row r="1474" spans="9:18" x14ac:dyDescent="0.25">
      <c r="I1474"/>
      <c r="R1474"/>
    </row>
    <row r="1475" spans="9:18" ht="15" customHeight="1" x14ac:dyDescent="0.25">
      <c r="I1475"/>
      <c r="R1475"/>
    </row>
    <row r="1476" spans="9:18" ht="15" customHeight="1" x14ac:dyDescent="0.25">
      <c r="I1476"/>
      <c r="R1476"/>
    </row>
    <row r="1477" spans="9:18" ht="15" customHeight="1" x14ac:dyDescent="0.25">
      <c r="I1477"/>
      <c r="R1477"/>
    </row>
    <row r="1478" spans="9:18" x14ac:dyDescent="0.25">
      <c r="I1478"/>
      <c r="R1478"/>
    </row>
    <row r="1479" spans="9:18" x14ac:dyDescent="0.25">
      <c r="I1479"/>
      <c r="R1479"/>
    </row>
    <row r="1480" spans="9:18" x14ac:dyDescent="0.25">
      <c r="I1480"/>
      <c r="R1480"/>
    </row>
    <row r="1481" spans="9:18" x14ac:dyDescent="0.25">
      <c r="I1481"/>
      <c r="R1481"/>
    </row>
    <row r="1482" spans="9:18" x14ac:dyDescent="0.25">
      <c r="I1482"/>
      <c r="R1482"/>
    </row>
    <row r="1483" spans="9:18" x14ac:dyDescent="0.25">
      <c r="I1483"/>
      <c r="R1483"/>
    </row>
    <row r="1484" spans="9:18" x14ac:dyDescent="0.25">
      <c r="I1484"/>
      <c r="R1484"/>
    </row>
    <row r="1485" spans="9:18" ht="15" customHeight="1" x14ac:dyDescent="0.25">
      <c r="I1485"/>
      <c r="R1485"/>
    </row>
    <row r="1486" spans="9:18" x14ac:dyDescent="0.25">
      <c r="I1486"/>
      <c r="R1486"/>
    </row>
    <row r="1487" spans="9:18" x14ac:dyDescent="0.25">
      <c r="I1487"/>
      <c r="R1487"/>
    </row>
    <row r="1488" spans="9:18" x14ac:dyDescent="0.25">
      <c r="I1488"/>
      <c r="R1488"/>
    </row>
    <row r="1489" spans="9:18" x14ac:dyDescent="0.25">
      <c r="I1489"/>
      <c r="R1489"/>
    </row>
    <row r="1490" spans="9:18" x14ac:dyDescent="0.25">
      <c r="I1490"/>
      <c r="R1490"/>
    </row>
    <row r="1491" spans="9:18" x14ac:dyDescent="0.25">
      <c r="I1491"/>
      <c r="R1491"/>
    </row>
    <row r="1492" spans="9:18" x14ac:dyDescent="0.25">
      <c r="I1492"/>
      <c r="R1492"/>
    </row>
    <row r="1493" spans="9:18" x14ac:dyDescent="0.25">
      <c r="I1493"/>
      <c r="R1493"/>
    </row>
    <row r="1494" spans="9:18" ht="15" customHeight="1" x14ac:dyDescent="0.25">
      <c r="I1494"/>
      <c r="R1494"/>
    </row>
    <row r="1495" spans="9:18" x14ac:dyDescent="0.25">
      <c r="I1495"/>
      <c r="R1495"/>
    </row>
    <row r="1496" spans="9:18" x14ac:dyDescent="0.25">
      <c r="I1496"/>
      <c r="R1496"/>
    </row>
    <row r="1497" spans="9:18" x14ac:dyDescent="0.25">
      <c r="I1497"/>
      <c r="R1497"/>
    </row>
    <row r="1498" spans="9:18" ht="15" customHeight="1" x14ac:dyDescent="0.25">
      <c r="I1498"/>
      <c r="R1498"/>
    </row>
    <row r="1499" spans="9:18" ht="15" customHeight="1" x14ac:dyDescent="0.25">
      <c r="I1499"/>
      <c r="R1499"/>
    </row>
    <row r="1500" spans="9:18" ht="15" customHeight="1" x14ac:dyDescent="0.25">
      <c r="I1500"/>
      <c r="R1500"/>
    </row>
    <row r="1501" spans="9:18" ht="15" customHeight="1" x14ac:dyDescent="0.25">
      <c r="I1501"/>
      <c r="R1501"/>
    </row>
    <row r="1502" spans="9:18" x14ac:dyDescent="0.25">
      <c r="I1502"/>
      <c r="R1502"/>
    </row>
    <row r="1503" spans="9:18" x14ac:dyDescent="0.25">
      <c r="I1503"/>
      <c r="R1503"/>
    </row>
    <row r="1504" spans="9:18" x14ac:dyDescent="0.25">
      <c r="I1504"/>
      <c r="R1504"/>
    </row>
    <row r="1505" spans="1:18" x14ac:dyDescent="0.25">
      <c r="I1505"/>
      <c r="R1505"/>
    </row>
    <row r="1506" spans="1:18" x14ac:dyDescent="0.25">
      <c r="I1506"/>
      <c r="R1506"/>
    </row>
    <row r="1507" spans="1:18" x14ac:dyDescent="0.25">
      <c r="I1507"/>
      <c r="R1507"/>
    </row>
    <row r="1508" spans="1:18" ht="15" customHeight="1" x14ac:dyDescent="0.25">
      <c r="I1508"/>
      <c r="R1508"/>
    </row>
    <row r="1509" spans="1:18" ht="15" customHeight="1" x14ac:dyDescent="0.25">
      <c r="I1509"/>
      <c r="R1509"/>
    </row>
    <row r="1510" spans="1:18" x14ac:dyDescent="0.25">
      <c r="I1510"/>
      <c r="R1510"/>
    </row>
    <row r="1511" spans="1:18" x14ac:dyDescent="0.25">
      <c r="I1511"/>
      <c r="R1511"/>
    </row>
    <row r="1512" spans="1:18" x14ac:dyDescent="0.25">
      <c r="I1512"/>
      <c r="R1512"/>
    </row>
    <row r="1513" spans="1:18" x14ac:dyDescent="0.25">
      <c r="I1513"/>
      <c r="R1513"/>
    </row>
    <row r="1514" spans="1:18" x14ac:dyDescent="0.25">
      <c r="I1514"/>
      <c r="R1514"/>
    </row>
    <row r="1515" spans="1:18" x14ac:dyDescent="0.25">
      <c r="I1515"/>
      <c r="R1515"/>
    </row>
    <row r="1516" spans="1:18" x14ac:dyDescent="0.25">
      <c r="I1516"/>
      <c r="R1516"/>
    </row>
    <row r="1517" spans="1:18" x14ac:dyDescent="0.25">
      <c r="I1517"/>
      <c r="R1517"/>
    </row>
    <row r="1518" spans="1:18" x14ac:dyDescent="0.25">
      <c r="I1518"/>
      <c r="R1518"/>
    </row>
    <row r="1519" spans="1:18" ht="19.5" x14ac:dyDescent="0.25">
      <c r="A1519" s="45"/>
      <c r="I1519"/>
      <c r="R1519"/>
    </row>
    <row r="1520" spans="1:18" x14ac:dyDescent="0.25">
      <c r="I1520"/>
      <c r="R1520"/>
    </row>
    <row r="1521" spans="9:18" x14ac:dyDescent="0.25">
      <c r="I1521"/>
      <c r="R1521"/>
    </row>
    <row r="1522" spans="9:18" x14ac:dyDescent="0.25">
      <c r="I1522"/>
      <c r="R1522"/>
    </row>
    <row r="1523" spans="9:18" x14ac:dyDescent="0.25">
      <c r="I1523"/>
      <c r="R1523"/>
    </row>
    <row r="1524" spans="9:18" x14ac:dyDescent="0.25">
      <c r="I1524"/>
      <c r="R1524"/>
    </row>
    <row r="1525" spans="9:18" x14ac:dyDescent="0.25">
      <c r="I1525"/>
      <c r="R1525"/>
    </row>
    <row r="1526" spans="9:18" x14ac:dyDescent="0.25">
      <c r="I1526"/>
      <c r="R1526"/>
    </row>
    <row r="1527" spans="9:18" x14ac:dyDescent="0.25">
      <c r="I1527"/>
      <c r="R1527"/>
    </row>
    <row r="1528" spans="9:18" ht="15" customHeight="1" x14ac:dyDescent="0.25">
      <c r="I1528"/>
      <c r="R1528"/>
    </row>
    <row r="1529" spans="9:18" x14ac:dyDescent="0.25">
      <c r="I1529"/>
      <c r="R1529"/>
    </row>
    <row r="1530" spans="9:18" x14ac:dyDescent="0.25">
      <c r="I1530"/>
      <c r="R1530"/>
    </row>
    <row r="1531" spans="9:18" x14ac:dyDescent="0.25">
      <c r="I1531"/>
      <c r="R1531"/>
    </row>
    <row r="1532" spans="9:18" x14ac:dyDescent="0.25">
      <c r="I1532"/>
      <c r="R1532"/>
    </row>
    <row r="1533" spans="9:18" ht="15" customHeight="1" x14ac:dyDescent="0.25">
      <c r="I1533"/>
      <c r="R1533"/>
    </row>
    <row r="1534" spans="9:18" x14ac:dyDescent="0.25">
      <c r="I1534"/>
      <c r="R1534"/>
    </row>
    <row r="1535" spans="9:18" x14ac:dyDescent="0.25">
      <c r="I1535"/>
      <c r="R1535"/>
    </row>
    <row r="1536" spans="9:18" x14ac:dyDescent="0.25">
      <c r="I1536"/>
      <c r="R1536"/>
    </row>
    <row r="1537" spans="9:18" x14ac:dyDescent="0.25">
      <c r="I1537"/>
      <c r="R1537"/>
    </row>
    <row r="1538" spans="9:18" x14ac:dyDescent="0.25">
      <c r="I1538"/>
      <c r="R1538"/>
    </row>
    <row r="1539" spans="9:18" x14ac:dyDescent="0.25">
      <c r="I1539"/>
      <c r="R1539"/>
    </row>
    <row r="1540" spans="9:18" x14ac:dyDescent="0.25">
      <c r="I1540"/>
      <c r="R1540"/>
    </row>
    <row r="1541" spans="9:18" ht="15" customHeight="1" x14ac:dyDescent="0.25">
      <c r="I1541"/>
      <c r="R1541"/>
    </row>
    <row r="1542" spans="9:18" ht="15" customHeight="1" x14ac:dyDescent="0.25">
      <c r="I1542"/>
      <c r="R1542"/>
    </row>
    <row r="1543" spans="9:18" ht="15" customHeight="1" x14ac:dyDescent="0.25">
      <c r="I1543"/>
      <c r="R1543"/>
    </row>
    <row r="1544" spans="9:18" x14ac:dyDescent="0.25">
      <c r="I1544"/>
      <c r="R1544"/>
    </row>
    <row r="1545" spans="9:18" x14ac:dyDescent="0.25">
      <c r="I1545"/>
      <c r="R1545"/>
    </row>
    <row r="1546" spans="9:18" x14ac:dyDescent="0.25">
      <c r="I1546"/>
      <c r="R1546"/>
    </row>
    <row r="1547" spans="9:18" x14ac:dyDescent="0.25">
      <c r="I1547"/>
      <c r="R1547"/>
    </row>
    <row r="1548" spans="9:18" x14ac:dyDescent="0.25">
      <c r="I1548"/>
      <c r="R1548"/>
    </row>
    <row r="1549" spans="9:18" x14ac:dyDescent="0.25">
      <c r="I1549"/>
      <c r="R1549"/>
    </row>
    <row r="1550" spans="9:18" x14ac:dyDescent="0.25">
      <c r="I1550"/>
      <c r="R1550"/>
    </row>
    <row r="1551" spans="9:18" ht="15" customHeight="1" x14ac:dyDescent="0.25">
      <c r="I1551"/>
      <c r="R1551"/>
    </row>
    <row r="1552" spans="9:18" x14ac:dyDescent="0.25">
      <c r="I1552"/>
      <c r="R1552"/>
    </row>
    <row r="1553" spans="9:18" x14ac:dyDescent="0.25">
      <c r="I1553"/>
      <c r="R1553"/>
    </row>
    <row r="1554" spans="9:18" x14ac:dyDescent="0.25">
      <c r="I1554"/>
      <c r="R1554"/>
    </row>
    <row r="1555" spans="9:18" x14ac:dyDescent="0.25">
      <c r="I1555"/>
      <c r="R1555"/>
    </row>
    <row r="1556" spans="9:18" x14ac:dyDescent="0.25">
      <c r="I1556"/>
      <c r="R1556"/>
    </row>
    <row r="1557" spans="9:18" x14ac:dyDescent="0.25">
      <c r="I1557"/>
      <c r="R1557"/>
    </row>
    <row r="1558" spans="9:18" x14ac:dyDescent="0.25">
      <c r="I1558"/>
      <c r="R1558"/>
    </row>
    <row r="1559" spans="9:18" x14ac:dyDescent="0.25">
      <c r="I1559"/>
      <c r="R1559"/>
    </row>
    <row r="1560" spans="9:18" ht="15" customHeight="1" x14ac:dyDescent="0.25">
      <c r="I1560"/>
      <c r="R1560"/>
    </row>
    <row r="1561" spans="9:18" x14ac:dyDescent="0.25">
      <c r="I1561"/>
      <c r="R1561"/>
    </row>
    <row r="1562" spans="9:18" x14ac:dyDescent="0.25">
      <c r="I1562"/>
      <c r="R1562"/>
    </row>
    <row r="1563" spans="9:18" x14ac:dyDescent="0.25">
      <c r="I1563"/>
      <c r="R1563"/>
    </row>
    <row r="1564" spans="9:18" ht="15" customHeight="1" x14ac:dyDescent="0.25">
      <c r="I1564"/>
      <c r="R1564"/>
    </row>
    <row r="1565" spans="9:18" ht="15" customHeight="1" x14ac:dyDescent="0.25">
      <c r="I1565"/>
      <c r="R1565"/>
    </row>
    <row r="1566" spans="9:18" ht="15" customHeight="1" x14ac:dyDescent="0.25">
      <c r="I1566"/>
      <c r="R1566"/>
    </row>
    <row r="1567" spans="9:18" ht="15" customHeight="1" x14ac:dyDescent="0.25">
      <c r="I1567"/>
      <c r="R1567"/>
    </row>
    <row r="1568" spans="9:18" x14ac:dyDescent="0.25">
      <c r="I1568"/>
      <c r="R1568"/>
    </row>
    <row r="1569" spans="9:18" x14ac:dyDescent="0.25">
      <c r="I1569"/>
      <c r="R1569"/>
    </row>
    <row r="1570" spans="9:18" x14ac:dyDescent="0.25">
      <c r="I1570"/>
      <c r="R1570"/>
    </row>
    <row r="1571" spans="9:18" x14ac:dyDescent="0.25">
      <c r="I1571"/>
      <c r="R1571"/>
    </row>
    <row r="1572" spans="9:18" x14ac:dyDescent="0.25">
      <c r="I1572"/>
      <c r="R1572"/>
    </row>
    <row r="1573" spans="9:18" x14ac:dyDescent="0.25">
      <c r="I1573"/>
      <c r="R1573"/>
    </row>
    <row r="1574" spans="9:18" ht="15" customHeight="1" x14ac:dyDescent="0.25">
      <c r="I1574"/>
      <c r="R1574"/>
    </row>
    <row r="1575" spans="9:18" ht="15" customHeight="1" x14ac:dyDescent="0.25">
      <c r="I1575"/>
      <c r="R1575"/>
    </row>
    <row r="1576" spans="9:18" x14ac:dyDescent="0.25">
      <c r="I1576"/>
      <c r="R1576"/>
    </row>
    <row r="1577" spans="9:18" x14ac:dyDescent="0.25">
      <c r="I1577"/>
      <c r="R1577"/>
    </row>
    <row r="1578" spans="9:18" x14ac:dyDescent="0.25">
      <c r="I1578"/>
      <c r="R1578"/>
    </row>
    <row r="1579" spans="9:18" x14ac:dyDescent="0.25">
      <c r="I1579"/>
      <c r="R1579"/>
    </row>
    <row r="1580" spans="9:18" x14ac:dyDescent="0.25">
      <c r="I1580"/>
      <c r="R1580"/>
    </row>
    <row r="1581" spans="9:18" x14ac:dyDescent="0.25">
      <c r="I1581"/>
      <c r="R1581"/>
    </row>
    <row r="1582" spans="9:18" x14ac:dyDescent="0.25">
      <c r="I1582"/>
      <c r="R1582"/>
    </row>
    <row r="1583" spans="9:18" x14ac:dyDescent="0.25">
      <c r="I1583"/>
      <c r="R1583"/>
    </row>
    <row r="1584" spans="9:18" x14ac:dyDescent="0.25">
      <c r="I1584"/>
      <c r="R1584"/>
    </row>
    <row r="1585" spans="1:18" ht="19.5" x14ac:dyDescent="0.25">
      <c r="A1585" s="45"/>
      <c r="I1585"/>
      <c r="R1585"/>
    </row>
    <row r="1586" spans="1:18" x14ac:dyDescent="0.25">
      <c r="I1586"/>
      <c r="R1586"/>
    </row>
    <row r="1587" spans="1:18" x14ac:dyDescent="0.25">
      <c r="I1587"/>
      <c r="R1587"/>
    </row>
    <row r="1588" spans="1:18" x14ac:dyDescent="0.25">
      <c r="I1588"/>
      <c r="R1588"/>
    </row>
    <row r="1589" spans="1:18" x14ac:dyDescent="0.25">
      <c r="I1589"/>
      <c r="R1589"/>
    </row>
    <row r="1590" spans="1:18" x14ac:dyDescent="0.25">
      <c r="I1590"/>
      <c r="R1590"/>
    </row>
    <row r="1591" spans="1:18" x14ac:dyDescent="0.25">
      <c r="I1591"/>
      <c r="R1591"/>
    </row>
    <row r="1592" spans="1:18" x14ac:dyDescent="0.25">
      <c r="I1592"/>
      <c r="R1592"/>
    </row>
    <row r="1593" spans="1:18" x14ac:dyDescent="0.25">
      <c r="I1593"/>
      <c r="R1593"/>
    </row>
    <row r="1594" spans="1:18" ht="15" customHeight="1" x14ac:dyDescent="0.25">
      <c r="I1594"/>
      <c r="R1594"/>
    </row>
    <row r="1595" spans="1:18" x14ac:dyDescent="0.25">
      <c r="I1595"/>
      <c r="R1595"/>
    </row>
    <row r="1596" spans="1:18" x14ac:dyDescent="0.25">
      <c r="I1596"/>
      <c r="R1596"/>
    </row>
    <row r="1597" spans="1:18" x14ac:dyDescent="0.25">
      <c r="I1597"/>
      <c r="R1597"/>
    </row>
    <row r="1598" spans="1:18" x14ac:dyDescent="0.25">
      <c r="I1598"/>
      <c r="R1598"/>
    </row>
    <row r="1599" spans="1:18" ht="15" customHeight="1" x14ac:dyDescent="0.25">
      <c r="I1599"/>
      <c r="R1599"/>
    </row>
    <row r="1600" spans="1:18" x14ac:dyDescent="0.25">
      <c r="I1600"/>
      <c r="R1600"/>
    </row>
    <row r="1601" spans="9:18" x14ac:dyDescent="0.25">
      <c r="I1601"/>
      <c r="R1601"/>
    </row>
    <row r="1602" spans="9:18" x14ac:dyDescent="0.25">
      <c r="I1602"/>
      <c r="R1602"/>
    </row>
    <row r="1603" spans="9:18" x14ac:dyDescent="0.25">
      <c r="I1603"/>
      <c r="R1603"/>
    </row>
    <row r="1604" spans="9:18" x14ac:dyDescent="0.25">
      <c r="I1604"/>
      <c r="R1604"/>
    </row>
    <row r="1605" spans="9:18" x14ac:dyDescent="0.25">
      <c r="I1605"/>
      <c r="R1605"/>
    </row>
    <row r="1606" spans="9:18" x14ac:dyDescent="0.25">
      <c r="I1606"/>
      <c r="R1606"/>
    </row>
    <row r="1607" spans="9:18" ht="15" customHeight="1" x14ac:dyDescent="0.25">
      <c r="I1607"/>
      <c r="R1607"/>
    </row>
    <row r="1608" spans="9:18" ht="15" customHeight="1" x14ac:dyDescent="0.25">
      <c r="I1608"/>
      <c r="R1608"/>
    </row>
    <row r="1609" spans="9:18" ht="15" customHeight="1" x14ac:dyDescent="0.25">
      <c r="I1609"/>
      <c r="R1609"/>
    </row>
    <row r="1610" spans="9:18" x14ac:dyDescent="0.25">
      <c r="I1610"/>
      <c r="R1610"/>
    </row>
    <row r="1611" spans="9:18" x14ac:dyDescent="0.25">
      <c r="I1611"/>
      <c r="R1611"/>
    </row>
    <row r="1612" spans="9:18" x14ac:dyDescent="0.25">
      <c r="I1612"/>
      <c r="R1612"/>
    </row>
    <row r="1613" spans="9:18" x14ac:dyDescent="0.25">
      <c r="I1613"/>
      <c r="R1613"/>
    </row>
    <row r="1614" spans="9:18" x14ac:dyDescent="0.25">
      <c r="I1614"/>
      <c r="R1614"/>
    </row>
    <row r="1615" spans="9:18" x14ac:dyDescent="0.25">
      <c r="I1615"/>
      <c r="R1615"/>
    </row>
    <row r="1616" spans="9:18" x14ac:dyDescent="0.25">
      <c r="I1616"/>
      <c r="R1616"/>
    </row>
    <row r="1617" spans="9:18" ht="15" customHeight="1" x14ac:dyDescent="0.25">
      <c r="I1617"/>
      <c r="R1617"/>
    </row>
    <row r="1618" spans="9:18" x14ac:dyDescent="0.25">
      <c r="I1618"/>
      <c r="R1618"/>
    </row>
    <row r="1619" spans="9:18" x14ac:dyDescent="0.25">
      <c r="I1619"/>
      <c r="R1619"/>
    </row>
    <row r="1620" spans="9:18" x14ac:dyDescent="0.25">
      <c r="I1620"/>
      <c r="R1620"/>
    </row>
    <row r="1621" spans="9:18" x14ac:dyDescent="0.25">
      <c r="I1621"/>
      <c r="R1621"/>
    </row>
    <row r="1622" spans="9:18" x14ac:dyDescent="0.25">
      <c r="I1622"/>
      <c r="R1622"/>
    </row>
    <row r="1623" spans="9:18" x14ac:dyDescent="0.25">
      <c r="I1623"/>
      <c r="R1623"/>
    </row>
    <row r="1624" spans="9:18" x14ac:dyDescent="0.25">
      <c r="I1624"/>
      <c r="R1624"/>
    </row>
    <row r="1625" spans="9:18" x14ac:dyDescent="0.25">
      <c r="I1625"/>
      <c r="R1625"/>
    </row>
    <row r="1626" spans="9:18" ht="15" customHeight="1" x14ac:dyDescent="0.25">
      <c r="I1626"/>
      <c r="R1626"/>
    </row>
    <row r="1627" spans="9:18" x14ac:dyDescent="0.25">
      <c r="I1627"/>
      <c r="R1627"/>
    </row>
    <row r="1628" spans="9:18" x14ac:dyDescent="0.25">
      <c r="I1628"/>
      <c r="R1628"/>
    </row>
    <row r="1629" spans="9:18" x14ac:dyDescent="0.25">
      <c r="I1629"/>
      <c r="R1629"/>
    </row>
    <row r="1630" spans="9:18" ht="15" customHeight="1" x14ac:dyDescent="0.25">
      <c r="I1630"/>
      <c r="R1630"/>
    </row>
    <row r="1631" spans="9:18" ht="15" customHeight="1" x14ac:dyDescent="0.25">
      <c r="I1631"/>
      <c r="R1631"/>
    </row>
    <row r="1632" spans="9:18" ht="15" customHeight="1" x14ac:dyDescent="0.25">
      <c r="I1632"/>
      <c r="R1632"/>
    </row>
    <row r="1633" spans="9:18" ht="15" customHeight="1" x14ac:dyDescent="0.25">
      <c r="I1633"/>
      <c r="R1633"/>
    </row>
    <row r="1634" spans="9:18" x14ac:dyDescent="0.25">
      <c r="I1634"/>
      <c r="R1634"/>
    </row>
    <row r="1635" spans="9:18" x14ac:dyDescent="0.25">
      <c r="I1635"/>
      <c r="R1635"/>
    </row>
    <row r="1636" spans="9:18" x14ac:dyDescent="0.25">
      <c r="I1636"/>
      <c r="R1636"/>
    </row>
    <row r="1637" spans="9:18" x14ac:dyDescent="0.25">
      <c r="I1637"/>
      <c r="R1637"/>
    </row>
    <row r="1638" spans="9:18" x14ac:dyDescent="0.25">
      <c r="I1638"/>
      <c r="R1638"/>
    </row>
    <row r="1639" spans="9:18" x14ac:dyDescent="0.25">
      <c r="I1639"/>
      <c r="R1639"/>
    </row>
    <row r="1640" spans="9:18" ht="15" customHeight="1" x14ac:dyDescent="0.25">
      <c r="I1640"/>
      <c r="R1640"/>
    </row>
    <row r="1641" spans="9:18" ht="15" customHeight="1" x14ac:dyDescent="0.25">
      <c r="I1641"/>
      <c r="R1641"/>
    </row>
    <row r="1642" spans="9:18" x14ac:dyDescent="0.25">
      <c r="I1642"/>
      <c r="R1642"/>
    </row>
    <row r="1643" spans="9:18" x14ac:dyDescent="0.25">
      <c r="I1643"/>
      <c r="R1643"/>
    </row>
    <row r="1644" spans="9:18" x14ac:dyDescent="0.25">
      <c r="I1644"/>
      <c r="R1644"/>
    </row>
    <row r="1645" spans="9:18" x14ac:dyDescent="0.25">
      <c r="I1645"/>
      <c r="R1645"/>
    </row>
    <row r="1646" spans="9:18" x14ac:dyDescent="0.25">
      <c r="I1646"/>
      <c r="R1646"/>
    </row>
    <row r="1647" spans="9:18" x14ac:dyDescent="0.25">
      <c r="I1647"/>
      <c r="R1647"/>
    </row>
    <row r="1648" spans="9:18" x14ac:dyDescent="0.25">
      <c r="I1648"/>
      <c r="R1648"/>
    </row>
    <row r="1649" spans="1:18" x14ac:dyDescent="0.25">
      <c r="I1649"/>
      <c r="R1649"/>
    </row>
    <row r="1650" spans="1:18" x14ac:dyDescent="0.25">
      <c r="I1650"/>
      <c r="R1650"/>
    </row>
    <row r="1651" spans="1:18" ht="19.5" x14ac:dyDescent="0.25">
      <c r="A1651" s="45"/>
      <c r="I1651"/>
      <c r="R1651"/>
    </row>
    <row r="1652" spans="1:18" x14ac:dyDescent="0.25">
      <c r="I1652"/>
      <c r="R1652"/>
    </row>
    <row r="1653" spans="1:18" x14ac:dyDescent="0.25">
      <c r="I1653"/>
      <c r="R1653"/>
    </row>
    <row r="1654" spans="1:18" x14ac:dyDescent="0.25">
      <c r="I1654"/>
      <c r="R1654"/>
    </row>
    <row r="1655" spans="1:18" x14ac:dyDescent="0.25">
      <c r="I1655"/>
      <c r="R1655"/>
    </row>
    <row r="1656" spans="1:18" x14ac:dyDescent="0.25">
      <c r="I1656"/>
      <c r="R1656"/>
    </row>
    <row r="1657" spans="1:18" x14ac:dyDescent="0.25">
      <c r="I1657"/>
      <c r="R1657"/>
    </row>
    <row r="1658" spans="1:18" x14ac:dyDescent="0.25">
      <c r="I1658"/>
      <c r="R1658"/>
    </row>
    <row r="1659" spans="1:18" x14ac:dyDescent="0.25">
      <c r="I1659"/>
      <c r="R1659"/>
    </row>
    <row r="1660" spans="1:18" ht="15" customHeight="1" x14ac:dyDescent="0.25">
      <c r="I1660"/>
      <c r="R1660"/>
    </row>
    <row r="1661" spans="1:18" x14ac:dyDescent="0.25">
      <c r="I1661"/>
      <c r="R1661"/>
    </row>
    <row r="1662" spans="1:18" x14ac:dyDescent="0.25">
      <c r="I1662"/>
      <c r="R1662"/>
    </row>
    <row r="1663" spans="1:18" x14ac:dyDescent="0.25">
      <c r="I1663"/>
      <c r="R1663"/>
    </row>
    <row r="1664" spans="1:18" x14ac:dyDescent="0.25">
      <c r="I1664"/>
      <c r="R1664"/>
    </row>
    <row r="1665" spans="9:18" ht="15" customHeight="1" x14ac:dyDescent="0.25">
      <c r="I1665"/>
      <c r="R1665"/>
    </row>
    <row r="1666" spans="9:18" x14ac:dyDescent="0.25">
      <c r="I1666"/>
      <c r="R1666"/>
    </row>
    <row r="1667" spans="9:18" x14ac:dyDescent="0.25">
      <c r="I1667"/>
      <c r="R1667"/>
    </row>
    <row r="1668" spans="9:18" x14ac:dyDescent="0.25">
      <c r="I1668"/>
      <c r="R1668"/>
    </row>
    <row r="1669" spans="9:18" x14ac:dyDescent="0.25">
      <c r="I1669"/>
      <c r="R1669"/>
    </row>
    <row r="1670" spans="9:18" x14ac:dyDescent="0.25">
      <c r="I1670"/>
      <c r="R1670"/>
    </row>
    <row r="1671" spans="9:18" x14ac:dyDescent="0.25">
      <c r="I1671"/>
      <c r="R1671"/>
    </row>
    <row r="1672" spans="9:18" x14ac:dyDescent="0.25">
      <c r="I1672"/>
      <c r="R1672"/>
    </row>
    <row r="1673" spans="9:18" ht="15" customHeight="1" x14ac:dyDescent="0.25">
      <c r="I1673"/>
      <c r="R1673"/>
    </row>
    <row r="1674" spans="9:18" ht="15" customHeight="1" x14ac:dyDescent="0.25">
      <c r="I1674"/>
      <c r="R1674"/>
    </row>
    <row r="1675" spans="9:18" ht="15" customHeight="1" x14ac:dyDescent="0.25">
      <c r="I1675"/>
      <c r="R1675"/>
    </row>
    <row r="1676" spans="9:18" x14ac:dyDescent="0.25">
      <c r="I1676"/>
      <c r="R1676"/>
    </row>
    <row r="1677" spans="9:18" x14ac:dyDescent="0.25">
      <c r="I1677"/>
      <c r="R1677"/>
    </row>
    <row r="1678" spans="9:18" x14ac:dyDescent="0.25">
      <c r="I1678"/>
      <c r="R1678"/>
    </row>
    <row r="1679" spans="9:18" x14ac:dyDescent="0.25">
      <c r="I1679"/>
      <c r="R1679"/>
    </row>
    <row r="1680" spans="9:18" x14ac:dyDescent="0.25">
      <c r="I1680"/>
      <c r="R1680"/>
    </row>
    <row r="1681" spans="9:18" x14ac:dyDescent="0.25">
      <c r="I1681"/>
      <c r="R1681"/>
    </row>
    <row r="1682" spans="9:18" x14ac:dyDescent="0.25">
      <c r="I1682"/>
      <c r="R1682"/>
    </row>
    <row r="1683" spans="9:18" ht="15" customHeight="1" x14ac:dyDescent="0.25">
      <c r="I1683"/>
      <c r="R1683"/>
    </row>
    <row r="1684" spans="9:18" x14ac:dyDescent="0.25">
      <c r="I1684"/>
      <c r="R1684"/>
    </row>
    <row r="1685" spans="9:18" x14ac:dyDescent="0.25">
      <c r="I1685"/>
      <c r="R1685"/>
    </row>
    <row r="1686" spans="9:18" x14ac:dyDescent="0.25">
      <c r="I1686"/>
      <c r="R1686"/>
    </row>
    <row r="1687" spans="9:18" x14ac:dyDescent="0.25">
      <c r="I1687"/>
      <c r="R1687"/>
    </row>
    <row r="1688" spans="9:18" x14ac:dyDescent="0.25">
      <c r="I1688"/>
      <c r="R1688"/>
    </row>
    <row r="1689" spans="9:18" x14ac:dyDescent="0.25">
      <c r="I1689"/>
      <c r="R1689"/>
    </row>
    <row r="1690" spans="9:18" x14ac:dyDescent="0.25">
      <c r="I1690"/>
      <c r="R1690"/>
    </row>
    <row r="1691" spans="9:18" x14ac:dyDescent="0.25">
      <c r="I1691"/>
      <c r="R1691"/>
    </row>
    <row r="1692" spans="9:18" ht="15" customHeight="1" x14ac:dyDescent="0.25">
      <c r="I1692"/>
      <c r="R1692"/>
    </row>
    <row r="1693" spans="9:18" x14ac:dyDescent="0.25">
      <c r="I1693"/>
      <c r="R1693"/>
    </row>
    <row r="1694" spans="9:18" x14ac:dyDescent="0.25">
      <c r="I1694"/>
      <c r="R1694"/>
    </row>
    <row r="1695" spans="9:18" x14ac:dyDescent="0.25">
      <c r="I1695"/>
      <c r="R1695"/>
    </row>
    <row r="1696" spans="9:18" ht="15" customHeight="1" x14ac:dyDescent="0.25">
      <c r="I1696"/>
      <c r="R1696"/>
    </row>
    <row r="1697" spans="9:18" ht="15" customHeight="1" x14ac:dyDescent="0.25">
      <c r="I1697"/>
      <c r="R1697"/>
    </row>
    <row r="1698" spans="9:18" ht="15" customHeight="1" x14ac:dyDescent="0.25">
      <c r="I1698"/>
      <c r="R1698"/>
    </row>
    <row r="1699" spans="9:18" ht="15" customHeight="1" x14ac:dyDescent="0.25">
      <c r="I1699"/>
      <c r="R1699"/>
    </row>
    <row r="1700" spans="9:18" x14ac:dyDescent="0.25">
      <c r="I1700"/>
      <c r="R1700"/>
    </row>
    <row r="1701" spans="9:18" x14ac:dyDescent="0.25">
      <c r="I1701"/>
      <c r="R1701"/>
    </row>
    <row r="1702" spans="9:18" x14ac:dyDescent="0.25">
      <c r="I1702"/>
      <c r="R1702"/>
    </row>
    <row r="1703" spans="9:18" x14ac:dyDescent="0.25">
      <c r="I1703"/>
      <c r="R1703"/>
    </row>
    <row r="1704" spans="9:18" x14ac:dyDescent="0.25">
      <c r="I1704"/>
      <c r="R1704"/>
    </row>
    <row r="1705" spans="9:18" x14ac:dyDescent="0.25">
      <c r="I1705"/>
      <c r="R1705"/>
    </row>
    <row r="1706" spans="9:18" ht="15" customHeight="1" x14ac:dyDescent="0.25">
      <c r="I1706"/>
      <c r="R1706"/>
    </row>
    <row r="1707" spans="9:18" ht="15" customHeight="1" x14ac:dyDescent="0.25">
      <c r="I1707"/>
      <c r="R1707"/>
    </row>
    <row r="1708" spans="9:18" x14ac:dyDescent="0.25">
      <c r="I1708"/>
      <c r="R1708"/>
    </row>
    <row r="1709" spans="9:18" x14ac:dyDescent="0.25">
      <c r="I1709"/>
      <c r="R1709"/>
    </row>
    <row r="1710" spans="9:18" x14ac:dyDescent="0.25">
      <c r="I1710"/>
      <c r="R1710"/>
    </row>
    <row r="1711" spans="9:18" x14ac:dyDescent="0.25">
      <c r="I1711"/>
      <c r="R1711"/>
    </row>
    <row r="1712" spans="9:18" x14ac:dyDescent="0.25">
      <c r="I1712"/>
      <c r="R1712"/>
    </row>
    <row r="1713" spans="1:18" x14ac:dyDescent="0.25">
      <c r="I1713"/>
      <c r="R1713"/>
    </row>
    <row r="1714" spans="1:18" x14ac:dyDescent="0.25">
      <c r="I1714"/>
      <c r="R1714"/>
    </row>
    <row r="1715" spans="1:18" x14ac:dyDescent="0.25">
      <c r="I1715"/>
      <c r="R1715"/>
    </row>
    <row r="1716" spans="1:18" x14ac:dyDescent="0.25">
      <c r="I1716"/>
      <c r="R1716"/>
    </row>
    <row r="1717" spans="1:18" ht="19.5" x14ac:dyDescent="0.25">
      <c r="A1717" s="45"/>
      <c r="I1717"/>
      <c r="R1717"/>
    </row>
    <row r="1718" spans="1:18" x14ac:dyDescent="0.25">
      <c r="I1718"/>
      <c r="R1718"/>
    </row>
    <row r="1719" spans="1:18" x14ac:dyDescent="0.25">
      <c r="I1719"/>
      <c r="R1719"/>
    </row>
    <row r="1720" spans="1:18" x14ac:dyDescent="0.25">
      <c r="I1720"/>
      <c r="R1720"/>
    </row>
    <row r="1721" spans="1:18" x14ac:dyDescent="0.25">
      <c r="I1721"/>
      <c r="R1721"/>
    </row>
    <row r="1722" spans="1:18" x14ac:dyDescent="0.25">
      <c r="I1722"/>
      <c r="R1722"/>
    </row>
    <row r="1723" spans="1:18" x14ac:dyDescent="0.25">
      <c r="I1723"/>
      <c r="R1723"/>
    </row>
    <row r="1724" spans="1:18" x14ac:dyDescent="0.25">
      <c r="I1724"/>
      <c r="R1724"/>
    </row>
    <row r="1725" spans="1:18" x14ac:dyDescent="0.25">
      <c r="I1725"/>
      <c r="R1725"/>
    </row>
    <row r="1726" spans="1:18" ht="15" customHeight="1" x14ac:dyDescent="0.25">
      <c r="I1726"/>
      <c r="R1726"/>
    </row>
    <row r="1727" spans="1:18" x14ac:dyDescent="0.25">
      <c r="I1727"/>
      <c r="R1727"/>
    </row>
    <row r="1728" spans="1:18" x14ac:dyDescent="0.25">
      <c r="I1728"/>
      <c r="R1728"/>
    </row>
    <row r="1729" spans="9:18" x14ac:dyDescent="0.25">
      <c r="I1729"/>
      <c r="R1729"/>
    </row>
    <row r="1730" spans="9:18" x14ac:dyDescent="0.25">
      <c r="I1730"/>
      <c r="R1730"/>
    </row>
    <row r="1731" spans="9:18" ht="15" customHeight="1" x14ac:dyDescent="0.25">
      <c r="I1731"/>
      <c r="R1731"/>
    </row>
    <row r="1732" spans="9:18" x14ac:dyDescent="0.25">
      <c r="I1732"/>
      <c r="R1732"/>
    </row>
    <row r="1733" spans="9:18" x14ac:dyDescent="0.25">
      <c r="I1733"/>
      <c r="R1733"/>
    </row>
    <row r="1734" spans="9:18" x14ac:dyDescent="0.25">
      <c r="I1734"/>
      <c r="R1734"/>
    </row>
    <row r="1735" spans="9:18" x14ac:dyDescent="0.25">
      <c r="I1735"/>
      <c r="R1735"/>
    </row>
    <row r="1736" spans="9:18" x14ac:dyDescent="0.25">
      <c r="I1736"/>
      <c r="R1736"/>
    </row>
    <row r="1737" spans="9:18" x14ac:dyDescent="0.25">
      <c r="I1737"/>
      <c r="R1737"/>
    </row>
    <row r="1738" spans="9:18" x14ac:dyDescent="0.25">
      <c r="I1738"/>
      <c r="R1738"/>
    </row>
    <row r="1739" spans="9:18" ht="15" customHeight="1" x14ac:dyDescent="0.25">
      <c r="I1739"/>
      <c r="R1739"/>
    </row>
    <row r="1740" spans="9:18" ht="15" customHeight="1" x14ac:dyDescent="0.25">
      <c r="I1740"/>
      <c r="R1740"/>
    </row>
    <row r="1741" spans="9:18" ht="15" customHeight="1" x14ac:dyDescent="0.25">
      <c r="I1741"/>
      <c r="R1741"/>
    </row>
    <row r="1742" spans="9:18" x14ac:dyDescent="0.25">
      <c r="I1742"/>
      <c r="R1742"/>
    </row>
    <row r="1743" spans="9:18" x14ac:dyDescent="0.25">
      <c r="I1743"/>
      <c r="R1743"/>
    </row>
    <row r="1744" spans="9:18" x14ac:dyDescent="0.25">
      <c r="I1744"/>
      <c r="R1744"/>
    </row>
    <row r="1745" spans="9:18" x14ac:dyDescent="0.25">
      <c r="I1745"/>
      <c r="R1745"/>
    </row>
    <row r="1746" spans="9:18" x14ac:dyDescent="0.25">
      <c r="I1746"/>
      <c r="R1746"/>
    </row>
    <row r="1747" spans="9:18" x14ac:dyDescent="0.25">
      <c r="I1747"/>
      <c r="R1747"/>
    </row>
    <row r="1748" spans="9:18" x14ac:dyDescent="0.25">
      <c r="I1748"/>
      <c r="R1748"/>
    </row>
    <row r="1749" spans="9:18" ht="15" customHeight="1" x14ac:dyDescent="0.25">
      <c r="I1749"/>
      <c r="R1749"/>
    </row>
    <row r="1750" spans="9:18" x14ac:dyDescent="0.25">
      <c r="I1750"/>
      <c r="R1750"/>
    </row>
    <row r="1751" spans="9:18" x14ac:dyDescent="0.25">
      <c r="I1751"/>
      <c r="R1751"/>
    </row>
    <row r="1752" spans="9:18" x14ac:dyDescent="0.25">
      <c r="I1752"/>
      <c r="R1752"/>
    </row>
    <row r="1753" spans="9:18" x14ac:dyDescent="0.25">
      <c r="I1753"/>
      <c r="R1753"/>
    </row>
    <row r="1754" spans="9:18" x14ac:dyDescent="0.25">
      <c r="I1754"/>
      <c r="R1754"/>
    </row>
    <row r="1755" spans="9:18" x14ac:dyDescent="0.25">
      <c r="I1755"/>
      <c r="R1755"/>
    </row>
    <row r="1756" spans="9:18" x14ac:dyDescent="0.25">
      <c r="I1756"/>
      <c r="R1756"/>
    </row>
    <row r="1757" spans="9:18" x14ac:dyDescent="0.25">
      <c r="I1757"/>
      <c r="R1757"/>
    </row>
    <row r="1758" spans="9:18" ht="15" customHeight="1" x14ac:dyDescent="0.25">
      <c r="I1758"/>
      <c r="R1758"/>
    </row>
    <row r="1759" spans="9:18" x14ac:dyDescent="0.25">
      <c r="I1759"/>
      <c r="R1759"/>
    </row>
    <row r="1760" spans="9:18" x14ac:dyDescent="0.25">
      <c r="I1760"/>
      <c r="R1760"/>
    </row>
    <row r="1761" spans="9:18" x14ac:dyDescent="0.25">
      <c r="I1761"/>
      <c r="R1761"/>
    </row>
    <row r="1762" spans="9:18" ht="15" customHeight="1" x14ac:dyDescent="0.25">
      <c r="I1762"/>
      <c r="R1762"/>
    </row>
    <row r="1763" spans="9:18" ht="15" customHeight="1" x14ac:dyDescent="0.25">
      <c r="I1763"/>
      <c r="R1763"/>
    </row>
    <row r="1764" spans="9:18" ht="15" customHeight="1" x14ac:dyDescent="0.25">
      <c r="I1764"/>
      <c r="R1764"/>
    </row>
    <row r="1765" spans="9:18" ht="15" customHeight="1" x14ac:dyDescent="0.25">
      <c r="I1765"/>
      <c r="R1765"/>
    </row>
    <row r="1766" spans="9:18" x14ac:dyDescent="0.25">
      <c r="I1766"/>
      <c r="R1766"/>
    </row>
    <row r="1767" spans="9:18" x14ac:dyDescent="0.25">
      <c r="I1767"/>
      <c r="R1767"/>
    </row>
    <row r="1768" spans="9:18" x14ac:dyDescent="0.25">
      <c r="I1768"/>
      <c r="R1768"/>
    </row>
    <row r="1769" spans="9:18" x14ac:dyDescent="0.25">
      <c r="I1769"/>
      <c r="R1769"/>
    </row>
    <row r="1770" spans="9:18" x14ac:dyDescent="0.25">
      <c r="I1770"/>
      <c r="R1770"/>
    </row>
    <row r="1771" spans="9:18" x14ac:dyDescent="0.25">
      <c r="I1771"/>
      <c r="R1771"/>
    </row>
    <row r="1772" spans="9:18" ht="15" customHeight="1" x14ac:dyDescent="0.25">
      <c r="I1772"/>
      <c r="R1772"/>
    </row>
    <row r="1773" spans="9:18" ht="15" customHeight="1" x14ac:dyDescent="0.25">
      <c r="I1773"/>
      <c r="R1773"/>
    </row>
    <row r="1774" spans="9:18" x14ac:dyDescent="0.25">
      <c r="I1774"/>
      <c r="R1774"/>
    </row>
    <row r="1775" spans="9:18" x14ac:dyDescent="0.25">
      <c r="I1775"/>
      <c r="R1775"/>
    </row>
    <row r="1776" spans="9:18" x14ac:dyDescent="0.25">
      <c r="I1776"/>
      <c r="R1776"/>
    </row>
    <row r="1777" spans="1:18" x14ac:dyDescent="0.25">
      <c r="I1777"/>
      <c r="R1777"/>
    </row>
    <row r="1778" spans="1:18" x14ac:dyDescent="0.25">
      <c r="I1778"/>
      <c r="R1778"/>
    </row>
    <row r="1779" spans="1:18" x14ac:dyDescent="0.25">
      <c r="I1779"/>
      <c r="R1779"/>
    </row>
    <row r="1780" spans="1:18" x14ac:dyDescent="0.25">
      <c r="I1780"/>
      <c r="R1780"/>
    </row>
    <row r="1781" spans="1:18" x14ac:dyDescent="0.25">
      <c r="I1781"/>
      <c r="R1781"/>
    </row>
    <row r="1782" spans="1:18" x14ac:dyDescent="0.25">
      <c r="I1782"/>
      <c r="R1782"/>
    </row>
    <row r="1783" spans="1:18" ht="19.5" x14ac:dyDescent="0.25">
      <c r="A1783" s="45"/>
      <c r="I1783"/>
      <c r="R1783"/>
    </row>
    <row r="1784" spans="1:18" x14ac:dyDescent="0.25">
      <c r="I1784"/>
      <c r="R1784"/>
    </row>
    <row r="1785" spans="1:18" x14ac:dyDescent="0.25">
      <c r="I1785"/>
      <c r="R1785"/>
    </row>
    <row r="1786" spans="1:18" x14ac:dyDescent="0.25">
      <c r="I1786"/>
      <c r="R1786"/>
    </row>
    <row r="1787" spans="1:18" x14ac:dyDescent="0.25">
      <c r="I1787"/>
      <c r="R1787"/>
    </row>
    <row r="1788" spans="1:18" x14ac:dyDescent="0.25">
      <c r="I1788"/>
      <c r="R1788"/>
    </row>
    <row r="1789" spans="1:18" x14ac:dyDescent="0.25">
      <c r="I1789"/>
      <c r="R1789"/>
    </row>
    <row r="1790" spans="1:18" x14ac:dyDescent="0.25">
      <c r="I1790"/>
      <c r="R1790"/>
    </row>
    <row r="1791" spans="1:18" x14ac:dyDescent="0.25">
      <c r="I1791"/>
      <c r="R1791"/>
    </row>
    <row r="1792" spans="1:18" ht="15" customHeight="1" x14ac:dyDescent="0.25">
      <c r="I1792"/>
      <c r="R1792"/>
    </row>
    <row r="1793" spans="9:18" x14ac:dyDescent="0.25">
      <c r="I1793"/>
      <c r="R1793"/>
    </row>
    <row r="1794" spans="9:18" x14ac:dyDescent="0.25">
      <c r="I1794"/>
      <c r="R1794"/>
    </row>
    <row r="1795" spans="9:18" x14ac:dyDescent="0.25">
      <c r="I1795"/>
      <c r="R1795"/>
    </row>
    <row r="1796" spans="9:18" x14ac:dyDescent="0.25">
      <c r="I1796"/>
      <c r="R1796"/>
    </row>
    <row r="1797" spans="9:18" ht="15" customHeight="1" x14ac:dyDescent="0.25">
      <c r="I1797"/>
      <c r="R1797"/>
    </row>
    <row r="1798" spans="9:18" x14ac:dyDescent="0.25">
      <c r="I1798"/>
      <c r="R1798"/>
    </row>
    <row r="1799" spans="9:18" x14ac:dyDescent="0.25">
      <c r="I1799"/>
      <c r="R1799"/>
    </row>
    <row r="1800" spans="9:18" x14ac:dyDescent="0.25">
      <c r="I1800"/>
      <c r="R1800"/>
    </row>
    <row r="1801" spans="9:18" x14ac:dyDescent="0.25">
      <c r="I1801"/>
      <c r="R1801"/>
    </row>
    <row r="1802" spans="9:18" x14ac:dyDescent="0.25">
      <c r="I1802"/>
      <c r="R1802"/>
    </row>
    <row r="1803" spans="9:18" x14ac:dyDescent="0.25">
      <c r="I1803"/>
      <c r="R1803"/>
    </row>
    <row r="1804" spans="9:18" x14ac:dyDescent="0.25">
      <c r="I1804"/>
      <c r="R1804"/>
    </row>
    <row r="1805" spans="9:18" ht="15" customHeight="1" x14ac:dyDescent="0.25">
      <c r="I1805"/>
      <c r="R1805"/>
    </row>
    <row r="1806" spans="9:18" ht="15" customHeight="1" x14ac:dyDescent="0.25">
      <c r="I1806"/>
      <c r="R1806"/>
    </row>
    <row r="1807" spans="9:18" ht="15" customHeight="1" x14ac:dyDescent="0.25">
      <c r="I1807"/>
      <c r="R1807"/>
    </row>
    <row r="1808" spans="9:18" x14ac:dyDescent="0.25">
      <c r="I1808"/>
      <c r="R1808"/>
    </row>
    <row r="1809" spans="9:18" x14ac:dyDescent="0.25">
      <c r="I1809"/>
      <c r="R1809"/>
    </row>
    <row r="1810" spans="9:18" x14ac:dyDescent="0.25">
      <c r="I1810"/>
      <c r="R1810"/>
    </row>
    <row r="1811" spans="9:18" x14ac:dyDescent="0.25">
      <c r="I1811"/>
      <c r="R1811"/>
    </row>
    <row r="1812" spans="9:18" x14ac:dyDescent="0.25">
      <c r="I1812"/>
      <c r="R1812"/>
    </row>
    <row r="1813" spans="9:18" x14ac:dyDescent="0.25">
      <c r="I1813"/>
      <c r="R1813"/>
    </row>
    <row r="1814" spans="9:18" x14ac:dyDescent="0.25">
      <c r="I1814"/>
      <c r="R1814"/>
    </row>
    <row r="1815" spans="9:18" ht="15" customHeight="1" x14ac:dyDescent="0.25">
      <c r="I1815"/>
      <c r="R1815"/>
    </row>
    <row r="1816" spans="9:18" x14ac:dyDescent="0.25">
      <c r="I1816"/>
      <c r="R1816"/>
    </row>
    <row r="1817" spans="9:18" x14ac:dyDescent="0.25">
      <c r="I1817"/>
      <c r="R1817"/>
    </row>
    <row r="1818" spans="9:18" x14ac:dyDescent="0.25">
      <c r="I1818"/>
      <c r="R1818"/>
    </row>
    <row r="1819" spans="9:18" x14ac:dyDescent="0.25">
      <c r="I1819"/>
      <c r="R1819"/>
    </row>
    <row r="1820" spans="9:18" x14ac:dyDescent="0.25">
      <c r="I1820"/>
      <c r="R1820"/>
    </row>
    <row r="1821" spans="9:18" x14ac:dyDescent="0.25">
      <c r="I1821"/>
      <c r="R1821"/>
    </row>
    <row r="1822" spans="9:18" x14ac:dyDescent="0.25">
      <c r="I1822"/>
      <c r="R1822"/>
    </row>
    <row r="1823" spans="9:18" x14ac:dyDescent="0.25">
      <c r="I1823"/>
      <c r="R1823"/>
    </row>
    <row r="1824" spans="9:18" ht="15" customHeight="1" x14ac:dyDescent="0.25">
      <c r="I1824"/>
      <c r="R1824"/>
    </row>
    <row r="1825" spans="9:18" x14ac:dyDescent="0.25">
      <c r="I1825"/>
      <c r="R1825"/>
    </row>
    <row r="1826" spans="9:18" x14ac:dyDescent="0.25">
      <c r="I1826"/>
      <c r="R1826"/>
    </row>
    <row r="1827" spans="9:18" x14ac:dyDescent="0.25">
      <c r="I1827"/>
      <c r="R1827"/>
    </row>
    <row r="1828" spans="9:18" ht="15" customHeight="1" x14ac:dyDescent="0.25">
      <c r="I1828"/>
      <c r="R1828"/>
    </row>
    <row r="1829" spans="9:18" ht="15" customHeight="1" x14ac:dyDescent="0.25">
      <c r="I1829"/>
      <c r="R1829"/>
    </row>
    <row r="1830" spans="9:18" ht="15" customHeight="1" x14ac:dyDescent="0.25">
      <c r="I1830"/>
      <c r="R1830"/>
    </row>
    <row r="1831" spans="9:18" ht="15" customHeight="1" x14ac:dyDescent="0.25">
      <c r="I1831"/>
      <c r="R1831"/>
    </row>
    <row r="1832" spans="9:18" x14ac:dyDescent="0.25">
      <c r="I1832"/>
      <c r="R1832"/>
    </row>
    <row r="1833" spans="9:18" x14ac:dyDescent="0.25">
      <c r="I1833"/>
      <c r="R1833"/>
    </row>
    <row r="1834" spans="9:18" x14ac:dyDescent="0.25">
      <c r="I1834"/>
      <c r="R1834"/>
    </row>
    <row r="1835" spans="9:18" x14ac:dyDescent="0.25">
      <c r="I1835"/>
      <c r="R1835"/>
    </row>
    <row r="1836" spans="9:18" x14ac:dyDescent="0.25">
      <c r="I1836"/>
      <c r="R1836"/>
    </row>
    <row r="1837" spans="9:18" x14ac:dyDescent="0.25">
      <c r="I1837"/>
      <c r="R1837"/>
    </row>
    <row r="1838" spans="9:18" ht="15" customHeight="1" x14ac:dyDescent="0.25">
      <c r="I1838"/>
      <c r="R1838"/>
    </row>
    <row r="1839" spans="9:18" ht="15" customHeight="1" x14ac:dyDescent="0.25">
      <c r="I1839"/>
      <c r="R1839"/>
    </row>
    <row r="1840" spans="9:18" x14ac:dyDescent="0.25">
      <c r="I1840"/>
      <c r="R1840"/>
    </row>
    <row r="1841" spans="1:18" x14ac:dyDescent="0.25">
      <c r="I1841"/>
      <c r="R1841"/>
    </row>
    <row r="1842" spans="1:18" x14ac:dyDescent="0.25">
      <c r="I1842"/>
      <c r="R1842"/>
    </row>
    <row r="1843" spans="1:18" x14ac:dyDescent="0.25">
      <c r="I1843"/>
      <c r="R1843"/>
    </row>
    <row r="1844" spans="1:18" x14ac:dyDescent="0.25">
      <c r="I1844"/>
      <c r="R1844"/>
    </row>
    <row r="1845" spans="1:18" x14ac:dyDescent="0.25">
      <c r="I1845"/>
      <c r="R1845"/>
    </row>
    <row r="1846" spans="1:18" x14ac:dyDescent="0.25">
      <c r="I1846"/>
      <c r="R1846"/>
    </row>
    <row r="1847" spans="1:18" x14ac:dyDescent="0.25">
      <c r="I1847"/>
      <c r="R1847"/>
    </row>
    <row r="1848" spans="1:18" x14ac:dyDescent="0.25">
      <c r="I1848"/>
      <c r="R1848"/>
    </row>
    <row r="1849" spans="1:18" ht="19.5" x14ac:dyDescent="0.25">
      <c r="A1849" s="45"/>
      <c r="I1849"/>
      <c r="R1849"/>
    </row>
    <row r="1850" spans="1:18" x14ac:dyDescent="0.25">
      <c r="I1850"/>
      <c r="R1850"/>
    </row>
    <row r="1851" spans="1:18" x14ac:dyDescent="0.25">
      <c r="I1851"/>
      <c r="R1851"/>
    </row>
    <row r="1852" spans="1:18" x14ac:dyDescent="0.25">
      <c r="I1852"/>
      <c r="R1852"/>
    </row>
    <row r="1853" spans="1:18" x14ac:dyDescent="0.25">
      <c r="I1853"/>
      <c r="R1853"/>
    </row>
    <row r="1854" spans="1:18" x14ac:dyDescent="0.25">
      <c r="I1854"/>
      <c r="R1854"/>
    </row>
    <row r="1855" spans="1:18" x14ac:dyDescent="0.25">
      <c r="I1855"/>
      <c r="R1855"/>
    </row>
    <row r="1856" spans="1:18" x14ac:dyDescent="0.25">
      <c r="I1856"/>
      <c r="R1856"/>
    </row>
    <row r="1857" spans="9:18" x14ac:dyDescent="0.25">
      <c r="I1857"/>
      <c r="R1857"/>
    </row>
    <row r="1858" spans="9:18" ht="15" customHeight="1" x14ac:dyDescent="0.25">
      <c r="I1858"/>
      <c r="R1858"/>
    </row>
    <row r="1859" spans="9:18" x14ac:dyDescent="0.25">
      <c r="I1859"/>
      <c r="R1859"/>
    </row>
    <row r="1860" spans="9:18" x14ac:dyDescent="0.25">
      <c r="I1860"/>
      <c r="R1860"/>
    </row>
    <row r="1861" spans="9:18" x14ac:dyDescent="0.25">
      <c r="I1861"/>
      <c r="R1861"/>
    </row>
    <row r="1862" spans="9:18" x14ac:dyDescent="0.25">
      <c r="I1862"/>
      <c r="R1862"/>
    </row>
    <row r="1863" spans="9:18" ht="15" customHeight="1" x14ac:dyDescent="0.25">
      <c r="I1863"/>
      <c r="R1863"/>
    </row>
    <row r="1864" spans="9:18" x14ac:dyDescent="0.25">
      <c r="I1864"/>
      <c r="R1864"/>
    </row>
    <row r="1865" spans="9:18" x14ac:dyDescent="0.25">
      <c r="I1865"/>
      <c r="R1865"/>
    </row>
    <row r="1866" spans="9:18" x14ac:dyDescent="0.25">
      <c r="I1866"/>
      <c r="R1866"/>
    </row>
    <row r="1867" spans="9:18" x14ac:dyDescent="0.25">
      <c r="I1867"/>
      <c r="R1867"/>
    </row>
    <row r="1868" spans="9:18" x14ac:dyDescent="0.25">
      <c r="I1868"/>
      <c r="R1868"/>
    </row>
    <row r="1869" spans="9:18" x14ac:dyDescent="0.25">
      <c r="I1869"/>
      <c r="R1869"/>
    </row>
    <row r="1870" spans="9:18" x14ac:dyDescent="0.25">
      <c r="I1870"/>
      <c r="R1870"/>
    </row>
    <row r="1871" spans="9:18" ht="15" customHeight="1" x14ac:dyDescent="0.25">
      <c r="I1871"/>
      <c r="R1871"/>
    </row>
    <row r="1872" spans="9:18" ht="15" customHeight="1" x14ac:dyDescent="0.25">
      <c r="I1872"/>
      <c r="R1872"/>
    </row>
    <row r="1873" spans="9:18" ht="15" customHeight="1" x14ac:dyDescent="0.25">
      <c r="I1873"/>
      <c r="R1873"/>
    </row>
    <row r="1874" spans="9:18" x14ac:dyDescent="0.25">
      <c r="I1874"/>
      <c r="R1874"/>
    </row>
    <row r="1875" spans="9:18" x14ac:dyDescent="0.25">
      <c r="I1875"/>
      <c r="R1875"/>
    </row>
    <row r="1876" spans="9:18" x14ac:dyDescent="0.25">
      <c r="I1876"/>
      <c r="R1876"/>
    </row>
    <row r="1877" spans="9:18" x14ac:dyDescent="0.25">
      <c r="I1877"/>
      <c r="R1877"/>
    </row>
    <row r="1878" spans="9:18" x14ac:dyDescent="0.25">
      <c r="I1878"/>
      <c r="R1878"/>
    </row>
    <row r="1879" spans="9:18" x14ac:dyDescent="0.25">
      <c r="I1879"/>
      <c r="R1879"/>
    </row>
    <row r="1880" spans="9:18" x14ac:dyDescent="0.25">
      <c r="I1880"/>
      <c r="R1880"/>
    </row>
    <row r="1881" spans="9:18" ht="15" customHeight="1" x14ac:dyDescent="0.25">
      <c r="I1881"/>
      <c r="R1881"/>
    </row>
    <row r="1882" spans="9:18" x14ac:dyDescent="0.25">
      <c r="I1882"/>
      <c r="R1882"/>
    </row>
    <row r="1883" spans="9:18" x14ac:dyDescent="0.25">
      <c r="I1883"/>
      <c r="R1883"/>
    </row>
    <row r="1884" spans="9:18" x14ac:dyDescent="0.25">
      <c r="I1884"/>
      <c r="R1884"/>
    </row>
    <row r="1885" spans="9:18" x14ac:dyDescent="0.25">
      <c r="I1885"/>
      <c r="R1885"/>
    </row>
    <row r="1886" spans="9:18" x14ac:dyDescent="0.25">
      <c r="I1886"/>
      <c r="R1886"/>
    </row>
    <row r="1887" spans="9:18" x14ac:dyDescent="0.25">
      <c r="I1887"/>
      <c r="R1887"/>
    </row>
    <row r="1888" spans="9:18" x14ac:dyDescent="0.25">
      <c r="I1888"/>
      <c r="R1888"/>
    </row>
    <row r="1889" spans="9:18" x14ac:dyDescent="0.25">
      <c r="I1889"/>
      <c r="R1889"/>
    </row>
    <row r="1890" spans="9:18" ht="15" customHeight="1" x14ac:dyDescent="0.25">
      <c r="I1890"/>
      <c r="R1890"/>
    </row>
    <row r="1891" spans="9:18" x14ac:dyDescent="0.25">
      <c r="I1891"/>
      <c r="R1891"/>
    </row>
    <row r="1892" spans="9:18" x14ac:dyDescent="0.25">
      <c r="I1892"/>
      <c r="R1892"/>
    </row>
    <row r="1893" spans="9:18" x14ac:dyDescent="0.25">
      <c r="I1893"/>
      <c r="R1893"/>
    </row>
    <row r="1894" spans="9:18" ht="15" customHeight="1" x14ac:dyDescent="0.25">
      <c r="I1894"/>
      <c r="R1894"/>
    </row>
    <row r="1895" spans="9:18" ht="15" customHeight="1" x14ac:dyDescent="0.25">
      <c r="I1895"/>
      <c r="R1895"/>
    </row>
    <row r="1896" spans="9:18" ht="15" customHeight="1" x14ac:dyDescent="0.25">
      <c r="I1896"/>
      <c r="R1896"/>
    </row>
    <row r="1897" spans="9:18" ht="15" customHeight="1" x14ac:dyDescent="0.25">
      <c r="I1897"/>
      <c r="R1897"/>
    </row>
    <row r="1898" spans="9:18" x14ac:dyDescent="0.25">
      <c r="I1898"/>
      <c r="R1898"/>
    </row>
    <row r="1899" spans="9:18" x14ac:dyDescent="0.25">
      <c r="I1899"/>
      <c r="R1899"/>
    </row>
    <row r="1900" spans="9:18" x14ac:dyDescent="0.25">
      <c r="I1900"/>
      <c r="R1900"/>
    </row>
    <row r="1901" spans="9:18" x14ac:dyDescent="0.25">
      <c r="I1901"/>
      <c r="R1901"/>
    </row>
    <row r="1902" spans="9:18" x14ac:dyDescent="0.25">
      <c r="I1902"/>
      <c r="R1902"/>
    </row>
    <row r="1903" spans="9:18" x14ac:dyDescent="0.25">
      <c r="I1903"/>
      <c r="R1903"/>
    </row>
    <row r="1904" spans="9:18" ht="15" customHeight="1" x14ac:dyDescent="0.25">
      <c r="I1904"/>
      <c r="R1904"/>
    </row>
    <row r="1905" spans="1:18" ht="15" customHeight="1" x14ac:dyDescent="0.25">
      <c r="I1905"/>
      <c r="R1905"/>
    </row>
    <row r="1906" spans="1:18" x14ac:dyDescent="0.25">
      <c r="I1906"/>
      <c r="R1906"/>
    </row>
    <row r="1907" spans="1:18" x14ac:dyDescent="0.25">
      <c r="I1907"/>
      <c r="R1907"/>
    </row>
    <row r="1908" spans="1:18" x14ac:dyDescent="0.25">
      <c r="I1908"/>
      <c r="R1908"/>
    </row>
    <row r="1909" spans="1:18" x14ac:dyDescent="0.25">
      <c r="I1909"/>
      <c r="R1909"/>
    </row>
    <row r="1910" spans="1:18" x14ac:dyDescent="0.25">
      <c r="I1910"/>
      <c r="R1910"/>
    </row>
    <row r="1911" spans="1:18" x14ac:dyDescent="0.25">
      <c r="I1911"/>
      <c r="R1911"/>
    </row>
    <row r="1912" spans="1:18" x14ac:dyDescent="0.25">
      <c r="I1912"/>
      <c r="R1912"/>
    </row>
    <row r="1913" spans="1:18" x14ac:dyDescent="0.25">
      <c r="I1913"/>
      <c r="R1913"/>
    </row>
    <row r="1914" spans="1:18" x14ac:dyDescent="0.25">
      <c r="I1914"/>
      <c r="R1914"/>
    </row>
    <row r="1915" spans="1:18" ht="19.5" x14ac:dyDescent="0.25">
      <c r="A1915" s="45"/>
      <c r="I1915"/>
      <c r="R1915"/>
    </row>
  </sheetData>
  <mergeCells count="142">
    <mergeCell ref="L195:N195"/>
    <mergeCell ref="L196:N196"/>
    <mergeCell ref="K197:N197"/>
    <mergeCell ref="O197:R197"/>
    <mergeCell ref="C188:E188"/>
    <mergeCell ref="M188:N188"/>
    <mergeCell ref="B189:E189"/>
    <mergeCell ref="F189:I189"/>
    <mergeCell ref="M189:N189"/>
    <mergeCell ref="M194:N194"/>
    <mergeCell ref="D180:E180"/>
    <mergeCell ref="L180:N180"/>
    <mergeCell ref="D181:E181"/>
    <mergeCell ref="M181:N181"/>
    <mergeCell ref="D186:E186"/>
    <mergeCell ref="C187:E187"/>
    <mergeCell ref="C172:E172"/>
    <mergeCell ref="M172:N172"/>
    <mergeCell ref="D173:E173"/>
    <mergeCell ref="M174:N174"/>
    <mergeCell ref="M178:N178"/>
    <mergeCell ref="L179:N179"/>
    <mergeCell ref="D157:E157"/>
    <mergeCell ref="M157:N157"/>
    <mergeCell ref="M165:N165"/>
    <mergeCell ref="D166:E166"/>
    <mergeCell ref="D170:E170"/>
    <mergeCell ref="C171:E171"/>
    <mergeCell ref="D147:E147"/>
    <mergeCell ref="M147:N147"/>
    <mergeCell ref="D155:E155"/>
    <mergeCell ref="M155:N155"/>
    <mergeCell ref="C156:E156"/>
    <mergeCell ref="L156:N156"/>
    <mergeCell ref="C136:E136"/>
    <mergeCell ref="L136:N136"/>
    <mergeCell ref="D137:E137"/>
    <mergeCell ref="M137:N137"/>
    <mergeCell ref="D142:E142"/>
    <mergeCell ref="M142:N142"/>
    <mergeCell ref="A133:I133"/>
    <mergeCell ref="J133:R133"/>
    <mergeCell ref="B134:E134"/>
    <mergeCell ref="K134:N134"/>
    <mergeCell ref="B135:E135"/>
    <mergeCell ref="K135:N135"/>
    <mergeCell ref="L129:N129"/>
    <mergeCell ref="L130:N130"/>
    <mergeCell ref="K131:N131"/>
    <mergeCell ref="O131:R131"/>
    <mergeCell ref="H132:I132"/>
    <mergeCell ref="Q132:R132"/>
    <mergeCell ref="C122:E122"/>
    <mergeCell ref="M122:N122"/>
    <mergeCell ref="B123:E123"/>
    <mergeCell ref="F123:I123"/>
    <mergeCell ref="M123:N123"/>
    <mergeCell ref="M128:N128"/>
    <mergeCell ref="D114:E114"/>
    <mergeCell ref="L114:N114"/>
    <mergeCell ref="D115:E115"/>
    <mergeCell ref="M115:N115"/>
    <mergeCell ref="D120:E120"/>
    <mergeCell ref="C121:E121"/>
    <mergeCell ref="C106:E106"/>
    <mergeCell ref="M106:N106"/>
    <mergeCell ref="D107:E107"/>
    <mergeCell ref="M108:N108"/>
    <mergeCell ref="M112:N112"/>
    <mergeCell ref="L113:N113"/>
    <mergeCell ref="D91:E91"/>
    <mergeCell ref="M91:N91"/>
    <mergeCell ref="M99:N99"/>
    <mergeCell ref="D100:E100"/>
    <mergeCell ref="D104:E104"/>
    <mergeCell ref="C105:E105"/>
    <mergeCell ref="D81:E81"/>
    <mergeCell ref="M81:N81"/>
    <mergeCell ref="D89:E89"/>
    <mergeCell ref="M89:N89"/>
    <mergeCell ref="C90:E90"/>
    <mergeCell ref="L90:N90"/>
    <mergeCell ref="C70:E70"/>
    <mergeCell ref="L70:N70"/>
    <mergeCell ref="D71:E71"/>
    <mergeCell ref="M71:N71"/>
    <mergeCell ref="D76:E76"/>
    <mergeCell ref="M76:N76"/>
    <mergeCell ref="A67:I67"/>
    <mergeCell ref="J67:R67"/>
    <mergeCell ref="B68:E68"/>
    <mergeCell ref="K68:N68"/>
    <mergeCell ref="B69:E69"/>
    <mergeCell ref="K69:N69"/>
    <mergeCell ref="L63:N63"/>
    <mergeCell ref="L64:N64"/>
    <mergeCell ref="K65:N65"/>
    <mergeCell ref="O65:R65"/>
    <mergeCell ref="H66:I66"/>
    <mergeCell ref="Q66:R66"/>
    <mergeCell ref="C56:E56"/>
    <mergeCell ref="M56:N56"/>
    <mergeCell ref="B57:E57"/>
    <mergeCell ref="F57:I57"/>
    <mergeCell ref="M57:N57"/>
    <mergeCell ref="M62:N62"/>
    <mergeCell ref="D48:E48"/>
    <mergeCell ref="L48:N48"/>
    <mergeCell ref="D49:E49"/>
    <mergeCell ref="M49:N49"/>
    <mergeCell ref="D54:E54"/>
    <mergeCell ref="C55:E55"/>
    <mergeCell ref="C40:E40"/>
    <mergeCell ref="M40:N40"/>
    <mergeCell ref="D41:E41"/>
    <mergeCell ref="M42:N42"/>
    <mergeCell ref="M46:N46"/>
    <mergeCell ref="L47:N47"/>
    <mergeCell ref="D25:E25"/>
    <mergeCell ref="M25:N25"/>
    <mergeCell ref="M33:N33"/>
    <mergeCell ref="D34:E34"/>
    <mergeCell ref="D38:E38"/>
    <mergeCell ref="C39:E39"/>
    <mergeCell ref="D15:E15"/>
    <mergeCell ref="M15:N15"/>
    <mergeCell ref="D23:E23"/>
    <mergeCell ref="M23:N23"/>
    <mergeCell ref="C24:E24"/>
    <mergeCell ref="L24:N24"/>
    <mergeCell ref="C4:E4"/>
    <mergeCell ref="L4:N4"/>
    <mergeCell ref="D5:E5"/>
    <mergeCell ref="M5:N5"/>
    <mergeCell ref="D10:E10"/>
    <mergeCell ref="M10:N10"/>
    <mergeCell ref="A1:I1"/>
    <mergeCell ref="J1:R1"/>
    <mergeCell ref="B2:E2"/>
    <mergeCell ref="K2:N2"/>
    <mergeCell ref="B3:E3"/>
    <mergeCell ref="K3:N3"/>
  </mergeCells>
  <conditionalFormatting sqref="P33">
    <cfRule type="cellIs" dxfId="2" priority="4" operator="notEqual">
      <formula>$G$37</formula>
    </cfRule>
  </conditionalFormatting>
  <conditionalFormatting sqref="P4">
    <cfRule type="cellIs" dxfId="1" priority="2" operator="notEqual">
      <formula>$G$4</formula>
    </cfRule>
  </conditionalFormatting>
  <conditionalFormatting sqref="P24">
    <cfRule type="cellIs" dxfId="0" priority="1" operator="notEqual">
      <formula>$G$24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258" scale="63" fitToWidth="2" fitToHeight="100" orientation="portrait" r:id="rId1"/>
  <rowBreaks count="1" manualBreakCount="1">
    <brk id="65" max="17" man="1"/>
  </rowBreaks>
  <colBreaks count="1" manualBreakCount="1">
    <brk id="10" max="195" man="1"/>
  </colBreaks>
  <ignoredErrors>
    <ignoredError sqref="O10:P10 O15:P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CE80-0FA3-4A57-8561-73BD75E78FAC}">
  <dimension ref="A2:C17"/>
  <sheetViews>
    <sheetView tabSelected="1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15.85546875" style="51" bestFit="1" customWidth="1"/>
    <col min="3" max="3" width="15" style="52" bestFit="1" customWidth="1"/>
  </cols>
  <sheetData>
    <row r="2" spans="1:3" x14ac:dyDescent="0.25">
      <c r="B2" s="51">
        <f>SUM(B3:B6)</f>
        <v>89125059901</v>
      </c>
      <c r="C2" s="52">
        <f>B2/1000</f>
        <v>89125059.900999993</v>
      </c>
    </row>
    <row r="3" spans="1:3" x14ac:dyDescent="0.25">
      <c r="B3" s="51">
        <v>29245000000</v>
      </c>
      <c r="C3" s="52">
        <f t="shared" ref="C3:C11" si="0">B3/1000</f>
        <v>29245000</v>
      </c>
    </row>
    <row r="4" spans="1:3" x14ac:dyDescent="0.25">
      <c r="B4" s="51">
        <v>9779282300</v>
      </c>
      <c r="C4" s="52">
        <f t="shared" si="0"/>
        <v>9779282.3000000007</v>
      </c>
    </row>
    <row r="5" spans="1:3" x14ac:dyDescent="0.25">
      <c r="B5" s="51">
        <v>4740308970</v>
      </c>
      <c r="C5" s="52">
        <f t="shared" si="0"/>
        <v>4740308.97</v>
      </c>
    </row>
    <row r="6" spans="1:3" x14ac:dyDescent="0.25">
      <c r="B6" s="51">
        <v>45360468631</v>
      </c>
      <c r="C6" s="52">
        <f t="shared" si="0"/>
        <v>45360468.630999997</v>
      </c>
    </row>
    <row r="7" spans="1:3" x14ac:dyDescent="0.25">
      <c r="B7" s="51">
        <f>SUM(B8:B11)</f>
        <v>1189558778194</v>
      </c>
      <c r="C7" s="52">
        <f t="shared" si="0"/>
        <v>1189558778.194</v>
      </c>
    </row>
    <row r="8" spans="1:3" x14ac:dyDescent="0.25">
      <c r="B8" s="51" t="s">
        <v>76</v>
      </c>
      <c r="C8" s="52" t="s">
        <v>76</v>
      </c>
    </row>
    <row r="9" spans="1:3" x14ac:dyDescent="0.25">
      <c r="B9" s="51">
        <v>245233720150</v>
      </c>
      <c r="C9" s="52">
        <f t="shared" si="0"/>
        <v>245233720.15000001</v>
      </c>
    </row>
    <row r="10" spans="1:3" x14ac:dyDescent="0.25">
      <c r="B10" s="51">
        <v>657701881000</v>
      </c>
      <c r="C10" s="52">
        <f t="shared" si="0"/>
        <v>657701881</v>
      </c>
    </row>
    <row r="11" spans="1:3" x14ac:dyDescent="0.25">
      <c r="B11" s="51">
        <v>286623177044</v>
      </c>
      <c r="C11" s="52">
        <f t="shared" si="0"/>
        <v>286623177.04400003</v>
      </c>
    </row>
    <row r="12" spans="1:3" x14ac:dyDescent="0.25">
      <c r="B12" s="51">
        <f>SUM(B13:B16)</f>
        <v>355819132045</v>
      </c>
      <c r="C12" s="52">
        <f>B12/1000</f>
        <v>355819132.04500002</v>
      </c>
    </row>
    <row r="13" spans="1:3" x14ac:dyDescent="0.25">
      <c r="A13" t="s">
        <v>19</v>
      </c>
      <c r="B13" s="51">
        <v>56195200000</v>
      </c>
      <c r="C13" s="52">
        <f t="shared" ref="C13:C17" si="1">B13/1000</f>
        <v>56195200</v>
      </c>
    </row>
    <row r="14" spans="1:3" x14ac:dyDescent="0.25">
      <c r="A14" t="s">
        <v>77</v>
      </c>
      <c r="B14" s="51">
        <v>91017642045</v>
      </c>
      <c r="C14" s="52">
        <f t="shared" si="1"/>
        <v>91017642.045000002</v>
      </c>
    </row>
    <row r="15" spans="1:3" x14ac:dyDescent="0.25">
      <c r="A15" t="s">
        <v>78</v>
      </c>
      <c r="B15" s="51">
        <v>194938290000</v>
      </c>
      <c r="C15" s="52">
        <f t="shared" si="1"/>
        <v>194938290</v>
      </c>
    </row>
    <row r="16" spans="1:3" x14ac:dyDescent="0.25">
      <c r="A16" t="s">
        <v>79</v>
      </c>
      <c r="B16" s="51">
        <v>13668000000</v>
      </c>
      <c r="C16" s="52">
        <f t="shared" si="1"/>
        <v>13668000</v>
      </c>
    </row>
    <row r="17" spans="2:3" x14ac:dyDescent="0.25">
      <c r="B17" s="51">
        <f>SUM(B12,B7,B2)</f>
        <v>1634502970140</v>
      </c>
      <c r="C17" s="52">
        <f t="shared" si="1"/>
        <v>1634502970.1400001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9C01-8C9F-4672-92F8-045FA794E635}">
  <dimension ref="B2:F16"/>
  <sheetViews>
    <sheetView workbookViewId="0">
      <selection activeCell="C16" sqref="C16"/>
    </sheetView>
  </sheetViews>
  <sheetFormatPr defaultRowHeight="15" x14ac:dyDescent="0.25"/>
  <cols>
    <col min="2" max="3" width="18.5703125" bestFit="1" customWidth="1"/>
    <col min="5" max="6" width="15" style="52" bestFit="1" customWidth="1"/>
  </cols>
  <sheetData>
    <row r="2" spans="2:6" x14ac:dyDescent="0.25">
      <c r="B2">
        <v>2016</v>
      </c>
      <c r="C2">
        <v>2017</v>
      </c>
      <c r="E2" s="52">
        <v>2016</v>
      </c>
      <c r="F2" s="52">
        <v>2017</v>
      </c>
    </row>
    <row r="3" spans="2:6" x14ac:dyDescent="0.25">
      <c r="B3" s="52">
        <v>870127822146</v>
      </c>
      <c r="C3" s="52">
        <v>870514202728</v>
      </c>
      <c r="E3" s="52">
        <f>B3/1000</f>
        <v>870127822.14600003</v>
      </c>
      <c r="F3" s="52">
        <f>C3/1000</f>
        <v>870514202.72800004</v>
      </c>
    </row>
    <row r="4" spans="2:6" x14ac:dyDescent="0.25">
      <c r="B4" s="52">
        <v>690972778925</v>
      </c>
      <c r="C4" s="52">
        <v>600277445059</v>
      </c>
      <c r="E4" s="52">
        <f t="shared" ref="E4:E16" si="0">B4/1000</f>
        <v>690972778.92499995</v>
      </c>
      <c r="F4" s="52">
        <f t="shared" ref="F4:F16" si="1">C4/1000</f>
        <v>600277445.05900002</v>
      </c>
    </row>
    <row r="5" spans="2:6" x14ac:dyDescent="0.25">
      <c r="B5" t="s">
        <v>75</v>
      </c>
      <c r="C5" t="s">
        <v>75</v>
      </c>
      <c r="E5" t="s">
        <v>75</v>
      </c>
      <c r="F5" t="s">
        <v>75</v>
      </c>
    </row>
    <row r="6" spans="2:6" x14ac:dyDescent="0.25">
      <c r="B6" t="s">
        <v>75</v>
      </c>
      <c r="C6" t="s">
        <v>75</v>
      </c>
      <c r="E6" t="s">
        <v>75</v>
      </c>
      <c r="F6" t="s">
        <v>75</v>
      </c>
    </row>
    <row r="7" spans="2:6" x14ac:dyDescent="0.25">
      <c r="B7" s="52">
        <v>10230964050</v>
      </c>
      <c r="C7" s="52">
        <v>10263400000</v>
      </c>
      <c r="E7" s="52">
        <f t="shared" si="0"/>
        <v>10230964.050000001</v>
      </c>
      <c r="F7" s="52">
        <f t="shared" si="1"/>
        <v>10263400</v>
      </c>
    </row>
    <row r="8" spans="2:6" x14ac:dyDescent="0.25">
      <c r="B8" s="52">
        <v>5787650000</v>
      </c>
      <c r="C8" s="52">
        <v>348480000</v>
      </c>
      <c r="E8" s="52">
        <f t="shared" si="0"/>
        <v>5787650</v>
      </c>
      <c r="F8" s="52">
        <f t="shared" si="1"/>
        <v>348480</v>
      </c>
    </row>
    <row r="9" spans="2:6" x14ac:dyDescent="0.25">
      <c r="B9" t="s">
        <v>75</v>
      </c>
      <c r="C9" t="s">
        <v>75</v>
      </c>
      <c r="E9" t="s">
        <v>75</v>
      </c>
      <c r="F9" t="s">
        <v>75</v>
      </c>
    </row>
    <row r="10" spans="2:6" x14ac:dyDescent="0.25">
      <c r="B10" s="52">
        <v>163136429171</v>
      </c>
      <c r="C10" s="52">
        <v>259624877669</v>
      </c>
      <c r="E10" s="52">
        <f t="shared" si="0"/>
        <v>163136429.171</v>
      </c>
      <c r="F10" s="52">
        <f t="shared" si="1"/>
        <v>259624877.669</v>
      </c>
    </row>
    <row r="11" spans="2:6" x14ac:dyDescent="0.25">
      <c r="B11" t="s">
        <v>75</v>
      </c>
      <c r="C11" t="s">
        <v>75</v>
      </c>
      <c r="E11" t="s">
        <v>75</v>
      </c>
      <c r="F11" t="s">
        <v>75</v>
      </c>
    </row>
    <row r="12" spans="2:6" x14ac:dyDescent="0.25">
      <c r="B12" s="52">
        <v>417924798212</v>
      </c>
      <c r="C12" s="52">
        <v>490515538162</v>
      </c>
      <c r="E12" s="52">
        <f t="shared" si="0"/>
        <v>417924798.21200001</v>
      </c>
      <c r="F12" s="52">
        <f t="shared" si="1"/>
        <v>490515538.162</v>
      </c>
    </row>
    <row r="13" spans="2:6" x14ac:dyDescent="0.25">
      <c r="B13" t="s">
        <v>75</v>
      </c>
      <c r="C13" t="s">
        <v>75</v>
      </c>
      <c r="E13" t="s">
        <v>75</v>
      </c>
      <c r="F13" t="s">
        <v>75</v>
      </c>
    </row>
    <row r="14" spans="2:6" x14ac:dyDescent="0.25">
      <c r="B14" s="52">
        <v>239908435036</v>
      </c>
      <c r="C14" s="52">
        <v>287241897246</v>
      </c>
      <c r="E14" s="52">
        <f t="shared" si="0"/>
        <v>239908435.03600001</v>
      </c>
      <c r="F14" s="52">
        <f t="shared" si="1"/>
        <v>287241897.24599999</v>
      </c>
    </row>
    <row r="15" spans="2:6" x14ac:dyDescent="0.25">
      <c r="B15" s="52">
        <v>178016363176</v>
      </c>
      <c r="C15" s="52">
        <v>203273640916</v>
      </c>
      <c r="E15" s="52">
        <f t="shared" si="0"/>
        <v>178016363.176</v>
      </c>
      <c r="F15" s="52">
        <f t="shared" si="1"/>
        <v>203273640.91600001</v>
      </c>
    </row>
    <row r="16" spans="2:6" x14ac:dyDescent="0.25">
      <c r="B16" s="52">
        <v>1288052620358</v>
      </c>
      <c r="C16" s="52">
        <v>1361029740890</v>
      </c>
      <c r="E16" s="52">
        <f t="shared" si="0"/>
        <v>1288052620.358</v>
      </c>
      <c r="F16" s="52">
        <f t="shared" si="1"/>
        <v>1361029740.8900001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Kuantan Singingi</vt:lpstr>
      <vt:lpstr>Sheet1</vt:lpstr>
      <vt:lpstr>Sheet2</vt:lpstr>
      <vt:lpstr>'Kuantan Singingi'!Print_Area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Ahli Nujum</dc:creator>
  <cp:lastModifiedBy>BPS</cp:lastModifiedBy>
  <cp:lastPrinted>2016-12-15T05:03:09Z</cp:lastPrinted>
  <dcterms:created xsi:type="dcterms:W3CDTF">2016-10-18T05:15:41Z</dcterms:created>
  <dcterms:modified xsi:type="dcterms:W3CDTF">2021-02-16T04:00:52Z</dcterms:modified>
</cp:coreProperties>
</file>