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6. WILKERSTAT ST2023\PEMBAGIAN WILAYAH\SIPW ASSIGN\"/>
    </mc:Choice>
  </mc:AlternateContent>
  <xr:revisionPtr revIDLastSave="0" documentId="13_ncr:1_{AF276EF1-7EB7-4C92-9DDB-1484A605C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S2" i="2"/>
  <c r="R2" i="2"/>
  <c r="Q2" i="2"/>
  <c r="P2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AA2" i="2"/>
  <c r="Z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2" i="2"/>
</calcChain>
</file>

<file path=xl/sharedStrings.xml><?xml version="1.0" encoding="utf-8"?>
<sst xmlns="http://schemas.openxmlformats.org/spreadsheetml/2006/main" count="2333" uniqueCount="301">
  <si>
    <t>No</t>
  </si>
  <si>
    <t>KODE PROVINSI</t>
  </si>
  <si>
    <t>NAMA PROVINSI</t>
  </si>
  <si>
    <t>KODE KABUPATEN</t>
  </si>
  <si>
    <t>NAMA KABUPATEN</t>
  </si>
  <si>
    <t>KODE KECAMATAN</t>
  </si>
  <si>
    <t>NAMA KECAMATAN</t>
  </si>
  <si>
    <t>KODE DESA</t>
  </si>
  <si>
    <t>NAMA DESA</t>
  </si>
  <si>
    <t>KLAS</t>
  </si>
  <si>
    <t>ID SLS/ NON SLS</t>
  </si>
  <si>
    <t>SLS/ NON SLS</t>
  </si>
  <si>
    <t>NBS</t>
  </si>
  <si>
    <t>JUMLAH KELUARGA</t>
  </si>
  <si>
    <t>ID MITRA PEMETA</t>
  </si>
  <si>
    <t>NAMA PEMETA</t>
  </si>
  <si>
    <t>ID MITRA PENGAWAS</t>
  </si>
  <si>
    <t>NAMA PENGAWAS</t>
  </si>
  <si>
    <t>RIAU</t>
  </si>
  <si>
    <t>01</t>
  </si>
  <si>
    <t>KUANTAN SINGINGI</t>
  </si>
  <si>
    <t>010</t>
  </si>
  <si>
    <t>KUANTAN MUDIK</t>
  </si>
  <si>
    <t>005</t>
  </si>
  <si>
    <t>PANTAI</t>
  </si>
  <si>
    <t>000100</t>
  </si>
  <si>
    <t>DUSUN I</t>
  </si>
  <si>
    <t>001B</t>
  </si>
  <si>
    <t>ANDROS SAPUTRA</t>
  </si>
  <si>
    <t>DERI DAHLANI</t>
  </si>
  <si>
    <t>002B</t>
  </si>
  <si>
    <t>006B</t>
  </si>
  <si>
    <t>000200</t>
  </si>
  <si>
    <t>DUSUN II</t>
  </si>
  <si>
    <t>004B</t>
  </si>
  <si>
    <t>005B</t>
  </si>
  <si>
    <t>000300</t>
  </si>
  <si>
    <t>DUSUN III</t>
  </si>
  <si>
    <t>003B</t>
  </si>
  <si>
    <t>006</t>
  </si>
  <si>
    <t>AIR BULUH</t>
  </si>
  <si>
    <t>001P</t>
  </si>
  <si>
    <t>007</t>
  </si>
  <si>
    <t>LUBUK RAMO</t>
  </si>
  <si>
    <t>004P</t>
  </si>
  <si>
    <t>008</t>
  </si>
  <si>
    <t>KOTO CENGAR</t>
  </si>
  <si>
    <t>DUSUN 1</t>
  </si>
  <si>
    <t>DUSUN 2</t>
  </si>
  <si>
    <t>009</t>
  </si>
  <si>
    <t>SEBERANG CENGAR</t>
  </si>
  <si>
    <t>SANGAU</t>
  </si>
  <si>
    <t>DUSUN 3</t>
  </si>
  <si>
    <t>011</t>
  </si>
  <si>
    <t>BANJAR PADANG</t>
  </si>
  <si>
    <t>012</t>
  </si>
  <si>
    <t>LUBUK JAMBI</t>
  </si>
  <si>
    <t>LINGKUNGAN 1</t>
  </si>
  <si>
    <t>LINGKUNGAN 2</t>
  </si>
  <si>
    <t>013</t>
  </si>
  <si>
    <t>KOTO LUBUK JAMBI</t>
  </si>
  <si>
    <t>014</t>
  </si>
  <si>
    <t>KASANG</t>
  </si>
  <si>
    <t>016</t>
  </si>
  <si>
    <t>AUR DURI</t>
  </si>
  <si>
    <t>017</t>
  </si>
  <si>
    <t>BUKIT KAUMAN</t>
  </si>
  <si>
    <t>DUSUN KARYA BARU</t>
  </si>
  <si>
    <t>DUSUN MELAYU</t>
  </si>
  <si>
    <t>000201</t>
  </si>
  <si>
    <t>DUSUN KUMPAHAN</t>
  </si>
  <si>
    <t>DUSUN TERATAK</t>
  </si>
  <si>
    <t>018</t>
  </si>
  <si>
    <t>SUNGAI MANAU</t>
  </si>
  <si>
    <t>028</t>
  </si>
  <si>
    <t>SAIK</t>
  </si>
  <si>
    <t>029</t>
  </si>
  <si>
    <t>PEBAUN HULU</t>
  </si>
  <si>
    <t>030</t>
  </si>
  <si>
    <t>PEBAUN HILIR</t>
  </si>
  <si>
    <t>031</t>
  </si>
  <si>
    <t>KINALI</t>
  </si>
  <si>
    <t>032</t>
  </si>
  <si>
    <t>PULAU BINJAI</t>
  </si>
  <si>
    <t>003P</t>
  </si>
  <si>
    <t>033</t>
  </si>
  <si>
    <t>SEBERANG PANTAI</t>
  </si>
  <si>
    <t>034</t>
  </si>
  <si>
    <t>LUAI</t>
  </si>
  <si>
    <t>035</t>
  </si>
  <si>
    <t>RANTAU SIALANG</t>
  </si>
  <si>
    <t>036</t>
  </si>
  <si>
    <t>BANJAR GUNTUNG</t>
  </si>
  <si>
    <t>DUSUN SUKA MAJU</t>
  </si>
  <si>
    <t>DUSUN TONGA</t>
  </si>
  <si>
    <t>DUSUN TANJUNG BUNGA</t>
  </si>
  <si>
    <t>038</t>
  </si>
  <si>
    <t>BUKIT PEDUSUNAN</t>
  </si>
  <si>
    <t>041</t>
  </si>
  <si>
    <t>MUARO TOMBANG</t>
  </si>
  <si>
    <t>ID BS</t>
  </si>
  <si>
    <t>idbs</t>
  </si>
  <si>
    <t>luas</t>
  </si>
  <si>
    <t>muatan</t>
  </si>
  <si>
    <t>petugas</t>
  </si>
  <si>
    <t>pengawas</t>
  </si>
  <si>
    <t>1401010005001B</t>
  </si>
  <si>
    <t>62972809,58</t>
  </si>
  <si>
    <t>1401010005002B</t>
  </si>
  <si>
    <t>1401010005003B</t>
  </si>
  <si>
    <t>1401010005004B</t>
  </si>
  <si>
    <t>9916057,56</t>
  </si>
  <si>
    <t>1401010005005B</t>
  </si>
  <si>
    <t>6079871,67</t>
  </si>
  <si>
    <t>1401010005006B</t>
  </si>
  <si>
    <t>19540696,76</t>
  </si>
  <si>
    <t>1401010006001P</t>
  </si>
  <si>
    <t>47065296,15</t>
  </si>
  <si>
    <t>1401010006002B</t>
  </si>
  <si>
    <t>19061364,89</t>
  </si>
  <si>
    <t>1401010006003B</t>
  </si>
  <si>
    <t>8367296,44</t>
  </si>
  <si>
    <t>1401010007001B</t>
  </si>
  <si>
    <t>27383841,56</t>
  </si>
  <si>
    <t>1401010007002B</t>
  </si>
  <si>
    <t>1401010007003B</t>
  </si>
  <si>
    <t>1401010007004P</t>
  </si>
  <si>
    <t>60140758,96</t>
  </si>
  <si>
    <t>1401010007005B</t>
  </si>
  <si>
    <t>1401010008001B</t>
  </si>
  <si>
    <t>1401010008002B</t>
  </si>
  <si>
    <t>1401010008003B</t>
  </si>
  <si>
    <t>46820039,5</t>
  </si>
  <si>
    <t>1401010009001P</t>
  </si>
  <si>
    <t>48782741,09</t>
  </si>
  <si>
    <t>1401010009002B</t>
  </si>
  <si>
    <t>15901161,39</t>
  </si>
  <si>
    <t>1401010009003B</t>
  </si>
  <si>
    <t>1401010009004B</t>
  </si>
  <si>
    <t>1401010009005B</t>
  </si>
  <si>
    <t>1401010009006B</t>
  </si>
  <si>
    <t>1401010010001B</t>
  </si>
  <si>
    <t>1401010010002B</t>
  </si>
  <si>
    <t>1401010010003B</t>
  </si>
  <si>
    <t>1401010011001B</t>
  </si>
  <si>
    <t>1401010011002B</t>
  </si>
  <si>
    <t>1401010011003B</t>
  </si>
  <si>
    <t>1401010012001B</t>
  </si>
  <si>
    <t>1401010012002B</t>
  </si>
  <si>
    <t>1401010012003B</t>
  </si>
  <si>
    <t>1401010012004B</t>
  </si>
  <si>
    <t>1401010013001B</t>
  </si>
  <si>
    <t>1401010013002B</t>
  </si>
  <si>
    <t>1401010014001B</t>
  </si>
  <si>
    <t>21272561,55</t>
  </si>
  <si>
    <t>1401010014002B</t>
  </si>
  <si>
    <t>1401010014003B</t>
  </si>
  <si>
    <t>25154033,32</t>
  </si>
  <si>
    <t>1401010016001P</t>
  </si>
  <si>
    <t>14345200,55</t>
  </si>
  <si>
    <t>1401010016002B</t>
  </si>
  <si>
    <t>1401010016003B</t>
  </si>
  <si>
    <t>1401010017001P</t>
  </si>
  <si>
    <t>16043568,23</t>
  </si>
  <si>
    <t>1401010017002B</t>
  </si>
  <si>
    <t>1401010017003B</t>
  </si>
  <si>
    <t>1026343,1</t>
  </si>
  <si>
    <t>1401010018001P</t>
  </si>
  <si>
    <t>12646485,56</t>
  </si>
  <si>
    <t>1401010018002B</t>
  </si>
  <si>
    <t>1401010018003B</t>
  </si>
  <si>
    <t>1401010028001B</t>
  </si>
  <si>
    <t>1401010028002B</t>
  </si>
  <si>
    <t>1401010029001B</t>
  </si>
  <si>
    <t>1401010029002B</t>
  </si>
  <si>
    <t>1401010030001B</t>
  </si>
  <si>
    <t>1401010030002B</t>
  </si>
  <si>
    <t>1401010030003B</t>
  </si>
  <si>
    <t>1401010031001B</t>
  </si>
  <si>
    <t>1401010031002B</t>
  </si>
  <si>
    <t>1401010032001B</t>
  </si>
  <si>
    <t>1401010032002B</t>
  </si>
  <si>
    <t>1401010032003P</t>
  </si>
  <si>
    <t>1401010032004B</t>
  </si>
  <si>
    <t>1401010033001B</t>
  </si>
  <si>
    <t>1401010033002B</t>
  </si>
  <si>
    <t>1401010033003B</t>
  </si>
  <si>
    <t>1401010033004P</t>
  </si>
  <si>
    <t>1401010034001B</t>
  </si>
  <si>
    <t>1401010035001B</t>
  </si>
  <si>
    <t>1401010035002B</t>
  </si>
  <si>
    <t>1401010036001B</t>
  </si>
  <si>
    <t>1401010036002B</t>
  </si>
  <si>
    <t>21166619,69</t>
  </si>
  <si>
    <t>1401010038001B</t>
  </si>
  <si>
    <t>1401010038002B</t>
  </si>
  <si>
    <t>1401010038003B</t>
  </si>
  <si>
    <t>1090933,93</t>
  </si>
  <si>
    <t>1401010041001B</t>
  </si>
  <si>
    <t>1401010041002B</t>
  </si>
  <si>
    <t>ID Mitra</t>
  </si>
  <si>
    <t>Nama</t>
  </si>
  <si>
    <t>Role</t>
  </si>
  <si>
    <t>Harianto</t>
  </si>
  <si>
    <t>Pemeta</t>
  </si>
  <si>
    <t>Muhammad fauzi akbar</t>
  </si>
  <si>
    <t>Rika Apri Yuni</t>
  </si>
  <si>
    <t>Aries Bayu Putra</t>
  </si>
  <si>
    <t>Rika Herniati</t>
  </si>
  <si>
    <t>RIKI PUTRA</t>
  </si>
  <si>
    <t>ITOWANDRA</t>
  </si>
  <si>
    <t>RESI SANDRA</t>
  </si>
  <si>
    <t>Taufik Herman</t>
  </si>
  <si>
    <t>RIFHANA MEIDI ZALIA</t>
  </si>
  <si>
    <t>HANDIK IRFAN SYAHANDANI</t>
  </si>
  <si>
    <t>Adri rinaldi</t>
  </si>
  <si>
    <t>Oki heriyanto</t>
  </si>
  <si>
    <t>Habibi risbi</t>
  </si>
  <si>
    <t>ALFARIZI</t>
  </si>
  <si>
    <t>RABBI IRAWAN</t>
  </si>
  <si>
    <t>WANDRA YANIS</t>
  </si>
  <si>
    <t>FEBRI SULAIMAN</t>
  </si>
  <si>
    <t>Zulpahmi, S. Pd</t>
  </si>
  <si>
    <t>Wika susanti</t>
  </si>
  <si>
    <t>Juarno</t>
  </si>
  <si>
    <t>ARDI FRAMUDIA</t>
  </si>
  <si>
    <t>MEMENG FAUZI</t>
  </si>
  <si>
    <t>Rio Defriandi</t>
  </si>
  <si>
    <t>Lia fitrianda dewi</t>
  </si>
  <si>
    <t>Sri Marlina Wati</t>
  </si>
  <si>
    <t>ROKI ARDIAN</t>
  </si>
  <si>
    <t>anda mulia sandra</t>
  </si>
  <si>
    <t>Eko Teguh Santoso</t>
  </si>
  <si>
    <t>Syahri Ramadhan</t>
  </si>
  <si>
    <t>Besson Alfino</t>
  </si>
  <si>
    <t>Eni sulastri</t>
  </si>
  <si>
    <t>Rebi Septiawan</t>
  </si>
  <si>
    <t>ARLI ANDI PRANATA</t>
  </si>
  <si>
    <t>Jamaris</t>
  </si>
  <si>
    <t>Pengawas</t>
  </si>
  <si>
    <t>JAELAN</t>
  </si>
  <si>
    <t>Irhasri A.Md</t>
  </si>
  <si>
    <t>Zulkendri Nopen</t>
  </si>
  <si>
    <t>Edisman SE</t>
  </si>
  <si>
    <t>Dodi Firmansyah</t>
  </si>
  <si>
    <t>Eka Fitri Yanti</t>
  </si>
  <si>
    <t>Mujahidin</t>
  </si>
  <si>
    <t>Syamsi Hasan SE</t>
  </si>
  <si>
    <t>Yesi Ariyani S.Si</t>
  </si>
  <si>
    <t>Masrida</t>
  </si>
  <si>
    <t>Arni Juwita Novisda SST</t>
  </si>
  <si>
    <t>Basirun</t>
  </si>
  <si>
    <t>Aprisen</t>
  </si>
  <si>
    <t>SUWONO</t>
  </si>
  <si>
    <t>ALES PUTRA</t>
  </si>
  <si>
    <t>Nopa fitria</t>
  </si>
  <si>
    <t>Metri Mayasari</t>
  </si>
  <si>
    <t>Dani sajia</t>
  </si>
  <si>
    <t>Nina Cantika</t>
  </si>
  <si>
    <t>IMAM HASANUDIN</t>
  </si>
  <si>
    <t>tio puja kusuma</t>
  </si>
  <si>
    <t>Gladis Efrien</t>
  </si>
  <si>
    <t>M Iqbal Alya Fasih</t>
  </si>
  <si>
    <t>Ella Ning Cahya Rusmaningrum</t>
  </si>
  <si>
    <t>ILHAM</t>
  </si>
  <si>
    <t>Rapi Sasri</t>
  </si>
  <si>
    <t>heri supriadi</t>
  </si>
  <si>
    <t>Rohmi Rizki Bakhruni</t>
  </si>
  <si>
    <t>Susilo Atmaji</t>
  </si>
  <si>
    <t>Imam Hasanudin</t>
  </si>
  <si>
    <t>JIWANDI</t>
  </si>
  <si>
    <t>Marta Indra</t>
  </si>
  <si>
    <t>MARNIS</t>
  </si>
  <si>
    <t>Nur Aulia Hasanah</t>
  </si>
  <si>
    <t>RIFAUL FANANI</t>
  </si>
  <si>
    <t>haikal irwan</t>
  </si>
  <si>
    <t>Yulia parista</t>
  </si>
  <si>
    <t>Sunardi</t>
  </si>
  <si>
    <t>M Isnaini</t>
  </si>
  <si>
    <t>Eko prayitno</t>
  </si>
  <si>
    <t>Indra, M. Pd</t>
  </si>
  <si>
    <t>ASMANAR</t>
  </si>
  <si>
    <t>Ela Endri</t>
  </si>
  <si>
    <t>Emder Endra Wisa</t>
  </si>
  <si>
    <t xml:space="preserve">Kevin santoso </t>
  </si>
  <si>
    <t>Sandi harjoko</t>
  </si>
  <si>
    <t>Akhmad muhtadir</t>
  </si>
  <si>
    <t>Robik bilkhairi</t>
  </si>
  <si>
    <t>Kris Andio Putra</t>
  </si>
  <si>
    <t>RIDOSMAN</t>
  </si>
  <si>
    <t>NILA SETYAWATI</t>
  </si>
  <si>
    <t>Ridho rahman</t>
  </si>
  <si>
    <t>Amrianto</t>
  </si>
  <si>
    <t>KRISMANTONI</t>
  </si>
  <si>
    <t>SIGIT GUNADI</t>
  </si>
  <si>
    <t>FETTY WAHYUNINGRUM</t>
  </si>
  <si>
    <t>DILA ANDRIANI</t>
  </si>
  <si>
    <t>YUWANDI SETIAWAN</t>
  </si>
  <si>
    <t>HARJI</t>
  </si>
  <si>
    <t>NURSAL MAHDI S.Sos</t>
  </si>
  <si>
    <t>DWI SYINTHIA YUSMAN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</si>
</sst>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F1" workbookViewId="0">
      <selection activeCell="O2" sqref="O2:R85"/>
    </sheetView>
  </sheetViews>
  <sheetFormatPr defaultRowHeight="14.4" x14ac:dyDescent="0.3"/>
  <cols>
    <col min="1" max="1" width="3.44140625" bestFit="1" customWidth="1"/>
    <col min="2" max="2" width="14" bestFit="1" customWidth="1"/>
    <col min="3" max="3" width="14.6640625" bestFit="1" customWidth="1"/>
    <col min="4" max="4" width="16.109375" bestFit="1" customWidth="1"/>
    <col min="5" max="5" width="17.5546875" bestFit="1" customWidth="1"/>
    <col min="6" max="6" width="16.5546875" bestFit="1" customWidth="1"/>
    <col min="7" max="7" width="17.33203125" bestFit="1" customWidth="1"/>
    <col min="8" max="8" width="10.21875" bestFit="1" customWidth="1"/>
    <col min="9" max="9" width="17.5546875" bestFit="1" customWidth="1"/>
    <col min="10" max="10" width="4.88671875" bestFit="1" customWidth="1"/>
    <col min="11" max="11" width="14.33203125" bestFit="1" customWidth="1"/>
    <col min="12" max="12" width="22.44140625" bestFit="1" customWidth="1"/>
    <col min="13" max="13" width="5.109375" bestFit="1" customWidth="1"/>
    <col min="14" max="14" width="17.33203125" bestFit="1" customWidth="1"/>
    <col min="15" max="15" width="16" bestFit="1" customWidth="1"/>
    <col min="16" max="16" width="17.88671875" bestFit="1" customWidth="1"/>
    <col min="17" max="18" width="1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</v>
      </c>
      <c r="K2" t="s">
        <v>25</v>
      </c>
      <c r="L2" t="s">
        <v>26</v>
      </c>
      <c r="M2" t="s">
        <v>27</v>
      </c>
      <c r="N2">
        <v>550</v>
      </c>
      <c r="O2">
        <v>146417</v>
      </c>
      <c r="P2" t="s">
        <v>28</v>
      </c>
      <c r="Q2">
        <v>151556</v>
      </c>
      <c r="R2" t="s">
        <v>29</v>
      </c>
    </row>
    <row r="3" spans="1:18" x14ac:dyDescent="0.3">
      <c r="A3">
        <v>2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</v>
      </c>
      <c r="K3" t="s">
        <v>25</v>
      </c>
      <c r="L3" t="s">
        <v>26</v>
      </c>
      <c r="M3" t="s">
        <v>30</v>
      </c>
      <c r="N3">
        <v>550</v>
      </c>
      <c r="O3">
        <v>146417</v>
      </c>
      <c r="P3" t="s">
        <v>28</v>
      </c>
      <c r="Q3">
        <v>151556</v>
      </c>
      <c r="R3" t="s">
        <v>29</v>
      </c>
    </row>
    <row r="4" spans="1:18" x14ac:dyDescent="0.3">
      <c r="A4">
        <v>3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2</v>
      </c>
      <c r="K4" t="s">
        <v>25</v>
      </c>
      <c r="L4" t="s">
        <v>26</v>
      </c>
      <c r="M4" t="s">
        <v>31</v>
      </c>
      <c r="N4">
        <v>550</v>
      </c>
      <c r="O4">
        <v>146417</v>
      </c>
      <c r="P4" t="s">
        <v>28</v>
      </c>
      <c r="Q4">
        <v>151556</v>
      </c>
      <c r="R4" t="s">
        <v>29</v>
      </c>
    </row>
    <row r="5" spans="1:18" x14ac:dyDescent="0.3">
      <c r="A5">
        <v>4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2</v>
      </c>
      <c r="K5" t="s">
        <v>32</v>
      </c>
      <c r="L5" t="s">
        <v>33</v>
      </c>
      <c r="M5" t="s">
        <v>34</v>
      </c>
      <c r="N5">
        <v>498</v>
      </c>
      <c r="O5">
        <v>146417</v>
      </c>
      <c r="P5" t="s">
        <v>28</v>
      </c>
      <c r="Q5">
        <v>151556</v>
      </c>
      <c r="R5" t="s">
        <v>29</v>
      </c>
    </row>
    <row r="6" spans="1:18" x14ac:dyDescent="0.3">
      <c r="A6">
        <v>5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2</v>
      </c>
      <c r="K6" t="s">
        <v>32</v>
      </c>
      <c r="L6" t="s">
        <v>33</v>
      </c>
      <c r="M6" t="s">
        <v>35</v>
      </c>
      <c r="N6">
        <v>498</v>
      </c>
      <c r="O6">
        <v>146417</v>
      </c>
      <c r="P6" t="s">
        <v>28</v>
      </c>
      <c r="Q6">
        <v>151556</v>
      </c>
      <c r="R6" t="s">
        <v>29</v>
      </c>
    </row>
    <row r="7" spans="1:18" x14ac:dyDescent="0.3">
      <c r="A7">
        <v>6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>
        <v>2</v>
      </c>
      <c r="K7" t="s">
        <v>36</v>
      </c>
      <c r="L7" t="s">
        <v>37</v>
      </c>
      <c r="M7" t="s">
        <v>38</v>
      </c>
      <c r="N7">
        <v>43</v>
      </c>
      <c r="O7">
        <v>146417</v>
      </c>
      <c r="P7" t="s">
        <v>28</v>
      </c>
      <c r="Q7">
        <v>151556</v>
      </c>
      <c r="R7" t="s">
        <v>29</v>
      </c>
    </row>
    <row r="8" spans="1:18" x14ac:dyDescent="0.3">
      <c r="A8">
        <v>7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39</v>
      </c>
      <c r="I8" t="s">
        <v>40</v>
      </c>
      <c r="J8">
        <v>2</v>
      </c>
      <c r="K8" t="s">
        <v>25</v>
      </c>
      <c r="L8" t="s">
        <v>26</v>
      </c>
      <c r="M8" t="s">
        <v>41</v>
      </c>
      <c r="N8">
        <v>160</v>
      </c>
      <c r="O8">
        <v>146417</v>
      </c>
      <c r="P8" t="s">
        <v>28</v>
      </c>
      <c r="Q8">
        <v>151556</v>
      </c>
      <c r="R8" t="s">
        <v>29</v>
      </c>
    </row>
    <row r="9" spans="1:18" x14ac:dyDescent="0.3">
      <c r="A9">
        <v>8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39</v>
      </c>
      <c r="I9" t="s">
        <v>40</v>
      </c>
      <c r="J9">
        <v>2</v>
      </c>
      <c r="K9" t="s">
        <v>25</v>
      </c>
      <c r="L9" t="s">
        <v>26</v>
      </c>
      <c r="M9" t="s">
        <v>38</v>
      </c>
      <c r="N9">
        <v>160</v>
      </c>
      <c r="O9">
        <v>146417</v>
      </c>
      <c r="P9" t="s">
        <v>28</v>
      </c>
      <c r="Q9">
        <v>151556</v>
      </c>
      <c r="R9" t="s">
        <v>29</v>
      </c>
    </row>
    <row r="10" spans="1:18" x14ac:dyDescent="0.3">
      <c r="A10">
        <v>9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39</v>
      </c>
      <c r="I10" t="s">
        <v>40</v>
      </c>
      <c r="J10">
        <v>2</v>
      </c>
      <c r="K10" t="s">
        <v>32</v>
      </c>
      <c r="L10" t="s">
        <v>33</v>
      </c>
      <c r="M10" t="s">
        <v>30</v>
      </c>
      <c r="N10">
        <v>48</v>
      </c>
      <c r="O10">
        <v>146417</v>
      </c>
      <c r="P10" t="s">
        <v>28</v>
      </c>
      <c r="Q10">
        <v>151556</v>
      </c>
      <c r="R10" t="s">
        <v>29</v>
      </c>
    </row>
    <row r="11" spans="1:18" x14ac:dyDescent="0.3">
      <c r="A11">
        <v>10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39</v>
      </c>
      <c r="I11" t="s">
        <v>40</v>
      </c>
      <c r="J11">
        <v>2</v>
      </c>
      <c r="K11" t="s">
        <v>36</v>
      </c>
      <c r="L11" t="s">
        <v>37</v>
      </c>
      <c r="M11" t="s">
        <v>30</v>
      </c>
      <c r="N11">
        <v>119</v>
      </c>
      <c r="O11">
        <v>146417</v>
      </c>
      <c r="P11" t="s">
        <v>28</v>
      </c>
      <c r="Q11">
        <v>151556</v>
      </c>
      <c r="R11" t="s">
        <v>29</v>
      </c>
    </row>
    <row r="12" spans="1:18" x14ac:dyDescent="0.3">
      <c r="A12">
        <v>11</v>
      </c>
      <c r="B12">
        <v>14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42</v>
      </c>
      <c r="I12" t="s">
        <v>43</v>
      </c>
      <c r="J12">
        <v>2</v>
      </c>
      <c r="K12" t="s">
        <v>25</v>
      </c>
      <c r="L12" t="s">
        <v>26</v>
      </c>
      <c r="M12" t="s">
        <v>44</v>
      </c>
      <c r="N12">
        <v>150</v>
      </c>
      <c r="O12">
        <v>146417</v>
      </c>
      <c r="P12" t="s">
        <v>28</v>
      </c>
      <c r="Q12">
        <v>151556</v>
      </c>
      <c r="R12" t="s">
        <v>29</v>
      </c>
    </row>
    <row r="13" spans="1:18" x14ac:dyDescent="0.3">
      <c r="A13">
        <v>12</v>
      </c>
      <c r="B13">
        <v>14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42</v>
      </c>
      <c r="I13" t="s">
        <v>43</v>
      </c>
      <c r="J13">
        <v>2</v>
      </c>
      <c r="K13" t="s">
        <v>25</v>
      </c>
      <c r="L13" t="s">
        <v>26</v>
      </c>
      <c r="M13" t="s">
        <v>35</v>
      </c>
      <c r="N13">
        <v>150</v>
      </c>
      <c r="O13">
        <v>146417</v>
      </c>
      <c r="P13" t="s">
        <v>28</v>
      </c>
      <c r="Q13">
        <v>151556</v>
      </c>
      <c r="R13" t="s">
        <v>29</v>
      </c>
    </row>
    <row r="14" spans="1:18" x14ac:dyDescent="0.3">
      <c r="A14">
        <v>13</v>
      </c>
      <c r="B14">
        <v>14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42</v>
      </c>
      <c r="I14" t="s">
        <v>43</v>
      </c>
      <c r="J14">
        <v>2</v>
      </c>
      <c r="K14" t="s">
        <v>32</v>
      </c>
      <c r="L14" t="s">
        <v>33</v>
      </c>
      <c r="M14" t="s">
        <v>30</v>
      </c>
      <c r="N14">
        <v>180</v>
      </c>
      <c r="O14">
        <v>146417</v>
      </c>
      <c r="P14" t="s">
        <v>28</v>
      </c>
      <c r="Q14">
        <v>151556</v>
      </c>
      <c r="R14" t="s">
        <v>29</v>
      </c>
    </row>
    <row r="15" spans="1:18" x14ac:dyDescent="0.3">
      <c r="A15">
        <v>14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42</v>
      </c>
      <c r="I15" t="s">
        <v>43</v>
      </c>
      <c r="J15">
        <v>2</v>
      </c>
      <c r="K15" t="s">
        <v>32</v>
      </c>
      <c r="L15" t="s">
        <v>33</v>
      </c>
      <c r="M15" t="s">
        <v>38</v>
      </c>
      <c r="N15">
        <v>180</v>
      </c>
      <c r="O15">
        <v>146417</v>
      </c>
      <c r="P15" t="s">
        <v>28</v>
      </c>
      <c r="Q15">
        <v>151556</v>
      </c>
      <c r="R15" t="s">
        <v>29</v>
      </c>
    </row>
    <row r="16" spans="1:18" x14ac:dyDescent="0.3">
      <c r="A16">
        <v>15</v>
      </c>
      <c r="B16">
        <v>14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42</v>
      </c>
      <c r="I16" t="s">
        <v>43</v>
      </c>
      <c r="J16">
        <v>2</v>
      </c>
      <c r="K16" t="s">
        <v>36</v>
      </c>
      <c r="L16" t="s">
        <v>37</v>
      </c>
      <c r="M16" t="s">
        <v>27</v>
      </c>
      <c r="N16">
        <v>130</v>
      </c>
      <c r="O16">
        <v>146417</v>
      </c>
      <c r="P16" t="s">
        <v>28</v>
      </c>
      <c r="Q16">
        <v>151556</v>
      </c>
      <c r="R16" t="s">
        <v>29</v>
      </c>
    </row>
    <row r="17" spans="1:18" x14ac:dyDescent="0.3">
      <c r="A17">
        <v>16</v>
      </c>
      <c r="B17">
        <v>14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45</v>
      </c>
      <c r="I17" t="s">
        <v>46</v>
      </c>
      <c r="J17">
        <v>2</v>
      </c>
      <c r="K17" t="s">
        <v>25</v>
      </c>
      <c r="L17" t="s">
        <v>47</v>
      </c>
      <c r="M17" t="s">
        <v>30</v>
      </c>
      <c r="N17">
        <v>94</v>
      </c>
      <c r="O17">
        <v>148096</v>
      </c>
      <c r="P17" t="s">
        <v>297</v>
      </c>
      <c r="Q17">
        <v>145507</v>
      </c>
      <c r="R17" t="s">
        <v>299</v>
      </c>
    </row>
    <row r="18" spans="1:18" x14ac:dyDescent="0.3">
      <c r="A18">
        <v>17</v>
      </c>
      <c r="B18">
        <v>14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45</v>
      </c>
      <c r="I18" t="s">
        <v>46</v>
      </c>
      <c r="J18">
        <v>2</v>
      </c>
      <c r="K18" t="s">
        <v>32</v>
      </c>
      <c r="L18" t="s">
        <v>48</v>
      </c>
      <c r="M18" t="s">
        <v>38</v>
      </c>
      <c r="N18">
        <v>227</v>
      </c>
      <c r="O18">
        <v>148096</v>
      </c>
      <c r="P18" t="s">
        <v>297</v>
      </c>
      <c r="Q18">
        <v>145507</v>
      </c>
      <c r="R18" t="s">
        <v>299</v>
      </c>
    </row>
    <row r="19" spans="1:18" x14ac:dyDescent="0.3">
      <c r="A19">
        <v>18</v>
      </c>
      <c r="B19">
        <v>14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45</v>
      </c>
      <c r="I19" t="s">
        <v>46</v>
      </c>
      <c r="J19">
        <v>2</v>
      </c>
      <c r="K19" t="s">
        <v>32</v>
      </c>
      <c r="L19" t="s">
        <v>48</v>
      </c>
      <c r="M19" t="s">
        <v>27</v>
      </c>
      <c r="N19">
        <v>227</v>
      </c>
      <c r="O19">
        <v>148096</v>
      </c>
      <c r="P19" t="s">
        <v>297</v>
      </c>
      <c r="Q19">
        <v>145507</v>
      </c>
      <c r="R19" t="s">
        <v>299</v>
      </c>
    </row>
    <row r="20" spans="1:18" x14ac:dyDescent="0.3">
      <c r="A20">
        <v>19</v>
      </c>
      <c r="B20">
        <v>14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49</v>
      </c>
      <c r="I20" t="s">
        <v>50</v>
      </c>
      <c r="J20">
        <v>2</v>
      </c>
      <c r="K20" t="s">
        <v>25</v>
      </c>
      <c r="L20" t="s">
        <v>26</v>
      </c>
      <c r="M20" t="s">
        <v>31</v>
      </c>
      <c r="N20">
        <v>90</v>
      </c>
      <c r="O20">
        <v>148096</v>
      </c>
      <c r="P20" t="s">
        <v>297</v>
      </c>
      <c r="Q20">
        <v>145507</v>
      </c>
      <c r="R20" t="s">
        <v>299</v>
      </c>
    </row>
    <row r="21" spans="1:18" x14ac:dyDescent="0.3">
      <c r="A21">
        <v>20</v>
      </c>
      <c r="B21">
        <v>14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49</v>
      </c>
      <c r="I21" t="s">
        <v>50</v>
      </c>
      <c r="J21">
        <v>2</v>
      </c>
      <c r="K21" t="s">
        <v>32</v>
      </c>
      <c r="L21" t="s">
        <v>33</v>
      </c>
      <c r="M21" t="s">
        <v>34</v>
      </c>
      <c r="N21">
        <v>194</v>
      </c>
      <c r="O21">
        <v>148096</v>
      </c>
      <c r="P21" t="s">
        <v>297</v>
      </c>
      <c r="Q21">
        <v>145507</v>
      </c>
      <c r="R21" t="s">
        <v>299</v>
      </c>
    </row>
    <row r="22" spans="1:18" x14ac:dyDescent="0.3">
      <c r="A22">
        <v>21</v>
      </c>
      <c r="B22">
        <v>14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49</v>
      </c>
      <c r="I22" t="s">
        <v>50</v>
      </c>
      <c r="J22">
        <v>2</v>
      </c>
      <c r="K22" t="s">
        <v>32</v>
      </c>
      <c r="L22" t="s">
        <v>33</v>
      </c>
      <c r="M22" t="s">
        <v>35</v>
      </c>
      <c r="N22">
        <v>194</v>
      </c>
      <c r="O22">
        <v>148096</v>
      </c>
      <c r="P22" t="s">
        <v>297</v>
      </c>
      <c r="Q22">
        <v>145507</v>
      </c>
      <c r="R22" t="s">
        <v>299</v>
      </c>
    </row>
    <row r="23" spans="1:18" x14ac:dyDescent="0.3">
      <c r="A23">
        <v>22</v>
      </c>
      <c r="B23">
        <v>14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49</v>
      </c>
      <c r="I23" t="s">
        <v>50</v>
      </c>
      <c r="J23">
        <v>2</v>
      </c>
      <c r="K23" t="s">
        <v>36</v>
      </c>
      <c r="L23" t="s">
        <v>37</v>
      </c>
      <c r="M23" t="s">
        <v>41</v>
      </c>
      <c r="N23">
        <v>174</v>
      </c>
      <c r="O23">
        <v>148096</v>
      </c>
      <c r="P23" t="s">
        <v>297</v>
      </c>
      <c r="Q23">
        <v>145507</v>
      </c>
      <c r="R23" t="s">
        <v>299</v>
      </c>
    </row>
    <row r="24" spans="1:18" x14ac:dyDescent="0.3">
      <c r="A24">
        <v>23</v>
      </c>
      <c r="B24">
        <v>14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49</v>
      </c>
      <c r="I24" t="s">
        <v>50</v>
      </c>
      <c r="J24">
        <v>2</v>
      </c>
      <c r="K24" t="s">
        <v>36</v>
      </c>
      <c r="L24" t="s">
        <v>37</v>
      </c>
      <c r="M24" t="s">
        <v>30</v>
      </c>
      <c r="N24">
        <v>174</v>
      </c>
      <c r="O24">
        <v>148096</v>
      </c>
      <c r="P24" t="s">
        <v>297</v>
      </c>
      <c r="Q24">
        <v>145507</v>
      </c>
      <c r="R24" t="s">
        <v>299</v>
      </c>
    </row>
    <row r="25" spans="1:18" x14ac:dyDescent="0.3">
      <c r="A25">
        <v>24</v>
      </c>
      <c r="B25">
        <v>14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49</v>
      </c>
      <c r="I25" t="s">
        <v>50</v>
      </c>
      <c r="J25">
        <v>2</v>
      </c>
      <c r="K25" t="s">
        <v>36</v>
      </c>
      <c r="L25" t="s">
        <v>37</v>
      </c>
      <c r="M25" t="s">
        <v>38</v>
      </c>
      <c r="N25">
        <v>174</v>
      </c>
      <c r="O25">
        <v>148096</v>
      </c>
      <c r="P25" t="s">
        <v>297</v>
      </c>
      <c r="Q25">
        <v>145507</v>
      </c>
      <c r="R25" t="s">
        <v>299</v>
      </c>
    </row>
    <row r="26" spans="1:18" x14ac:dyDescent="0.3">
      <c r="A26">
        <v>25</v>
      </c>
      <c r="B26">
        <v>14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21</v>
      </c>
      <c r="I26" t="s">
        <v>51</v>
      </c>
      <c r="J26">
        <v>2</v>
      </c>
      <c r="K26" t="s">
        <v>25</v>
      </c>
      <c r="L26" t="s">
        <v>47</v>
      </c>
      <c r="M26" t="s">
        <v>38</v>
      </c>
      <c r="N26">
        <v>106</v>
      </c>
      <c r="O26">
        <v>148096</v>
      </c>
      <c r="P26" t="s">
        <v>297</v>
      </c>
      <c r="Q26">
        <v>145507</v>
      </c>
      <c r="R26" t="s">
        <v>299</v>
      </c>
    </row>
    <row r="27" spans="1:18" x14ac:dyDescent="0.3">
      <c r="A27">
        <v>26</v>
      </c>
      <c r="B27">
        <v>14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21</v>
      </c>
      <c r="I27" t="s">
        <v>51</v>
      </c>
      <c r="J27">
        <v>2</v>
      </c>
      <c r="K27" t="s">
        <v>32</v>
      </c>
      <c r="L27" t="s">
        <v>48</v>
      </c>
      <c r="M27" t="s">
        <v>27</v>
      </c>
      <c r="N27">
        <v>161</v>
      </c>
      <c r="O27">
        <v>148096</v>
      </c>
      <c r="P27" t="s">
        <v>297</v>
      </c>
      <c r="Q27">
        <v>145507</v>
      </c>
      <c r="R27" t="s">
        <v>299</v>
      </c>
    </row>
    <row r="28" spans="1:18" x14ac:dyDescent="0.3">
      <c r="A28">
        <v>27</v>
      </c>
      <c r="B28">
        <v>14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21</v>
      </c>
      <c r="I28" t="s">
        <v>51</v>
      </c>
      <c r="J28">
        <v>2</v>
      </c>
      <c r="K28" t="s">
        <v>36</v>
      </c>
      <c r="L28" t="s">
        <v>52</v>
      </c>
      <c r="M28" t="s">
        <v>30</v>
      </c>
      <c r="N28">
        <v>72</v>
      </c>
      <c r="O28">
        <v>148096</v>
      </c>
      <c r="P28" t="s">
        <v>297</v>
      </c>
      <c r="Q28">
        <v>145507</v>
      </c>
      <c r="R28" t="s">
        <v>299</v>
      </c>
    </row>
    <row r="29" spans="1:18" x14ac:dyDescent="0.3">
      <c r="A29">
        <v>28</v>
      </c>
      <c r="B29">
        <v>14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53</v>
      </c>
      <c r="I29" t="s">
        <v>54</v>
      </c>
      <c r="J29">
        <v>1</v>
      </c>
      <c r="K29" t="s">
        <v>25</v>
      </c>
      <c r="L29" t="s">
        <v>47</v>
      </c>
      <c r="M29" t="s">
        <v>38</v>
      </c>
      <c r="N29">
        <v>82</v>
      </c>
      <c r="O29">
        <v>166733</v>
      </c>
      <c r="P29" t="s">
        <v>289</v>
      </c>
      <c r="Q29">
        <v>145507</v>
      </c>
      <c r="R29" t="s">
        <v>299</v>
      </c>
    </row>
    <row r="30" spans="1:18" x14ac:dyDescent="0.3">
      <c r="A30">
        <v>29</v>
      </c>
      <c r="B30">
        <v>14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53</v>
      </c>
      <c r="I30" t="s">
        <v>54</v>
      </c>
      <c r="J30">
        <v>1</v>
      </c>
      <c r="K30" t="s">
        <v>32</v>
      </c>
      <c r="L30" t="s">
        <v>48</v>
      </c>
      <c r="M30" t="s">
        <v>30</v>
      </c>
      <c r="N30">
        <v>84</v>
      </c>
      <c r="O30">
        <v>166733</v>
      </c>
      <c r="P30" t="s">
        <v>289</v>
      </c>
      <c r="Q30">
        <v>145507</v>
      </c>
      <c r="R30" t="s">
        <v>299</v>
      </c>
    </row>
    <row r="31" spans="1:18" x14ac:dyDescent="0.3">
      <c r="A31">
        <v>30</v>
      </c>
      <c r="B31">
        <v>14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53</v>
      </c>
      <c r="I31" t="s">
        <v>54</v>
      </c>
      <c r="J31">
        <v>1</v>
      </c>
      <c r="K31" t="s">
        <v>36</v>
      </c>
      <c r="L31" t="s">
        <v>52</v>
      </c>
      <c r="M31" t="s">
        <v>27</v>
      </c>
      <c r="N31">
        <v>82</v>
      </c>
      <c r="O31">
        <v>166733</v>
      </c>
      <c r="P31" t="s">
        <v>289</v>
      </c>
      <c r="Q31">
        <v>145507</v>
      </c>
      <c r="R31" t="s">
        <v>299</v>
      </c>
    </row>
    <row r="32" spans="1:18" x14ac:dyDescent="0.3">
      <c r="A32">
        <v>31</v>
      </c>
      <c r="B32">
        <v>14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55</v>
      </c>
      <c r="I32" t="s">
        <v>56</v>
      </c>
      <c r="J32">
        <v>1</v>
      </c>
      <c r="K32" t="s">
        <v>25</v>
      </c>
      <c r="L32" t="s">
        <v>57</v>
      </c>
      <c r="M32" t="s">
        <v>27</v>
      </c>
      <c r="N32">
        <v>112</v>
      </c>
      <c r="O32">
        <v>140797</v>
      </c>
      <c r="P32" t="s">
        <v>300</v>
      </c>
      <c r="Q32">
        <v>145507</v>
      </c>
      <c r="R32" t="s">
        <v>299</v>
      </c>
    </row>
    <row r="33" spans="1:18" x14ac:dyDescent="0.3">
      <c r="A33">
        <v>32</v>
      </c>
      <c r="B33">
        <v>14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55</v>
      </c>
      <c r="I33" t="s">
        <v>56</v>
      </c>
      <c r="J33">
        <v>1</v>
      </c>
      <c r="K33" t="s">
        <v>25</v>
      </c>
      <c r="L33" t="s">
        <v>57</v>
      </c>
      <c r="M33" t="s">
        <v>34</v>
      </c>
      <c r="N33">
        <v>112</v>
      </c>
      <c r="O33">
        <v>140797</v>
      </c>
      <c r="P33" t="s">
        <v>300</v>
      </c>
      <c r="Q33">
        <v>145507</v>
      </c>
      <c r="R33" t="s">
        <v>299</v>
      </c>
    </row>
    <row r="34" spans="1:18" x14ac:dyDescent="0.3">
      <c r="A34">
        <v>33</v>
      </c>
      <c r="B34">
        <v>14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55</v>
      </c>
      <c r="I34" t="s">
        <v>56</v>
      </c>
      <c r="J34">
        <v>1</v>
      </c>
      <c r="K34" t="s">
        <v>32</v>
      </c>
      <c r="L34" t="s">
        <v>58</v>
      </c>
      <c r="M34" t="s">
        <v>30</v>
      </c>
      <c r="N34">
        <v>83</v>
      </c>
      <c r="O34">
        <v>140797</v>
      </c>
      <c r="P34" t="s">
        <v>300</v>
      </c>
      <c r="Q34">
        <v>145507</v>
      </c>
      <c r="R34" t="s">
        <v>299</v>
      </c>
    </row>
    <row r="35" spans="1:18" x14ac:dyDescent="0.3">
      <c r="A35">
        <v>34</v>
      </c>
      <c r="B35">
        <v>14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55</v>
      </c>
      <c r="I35" t="s">
        <v>56</v>
      </c>
      <c r="J35">
        <v>1</v>
      </c>
      <c r="K35" t="s">
        <v>32</v>
      </c>
      <c r="L35" t="s">
        <v>58</v>
      </c>
      <c r="M35" t="s">
        <v>38</v>
      </c>
      <c r="N35">
        <v>83</v>
      </c>
      <c r="O35">
        <v>140797</v>
      </c>
      <c r="P35" t="s">
        <v>300</v>
      </c>
      <c r="Q35">
        <v>145507</v>
      </c>
      <c r="R35" t="s">
        <v>299</v>
      </c>
    </row>
    <row r="36" spans="1:18" x14ac:dyDescent="0.3">
      <c r="A36">
        <v>35</v>
      </c>
      <c r="B36">
        <v>14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59</v>
      </c>
      <c r="I36" t="s">
        <v>60</v>
      </c>
      <c r="J36">
        <v>1</v>
      </c>
      <c r="K36" t="s">
        <v>25</v>
      </c>
      <c r="L36" t="s">
        <v>47</v>
      </c>
      <c r="M36" t="s">
        <v>30</v>
      </c>
      <c r="N36">
        <v>56</v>
      </c>
      <c r="O36">
        <v>151690</v>
      </c>
      <c r="P36" t="s">
        <v>298</v>
      </c>
      <c r="Q36">
        <v>145507</v>
      </c>
      <c r="R36" t="s">
        <v>299</v>
      </c>
    </row>
    <row r="37" spans="1:18" x14ac:dyDescent="0.3">
      <c r="A37">
        <v>36</v>
      </c>
      <c r="B37">
        <v>14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59</v>
      </c>
      <c r="I37" t="s">
        <v>60</v>
      </c>
      <c r="J37">
        <v>1</v>
      </c>
      <c r="K37" t="s">
        <v>32</v>
      </c>
      <c r="L37" t="s">
        <v>48</v>
      </c>
      <c r="M37" t="s">
        <v>30</v>
      </c>
      <c r="N37">
        <v>73</v>
      </c>
      <c r="O37">
        <v>151690</v>
      </c>
      <c r="P37" t="s">
        <v>298</v>
      </c>
      <c r="Q37">
        <v>145507</v>
      </c>
      <c r="R37" t="s">
        <v>299</v>
      </c>
    </row>
    <row r="38" spans="1:18" x14ac:dyDescent="0.3">
      <c r="A38">
        <v>37</v>
      </c>
      <c r="B38">
        <v>14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59</v>
      </c>
      <c r="I38" t="s">
        <v>60</v>
      </c>
      <c r="J38">
        <v>1</v>
      </c>
      <c r="K38" t="s">
        <v>36</v>
      </c>
      <c r="L38" t="s">
        <v>52</v>
      </c>
      <c r="M38" t="s">
        <v>27</v>
      </c>
      <c r="N38">
        <v>60</v>
      </c>
      <c r="O38">
        <v>151690</v>
      </c>
      <c r="P38" t="s">
        <v>298</v>
      </c>
      <c r="Q38">
        <v>145507</v>
      </c>
      <c r="R38" t="s">
        <v>299</v>
      </c>
    </row>
    <row r="39" spans="1:18" x14ac:dyDescent="0.3">
      <c r="A39">
        <v>38</v>
      </c>
      <c r="B39">
        <v>14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61</v>
      </c>
      <c r="I39" t="s">
        <v>62</v>
      </c>
      <c r="J39">
        <v>2</v>
      </c>
      <c r="K39" t="s">
        <v>25</v>
      </c>
      <c r="L39" t="s">
        <v>26</v>
      </c>
      <c r="M39" t="s">
        <v>27</v>
      </c>
      <c r="N39">
        <v>190</v>
      </c>
      <c r="O39">
        <v>166733</v>
      </c>
      <c r="P39" t="s">
        <v>289</v>
      </c>
      <c r="Q39">
        <v>145507</v>
      </c>
      <c r="R39" t="s">
        <v>299</v>
      </c>
    </row>
    <row r="40" spans="1:18" x14ac:dyDescent="0.3">
      <c r="A40">
        <v>39</v>
      </c>
      <c r="B40">
        <v>14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61</v>
      </c>
      <c r="I40" t="s">
        <v>62</v>
      </c>
      <c r="J40">
        <v>2</v>
      </c>
      <c r="K40" t="s">
        <v>32</v>
      </c>
      <c r="L40" t="s">
        <v>33</v>
      </c>
      <c r="M40" t="s">
        <v>30</v>
      </c>
      <c r="N40">
        <v>105</v>
      </c>
      <c r="O40">
        <v>166733</v>
      </c>
      <c r="P40" t="s">
        <v>289</v>
      </c>
      <c r="Q40">
        <v>145507</v>
      </c>
      <c r="R40" t="s">
        <v>299</v>
      </c>
    </row>
    <row r="41" spans="1:18" x14ac:dyDescent="0.3">
      <c r="A41">
        <v>40</v>
      </c>
      <c r="B41">
        <v>14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61</v>
      </c>
      <c r="I41" t="s">
        <v>62</v>
      </c>
      <c r="J41">
        <v>2</v>
      </c>
      <c r="K41" t="s">
        <v>36</v>
      </c>
      <c r="L41" t="s">
        <v>37</v>
      </c>
      <c r="M41" t="s">
        <v>38</v>
      </c>
      <c r="N41">
        <v>183</v>
      </c>
      <c r="O41">
        <v>166733</v>
      </c>
      <c r="P41" t="s">
        <v>289</v>
      </c>
      <c r="Q41">
        <v>145507</v>
      </c>
      <c r="R41" t="s">
        <v>299</v>
      </c>
    </row>
    <row r="42" spans="1:18" x14ac:dyDescent="0.3">
      <c r="A42">
        <v>41</v>
      </c>
      <c r="B42">
        <v>14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63</v>
      </c>
      <c r="I42" t="s">
        <v>64</v>
      </c>
      <c r="J42">
        <v>2</v>
      </c>
      <c r="K42" t="s">
        <v>25</v>
      </c>
      <c r="L42" t="s">
        <v>47</v>
      </c>
      <c r="M42" t="s">
        <v>30</v>
      </c>
      <c r="N42">
        <v>43</v>
      </c>
      <c r="O42">
        <v>151690</v>
      </c>
      <c r="P42" t="s">
        <v>298</v>
      </c>
      <c r="Q42">
        <v>145507</v>
      </c>
      <c r="R42" t="s">
        <v>299</v>
      </c>
    </row>
    <row r="43" spans="1:18" x14ac:dyDescent="0.3">
      <c r="A43">
        <v>42</v>
      </c>
      <c r="B43">
        <v>14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63</v>
      </c>
      <c r="I43" t="s">
        <v>64</v>
      </c>
      <c r="J43">
        <v>2</v>
      </c>
      <c r="K43" t="s">
        <v>32</v>
      </c>
      <c r="L43" t="s">
        <v>48</v>
      </c>
      <c r="M43" t="s">
        <v>38</v>
      </c>
      <c r="N43">
        <v>37</v>
      </c>
      <c r="O43">
        <v>151690</v>
      </c>
      <c r="P43" t="s">
        <v>298</v>
      </c>
      <c r="Q43">
        <v>145507</v>
      </c>
      <c r="R43" t="s">
        <v>299</v>
      </c>
    </row>
    <row r="44" spans="1:18" x14ac:dyDescent="0.3">
      <c r="A44">
        <v>43</v>
      </c>
      <c r="B44">
        <v>14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63</v>
      </c>
      <c r="I44" t="s">
        <v>64</v>
      </c>
      <c r="J44">
        <v>2</v>
      </c>
      <c r="K44" t="s">
        <v>32</v>
      </c>
      <c r="L44" t="s">
        <v>48</v>
      </c>
      <c r="M44" t="s">
        <v>41</v>
      </c>
      <c r="N44">
        <v>37</v>
      </c>
      <c r="O44">
        <v>151690</v>
      </c>
      <c r="P44" t="s">
        <v>298</v>
      </c>
      <c r="Q44">
        <v>145507</v>
      </c>
      <c r="R44" t="s">
        <v>299</v>
      </c>
    </row>
    <row r="45" spans="1:18" x14ac:dyDescent="0.3">
      <c r="A45">
        <v>44</v>
      </c>
      <c r="B45">
        <v>14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65</v>
      </c>
      <c r="I45" t="s">
        <v>66</v>
      </c>
      <c r="J45">
        <v>2</v>
      </c>
      <c r="K45" t="s">
        <v>25</v>
      </c>
      <c r="L45" t="s">
        <v>67</v>
      </c>
      <c r="M45" t="s">
        <v>38</v>
      </c>
      <c r="N45">
        <v>95</v>
      </c>
      <c r="O45">
        <v>140797</v>
      </c>
      <c r="P45" t="s">
        <v>300</v>
      </c>
      <c r="Q45">
        <v>145507</v>
      </c>
      <c r="R45" t="s">
        <v>299</v>
      </c>
    </row>
    <row r="46" spans="1:18" x14ac:dyDescent="0.3">
      <c r="A46">
        <v>45</v>
      </c>
      <c r="B46">
        <v>14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65</v>
      </c>
      <c r="I46" t="s">
        <v>66</v>
      </c>
      <c r="J46">
        <v>2</v>
      </c>
      <c r="K46" t="s">
        <v>32</v>
      </c>
      <c r="L46" t="s">
        <v>68</v>
      </c>
      <c r="M46" t="s">
        <v>30</v>
      </c>
      <c r="N46">
        <v>116</v>
      </c>
      <c r="O46">
        <v>140797</v>
      </c>
      <c r="P46" t="s">
        <v>300</v>
      </c>
      <c r="Q46">
        <v>145507</v>
      </c>
      <c r="R46" t="s">
        <v>299</v>
      </c>
    </row>
    <row r="47" spans="1:18" x14ac:dyDescent="0.3">
      <c r="A47">
        <v>46</v>
      </c>
      <c r="B47">
        <v>14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65</v>
      </c>
      <c r="I47" t="s">
        <v>66</v>
      </c>
      <c r="J47">
        <v>2</v>
      </c>
      <c r="K47" t="s">
        <v>69</v>
      </c>
      <c r="L47" t="s">
        <v>70</v>
      </c>
      <c r="M47" t="s">
        <v>30</v>
      </c>
      <c r="N47">
        <v>116</v>
      </c>
      <c r="O47">
        <v>140797</v>
      </c>
      <c r="P47" t="s">
        <v>300</v>
      </c>
      <c r="Q47">
        <v>145507</v>
      </c>
      <c r="R47" t="s">
        <v>299</v>
      </c>
    </row>
    <row r="48" spans="1:18" x14ac:dyDescent="0.3">
      <c r="A48">
        <v>47</v>
      </c>
      <c r="B48">
        <v>14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65</v>
      </c>
      <c r="I48" t="s">
        <v>66</v>
      </c>
      <c r="J48">
        <v>2</v>
      </c>
      <c r="K48" t="s">
        <v>69</v>
      </c>
      <c r="L48" t="s">
        <v>70</v>
      </c>
      <c r="M48" t="s">
        <v>41</v>
      </c>
      <c r="N48">
        <v>116</v>
      </c>
      <c r="O48">
        <v>140797</v>
      </c>
      <c r="P48" t="s">
        <v>300</v>
      </c>
      <c r="Q48">
        <v>145507</v>
      </c>
      <c r="R48" t="s">
        <v>299</v>
      </c>
    </row>
    <row r="49" spans="1:18" x14ac:dyDescent="0.3">
      <c r="A49">
        <v>48</v>
      </c>
      <c r="B49">
        <v>14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65</v>
      </c>
      <c r="I49" t="s">
        <v>66</v>
      </c>
      <c r="J49">
        <v>2</v>
      </c>
      <c r="K49" t="s">
        <v>36</v>
      </c>
      <c r="L49" t="s">
        <v>71</v>
      </c>
      <c r="M49" t="s">
        <v>38</v>
      </c>
      <c r="N49">
        <v>32</v>
      </c>
      <c r="O49">
        <v>140797</v>
      </c>
      <c r="P49" t="s">
        <v>300</v>
      </c>
      <c r="Q49">
        <v>145507</v>
      </c>
      <c r="R49" t="s">
        <v>299</v>
      </c>
    </row>
    <row r="50" spans="1:18" x14ac:dyDescent="0.3">
      <c r="A50">
        <v>49</v>
      </c>
      <c r="B50">
        <v>14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72</v>
      </c>
      <c r="I50" t="s">
        <v>73</v>
      </c>
      <c r="J50">
        <v>2</v>
      </c>
      <c r="K50" t="s">
        <v>25</v>
      </c>
      <c r="L50" t="s">
        <v>47</v>
      </c>
      <c r="M50" t="s">
        <v>41</v>
      </c>
      <c r="N50">
        <v>57</v>
      </c>
      <c r="O50">
        <v>140797</v>
      </c>
      <c r="P50" t="s">
        <v>300</v>
      </c>
      <c r="Q50">
        <v>145507</v>
      </c>
      <c r="R50" t="s">
        <v>299</v>
      </c>
    </row>
    <row r="51" spans="1:18" x14ac:dyDescent="0.3">
      <c r="A51">
        <v>50</v>
      </c>
      <c r="B51">
        <v>14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72</v>
      </c>
      <c r="I51" t="s">
        <v>73</v>
      </c>
      <c r="J51">
        <v>2</v>
      </c>
      <c r="K51" t="s">
        <v>25</v>
      </c>
      <c r="L51" t="s">
        <v>47</v>
      </c>
      <c r="M51" t="s">
        <v>30</v>
      </c>
      <c r="N51">
        <v>57</v>
      </c>
      <c r="O51">
        <v>140797</v>
      </c>
      <c r="P51" t="s">
        <v>300</v>
      </c>
      <c r="Q51">
        <v>145507</v>
      </c>
      <c r="R51" t="s">
        <v>299</v>
      </c>
    </row>
    <row r="52" spans="1:18" x14ac:dyDescent="0.3">
      <c r="A52">
        <v>51</v>
      </c>
      <c r="B52">
        <v>14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72</v>
      </c>
      <c r="I52" t="s">
        <v>73</v>
      </c>
      <c r="J52">
        <v>2</v>
      </c>
      <c r="K52" t="s">
        <v>32</v>
      </c>
      <c r="L52" t="s">
        <v>48</v>
      </c>
      <c r="M52" t="s">
        <v>38</v>
      </c>
      <c r="N52">
        <v>77</v>
      </c>
      <c r="O52">
        <v>140797</v>
      </c>
      <c r="P52" t="s">
        <v>300</v>
      </c>
      <c r="Q52">
        <v>145507</v>
      </c>
      <c r="R52" t="s">
        <v>299</v>
      </c>
    </row>
    <row r="53" spans="1:18" x14ac:dyDescent="0.3">
      <c r="A53">
        <v>52</v>
      </c>
      <c r="B53">
        <v>14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72</v>
      </c>
      <c r="I53" t="s">
        <v>73</v>
      </c>
      <c r="J53">
        <v>2</v>
      </c>
      <c r="K53" t="s">
        <v>36</v>
      </c>
      <c r="L53" t="s">
        <v>52</v>
      </c>
      <c r="M53" t="s">
        <v>38</v>
      </c>
      <c r="N53">
        <v>49</v>
      </c>
      <c r="O53">
        <v>140797</v>
      </c>
      <c r="P53" t="s">
        <v>300</v>
      </c>
      <c r="Q53">
        <v>145507</v>
      </c>
      <c r="R53" t="s">
        <v>299</v>
      </c>
    </row>
    <row r="54" spans="1:18" x14ac:dyDescent="0.3">
      <c r="A54">
        <v>53</v>
      </c>
      <c r="B54">
        <v>14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74</v>
      </c>
      <c r="I54" t="s">
        <v>75</v>
      </c>
      <c r="J54">
        <v>2</v>
      </c>
      <c r="K54" t="s">
        <v>25</v>
      </c>
      <c r="L54" t="s">
        <v>47</v>
      </c>
      <c r="M54" t="s">
        <v>27</v>
      </c>
      <c r="N54">
        <v>32</v>
      </c>
      <c r="O54">
        <v>151690</v>
      </c>
      <c r="P54" t="s">
        <v>298</v>
      </c>
      <c r="Q54">
        <v>145507</v>
      </c>
      <c r="R54" t="s">
        <v>299</v>
      </c>
    </row>
    <row r="55" spans="1:18" x14ac:dyDescent="0.3">
      <c r="A55">
        <v>54</v>
      </c>
      <c r="B55">
        <v>14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74</v>
      </c>
      <c r="I55" t="s">
        <v>75</v>
      </c>
      <c r="J55">
        <v>2</v>
      </c>
      <c r="K55" t="s">
        <v>32</v>
      </c>
      <c r="L55" t="s">
        <v>48</v>
      </c>
      <c r="M55" t="s">
        <v>27</v>
      </c>
      <c r="N55">
        <v>71</v>
      </c>
      <c r="O55">
        <v>151690</v>
      </c>
      <c r="P55" t="s">
        <v>298</v>
      </c>
      <c r="Q55">
        <v>145507</v>
      </c>
      <c r="R55" t="s">
        <v>299</v>
      </c>
    </row>
    <row r="56" spans="1:18" x14ac:dyDescent="0.3">
      <c r="A56">
        <v>55</v>
      </c>
      <c r="B56">
        <v>14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74</v>
      </c>
      <c r="I56" t="s">
        <v>75</v>
      </c>
      <c r="J56">
        <v>2</v>
      </c>
      <c r="K56" t="s">
        <v>36</v>
      </c>
      <c r="L56" t="s">
        <v>52</v>
      </c>
      <c r="M56" t="s">
        <v>30</v>
      </c>
      <c r="N56">
        <v>139</v>
      </c>
      <c r="O56">
        <v>151690</v>
      </c>
      <c r="P56" t="s">
        <v>298</v>
      </c>
      <c r="Q56">
        <v>145507</v>
      </c>
      <c r="R56" t="s">
        <v>299</v>
      </c>
    </row>
    <row r="57" spans="1:18" x14ac:dyDescent="0.3">
      <c r="A57">
        <v>56</v>
      </c>
      <c r="B57">
        <v>14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76</v>
      </c>
      <c r="I57" t="s">
        <v>77</v>
      </c>
      <c r="J57">
        <v>2</v>
      </c>
      <c r="K57" t="s">
        <v>25</v>
      </c>
      <c r="L57" t="s">
        <v>47</v>
      </c>
      <c r="M57" t="s">
        <v>30</v>
      </c>
      <c r="N57">
        <v>85</v>
      </c>
      <c r="O57">
        <v>151690</v>
      </c>
      <c r="P57" t="s">
        <v>298</v>
      </c>
      <c r="Q57">
        <v>145507</v>
      </c>
      <c r="R57" t="s">
        <v>299</v>
      </c>
    </row>
    <row r="58" spans="1:18" x14ac:dyDescent="0.3">
      <c r="A58">
        <v>57</v>
      </c>
      <c r="B58">
        <v>14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76</v>
      </c>
      <c r="I58" t="s">
        <v>77</v>
      </c>
      <c r="J58">
        <v>2</v>
      </c>
      <c r="K58" t="s">
        <v>32</v>
      </c>
      <c r="L58" t="s">
        <v>48</v>
      </c>
      <c r="M58" t="s">
        <v>27</v>
      </c>
      <c r="N58">
        <v>60</v>
      </c>
      <c r="O58">
        <v>151690</v>
      </c>
      <c r="P58" t="s">
        <v>298</v>
      </c>
      <c r="Q58">
        <v>145507</v>
      </c>
      <c r="R58" t="s">
        <v>299</v>
      </c>
    </row>
    <row r="59" spans="1:18" x14ac:dyDescent="0.3">
      <c r="A59">
        <v>58</v>
      </c>
      <c r="B59">
        <v>14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76</v>
      </c>
      <c r="I59" t="s">
        <v>77</v>
      </c>
      <c r="J59">
        <v>2</v>
      </c>
      <c r="K59" t="s">
        <v>36</v>
      </c>
      <c r="L59" t="s">
        <v>52</v>
      </c>
      <c r="M59" t="s">
        <v>27</v>
      </c>
      <c r="N59">
        <v>60</v>
      </c>
      <c r="O59">
        <v>151690</v>
      </c>
      <c r="P59" t="s">
        <v>298</v>
      </c>
      <c r="Q59">
        <v>145507</v>
      </c>
      <c r="R59" t="s">
        <v>299</v>
      </c>
    </row>
    <row r="60" spans="1:18" x14ac:dyDescent="0.3">
      <c r="A60">
        <v>59</v>
      </c>
      <c r="B60">
        <v>14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78</v>
      </c>
      <c r="I60" t="s">
        <v>79</v>
      </c>
      <c r="J60">
        <v>2</v>
      </c>
      <c r="K60" t="s">
        <v>25</v>
      </c>
      <c r="L60" t="s">
        <v>47</v>
      </c>
      <c r="M60" t="s">
        <v>27</v>
      </c>
      <c r="N60">
        <v>70</v>
      </c>
      <c r="O60">
        <v>140797</v>
      </c>
      <c r="P60" t="s">
        <v>300</v>
      </c>
      <c r="Q60">
        <v>145507</v>
      </c>
      <c r="R60" t="s">
        <v>299</v>
      </c>
    </row>
    <row r="61" spans="1:18" x14ac:dyDescent="0.3">
      <c r="A61">
        <v>60</v>
      </c>
      <c r="B61">
        <v>14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78</v>
      </c>
      <c r="I61" t="s">
        <v>79</v>
      </c>
      <c r="J61">
        <v>2</v>
      </c>
      <c r="K61" t="s">
        <v>32</v>
      </c>
      <c r="L61" t="s">
        <v>48</v>
      </c>
      <c r="M61" t="s">
        <v>30</v>
      </c>
      <c r="N61">
        <v>66</v>
      </c>
      <c r="O61">
        <v>140797</v>
      </c>
      <c r="P61" t="s">
        <v>300</v>
      </c>
      <c r="Q61">
        <v>145507</v>
      </c>
      <c r="R61" t="s">
        <v>299</v>
      </c>
    </row>
    <row r="62" spans="1:18" x14ac:dyDescent="0.3">
      <c r="A62">
        <v>61</v>
      </c>
      <c r="B62">
        <v>14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78</v>
      </c>
      <c r="I62" t="s">
        <v>79</v>
      </c>
      <c r="J62">
        <v>2</v>
      </c>
      <c r="K62" t="s">
        <v>36</v>
      </c>
      <c r="L62" t="s">
        <v>52</v>
      </c>
      <c r="M62" t="s">
        <v>38</v>
      </c>
      <c r="N62">
        <v>112</v>
      </c>
      <c r="O62">
        <v>140797</v>
      </c>
      <c r="P62" t="s">
        <v>300</v>
      </c>
      <c r="Q62">
        <v>145507</v>
      </c>
      <c r="R62" t="s">
        <v>299</v>
      </c>
    </row>
    <row r="63" spans="1:18" x14ac:dyDescent="0.3">
      <c r="A63">
        <v>62</v>
      </c>
      <c r="B63">
        <v>14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80</v>
      </c>
      <c r="I63" t="s">
        <v>81</v>
      </c>
      <c r="J63">
        <v>2</v>
      </c>
      <c r="K63" t="s">
        <v>25</v>
      </c>
      <c r="L63" t="s">
        <v>47</v>
      </c>
      <c r="M63" t="s">
        <v>27</v>
      </c>
      <c r="N63">
        <v>69</v>
      </c>
      <c r="O63">
        <v>140797</v>
      </c>
      <c r="P63" t="s">
        <v>300</v>
      </c>
      <c r="Q63">
        <v>145507</v>
      </c>
      <c r="R63" t="s">
        <v>299</v>
      </c>
    </row>
    <row r="64" spans="1:18" x14ac:dyDescent="0.3">
      <c r="A64">
        <v>63</v>
      </c>
      <c r="B64">
        <v>14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80</v>
      </c>
      <c r="I64" t="s">
        <v>81</v>
      </c>
      <c r="J64">
        <v>2</v>
      </c>
      <c r="K64" t="s">
        <v>32</v>
      </c>
      <c r="L64" t="s">
        <v>48</v>
      </c>
      <c r="M64" t="s">
        <v>30</v>
      </c>
      <c r="N64">
        <v>73</v>
      </c>
      <c r="O64">
        <v>140797</v>
      </c>
      <c r="P64" t="s">
        <v>300</v>
      </c>
      <c r="Q64">
        <v>145507</v>
      </c>
      <c r="R64" t="s">
        <v>299</v>
      </c>
    </row>
    <row r="65" spans="1:18" x14ac:dyDescent="0.3">
      <c r="A65">
        <v>64</v>
      </c>
      <c r="B65">
        <v>14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80</v>
      </c>
      <c r="I65" t="s">
        <v>81</v>
      </c>
      <c r="J65">
        <v>2</v>
      </c>
      <c r="K65" t="s">
        <v>36</v>
      </c>
      <c r="L65" t="s">
        <v>52</v>
      </c>
      <c r="M65" t="s">
        <v>30</v>
      </c>
      <c r="N65">
        <v>71</v>
      </c>
      <c r="O65">
        <v>140797</v>
      </c>
      <c r="P65" t="s">
        <v>300</v>
      </c>
      <c r="Q65">
        <v>145507</v>
      </c>
      <c r="R65" t="s">
        <v>299</v>
      </c>
    </row>
    <row r="66" spans="1:18" x14ac:dyDescent="0.3">
      <c r="A66">
        <v>65</v>
      </c>
      <c r="B66">
        <v>14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82</v>
      </c>
      <c r="I66" t="s">
        <v>83</v>
      </c>
      <c r="J66">
        <v>2</v>
      </c>
      <c r="K66" t="s">
        <v>25</v>
      </c>
      <c r="L66" t="s">
        <v>47</v>
      </c>
      <c r="M66" t="s">
        <v>30</v>
      </c>
      <c r="N66">
        <v>67</v>
      </c>
      <c r="O66">
        <v>151690</v>
      </c>
      <c r="P66" t="s">
        <v>298</v>
      </c>
      <c r="Q66">
        <v>145507</v>
      </c>
      <c r="R66" t="s">
        <v>299</v>
      </c>
    </row>
    <row r="67" spans="1:18" x14ac:dyDescent="0.3">
      <c r="A67">
        <v>66</v>
      </c>
      <c r="B67">
        <v>14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82</v>
      </c>
      <c r="I67" t="s">
        <v>83</v>
      </c>
      <c r="J67">
        <v>2</v>
      </c>
      <c r="K67" t="s">
        <v>32</v>
      </c>
      <c r="L67" t="s">
        <v>48</v>
      </c>
      <c r="M67" t="s">
        <v>84</v>
      </c>
      <c r="N67">
        <v>65</v>
      </c>
      <c r="O67">
        <v>151690</v>
      </c>
      <c r="P67" t="s">
        <v>298</v>
      </c>
      <c r="Q67">
        <v>145507</v>
      </c>
      <c r="R67" t="s">
        <v>299</v>
      </c>
    </row>
    <row r="68" spans="1:18" x14ac:dyDescent="0.3">
      <c r="A68">
        <v>67</v>
      </c>
      <c r="B68">
        <v>14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82</v>
      </c>
      <c r="I68" t="s">
        <v>83</v>
      </c>
      <c r="J68">
        <v>2</v>
      </c>
      <c r="K68" t="s">
        <v>32</v>
      </c>
      <c r="L68" t="s">
        <v>48</v>
      </c>
      <c r="M68" t="s">
        <v>27</v>
      </c>
      <c r="N68">
        <v>65</v>
      </c>
      <c r="O68">
        <v>151690</v>
      </c>
      <c r="P68" t="s">
        <v>298</v>
      </c>
      <c r="Q68">
        <v>145507</v>
      </c>
      <c r="R68" t="s">
        <v>299</v>
      </c>
    </row>
    <row r="69" spans="1:18" x14ac:dyDescent="0.3">
      <c r="A69">
        <v>68</v>
      </c>
      <c r="B69">
        <v>14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82</v>
      </c>
      <c r="I69" t="s">
        <v>83</v>
      </c>
      <c r="J69">
        <v>2</v>
      </c>
      <c r="K69" t="s">
        <v>36</v>
      </c>
      <c r="L69" t="s">
        <v>52</v>
      </c>
      <c r="M69" t="s">
        <v>34</v>
      </c>
      <c r="N69">
        <v>55</v>
      </c>
      <c r="O69">
        <v>151690</v>
      </c>
      <c r="P69" t="s">
        <v>298</v>
      </c>
      <c r="Q69">
        <v>145507</v>
      </c>
      <c r="R69" t="s">
        <v>299</v>
      </c>
    </row>
    <row r="70" spans="1:18" x14ac:dyDescent="0.3">
      <c r="A70">
        <v>69</v>
      </c>
      <c r="B70">
        <v>14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85</v>
      </c>
      <c r="I70" t="s">
        <v>86</v>
      </c>
      <c r="J70">
        <v>2</v>
      </c>
      <c r="K70" t="s">
        <v>25</v>
      </c>
      <c r="L70" t="s">
        <v>47</v>
      </c>
      <c r="M70" t="s">
        <v>27</v>
      </c>
      <c r="N70">
        <v>96</v>
      </c>
      <c r="O70">
        <v>166733</v>
      </c>
      <c r="P70" t="s">
        <v>289</v>
      </c>
      <c r="Q70">
        <v>145507</v>
      </c>
      <c r="R70" t="s">
        <v>299</v>
      </c>
    </row>
    <row r="71" spans="1:18" x14ac:dyDescent="0.3">
      <c r="A71">
        <v>70</v>
      </c>
      <c r="B71">
        <v>14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85</v>
      </c>
      <c r="I71" t="s">
        <v>86</v>
      </c>
      <c r="J71">
        <v>2</v>
      </c>
      <c r="K71" t="s">
        <v>25</v>
      </c>
      <c r="L71" t="s">
        <v>47</v>
      </c>
      <c r="M71" t="s">
        <v>44</v>
      </c>
      <c r="N71">
        <v>96</v>
      </c>
      <c r="O71">
        <v>166733</v>
      </c>
      <c r="P71" t="s">
        <v>289</v>
      </c>
      <c r="Q71">
        <v>145507</v>
      </c>
      <c r="R71" t="s">
        <v>299</v>
      </c>
    </row>
    <row r="72" spans="1:18" x14ac:dyDescent="0.3">
      <c r="A72">
        <v>71</v>
      </c>
      <c r="B72">
        <v>14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85</v>
      </c>
      <c r="I72" t="s">
        <v>86</v>
      </c>
      <c r="J72">
        <v>2</v>
      </c>
      <c r="K72" t="s">
        <v>32</v>
      </c>
      <c r="L72" t="s">
        <v>48</v>
      </c>
      <c r="M72" t="s">
        <v>30</v>
      </c>
      <c r="N72">
        <v>80</v>
      </c>
      <c r="O72">
        <v>166733</v>
      </c>
      <c r="P72" t="s">
        <v>289</v>
      </c>
      <c r="Q72">
        <v>145507</v>
      </c>
      <c r="R72" t="s">
        <v>299</v>
      </c>
    </row>
    <row r="73" spans="1:18" x14ac:dyDescent="0.3">
      <c r="A73">
        <v>72</v>
      </c>
      <c r="B73">
        <v>14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85</v>
      </c>
      <c r="I73" t="s">
        <v>86</v>
      </c>
      <c r="J73">
        <v>2</v>
      </c>
      <c r="K73" t="s">
        <v>36</v>
      </c>
      <c r="L73" t="s">
        <v>52</v>
      </c>
      <c r="M73" t="s">
        <v>38</v>
      </c>
      <c r="N73">
        <v>86</v>
      </c>
      <c r="O73">
        <v>166733</v>
      </c>
      <c r="P73" t="s">
        <v>289</v>
      </c>
      <c r="Q73">
        <v>145507</v>
      </c>
      <c r="R73" t="s">
        <v>299</v>
      </c>
    </row>
    <row r="74" spans="1:18" x14ac:dyDescent="0.3">
      <c r="A74">
        <v>73</v>
      </c>
      <c r="B74">
        <v>14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87</v>
      </c>
      <c r="I74" t="s">
        <v>88</v>
      </c>
      <c r="J74">
        <v>2</v>
      </c>
      <c r="K74" t="s">
        <v>25</v>
      </c>
      <c r="L74" t="s">
        <v>47</v>
      </c>
      <c r="M74" t="s">
        <v>27</v>
      </c>
      <c r="N74">
        <v>67</v>
      </c>
      <c r="O74">
        <v>166733</v>
      </c>
      <c r="P74" t="s">
        <v>289</v>
      </c>
      <c r="Q74">
        <v>145507</v>
      </c>
      <c r="R74" t="s">
        <v>299</v>
      </c>
    </row>
    <row r="75" spans="1:18" x14ac:dyDescent="0.3">
      <c r="A75">
        <v>74</v>
      </c>
      <c r="B75">
        <v>14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87</v>
      </c>
      <c r="I75" t="s">
        <v>88</v>
      </c>
      <c r="J75">
        <v>2</v>
      </c>
      <c r="K75" t="s">
        <v>32</v>
      </c>
      <c r="L75" t="s">
        <v>48</v>
      </c>
      <c r="M75" t="s">
        <v>27</v>
      </c>
      <c r="N75">
        <v>48</v>
      </c>
      <c r="O75">
        <v>166733</v>
      </c>
      <c r="P75" t="s">
        <v>289</v>
      </c>
      <c r="Q75">
        <v>145507</v>
      </c>
      <c r="R75" t="s">
        <v>299</v>
      </c>
    </row>
    <row r="76" spans="1:18" x14ac:dyDescent="0.3">
      <c r="A76">
        <v>75</v>
      </c>
      <c r="B76">
        <v>14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89</v>
      </c>
      <c r="I76" t="s">
        <v>90</v>
      </c>
      <c r="J76">
        <v>1</v>
      </c>
      <c r="K76" t="s">
        <v>25</v>
      </c>
      <c r="L76" t="s">
        <v>47</v>
      </c>
      <c r="M76" t="s">
        <v>27</v>
      </c>
      <c r="N76">
        <v>102</v>
      </c>
      <c r="O76">
        <v>148096</v>
      </c>
      <c r="P76" t="s">
        <v>297</v>
      </c>
      <c r="Q76">
        <v>151556</v>
      </c>
      <c r="R76" t="s">
        <v>29</v>
      </c>
    </row>
    <row r="77" spans="1:18" x14ac:dyDescent="0.3">
      <c r="A77">
        <v>76</v>
      </c>
      <c r="B77">
        <v>14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89</v>
      </c>
      <c r="I77" t="s">
        <v>90</v>
      </c>
      <c r="J77">
        <v>1</v>
      </c>
      <c r="K77" t="s">
        <v>32</v>
      </c>
      <c r="L77" t="s">
        <v>48</v>
      </c>
      <c r="M77" t="s">
        <v>30</v>
      </c>
      <c r="N77">
        <v>104</v>
      </c>
      <c r="O77">
        <v>148096</v>
      </c>
      <c r="P77" t="s">
        <v>297</v>
      </c>
      <c r="Q77">
        <v>151556</v>
      </c>
      <c r="R77" t="s">
        <v>29</v>
      </c>
    </row>
    <row r="78" spans="1:18" x14ac:dyDescent="0.3">
      <c r="A78">
        <v>77</v>
      </c>
      <c r="B78">
        <v>14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91</v>
      </c>
      <c r="I78" t="s">
        <v>92</v>
      </c>
      <c r="J78">
        <v>2</v>
      </c>
      <c r="K78" t="s">
        <v>25</v>
      </c>
      <c r="L78" t="s">
        <v>93</v>
      </c>
      <c r="M78" t="s">
        <v>27</v>
      </c>
      <c r="N78">
        <v>77</v>
      </c>
      <c r="O78">
        <v>166733</v>
      </c>
      <c r="P78" t="s">
        <v>289</v>
      </c>
      <c r="Q78">
        <v>145507</v>
      </c>
      <c r="R78" t="s">
        <v>299</v>
      </c>
    </row>
    <row r="79" spans="1:18" x14ac:dyDescent="0.3">
      <c r="A79">
        <v>78</v>
      </c>
      <c r="B79">
        <v>14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91</v>
      </c>
      <c r="I79" t="s">
        <v>92</v>
      </c>
      <c r="J79">
        <v>2</v>
      </c>
      <c r="K79" t="s">
        <v>32</v>
      </c>
      <c r="L79" t="s">
        <v>94</v>
      </c>
      <c r="M79" t="s">
        <v>27</v>
      </c>
      <c r="N79">
        <v>70</v>
      </c>
      <c r="O79">
        <v>166733</v>
      </c>
      <c r="P79" t="s">
        <v>289</v>
      </c>
      <c r="Q79">
        <v>145507</v>
      </c>
      <c r="R79" t="s">
        <v>299</v>
      </c>
    </row>
    <row r="80" spans="1:18" x14ac:dyDescent="0.3">
      <c r="A80">
        <v>79</v>
      </c>
      <c r="B80">
        <v>14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91</v>
      </c>
      <c r="I80" t="s">
        <v>92</v>
      </c>
      <c r="J80">
        <v>2</v>
      </c>
      <c r="K80" t="s">
        <v>36</v>
      </c>
      <c r="L80" t="s">
        <v>95</v>
      </c>
      <c r="M80" t="s">
        <v>30</v>
      </c>
      <c r="N80">
        <v>122</v>
      </c>
      <c r="O80">
        <v>166733</v>
      </c>
      <c r="P80" t="s">
        <v>289</v>
      </c>
      <c r="Q80">
        <v>145507</v>
      </c>
      <c r="R80" t="s">
        <v>299</v>
      </c>
    </row>
    <row r="81" spans="1:18" x14ac:dyDescent="0.3">
      <c r="A81">
        <v>80</v>
      </c>
      <c r="B81">
        <v>14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96</v>
      </c>
      <c r="I81" t="s">
        <v>97</v>
      </c>
      <c r="J81">
        <v>2</v>
      </c>
      <c r="K81" t="s">
        <v>25</v>
      </c>
      <c r="L81" t="s">
        <v>47</v>
      </c>
      <c r="M81" t="s">
        <v>27</v>
      </c>
      <c r="N81">
        <v>130</v>
      </c>
      <c r="O81">
        <v>166733</v>
      </c>
      <c r="P81" t="s">
        <v>289</v>
      </c>
      <c r="Q81">
        <v>145507</v>
      </c>
      <c r="R81" t="s">
        <v>299</v>
      </c>
    </row>
    <row r="82" spans="1:18" x14ac:dyDescent="0.3">
      <c r="A82">
        <v>81</v>
      </c>
      <c r="B82">
        <v>14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96</v>
      </c>
      <c r="I82" t="s">
        <v>97</v>
      </c>
      <c r="J82">
        <v>2</v>
      </c>
      <c r="K82" t="s">
        <v>32</v>
      </c>
      <c r="L82" t="s">
        <v>48</v>
      </c>
      <c r="M82" t="s">
        <v>30</v>
      </c>
      <c r="N82">
        <v>170</v>
      </c>
      <c r="O82">
        <v>166733</v>
      </c>
      <c r="P82" t="s">
        <v>289</v>
      </c>
      <c r="Q82">
        <v>145507</v>
      </c>
      <c r="R82" t="s">
        <v>299</v>
      </c>
    </row>
    <row r="83" spans="1:18" x14ac:dyDescent="0.3">
      <c r="A83">
        <v>82</v>
      </c>
      <c r="B83">
        <v>14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96</v>
      </c>
      <c r="I83" t="s">
        <v>97</v>
      </c>
      <c r="J83">
        <v>2</v>
      </c>
      <c r="K83" t="s">
        <v>32</v>
      </c>
      <c r="L83" t="s">
        <v>48</v>
      </c>
      <c r="M83" t="s">
        <v>38</v>
      </c>
      <c r="N83">
        <v>170</v>
      </c>
      <c r="O83">
        <v>166733</v>
      </c>
      <c r="P83" t="s">
        <v>289</v>
      </c>
      <c r="Q83">
        <v>145507</v>
      </c>
      <c r="R83" t="s">
        <v>299</v>
      </c>
    </row>
    <row r="84" spans="1:18" x14ac:dyDescent="0.3">
      <c r="A84">
        <v>83</v>
      </c>
      <c r="B84">
        <v>14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98</v>
      </c>
      <c r="I84" t="s">
        <v>99</v>
      </c>
      <c r="J84">
        <v>2</v>
      </c>
      <c r="K84" t="s">
        <v>25</v>
      </c>
      <c r="L84" t="s">
        <v>47</v>
      </c>
      <c r="M84" t="s">
        <v>27</v>
      </c>
      <c r="N84">
        <v>70</v>
      </c>
      <c r="O84">
        <v>151690</v>
      </c>
      <c r="P84" t="s">
        <v>298</v>
      </c>
      <c r="Q84">
        <v>145507</v>
      </c>
      <c r="R84" t="s">
        <v>299</v>
      </c>
    </row>
    <row r="85" spans="1:18" x14ac:dyDescent="0.3">
      <c r="A85">
        <v>84</v>
      </c>
      <c r="B85">
        <v>14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98</v>
      </c>
      <c r="I85" t="s">
        <v>99</v>
      </c>
      <c r="J85">
        <v>2</v>
      </c>
      <c r="K85" t="s">
        <v>32</v>
      </c>
      <c r="L85" t="s">
        <v>48</v>
      </c>
      <c r="M85" t="s">
        <v>30</v>
      </c>
      <c r="N85">
        <v>80</v>
      </c>
      <c r="O85">
        <v>151690</v>
      </c>
      <c r="P85" t="s">
        <v>298</v>
      </c>
      <c r="Q85">
        <v>145507</v>
      </c>
      <c r="R85" t="s">
        <v>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5940-6CA3-4EFC-A2C2-C04FDECCC9FC}">
  <dimension ref="A1:AF99"/>
  <sheetViews>
    <sheetView topLeftCell="J59" workbookViewId="0">
      <selection activeCell="P2" sqref="P2:S85"/>
    </sheetView>
  </sheetViews>
  <sheetFormatPr defaultRowHeight="14.4" x14ac:dyDescent="0.3"/>
  <cols>
    <col min="1" max="1" width="15.21875" bestFit="1" customWidth="1"/>
    <col min="2" max="2" width="3.44140625" bestFit="1" customWidth="1"/>
    <col min="3" max="3" width="14" bestFit="1" customWidth="1"/>
    <col min="4" max="4" width="14.6640625" bestFit="1" customWidth="1"/>
    <col min="5" max="5" width="16.109375" bestFit="1" customWidth="1"/>
    <col min="6" max="6" width="17.5546875" bestFit="1" customWidth="1"/>
    <col min="7" max="7" width="16.5546875" bestFit="1" customWidth="1"/>
    <col min="8" max="8" width="17.33203125" bestFit="1" customWidth="1"/>
    <col min="9" max="9" width="10.21875" bestFit="1" customWidth="1"/>
    <col min="10" max="10" width="17.5546875" bestFit="1" customWidth="1"/>
    <col min="11" max="11" width="4.88671875" bestFit="1" customWidth="1"/>
    <col min="12" max="12" width="14.33203125" bestFit="1" customWidth="1"/>
    <col min="13" max="13" width="22.44140625" bestFit="1" customWidth="1"/>
    <col min="14" max="14" width="5.109375" bestFit="1" customWidth="1"/>
    <col min="15" max="15" width="17.33203125" bestFit="1" customWidth="1"/>
    <col min="16" max="16" width="16" bestFit="1" customWidth="1"/>
    <col min="17" max="17" width="20.6640625" bestFit="1" customWidth="1"/>
    <col min="18" max="18" width="18.77734375" bestFit="1" customWidth="1"/>
    <col min="19" max="19" width="23.5546875" bestFit="1" customWidth="1"/>
    <col min="21" max="21" width="15.33203125" bestFit="1" customWidth="1"/>
    <col min="22" max="22" width="12.6640625" bestFit="1" customWidth="1"/>
    <col min="23" max="23" width="6.88671875" bestFit="1" customWidth="1"/>
    <col min="24" max="24" width="20" bestFit="1" customWidth="1"/>
    <col min="25" max="25" width="20.109375" bestFit="1" customWidth="1"/>
    <col min="26" max="26" width="16.88671875" bestFit="1" customWidth="1"/>
    <col min="27" max="27" width="20.21875" bestFit="1" customWidth="1"/>
    <col min="30" max="30" width="26.33203125" bestFit="1" customWidth="1"/>
    <col min="31" max="31" width="7.6640625" bestFit="1" customWidth="1"/>
    <col min="32" max="32" width="9.109375" bestFit="1" customWidth="1"/>
  </cols>
  <sheetData>
    <row r="1" spans="1:32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14</v>
      </c>
      <c r="AA1" s="1" t="s">
        <v>16</v>
      </c>
      <c r="AD1" t="s">
        <v>201</v>
      </c>
      <c r="AE1" t="s">
        <v>200</v>
      </c>
      <c r="AF1" t="s">
        <v>202</v>
      </c>
    </row>
    <row r="2" spans="1:32" x14ac:dyDescent="0.3">
      <c r="A2" t="str">
        <f>_xlfn.CONCAT(C2,E2,G2,I2,N2)</f>
        <v>1401010005001B</v>
      </c>
      <c r="B2">
        <v>1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</v>
      </c>
      <c r="L2" t="s">
        <v>25</v>
      </c>
      <c r="M2" t="s">
        <v>26</v>
      </c>
      <c r="N2" t="s">
        <v>27</v>
      </c>
      <c r="O2">
        <v>550</v>
      </c>
      <c r="P2">
        <f>VLOOKUP($A2,$U$2:$AA$75,6,FALSE)</f>
        <v>146417</v>
      </c>
      <c r="Q2" t="str">
        <f>VLOOKUP($A2,$U$2:$AA$75,4,FALSE)</f>
        <v>ANDROS SAPUTRA</v>
      </c>
      <c r="R2">
        <f>VLOOKUP($A2,$U$2:$AA$75,7,FALSE)</f>
        <v>151556</v>
      </c>
      <c r="S2" t="str">
        <f>VLOOKUP($A2,$U$2:$AA$75,5,FALSE)</f>
        <v>DERI DAHLANI</v>
      </c>
      <c r="U2" s="2" t="s">
        <v>106</v>
      </c>
      <c r="V2" s="3" t="s">
        <v>107</v>
      </c>
      <c r="W2" s="3">
        <v>108</v>
      </c>
      <c r="X2" s="2" t="s">
        <v>28</v>
      </c>
      <c r="Y2" s="2" t="s">
        <v>29</v>
      </c>
      <c r="Z2">
        <f>VLOOKUP(X2,$AD$2:$AF$99,2,FALSE)</f>
        <v>146417</v>
      </c>
      <c r="AA2">
        <f>VLOOKUP(Y2,$AD$2:$AF$99,2,FALSE)</f>
        <v>151556</v>
      </c>
      <c r="AD2" t="s">
        <v>203</v>
      </c>
      <c r="AE2">
        <v>141081</v>
      </c>
      <c r="AF2" t="s">
        <v>204</v>
      </c>
    </row>
    <row r="3" spans="1:32" x14ac:dyDescent="0.3">
      <c r="A3" t="str">
        <f t="shared" ref="A3:A66" si="0">_xlfn.CONCAT(C3,E3,G3,I3,N3)</f>
        <v>1401010005002B</v>
      </c>
      <c r="B3">
        <v>2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</v>
      </c>
      <c r="L3" t="s">
        <v>25</v>
      </c>
      <c r="M3" t="s">
        <v>26</v>
      </c>
      <c r="N3" t="s">
        <v>30</v>
      </c>
      <c r="O3">
        <v>550</v>
      </c>
      <c r="P3">
        <f t="shared" ref="P3:P66" si="1">VLOOKUP($A3,$U$2:$AA$75,6,FALSE)</f>
        <v>146417</v>
      </c>
      <c r="Q3" t="str">
        <f t="shared" ref="Q3:Q66" si="2">VLOOKUP($A3,$U$2:$AA$75,4,FALSE)</f>
        <v>ANDROS SAPUTRA</v>
      </c>
      <c r="R3">
        <f t="shared" ref="R3:R66" si="3">VLOOKUP($A3,$U$2:$AA$75,7,FALSE)</f>
        <v>151556</v>
      </c>
      <c r="S3" t="str">
        <f t="shared" ref="S3:S66" si="4">VLOOKUP($A3,$U$2:$AA$75,5,FALSE)</f>
        <v>DERI DAHLANI</v>
      </c>
      <c r="U3" s="2" t="s">
        <v>108</v>
      </c>
      <c r="V3" s="4">
        <v>3479750856</v>
      </c>
      <c r="W3" s="3">
        <v>179</v>
      </c>
      <c r="X3" s="2" t="s">
        <v>28</v>
      </c>
      <c r="Y3" s="2" t="s">
        <v>29</v>
      </c>
      <c r="Z3">
        <f t="shared" ref="Z3:Z66" si="5">VLOOKUP(X3,$AD$2:$AF$99,2,FALSE)</f>
        <v>146417</v>
      </c>
      <c r="AA3">
        <f t="shared" ref="AA3:AA66" si="6">VLOOKUP(Y3,$AD$2:$AF$99,2,FALSE)</f>
        <v>151556</v>
      </c>
      <c r="AD3" t="s">
        <v>205</v>
      </c>
      <c r="AE3">
        <v>141296</v>
      </c>
      <c r="AF3" t="s">
        <v>204</v>
      </c>
    </row>
    <row r="4" spans="1:32" x14ac:dyDescent="0.3">
      <c r="A4" t="str">
        <f t="shared" si="0"/>
        <v>1401010005006B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2</v>
      </c>
      <c r="L4" t="s">
        <v>25</v>
      </c>
      <c r="M4" t="s">
        <v>26</v>
      </c>
      <c r="N4" t="s">
        <v>31</v>
      </c>
      <c r="O4">
        <v>550</v>
      </c>
      <c r="P4">
        <f t="shared" si="1"/>
        <v>146417</v>
      </c>
      <c r="Q4" t="str">
        <f t="shared" si="2"/>
        <v>ANDROS SAPUTRA</v>
      </c>
      <c r="R4">
        <f t="shared" si="3"/>
        <v>151556</v>
      </c>
      <c r="S4" t="str">
        <f t="shared" si="4"/>
        <v>DERI DAHLANI</v>
      </c>
      <c r="U4" s="2" t="s">
        <v>109</v>
      </c>
      <c r="V4" s="4">
        <v>6898253446</v>
      </c>
      <c r="W4" s="3">
        <v>53</v>
      </c>
      <c r="X4" s="2" t="s">
        <v>28</v>
      </c>
      <c r="Y4" s="2" t="s">
        <v>29</v>
      </c>
      <c r="Z4">
        <f t="shared" si="5"/>
        <v>146417</v>
      </c>
      <c r="AA4">
        <f t="shared" si="6"/>
        <v>151556</v>
      </c>
      <c r="AD4" t="s">
        <v>206</v>
      </c>
      <c r="AE4">
        <v>141334</v>
      </c>
      <c r="AF4" t="s">
        <v>204</v>
      </c>
    </row>
    <row r="5" spans="1:32" x14ac:dyDescent="0.3">
      <c r="A5" t="str">
        <f t="shared" si="0"/>
        <v>1401010005004B</v>
      </c>
      <c r="B5">
        <v>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2</v>
      </c>
      <c r="L5" t="s">
        <v>32</v>
      </c>
      <c r="M5" t="s">
        <v>33</v>
      </c>
      <c r="N5" t="s">
        <v>34</v>
      </c>
      <c r="O5">
        <v>498</v>
      </c>
      <c r="P5">
        <f t="shared" si="1"/>
        <v>146417</v>
      </c>
      <c r="Q5" t="str">
        <f t="shared" si="2"/>
        <v>ANDROS SAPUTRA</v>
      </c>
      <c r="R5">
        <f t="shared" si="3"/>
        <v>151556</v>
      </c>
      <c r="S5" t="str">
        <f t="shared" si="4"/>
        <v>DERI DAHLANI</v>
      </c>
      <c r="U5" s="2" t="s">
        <v>110</v>
      </c>
      <c r="V5" s="3" t="s">
        <v>111</v>
      </c>
      <c r="W5" s="3">
        <v>164</v>
      </c>
      <c r="X5" s="2" t="s">
        <v>28</v>
      </c>
      <c r="Y5" s="2" t="s">
        <v>29</v>
      </c>
      <c r="Z5">
        <f t="shared" si="5"/>
        <v>146417</v>
      </c>
      <c r="AA5">
        <f t="shared" si="6"/>
        <v>151556</v>
      </c>
      <c r="AD5" t="s">
        <v>207</v>
      </c>
      <c r="AE5">
        <v>141409</v>
      </c>
      <c r="AF5" t="s">
        <v>204</v>
      </c>
    </row>
    <row r="6" spans="1:32" x14ac:dyDescent="0.3">
      <c r="A6" t="str">
        <f t="shared" si="0"/>
        <v>1401010005005B</v>
      </c>
      <c r="B6">
        <v>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2</v>
      </c>
      <c r="L6" t="s">
        <v>32</v>
      </c>
      <c r="M6" t="s">
        <v>33</v>
      </c>
      <c r="N6" t="s">
        <v>35</v>
      </c>
      <c r="O6">
        <v>498</v>
      </c>
      <c r="P6">
        <f t="shared" si="1"/>
        <v>146417</v>
      </c>
      <c r="Q6" t="str">
        <f t="shared" si="2"/>
        <v>ANDROS SAPUTRA</v>
      </c>
      <c r="R6">
        <f t="shared" si="3"/>
        <v>151556</v>
      </c>
      <c r="S6" t="str">
        <f t="shared" si="4"/>
        <v>DERI DAHLANI</v>
      </c>
      <c r="U6" s="2" t="s">
        <v>112</v>
      </c>
      <c r="V6" s="3" t="s">
        <v>113</v>
      </c>
      <c r="W6" s="3">
        <v>150</v>
      </c>
      <c r="X6" s="2" t="s">
        <v>28</v>
      </c>
      <c r="Y6" s="2" t="s">
        <v>29</v>
      </c>
      <c r="Z6">
        <f t="shared" si="5"/>
        <v>146417</v>
      </c>
      <c r="AA6">
        <f t="shared" si="6"/>
        <v>151556</v>
      </c>
      <c r="AD6" t="s">
        <v>208</v>
      </c>
      <c r="AE6">
        <v>141424</v>
      </c>
      <c r="AF6" t="s">
        <v>204</v>
      </c>
    </row>
    <row r="7" spans="1:32" x14ac:dyDescent="0.3">
      <c r="A7" t="str">
        <f t="shared" si="0"/>
        <v>1401010005003B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2</v>
      </c>
      <c r="L7" t="s">
        <v>36</v>
      </c>
      <c r="M7" t="s">
        <v>37</v>
      </c>
      <c r="N7" t="s">
        <v>38</v>
      </c>
      <c r="O7">
        <v>43</v>
      </c>
      <c r="P7">
        <f t="shared" si="1"/>
        <v>146417</v>
      </c>
      <c r="Q7" t="str">
        <f t="shared" si="2"/>
        <v>ANDROS SAPUTRA</v>
      </c>
      <c r="R7">
        <f t="shared" si="3"/>
        <v>151556</v>
      </c>
      <c r="S7" t="str">
        <f t="shared" si="4"/>
        <v>DERI DAHLANI</v>
      </c>
      <c r="U7" s="2" t="s">
        <v>114</v>
      </c>
      <c r="V7" s="3" t="s">
        <v>115</v>
      </c>
      <c r="W7" s="3">
        <v>98</v>
      </c>
      <c r="X7" s="2" t="s">
        <v>28</v>
      </c>
      <c r="Y7" s="2" t="s">
        <v>29</v>
      </c>
      <c r="Z7">
        <f t="shared" si="5"/>
        <v>146417</v>
      </c>
      <c r="AA7">
        <f t="shared" si="6"/>
        <v>151556</v>
      </c>
      <c r="AD7" t="s">
        <v>209</v>
      </c>
      <c r="AE7">
        <v>141586</v>
      </c>
      <c r="AF7" t="s">
        <v>204</v>
      </c>
    </row>
    <row r="8" spans="1:32" x14ac:dyDescent="0.3">
      <c r="A8" t="str">
        <f t="shared" si="0"/>
        <v>1401010006001P</v>
      </c>
      <c r="B8">
        <v>7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39</v>
      </c>
      <c r="J8" t="s">
        <v>40</v>
      </c>
      <c r="K8">
        <v>2</v>
      </c>
      <c r="L8" t="s">
        <v>25</v>
      </c>
      <c r="M8" t="s">
        <v>26</v>
      </c>
      <c r="N8" t="s">
        <v>41</v>
      </c>
      <c r="O8">
        <v>160</v>
      </c>
      <c r="P8">
        <f t="shared" si="1"/>
        <v>146417</v>
      </c>
      <c r="Q8" t="str">
        <f t="shared" si="2"/>
        <v>ANDROS SAPUTRA</v>
      </c>
      <c r="R8">
        <f t="shared" si="3"/>
        <v>151556</v>
      </c>
      <c r="S8" t="str">
        <f t="shared" si="4"/>
        <v>DERI DAHLANI</v>
      </c>
      <c r="U8" s="2" t="s">
        <v>116</v>
      </c>
      <c r="V8" s="3" t="s">
        <v>117</v>
      </c>
      <c r="W8" s="3">
        <v>0</v>
      </c>
      <c r="X8" s="2" t="s">
        <v>28</v>
      </c>
      <c r="Y8" s="2" t="s">
        <v>29</v>
      </c>
      <c r="Z8">
        <f t="shared" si="5"/>
        <v>146417</v>
      </c>
      <c r="AA8">
        <f t="shared" si="6"/>
        <v>151556</v>
      </c>
      <c r="AD8" t="s">
        <v>210</v>
      </c>
      <c r="AE8">
        <v>141636</v>
      </c>
      <c r="AF8" t="s">
        <v>204</v>
      </c>
    </row>
    <row r="9" spans="1:32" x14ac:dyDescent="0.3">
      <c r="A9" t="str">
        <f t="shared" si="0"/>
        <v>1401010006003B</v>
      </c>
      <c r="B9">
        <v>8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39</v>
      </c>
      <c r="J9" t="s">
        <v>40</v>
      </c>
      <c r="K9">
        <v>2</v>
      </c>
      <c r="L9" t="s">
        <v>25</v>
      </c>
      <c r="M9" t="s">
        <v>26</v>
      </c>
      <c r="N9" t="s">
        <v>38</v>
      </c>
      <c r="O9">
        <v>160</v>
      </c>
      <c r="P9">
        <f t="shared" si="1"/>
        <v>146417</v>
      </c>
      <c r="Q9" t="str">
        <f t="shared" si="2"/>
        <v>ANDROS SAPUTRA</v>
      </c>
      <c r="R9">
        <f t="shared" si="3"/>
        <v>151556</v>
      </c>
      <c r="S9" t="str">
        <f t="shared" si="4"/>
        <v>DERI DAHLANI</v>
      </c>
      <c r="U9" s="2" t="s">
        <v>118</v>
      </c>
      <c r="V9" s="3" t="s">
        <v>119</v>
      </c>
      <c r="W9" s="3">
        <v>169</v>
      </c>
      <c r="X9" s="2" t="s">
        <v>28</v>
      </c>
      <c r="Y9" s="2" t="s">
        <v>29</v>
      </c>
      <c r="Z9">
        <f t="shared" si="5"/>
        <v>146417</v>
      </c>
      <c r="AA9">
        <f t="shared" si="6"/>
        <v>151556</v>
      </c>
      <c r="AD9" t="s">
        <v>211</v>
      </c>
      <c r="AE9">
        <v>142646</v>
      </c>
      <c r="AF9" t="s">
        <v>204</v>
      </c>
    </row>
    <row r="10" spans="1:32" x14ac:dyDescent="0.3">
      <c r="A10" t="str">
        <f t="shared" si="0"/>
        <v>1401010006002B</v>
      </c>
      <c r="B10">
        <v>9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39</v>
      </c>
      <c r="J10" t="s">
        <v>40</v>
      </c>
      <c r="K10">
        <v>2</v>
      </c>
      <c r="L10" t="s">
        <v>32</v>
      </c>
      <c r="M10" t="s">
        <v>33</v>
      </c>
      <c r="N10" t="s">
        <v>30</v>
      </c>
      <c r="O10">
        <v>48</v>
      </c>
      <c r="P10">
        <f t="shared" si="1"/>
        <v>146417</v>
      </c>
      <c r="Q10" t="str">
        <f t="shared" si="2"/>
        <v>ANDROS SAPUTRA</v>
      </c>
      <c r="R10">
        <f t="shared" si="3"/>
        <v>151556</v>
      </c>
      <c r="S10" t="str">
        <f t="shared" si="4"/>
        <v>DERI DAHLANI</v>
      </c>
      <c r="U10" s="2" t="s">
        <v>120</v>
      </c>
      <c r="V10" s="3" t="s">
        <v>121</v>
      </c>
      <c r="W10" s="3">
        <v>147</v>
      </c>
      <c r="X10" s="2" t="s">
        <v>28</v>
      </c>
      <c r="Y10" s="2" t="s">
        <v>29</v>
      </c>
      <c r="Z10">
        <f t="shared" si="5"/>
        <v>146417</v>
      </c>
      <c r="AA10">
        <f t="shared" si="6"/>
        <v>151556</v>
      </c>
      <c r="AD10" t="s">
        <v>212</v>
      </c>
      <c r="AE10">
        <v>142705</v>
      </c>
      <c r="AF10" t="s">
        <v>204</v>
      </c>
    </row>
    <row r="11" spans="1:32" x14ac:dyDescent="0.3">
      <c r="A11" t="str">
        <f t="shared" si="0"/>
        <v>1401010006002B</v>
      </c>
      <c r="B11">
        <v>10</v>
      </c>
      <c r="C11">
        <v>14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39</v>
      </c>
      <c r="J11" t="s">
        <v>40</v>
      </c>
      <c r="K11">
        <v>2</v>
      </c>
      <c r="L11" t="s">
        <v>36</v>
      </c>
      <c r="M11" t="s">
        <v>37</v>
      </c>
      <c r="N11" t="s">
        <v>30</v>
      </c>
      <c r="O11">
        <v>119</v>
      </c>
      <c r="P11">
        <f t="shared" si="1"/>
        <v>146417</v>
      </c>
      <c r="Q11" t="str">
        <f t="shared" si="2"/>
        <v>ANDROS SAPUTRA</v>
      </c>
      <c r="R11">
        <f t="shared" si="3"/>
        <v>151556</v>
      </c>
      <c r="S11" t="str">
        <f t="shared" si="4"/>
        <v>DERI DAHLANI</v>
      </c>
      <c r="U11" s="2" t="s">
        <v>122</v>
      </c>
      <c r="V11" s="3" t="s">
        <v>123</v>
      </c>
      <c r="W11" s="3">
        <v>161</v>
      </c>
      <c r="X11" s="2" t="s">
        <v>28</v>
      </c>
      <c r="Y11" s="2" t="s">
        <v>29</v>
      </c>
      <c r="Z11">
        <f t="shared" si="5"/>
        <v>146417</v>
      </c>
      <c r="AA11">
        <f t="shared" si="6"/>
        <v>151556</v>
      </c>
      <c r="AD11" t="s">
        <v>213</v>
      </c>
      <c r="AE11">
        <v>142759</v>
      </c>
      <c r="AF11" t="s">
        <v>204</v>
      </c>
    </row>
    <row r="12" spans="1:32" x14ac:dyDescent="0.3">
      <c r="A12" t="str">
        <f t="shared" si="0"/>
        <v>1401010007004P</v>
      </c>
      <c r="B12">
        <v>11</v>
      </c>
      <c r="C12">
        <v>14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42</v>
      </c>
      <c r="J12" t="s">
        <v>43</v>
      </c>
      <c r="K12">
        <v>2</v>
      </c>
      <c r="L12" t="s">
        <v>25</v>
      </c>
      <c r="M12" t="s">
        <v>26</v>
      </c>
      <c r="N12" t="s">
        <v>44</v>
      </c>
      <c r="O12">
        <v>150</v>
      </c>
      <c r="P12">
        <f t="shared" si="1"/>
        <v>146417</v>
      </c>
      <c r="Q12" t="str">
        <f t="shared" si="2"/>
        <v>ANDROS SAPUTRA</v>
      </c>
      <c r="R12">
        <f t="shared" si="3"/>
        <v>151556</v>
      </c>
      <c r="S12" t="str">
        <f t="shared" si="4"/>
        <v>DERI DAHLANI</v>
      </c>
      <c r="U12" s="2" t="s">
        <v>124</v>
      </c>
      <c r="V12" s="4">
        <v>8762798789</v>
      </c>
      <c r="W12" s="3">
        <v>160</v>
      </c>
      <c r="X12" s="2" t="s">
        <v>28</v>
      </c>
      <c r="Y12" s="2" t="s">
        <v>29</v>
      </c>
      <c r="Z12">
        <f t="shared" si="5"/>
        <v>146417</v>
      </c>
      <c r="AA12">
        <f t="shared" si="6"/>
        <v>151556</v>
      </c>
      <c r="AD12" t="s">
        <v>214</v>
      </c>
      <c r="AE12">
        <v>142809</v>
      </c>
      <c r="AF12" t="s">
        <v>204</v>
      </c>
    </row>
    <row r="13" spans="1:32" x14ac:dyDescent="0.3">
      <c r="A13" t="str">
        <f t="shared" si="0"/>
        <v>1401010007005B</v>
      </c>
      <c r="B13">
        <v>12</v>
      </c>
      <c r="C13">
        <v>14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42</v>
      </c>
      <c r="J13" t="s">
        <v>43</v>
      </c>
      <c r="K13">
        <v>2</v>
      </c>
      <c r="L13" t="s">
        <v>25</v>
      </c>
      <c r="M13" t="s">
        <v>26</v>
      </c>
      <c r="N13" t="s">
        <v>35</v>
      </c>
      <c r="O13">
        <v>150</v>
      </c>
      <c r="P13">
        <f t="shared" si="1"/>
        <v>146417</v>
      </c>
      <c r="Q13" t="str">
        <f t="shared" si="2"/>
        <v>ANDROS SAPUTRA</v>
      </c>
      <c r="R13">
        <f t="shared" si="3"/>
        <v>151556</v>
      </c>
      <c r="S13" t="str">
        <f t="shared" si="4"/>
        <v>DERI DAHLANI</v>
      </c>
      <c r="U13" s="2" t="s">
        <v>125</v>
      </c>
      <c r="V13" s="4">
        <v>2202448548</v>
      </c>
      <c r="W13" s="3">
        <v>41</v>
      </c>
      <c r="X13" s="2" t="s">
        <v>28</v>
      </c>
      <c r="Y13" s="2" t="s">
        <v>29</v>
      </c>
      <c r="Z13">
        <f t="shared" si="5"/>
        <v>146417</v>
      </c>
      <c r="AA13">
        <f t="shared" si="6"/>
        <v>151556</v>
      </c>
      <c r="AD13" t="s">
        <v>215</v>
      </c>
      <c r="AE13">
        <v>143696</v>
      </c>
      <c r="AF13" t="s">
        <v>204</v>
      </c>
    </row>
    <row r="14" spans="1:32" x14ac:dyDescent="0.3">
      <c r="A14" t="str">
        <f t="shared" si="0"/>
        <v>1401010007002B</v>
      </c>
      <c r="B14">
        <v>13</v>
      </c>
      <c r="C14">
        <v>14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42</v>
      </c>
      <c r="J14" t="s">
        <v>43</v>
      </c>
      <c r="K14">
        <v>2</v>
      </c>
      <c r="L14" t="s">
        <v>32</v>
      </c>
      <c r="M14" t="s">
        <v>33</v>
      </c>
      <c r="N14" t="s">
        <v>30</v>
      </c>
      <c r="O14">
        <v>180</v>
      </c>
      <c r="P14">
        <f t="shared" si="1"/>
        <v>146417</v>
      </c>
      <c r="Q14" t="str">
        <f t="shared" si="2"/>
        <v>ANDROS SAPUTRA</v>
      </c>
      <c r="R14">
        <f t="shared" si="3"/>
        <v>151556</v>
      </c>
      <c r="S14" t="str">
        <f t="shared" si="4"/>
        <v>DERI DAHLANI</v>
      </c>
      <c r="U14" s="2" t="s">
        <v>126</v>
      </c>
      <c r="V14" s="3" t="s">
        <v>127</v>
      </c>
      <c r="W14" s="3">
        <v>0</v>
      </c>
      <c r="X14" s="2" t="s">
        <v>28</v>
      </c>
      <c r="Y14" s="2" t="s">
        <v>29</v>
      </c>
      <c r="Z14">
        <f t="shared" si="5"/>
        <v>146417</v>
      </c>
      <c r="AA14">
        <f t="shared" si="6"/>
        <v>151556</v>
      </c>
      <c r="AD14" t="s">
        <v>216</v>
      </c>
      <c r="AE14">
        <v>144746</v>
      </c>
      <c r="AF14" t="s">
        <v>204</v>
      </c>
    </row>
    <row r="15" spans="1:32" x14ac:dyDescent="0.3">
      <c r="A15" t="str">
        <f t="shared" si="0"/>
        <v>1401010007003B</v>
      </c>
      <c r="B15">
        <v>14</v>
      </c>
      <c r="C15">
        <v>14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42</v>
      </c>
      <c r="J15" t="s">
        <v>43</v>
      </c>
      <c r="K15">
        <v>2</v>
      </c>
      <c r="L15" t="s">
        <v>32</v>
      </c>
      <c r="M15" t="s">
        <v>33</v>
      </c>
      <c r="N15" t="s">
        <v>38</v>
      </c>
      <c r="O15">
        <v>180</v>
      </c>
      <c r="P15">
        <f t="shared" si="1"/>
        <v>146417</v>
      </c>
      <c r="Q15" t="str">
        <f t="shared" si="2"/>
        <v>ANDROS SAPUTRA</v>
      </c>
      <c r="R15">
        <f t="shared" si="3"/>
        <v>151556</v>
      </c>
      <c r="S15" t="str">
        <f t="shared" si="4"/>
        <v>DERI DAHLANI</v>
      </c>
      <c r="U15" s="2" t="s">
        <v>128</v>
      </c>
      <c r="V15" s="4">
        <v>5925519251</v>
      </c>
      <c r="W15" s="3">
        <v>172</v>
      </c>
      <c r="X15" s="2" t="s">
        <v>28</v>
      </c>
      <c r="Y15" s="2" t="s">
        <v>29</v>
      </c>
      <c r="Z15">
        <f t="shared" si="5"/>
        <v>146417</v>
      </c>
      <c r="AA15">
        <f t="shared" si="6"/>
        <v>151556</v>
      </c>
      <c r="AD15" t="s">
        <v>217</v>
      </c>
      <c r="AE15">
        <v>144889</v>
      </c>
      <c r="AF15" t="s">
        <v>204</v>
      </c>
    </row>
    <row r="16" spans="1:32" x14ac:dyDescent="0.3">
      <c r="A16" t="str">
        <f t="shared" si="0"/>
        <v>1401010007001B</v>
      </c>
      <c r="B16">
        <v>15</v>
      </c>
      <c r="C16">
        <v>14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42</v>
      </c>
      <c r="J16" t="s">
        <v>43</v>
      </c>
      <c r="K16">
        <v>2</v>
      </c>
      <c r="L16" t="s">
        <v>36</v>
      </c>
      <c r="M16" t="s">
        <v>37</v>
      </c>
      <c r="N16" t="s">
        <v>27</v>
      </c>
      <c r="O16">
        <v>130</v>
      </c>
      <c r="P16">
        <f t="shared" si="1"/>
        <v>146417</v>
      </c>
      <c r="Q16" t="str">
        <f t="shared" si="2"/>
        <v>ANDROS SAPUTRA</v>
      </c>
      <c r="R16">
        <f t="shared" si="3"/>
        <v>151556</v>
      </c>
      <c r="S16" t="str">
        <f t="shared" si="4"/>
        <v>DERI DAHLANI</v>
      </c>
      <c r="U16" s="2" t="s">
        <v>129</v>
      </c>
      <c r="V16" s="4">
        <v>3551735639</v>
      </c>
      <c r="W16" s="3">
        <v>174</v>
      </c>
      <c r="X16" s="2" t="s">
        <v>297</v>
      </c>
      <c r="Y16" s="2" t="s">
        <v>299</v>
      </c>
      <c r="Z16">
        <f t="shared" si="5"/>
        <v>148096</v>
      </c>
      <c r="AA16">
        <f t="shared" si="6"/>
        <v>145507</v>
      </c>
      <c r="AD16" t="s">
        <v>218</v>
      </c>
      <c r="AE16">
        <v>145017</v>
      </c>
      <c r="AF16" t="s">
        <v>204</v>
      </c>
    </row>
    <row r="17" spans="1:32" x14ac:dyDescent="0.3">
      <c r="A17" t="str">
        <f t="shared" si="0"/>
        <v>1401010008002B</v>
      </c>
      <c r="B17">
        <v>16</v>
      </c>
      <c r="C17">
        <v>14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45</v>
      </c>
      <c r="J17" t="s">
        <v>46</v>
      </c>
      <c r="K17">
        <v>2</v>
      </c>
      <c r="L17" t="s">
        <v>25</v>
      </c>
      <c r="M17" t="s">
        <v>47</v>
      </c>
      <c r="N17" t="s">
        <v>30</v>
      </c>
      <c r="O17">
        <v>94</v>
      </c>
      <c r="P17">
        <f t="shared" si="1"/>
        <v>148096</v>
      </c>
      <c r="Q17" t="str">
        <f t="shared" si="2"/>
        <v>YUWANDI SETIAWAN</v>
      </c>
      <c r="R17">
        <f t="shared" si="3"/>
        <v>145507</v>
      </c>
      <c r="S17" t="str">
        <f t="shared" si="4"/>
        <v>NURSAL MAHDI S.Sos</v>
      </c>
      <c r="U17" s="2" t="s">
        <v>130</v>
      </c>
      <c r="V17" s="4">
        <v>2085245209</v>
      </c>
      <c r="W17" s="3">
        <v>117</v>
      </c>
      <c r="X17" s="2" t="s">
        <v>297</v>
      </c>
      <c r="Y17" s="2" t="s">
        <v>299</v>
      </c>
      <c r="Z17">
        <f t="shared" si="5"/>
        <v>148096</v>
      </c>
      <c r="AA17">
        <f t="shared" si="6"/>
        <v>145507</v>
      </c>
      <c r="AD17" t="s">
        <v>219</v>
      </c>
      <c r="AE17">
        <v>139566</v>
      </c>
      <c r="AF17" t="s">
        <v>204</v>
      </c>
    </row>
    <row r="18" spans="1:32" x14ac:dyDescent="0.3">
      <c r="A18" t="str">
        <f t="shared" si="0"/>
        <v>1401010008003B</v>
      </c>
      <c r="B18">
        <v>17</v>
      </c>
      <c r="C18">
        <v>14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45</v>
      </c>
      <c r="J18" t="s">
        <v>46</v>
      </c>
      <c r="K18">
        <v>2</v>
      </c>
      <c r="L18" t="s">
        <v>32</v>
      </c>
      <c r="M18" t="s">
        <v>48</v>
      </c>
      <c r="N18" t="s">
        <v>38</v>
      </c>
      <c r="O18">
        <v>227</v>
      </c>
      <c r="P18">
        <f t="shared" si="1"/>
        <v>148096</v>
      </c>
      <c r="Q18" t="str">
        <f t="shared" si="2"/>
        <v>YUWANDI SETIAWAN</v>
      </c>
      <c r="R18">
        <f t="shared" si="3"/>
        <v>145507</v>
      </c>
      <c r="S18" t="str">
        <f t="shared" si="4"/>
        <v>NURSAL MAHDI S.Sos</v>
      </c>
      <c r="U18" s="2" t="s">
        <v>131</v>
      </c>
      <c r="V18" s="3" t="s">
        <v>132</v>
      </c>
      <c r="W18" s="3">
        <v>104</v>
      </c>
      <c r="X18" s="2" t="s">
        <v>297</v>
      </c>
      <c r="Y18" s="2" t="s">
        <v>299</v>
      </c>
      <c r="Z18">
        <f t="shared" si="5"/>
        <v>148096</v>
      </c>
      <c r="AA18">
        <f t="shared" si="6"/>
        <v>145507</v>
      </c>
      <c r="AD18" t="s">
        <v>220</v>
      </c>
      <c r="AE18">
        <v>139578</v>
      </c>
      <c r="AF18" t="s">
        <v>204</v>
      </c>
    </row>
    <row r="19" spans="1:32" x14ac:dyDescent="0.3">
      <c r="A19" t="str">
        <f t="shared" si="0"/>
        <v>1401010008001B</v>
      </c>
      <c r="B19">
        <v>18</v>
      </c>
      <c r="C19">
        <v>14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45</v>
      </c>
      <c r="J19" t="s">
        <v>46</v>
      </c>
      <c r="K19">
        <v>2</v>
      </c>
      <c r="L19" t="s">
        <v>32</v>
      </c>
      <c r="M19" t="s">
        <v>48</v>
      </c>
      <c r="N19" t="s">
        <v>27</v>
      </c>
      <c r="O19">
        <v>227</v>
      </c>
      <c r="P19">
        <f t="shared" si="1"/>
        <v>148096</v>
      </c>
      <c r="Q19" t="str">
        <f t="shared" si="2"/>
        <v>YUWANDI SETIAWAN</v>
      </c>
      <c r="R19">
        <f t="shared" si="3"/>
        <v>145507</v>
      </c>
      <c r="S19" t="str">
        <f t="shared" si="4"/>
        <v>NURSAL MAHDI S.Sos</v>
      </c>
      <c r="U19" s="2" t="s">
        <v>133</v>
      </c>
      <c r="V19" s="3" t="s">
        <v>134</v>
      </c>
      <c r="W19" s="3">
        <v>0</v>
      </c>
      <c r="X19" s="2" t="s">
        <v>297</v>
      </c>
      <c r="Y19" s="2" t="s">
        <v>299</v>
      </c>
      <c r="Z19">
        <f t="shared" si="5"/>
        <v>148096</v>
      </c>
      <c r="AA19">
        <f t="shared" si="6"/>
        <v>145507</v>
      </c>
      <c r="AD19" t="s">
        <v>221</v>
      </c>
      <c r="AE19">
        <v>139604</v>
      </c>
      <c r="AF19" t="s">
        <v>204</v>
      </c>
    </row>
    <row r="20" spans="1:32" x14ac:dyDescent="0.3">
      <c r="A20" t="str">
        <f t="shared" si="0"/>
        <v>1401010009006B</v>
      </c>
      <c r="B20">
        <v>19</v>
      </c>
      <c r="C20">
        <v>14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49</v>
      </c>
      <c r="J20" t="s">
        <v>50</v>
      </c>
      <c r="K20">
        <v>2</v>
      </c>
      <c r="L20" t="s">
        <v>25</v>
      </c>
      <c r="M20" t="s">
        <v>26</v>
      </c>
      <c r="N20" t="s">
        <v>31</v>
      </c>
      <c r="O20">
        <v>90</v>
      </c>
      <c r="P20">
        <f t="shared" si="1"/>
        <v>148096</v>
      </c>
      <c r="Q20" t="str">
        <f t="shared" si="2"/>
        <v>YUWANDI SETIAWAN</v>
      </c>
      <c r="R20">
        <f t="shared" si="3"/>
        <v>145507</v>
      </c>
      <c r="S20" t="str">
        <f t="shared" si="4"/>
        <v>NURSAL MAHDI S.Sos</v>
      </c>
      <c r="U20" s="2" t="s">
        <v>135</v>
      </c>
      <c r="V20" s="3" t="s">
        <v>136</v>
      </c>
      <c r="W20" s="3">
        <v>78</v>
      </c>
      <c r="X20" s="2" t="s">
        <v>297</v>
      </c>
      <c r="Y20" s="2" t="s">
        <v>299</v>
      </c>
      <c r="Z20">
        <f t="shared" si="5"/>
        <v>148096</v>
      </c>
      <c r="AA20">
        <f t="shared" si="6"/>
        <v>145507</v>
      </c>
      <c r="AD20" t="s">
        <v>222</v>
      </c>
      <c r="AE20">
        <v>139611</v>
      </c>
      <c r="AF20" t="s">
        <v>204</v>
      </c>
    </row>
    <row r="21" spans="1:32" x14ac:dyDescent="0.3">
      <c r="A21" t="str">
        <f t="shared" si="0"/>
        <v>1401010009004B</v>
      </c>
      <c r="B21">
        <v>20</v>
      </c>
      <c r="C21">
        <v>14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49</v>
      </c>
      <c r="J21" t="s">
        <v>50</v>
      </c>
      <c r="K21">
        <v>2</v>
      </c>
      <c r="L21" t="s">
        <v>32</v>
      </c>
      <c r="M21" t="s">
        <v>33</v>
      </c>
      <c r="N21" t="s">
        <v>34</v>
      </c>
      <c r="O21">
        <v>194</v>
      </c>
      <c r="P21">
        <f t="shared" si="1"/>
        <v>148096</v>
      </c>
      <c r="Q21" t="str">
        <f t="shared" si="2"/>
        <v>YUWANDI SETIAWAN</v>
      </c>
      <c r="R21">
        <f t="shared" si="3"/>
        <v>145507</v>
      </c>
      <c r="S21" t="str">
        <f t="shared" si="4"/>
        <v>NURSAL MAHDI S.Sos</v>
      </c>
      <c r="U21" s="2" t="s">
        <v>137</v>
      </c>
      <c r="V21" s="4">
        <v>5797960547</v>
      </c>
      <c r="W21" s="3">
        <v>124</v>
      </c>
      <c r="X21" s="2" t="s">
        <v>297</v>
      </c>
      <c r="Y21" s="2" t="s">
        <v>299</v>
      </c>
      <c r="Z21">
        <f t="shared" si="5"/>
        <v>148096</v>
      </c>
      <c r="AA21">
        <f t="shared" si="6"/>
        <v>145507</v>
      </c>
      <c r="AD21" t="s">
        <v>223</v>
      </c>
      <c r="AE21">
        <v>139612</v>
      </c>
      <c r="AF21" t="s">
        <v>204</v>
      </c>
    </row>
    <row r="22" spans="1:32" x14ac:dyDescent="0.3">
      <c r="A22" t="str">
        <f t="shared" si="0"/>
        <v>1401010009005B</v>
      </c>
      <c r="B22">
        <v>21</v>
      </c>
      <c r="C22">
        <v>14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49</v>
      </c>
      <c r="J22" t="s">
        <v>50</v>
      </c>
      <c r="K22">
        <v>2</v>
      </c>
      <c r="L22" t="s">
        <v>32</v>
      </c>
      <c r="M22" t="s">
        <v>33</v>
      </c>
      <c r="N22" t="s">
        <v>35</v>
      </c>
      <c r="O22">
        <v>194</v>
      </c>
      <c r="P22">
        <f t="shared" si="1"/>
        <v>148096</v>
      </c>
      <c r="Q22" t="str">
        <f t="shared" si="2"/>
        <v>YUWANDI SETIAWAN</v>
      </c>
      <c r="R22">
        <f t="shared" si="3"/>
        <v>145507</v>
      </c>
      <c r="S22" t="str">
        <f t="shared" si="4"/>
        <v>NURSAL MAHDI S.Sos</v>
      </c>
      <c r="U22" s="2" t="s">
        <v>138</v>
      </c>
      <c r="V22" s="4">
        <v>4905518095</v>
      </c>
      <c r="W22" s="3">
        <v>107</v>
      </c>
      <c r="X22" s="2" t="s">
        <v>297</v>
      </c>
      <c r="Y22" s="2" t="s">
        <v>299</v>
      </c>
      <c r="Z22">
        <f t="shared" si="5"/>
        <v>148096</v>
      </c>
      <c r="AA22">
        <f t="shared" si="6"/>
        <v>145507</v>
      </c>
      <c r="AD22" t="s">
        <v>224</v>
      </c>
      <c r="AE22">
        <v>139620</v>
      </c>
      <c r="AF22" t="s">
        <v>204</v>
      </c>
    </row>
    <row r="23" spans="1:32" x14ac:dyDescent="0.3">
      <c r="A23" t="str">
        <f t="shared" si="0"/>
        <v>1401010009001P</v>
      </c>
      <c r="B23">
        <v>22</v>
      </c>
      <c r="C23">
        <v>14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49</v>
      </c>
      <c r="J23" t="s">
        <v>50</v>
      </c>
      <c r="K23">
        <v>2</v>
      </c>
      <c r="L23" t="s">
        <v>36</v>
      </c>
      <c r="M23" t="s">
        <v>37</v>
      </c>
      <c r="N23" t="s">
        <v>41</v>
      </c>
      <c r="O23">
        <v>174</v>
      </c>
      <c r="P23">
        <f t="shared" si="1"/>
        <v>148096</v>
      </c>
      <c r="Q23" t="str">
        <f t="shared" si="2"/>
        <v>YUWANDI SETIAWAN</v>
      </c>
      <c r="R23">
        <f t="shared" si="3"/>
        <v>145507</v>
      </c>
      <c r="S23" t="str">
        <f t="shared" si="4"/>
        <v>NURSAL MAHDI S.Sos</v>
      </c>
      <c r="U23" s="2" t="s">
        <v>139</v>
      </c>
      <c r="V23" s="4">
        <v>1762210519</v>
      </c>
      <c r="W23" s="3">
        <v>110</v>
      </c>
      <c r="X23" s="2" t="s">
        <v>297</v>
      </c>
      <c r="Y23" s="2" t="s">
        <v>299</v>
      </c>
      <c r="Z23">
        <f t="shared" si="5"/>
        <v>148096</v>
      </c>
      <c r="AA23">
        <f t="shared" si="6"/>
        <v>145507</v>
      </c>
      <c r="AD23" t="s">
        <v>225</v>
      </c>
      <c r="AE23">
        <v>139629</v>
      </c>
      <c r="AF23" t="s">
        <v>204</v>
      </c>
    </row>
    <row r="24" spans="1:32" x14ac:dyDescent="0.3">
      <c r="A24" t="str">
        <f t="shared" si="0"/>
        <v>1401010009002B</v>
      </c>
      <c r="B24">
        <v>23</v>
      </c>
      <c r="C24">
        <v>14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49</v>
      </c>
      <c r="J24" t="s">
        <v>50</v>
      </c>
      <c r="K24">
        <v>2</v>
      </c>
      <c r="L24" t="s">
        <v>36</v>
      </c>
      <c r="M24" t="s">
        <v>37</v>
      </c>
      <c r="N24" t="s">
        <v>30</v>
      </c>
      <c r="O24">
        <v>174</v>
      </c>
      <c r="P24">
        <f t="shared" si="1"/>
        <v>148096</v>
      </c>
      <c r="Q24" t="str">
        <f t="shared" si="2"/>
        <v>YUWANDI SETIAWAN</v>
      </c>
      <c r="R24">
        <f t="shared" si="3"/>
        <v>145507</v>
      </c>
      <c r="S24" t="str">
        <f t="shared" si="4"/>
        <v>NURSAL MAHDI S.Sos</v>
      </c>
      <c r="U24" s="2" t="s">
        <v>140</v>
      </c>
      <c r="V24" s="4">
        <v>2536482115</v>
      </c>
      <c r="W24" s="3">
        <v>92</v>
      </c>
      <c r="X24" s="2" t="s">
        <v>297</v>
      </c>
      <c r="Y24" s="2" t="s">
        <v>299</v>
      </c>
      <c r="Z24">
        <f t="shared" si="5"/>
        <v>148096</v>
      </c>
      <c r="AA24">
        <f t="shared" si="6"/>
        <v>145507</v>
      </c>
      <c r="AD24" t="s">
        <v>226</v>
      </c>
      <c r="AE24">
        <v>139786</v>
      </c>
      <c r="AF24" t="s">
        <v>204</v>
      </c>
    </row>
    <row r="25" spans="1:32" x14ac:dyDescent="0.3">
      <c r="A25" t="str">
        <f t="shared" si="0"/>
        <v>1401010009003B</v>
      </c>
      <c r="B25">
        <v>24</v>
      </c>
      <c r="C25">
        <v>14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49</v>
      </c>
      <c r="J25" t="s">
        <v>50</v>
      </c>
      <c r="K25">
        <v>2</v>
      </c>
      <c r="L25" t="s">
        <v>36</v>
      </c>
      <c r="M25" t="s">
        <v>37</v>
      </c>
      <c r="N25" t="s">
        <v>38</v>
      </c>
      <c r="O25">
        <v>174</v>
      </c>
      <c r="P25">
        <f t="shared" si="1"/>
        <v>148096</v>
      </c>
      <c r="Q25" t="str">
        <f t="shared" si="2"/>
        <v>YUWANDI SETIAWAN</v>
      </c>
      <c r="R25">
        <f t="shared" si="3"/>
        <v>145507</v>
      </c>
      <c r="S25" t="str">
        <f t="shared" si="4"/>
        <v>NURSAL MAHDI S.Sos</v>
      </c>
      <c r="U25" s="2" t="s">
        <v>141</v>
      </c>
      <c r="V25" s="4">
        <v>3290693966</v>
      </c>
      <c r="W25" s="3">
        <v>178</v>
      </c>
      <c r="X25" s="2" t="s">
        <v>297</v>
      </c>
      <c r="Y25" s="2" t="s">
        <v>299</v>
      </c>
      <c r="Z25">
        <f t="shared" si="5"/>
        <v>148096</v>
      </c>
      <c r="AA25">
        <f t="shared" si="6"/>
        <v>145507</v>
      </c>
      <c r="AD25" t="s">
        <v>28</v>
      </c>
      <c r="AE25">
        <v>146417</v>
      </c>
      <c r="AF25" t="s">
        <v>204</v>
      </c>
    </row>
    <row r="26" spans="1:32" x14ac:dyDescent="0.3">
      <c r="A26" t="str">
        <f t="shared" si="0"/>
        <v>1401010010003B</v>
      </c>
      <c r="B26">
        <v>25</v>
      </c>
      <c r="C26">
        <v>14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21</v>
      </c>
      <c r="J26" t="s">
        <v>51</v>
      </c>
      <c r="K26">
        <v>2</v>
      </c>
      <c r="L26" t="s">
        <v>25</v>
      </c>
      <c r="M26" t="s">
        <v>47</v>
      </c>
      <c r="N26" t="s">
        <v>38</v>
      </c>
      <c r="O26">
        <v>106</v>
      </c>
      <c r="P26">
        <f t="shared" si="1"/>
        <v>148096</v>
      </c>
      <c r="Q26" t="str">
        <f t="shared" si="2"/>
        <v>YUWANDI SETIAWAN</v>
      </c>
      <c r="R26">
        <f t="shared" si="3"/>
        <v>145507</v>
      </c>
      <c r="S26" t="str">
        <f t="shared" si="4"/>
        <v>NURSAL MAHDI S.Sos</v>
      </c>
      <c r="U26" s="2" t="s">
        <v>142</v>
      </c>
      <c r="V26" s="4">
        <v>4731983245</v>
      </c>
      <c r="W26" s="3">
        <v>83</v>
      </c>
      <c r="X26" s="2" t="s">
        <v>297</v>
      </c>
      <c r="Y26" s="2" t="s">
        <v>299</v>
      </c>
      <c r="Z26">
        <f t="shared" si="5"/>
        <v>148096</v>
      </c>
      <c r="AA26">
        <f t="shared" si="6"/>
        <v>145507</v>
      </c>
      <c r="AD26" t="s">
        <v>227</v>
      </c>
      <c r="AE26">
        <v>147360</v>
      </c>
      <c r="AF26" t="s">
        <v>204</v>
      </c>
    </row>
    <row r="27" spans="1:32" x14ac:dyDescent="0.3">
      <c r="A27" t="str">
        <f t="shared" si="0"/>
        <v>1401010010001B</v>
      </c>
      <c r="B27">
        <v>26</v>
      </c>
      <c r="C27">
        <v>14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21</v>
      </c>
      <c r="J27" t="s">
        <v>51</v>
      </c>
      <c r="K27">
        <v>2</v>
      </c>
      <c r="L27" t="s">
        <v>32</v>
      </c>
      <c r="M27" t="s">
        <v>48</v>
      </c>
      <c r="N27" t="s">
        <v>27</v>
      </c>
      <c r="O27">
        <v>161</v>
      </c>
      <c r="P27">
        <f t="shared" si="1"/>
        <v>148096</v>
      </c>
      <c r="Q27" t="str">
        <f t="shared" si="2"/>
        <v>YUWANDI SETIAWAN</v>
      </c>
      <c r="R27">
        <f t="shared" si="3"/>
        <v>145507</v>
      </c>
      <c r="S27" t="str">
        <f t="shared" si="4"/>
        <v>NURSAL MAHDI S.Sos</v>
      </c>
      <c r="U27" s="2" t="s">
        <v>143</v>
      </c>
      <c r="V27" s="4">
        <v>2839401288</v>
      </c>
      <c r="W27" s="3">
        <v>121</v>
      </c>
      <c r="X27" s="2" t="s">
        <v>297</v>
      </c>
      <c r="Y27" s="2" t="s">
        <v>299</v>
      </c>
      <c r="Z27">
        <f t="shared" si="5"/>
        <v>148096</v>
      </c>
      <c r="AA27">
        <f t="shared" si="6"/>
        <v>145507</v>
      </c>
      <c r="AD27" t="s">
        <v>228</v>
      </c>
      <c r="AE27">
        <v>147596</v>
      </c>
      <c r="AF27" t="s">
        <v>204</v>
      </c>
    </row>
    <row r="28" spans="1:32" x14ac:dyDescent="0.3">
      <c r="A28" t="str">
        <f t="shared" si="0"/>
        <v>1401010010002B</v>
      </c>
      <c r="B28">
        <v>27</v>
      </c>
      <c r="C28">
        <v>14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21</v>
      </c>
      <c r="J28" t="s">
        <v>51</v>
      </c>
      <c r="K28">
        <v>2</v>
      </c>
      <c r="L28" t="s">
        <v>36</v>
      </c>
      <c r="M28" t="s">
        <v>52</v>
      </c>
      <c r="N28" t="s">
        <v>30</v>
      </c>
      <c r="O28">
        <v>72</v>
      </c>
      <c r="P28">
        <f t="shared" si="1"/>
        <v>148096</v>
      </c>
      <c r="Q28" t="str">
        <f t="shared" si="2"/>
        <v>YUWANDI SETIAWAN</v>
      </c>
      <c r="R28">
        <f t="shared" si="3"/>
        <v>145507</v>
      </c>
      <c r="S28" t="str">
        <f t="shared" si="4"/>
        <v>NURSAL MAHDI S.Sos</v>
      </c>
      <c r="U28" s="2" t="s">
        <v>144</v>
      </c>
      <c r="V28" s="4">
        <v>6556324317</v>
      </c>
      <c r="W28" s="3">
        <v>101</v>
      </c>
      <c r="X28" s="2" t="s">
        <v>289</v>
      </c>
      <c r="Y28" s="2" t="s">
        <v>299</v>
      </c>
      <c r="Z28">
        <f t="shared" si="5"/>
        <v>166733</v>
      </c>
      <c r="AA28">
        <f t="shared" si="6"/>
        <v>145507</v>
      </c>
      <c r="AD28" t="s">
        <v>229</v>
      </c>
      <c r="AE28">
        <v>147797</v>
      </c>
      <c r="AF28" t="s">
        <v>204</v>
      </c>
    </row>
    <row r="29" spans="1:32" x14ac:dyDescent="0.3">
      <c r="A29" t="str">
        <f t="shared" si="0"/>
        <v>1401010011003B</v>
      </c>
      <c r="B29">
        <v>28</v>
      </c>
      <c r="C29">
        <v>14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53</v>
      </c>
      <c r="J29" t="s">
        <v>54</v>
      </c>
      <c r="K29">
        <v>1</v>
      </c>
      <c r="L29" t="s">
        <v>25</v>
      </c>
      <c r="M29" t="s">
        <v>47</v>
      </c>
      <c r="N29" t="s">
        <v>38</v>
      </c>
      <c r="O29">
        <v>82</v>
      </c>
      <c r="P29">
        <f t="shared" si="1"/>
        <v>166733</v>
      </c>
      <c r="Q29" t="str">
        <f t="shared" si="2"/>
        <v>RIDOSMAN</v>
      </c>
      <c r="R29">
        <f t="shared" si="3"/>
        <v>145507</v>
      </c>
      <c r="S29" t="str">
        <f t="shared" si="4"/>
        <v>NURSAL MAHDI S.Sos</v>
      </c>
      <c r="U29" s="2" t="s">
        <v>145</v>
      </c>
      <c r="V29" s="4">
        <v>272290765</v>
      </c>
      <c r="W29" s="3">
        <v>93</v>
      </c>
      <c r="X29" s="2" t="s">
        <v>289</v>
      </c>
      <c r="Y29" s="2" t="s">
        <v>299</v>
      </c>
      <c r="Z29">
        <f t="shared" si="5"/>
        <v>166733</v>
      </c>
      <c r="AA29">
        <f t="shared" si="6"/>
        <v>145507</v>
      </c>
      <c r="AD29" t="s">
        <v>230</v>
      </c>
      <c r="AE29">
        <v>147893</v>
      </c>
      <c r="AF29" t="s">
        <v>204</v>
      </c>
    </row>
    <row r="30" spans="1:32" x14ac:dyDescent="0.3">
      <c r="A30" t="str">
        <f t="shared" si="0"/>
        <v>1401010011002B</v>
      </c>
      <c r="B30">
        <v>29</v>
      </c>
      <c r="C30">
        <v>14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53</v>
      </c>
      <c r="J30" t="s">
        <v>54</v>
      </c>
      <c r="K30">
        <v>1</v>
      </c>
      <c r="L30" t="s">
        <v>32</v>
      </c>
      <c r="M30" t="s">
        <v>48</v>
      </c>
      <c r="N30" t="s">
        <v>30</v>
      </c>
      <c r="O30">
        <v>84</v>
      </c>
      <c r="P30">
        <f t="shared" si="1"/>
        <v>166733</v>
      </c>
      <c r="Q30" t="str">
        <f t="shared" si="2"/>
        <v>RIDOSMAN</v>
      </c>
      <c r="R30">
        <f t="shared" si="3"/>
        <v>145507</v>
      </c>
      <c r="S30" t="str">
        <f t="shared" si="4"/>
        <v>NURSAL MAHDI S.Sos</v>
      </c>
      <c r="U30" s="2" t="s">
        <v>146</v>
      </c>
      <c r="V30" s="4">
        <v>1671102384</v>
      </c>
      <c r="W30" s="3">
        <v>150</v>
      </c>
      <c r="X30" s="2" t="s">
        <v>289</v>
      </c>
      <c r="Y30" s="2" t="s">
        <v>299</v>
      </c>
      <c r="Z30">
        <f t="shared" si="5"/>
        <v>166733</v>
      </c>
      <c r="AA30">
        <f t="shared" si="6"/>
        <v>145507</v>
      </c>
      <c r="AD30" t="s">
        <v>231</v>
      </c>
      <c r="AE30">
        <v>147963</v>
      </c>
      <c r="AF30" t="s">
        <v>204</v>
      </c>
    </row>
    <row r="31" spans="1:32" x14ac:dyDescent="0.3">
      <c r="A31" t="str">
        <f t="shared" si="0"/>
        <v>1401010011001B</v>
      </c>
      <c r="B31">
        <v>30</v>
      </c>
      <c r="C31">
        <v>14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53</v>
      </c>
      <c r="J31" t="s">
        <v>54</v>
      </c>
      <c r="K31">
        <v>1</v>
      </c>
      <c r="L31" t="s">
        <v>36</v>
      </c>
      <c r="M31" t="s">
        <v>52</v>
      </c>
      <c r="N31" t="s">
        <v>27</v>
      </c>
      <c r="O31">
        <v>82</v>
      </c>
      <c r="P31">
        <f t="shared" si="1"/>
        <v>166733</v>
      </c>
      <c r="Q31" t="str">
        <f t="shared" si="2"/>
        <v>RIDOSMAN</v>
      </c>
      <c r="R31">
        <f t="shared" si="3"/>
        <v>145507</v>
      </c>
      <c r="S31" t="str">
        <f t="shared" si="4"/>
        <v>NURSAL MAHDI S.Sos</v>
      </c>
      <c r="U31" s="2" t="s">
        <v>147</v>
      </c>
      <c r="V31" s="4">
        <v>8728622651</v>
      </c>
      <c r="W31" s="3">
        <v>61</v>
      </c>
      <c r="X31" s="2" t="s">
        <v>300</v>
      </c>
      <c r="Y31" s="2" t="s">
        <v>299</v>
      </c>
      <c r="Z31">
        <f t="shared" si="5"/>
        <v>140797</v>
      </c>
      <c r="AA31">
        <f t="shared" si="6"/>
        <v>145507</v>
      </c>
      <c r="AD31" t="s">
        <v>297</v>
      </c>
      <c r="AE31">
        <v>148096</v>
      </c>
      <c r="AF31" t="s">
        <v>204</v>
      </c>
    </row>
    <row r="32" spans="1:32" x14ac:dyDescent="0.3">
      <c r="A32" t="str">
        <f t="shared" si="0"/>
        <v>1401010012001B</v>
      </c>
      <c r="B32">
        <v>31</v>
      </c>
      <c r="C32">
        <v>14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55</v>
      </c>
      <c r="J32" t="s">
        <v>56</v>
      </c>
      <c r="K32">
        <v>1</v>
      </c>
      <c r="L32" t="s">
        <v>25</v>
      </c>
      <c r="M32" t="s">
        <v>57</v>
      </c>
      <c r="N32" t="s">
        <v>27</v>
      </c>
      <c r="O32">
        <v>112</v>
      </c>
      <c r="P32">
        <f t="shared" si="1"/>
        <v>140797</v>
      </c>
      <c r="Q32" t="str">
        <f t="shared" si="2"/>
        <v>DWI SYINTHIA YUSMAN</v>
      </c>
      <c r="R32">
        <f t="shared" si="3"/>
        <v>145507</v>
      </c>
      <c r="S32" t="str">
        <f t="shared" si="4"/>
        <v>NURSAL MAHDI S.Sos</v>
      </c>
      <c r="U32" s="2" t="s">
        <v>148</v>
      </c>
      <c r="V32" s="4">
        <v>7949282442</v>
      </c>
      <c r="W32" s="3">
        <v>95</v>
      </c>
      <c r="X32" s="2" t="s">
        <v>300</v>
      </c>
      <c r="Y32" s="2" t="s">
        <v>299</v>
      </c>
      <c r="Z32">
        <f t="shared" si="5"/>
        <v>140797</v>
      </c>
      <c r="AA32">
        <f t="shared" si="6"/>
        <v>145507</v>
      </c>
      <c r="AD32" t="s">
        <v>232</v>
      </c>
      <c r="AE32">
        <v>150630</v>
      </c>
      <c r="AF32" t="s">
        <v>204</v>
      </c>
    </row>
    <row r="33" spans="1:32" x14ac:dyDescent="0.3">
      <c r="A33" t="str">
        <f t="shared" si="0"/>
        <v>1401010012004B</v>
      </c>
      <c r="B33">
        <v>32</v>
      </c>
      <c r="C33">
        <v>14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55</v>
      </c>
      <c r="J33" t="s">
        <v>56</v>
      </c>
      <c r="K33">
        <v>1</v>
      </c>
      <c r="L33" t="s">
        <v>25</v>
      </c>
      <c r="M33" t="s">
        <v>57</v>
      </c>
      <c r="N33" t="s">
        <v>34</v>
      </c>
      <c r="O33">
        <v>112</v>
      </c>
      <c r="P33">
        <f t="shared" si="1"/>
        <v>140797</v>
      </c>
      <c r="Q33" t="str">
        <f t="shared" si="2"/>
        <v>DWI SYINTHIA YUSMAN</v>
      </c>
      <c r="R33">
        <f t="shared" si="3"/>
        <v>145507</v>
      </c>
      <c r="S33" t="str">
        <f t="shared" si="4"/>
        <v>NURSAL MAHDI S.Sos</v>
      </c>
      <c r="U33" s="2" t="s">
        <v>149</v>
      </c>
      <c r="V33" s="4">
        <v>5413219723</v>
      </c>
      <c r="W33" s="3">
        <v>42</v>
      </c>
      <c r="X33" s="2" t="s">
        <v>300</v>
      </c>
      <c r="Y33" s="2" t="s">
        <v>299</v>
      </c>
      <c r="Z33">
        <f t="shared" si="5"/>
        <v>140797</v>
      </c>
      <c r="AA33">
        <f t="shared" si="6"/>
        <v>145507</v>
      </c>
      <c r="AD33" t="s">
        <v>233</v>
      </c>
      <c r="AE33">
        <v>151645</v>
      </c>
      <c r="AF33" t="s">
        <v>204</v>
      </c>
    </row>
    <row r="34" spans="1:32" x14ac:dyDescent="0.3">
      <c r="A34" t="str">
        <f t="shared" si="0"/>
        <v>1401010012002B</v>
      </c>
      <c r="B34">
        <v>33</v>
      </c>
      <c r="C34">
        <v>14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55</v>
      </c>
      <c r="J34" t="s">
        <v>56</v>
      </c>
      <c r="K34">
        <v>1</v>
      </c>
      <c r="L34" t="s">
        <v>32</v>
      </c>
      <c r="M34" t="s">
        <v>58</v>
      </c>
      <c r="N34" t="s">
        <v>30</v>
      </c>
      <c r="O34">
        <v>83</v>
      </c>
      <c r="P34">
        <f t="shared" si="1"/>
        <v>140797</v>
      </c>
      <c r="Q34" t="str">
        <f t="shared" si="2"/>
        <v>DWI SYINTHIA YUSMAN</v>
      </c>
      <c r="R34">
        <f t="shared" si="3"/>
        <v>145507</v>
      </c>
      <c r="S34" t="str">
        <f t="shared" si="4"/>
        <v>NURSAL MAHDI S.Sos</v>
      </c>
      <c r="U34" s="2" t="s">
        <v>150</v>
      </c>
      <c r="V34" s="4">
        <v>9944002215</v>
      </c>
      <c r="W34" s="3">
        <v>142</v>
      </c>
      <c r="X34" s="2" t="s">
        <v>300</v>
      </c>
      <c r="Y34" s="2" t="s">
        <v>299</v>
      </c>
      <c r="Z34">
        <f t="shared" si="5"/>
        <v>140797</v>
      </c>
      <c r="AA34">
        <f t="shared" si="6"/>
        <v>145507</v>
      </c>
      <c r="AD34" t="s">
        <v>298</v>
      </c>
      <c r="AE34">
        <v>151690</v>
      </c>
      <c r="AF34" t="s">
        <v>204</v>
      </c>
    </row>
    <row r="35" spans="1:32" x14ac:dyDescent="0.3">
      <c r="A35" t="str">
        <f t="shared" si="0"/>
        <v>1401010012003B</v>
      </c>
      <c r="B35">
        <v>34</v>
      </c>
      <c r="C35">
        <v>14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55</v>
      </c>
      <c r="J35" t="s">
        <v>56</v>
      </c>
      <c r="K35">
        <v>1</v>
      </c>
      <c r="L35" t="s">
        <v>32</v>
      </c>
      <c r="M35" t="s">
        <v>58</v>
      </c>
      <c r="N35" t="s">
        <v>38</v>
      </c>
      <c r="O35">
        <v>83</v>
      </c>
      <c r="P35">
        <f t="shared" si="1"/>
        <v>140797</v>
      </c>
      <c r="Q35" t="str">
        <f t="shared" si="2"/>
        <v>DWI SYINTHIA YUSMAN</v>
      </c>
      <c r="R35">
        <f t="shared" si="3"/>
        <v>145507</v>
      </c>
      <c r="S35" t="str">
        <f t="shared" si="4"/>
        <v>NURSAL MAHDI S.Sos</v>
      </c>
      <c r="U35" s="2" t="s">
        <v>151</v>
      </c>
      <c r="V35" s="4">
        <v>1500523813</v>
      </c>
      <c r="W35" s="3">
        <v>78</v>
      </c>
      <c r="X35" s="2" t="s">
        <v>298</v>
      </c>
      <c r="Y35" s="2" t="s">
        <v>299</v>
      </c>
      <c r="Z35">
        <f t="shared" si="5"/>
        <v>151690</v>
      </c>
      <c r="AA35">
        <f t="shared" si="6"/>
        <v>145507</v>
      </c>
      <c r="AD35" t="s">
        <v>234</v>
      </c>
      <c r="AE35">
        <v>152098</v>
      </c>
      <c r="AF35" t="s">
        <v>204</v>
      </c>
    </row>
    <row r="36" spans="1:32" x14ac:dyDescent="0.3">
      <c r="A36" t="str">
        <f t="shared" si="0"/>
        <v>1401010013002B</v>
      </c>
      <c r="B36">
        <v>35</v>
      </c>
      <c r="C36">
        <v>14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60</v>
      </c>
      <c r="K36">
        <v>1</v>
      </c>
      <c r="L36" t="s">
        <v>25</v>
      </c>
      <c r="M36" t="s">
        <v>47</v>
      </c>
      <c r="N36" t="s">
        <v>30</v>
      </c>
      <c r="O36">
        <v>56</v>
      </c>
      <c r="P36">
        <f t="shared" si="1"/>
        <v>151690</v>
      </c>
      <c r="Q36" t="str">
        <f t="shared" si="2"/>
        <v>HARJI</v>
      </c>
      <c r="R36">
        <f t="shared" si="3"/>
        <v>145507</v>
      </c>
      <c r="S36" t="str">
        <f t="shared" si="4"/>
        <v>NURSAL MAHDI S.Sos</v>
      </c>
      <c r="U36" s="2" t="s">
        <v>152</v>
      </c>
      <c r="V36" s="4">
        <v>3260254567</v>
      </c>
      <c r="W36" s="3">
        <v>158</v>
      </c>
      <c r="X36" s="2" t="s">
        <v>298</v>
      </c>
      <c r="Y36" s="2" t="s">
        <v>299</v>
      </c>
      <c r="Z36">
        <f t="shared" si="5"/>
        <v>151690</v>
      </c>
      <c r="AA36">
        <f t="shared" si="6"/>
        <v>145507</v>
      </c>
      <c r="AD36" t="s">
        <v>235</v>
      </c>
      <c r="AE36">
        <v>152253</v>
      </c>
      <c r="AF36" t="s">
        <v>204</v>
      </c>
    </row>
    <row r="37" spans="1:32" x14ac:dyDescent="0.3">
      <c r="A37" t="str">
        <f t="shared" si="0"/>
        <v>1401010013002B</v>
      </c>
      <c r="B37">
        <v>36</v>
      </c>
      <c r="C37">
        <v>14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59</v>
      </c>
      <c r="J37" t="s">
        <v>60</v>
      </c>
      <c r="K37">
        <v>1</v>
      </c>
      <c r="L37" t="s">
        <v>32</v>
      </c>
      <c r="M37" t="s">
        <v>48</v>
      </c>
      <c r="N37" t="s">
        <v>30</v>
      </c>
      <c r="O37">
        <v>73</v>
      </c>
      <c r="P37">
        <f t="shared" si="1"/>
        <v>151690</v>
      </c>
      <c r="Q37" t="str">
        <f t="shared" si="2"/>
        <v>HARJI</v>
      </c>
      <c r="R37">
        <f t="shared" si="3"/>
        <v>145507</v>
      </c>
      <c r="S37" t="str">
        <f t="shared" si="4"/>
        <v>NURSAL MAHDI S.Sos</v>
      </c>
      <c r="U37" s="2" t="s">
        <v>153</v>
      </c>
      <c r="V37" s="3" t="s">
        <v>154</v>
      </c>
      <c r="W37" s="3">
        <v>168</v>
      </c>
      <c r="X37" s="2" t="s">
        <v>289</v>
      </c>
      <c r="Y37" s="2" t="s">
        <v>299</v>
      </c>
      <c r="Z37">
        <f t="shared" si="5"/>
        <v>166733</v>
      </c>
      <c r="AA37">
        <f t="shared" si="6"/>
        <v>145507</v>
      </c>
      <c r="AD37" t="s">
        <v>236</v>
      </c>
      <c r="AE37">
        <v>152511</v>
      </c>
      <c r="AF37" t="s">
        <v>204</v>
      </c>
    </row>
    <row r="38" spans="1:32" x14ac:dyDescent="0.3">
      <c r="A38" t="str">
        <f t="shared" si="0"/>
        <v>1401010013001B</v>
      </c>
      <c r="B38">
        <v>37</v>
      </c>
      <c r="C38">
        <v>14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59</v>
      </c>
      <c r="J38" t="s">
        <v>60</v>
      </c>
      <c r="K38">
        <v>1</v>
      </c>
      <c r="L38" t="s">
        <v>36</v>
      </c>
      <c r="M38" t="s">
        <v>52</v>
      </c>
      <c r="N38" t="s">
        <v>27</v>
      </c>
      <c r="O38">
        <v>60</v>
      </c>
      <c r="P38">
        <f t="shared" si="1"/>
        <v>151690</v>
      </c>
      <c r="Q38" t="str">
        <f t="shared" si="2"/>
        <v>HARJI</v>
      </c>
      <c r="R38">
        <f t="shared" si="3"/>
        <v>145507</v>
      </c>
      <c r="S38" t="str">
        <f t="shared" si="4"/>
        <v>NURSAL MAHDI S.Sos</v>
      </c>
      <c r="U38" s="2" t="s">
        <v>155</v>
      </c>
      <c r="V38" s="4">
        <v>9809847338</v>
      </c>
      <c r="W38" s="3">
        <v>165</v>
      </c>
      <c r="X38" s="2" t="s">
        <v>289</v>
      </c>
      <c r="Y38" s="2" t="s">
        <v>299</v>
      </c>
      <c r="Z38">
        <f t="shared" si="5"/>
        <v>166733</v>
      </c>
      <c r="AA38">
        <f t="shared" si="6"/>
        <v>145507</v>
      </c>
      <c r="AD38" t="s">
        <v>237</v>
      </c>
      <c r="AE38">
        <v>154487</v>
      </c>
      <c r="AF38" t="s">
        <v>204</v>
      </c>
    </row>
    <row r="39" spans="1:32" x14ac:dyDescent="0.3">
      <c r="A39" t="str">
        <f t="shared" si="0"/>
        <v>1401010014001B</v>
      </c>
      <c r="B39">
        <v>38</v>
      </c>
      <c r="C39">
        <v>14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61</v>
      </c>
      <c r="J39" t="s">
        <v>62</v>
      </c>
      <c r="K39">
        <v>2</v>
      </c>
      <c r="L39" t="s">
        <v>25</v>
      </c>
      <c r="M39" t="s">
        <v>26</v>
      </c>
      <c r="N39" t="s">
        <v>27</v>
      </c>
      <c r="O39">
        <v>190</v>
      </c>
      <c r="P39">
        <f t="shared" si="1"/>
        <v>166733</v>
      </c>
      <c r="Q39" t="str">
        <f t="shared" si="2"/>
        <v>RIDOSMAN</v>
      </c>
      <c r="R39">
        <f t="shared" si="3"/>
        <v>145507</v>
      </c>
      <c r="S39" t="str">
        <f t="shared" si="4"/>
        <v>NURSAL MAHDI S.Sos</v>
      </c>
      <c r="U39" s="2" t="s">
        <v>156</v>
      </c>
      <c r="V39" s="3" t="s">
        <v>157</v>
      </c>
      <c r="W39" s="3">
        <v>135</v>
      </c>
      <c r="X39" s="2" t="s">
        <v>289</v>
      </c>
      <c r="Y39" s="2" t="s">
        <v>299</v>
      </c>
      <c r="Z39">
        <f t="shared" si="5"/>
        <v>166733</v>
      </c>
      <c r="AA39">
        <f t="shared" si="6"/>
        <v>145507</v>
      </c>
      <c r="AD39" t="s">
        <v>238</v>
      </c>
      <c r="AE39">
        <v>172421</v>
      </c>
      <c r="AF39" t="s">
        <v>204</v>
      </c>
    </row>
    <row r="40" spans="1:32" x14ac:dyDescent="0.3">
      <c r="A40" t="str">
        <f t="shared" si="0"/>
        <v>1401010014002B</v>
      </c>
      <c r="B40">
        <v>39</v>
      </c>
      <c r="C40">
        <v>14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61</v>
      </c>
      <c r="J40" t="s">
        <v>62</v>
      </c>
      <c r="K40">
        <v>2</v>
      </c>
      <c r="L40" t="s">
        <v>32</v>
      </c>
      <c r="M40" t="s">
        <v>33</v>
      </c>
      <c r="N40" t="s">
        <v>30</v>
      </c>
      <c r="O40">
        <v>105</v>
      </c>
      <c r="P40">
        <f t="shared" si="1"/>
        <v>166733</v>
      </c>
      <c r="Q40" t="str">
        <f t="shared" si="2"/>
        <v>RIDOSMAN</v>
      </c>
      <c r="R40">
        <f t="shared" si="3"/>
        <v>145507</v>
      </c>
      <c r="S40" t="str">
        <f t="shared" si="4"/>
        <v>NURSAL MAHDI S.Sos</v>
      </c>
      <c r="U40" s="2" t="s">
        <v>158</v>
      </c>
      <c r="V40" s="3" t="s">
        <v>159</v>
      </c>
      <c r="W40" s="3">
        <v>0</v>
      </c>
      <c r="X40" s="2" t="s">
        <v>298</v>
      </c>
      <c r="Y40" s="2" t="s">
        <v>299</v>
      </c>
      <c r="Z40">
        <f t="shared" si="5"/>
        <v>151690</v>
      </c>
      <c r="AA40">
        <f t="shared" si="6"/>
        <v>145507</v>
      </c>
      <c r="AD40" t="s">
        <v>29</v>
      </c>
      <c r="AE40">
        <v>151556</v>
      </c>
      <c r="AF40" t="s">
        <v>239</v>
      </c>
    </row>
    <row r="41" spans="1:32" x14ac:dyDescent="0.3">
      <c r="A41" t="str">
        <f t="shared" si="0"/>
        <v>1401010014003B</v>
      </c>
      <c r="B41">
        <v>40</v>
      </c>
      <c r="C41">
        <v>14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61</v>
      </c>
      <c r="J41" t="s">
        <v>62</v>
      </c>
      <c r="K41">
        <v>2</v>
      </c>
      <c r="L41" t="s">
        <v>36</v>
      </c>
      <c r="M41" t="s">
        <v>37</v>
      </c>
      <c r="N41" t="s">
        <v>38</v>
      </c>
      <c r="O41">
        <v>183</v>
      </c>
      <c r="P41">
        <f t="shared" si="1"/>
        <v>166733</v>
      </c>
      <c r="Q41" t="str">
        <f t="shared" si="2"/>
        <v>RIDOSMAN</v>
      </c>
      <c r="R41">
        <f t="shared" si="3"/>
        <v>145507</v>
      </c>
      <c r="S41" t="str">
        <f t="shared" si="4"/>
        <v>NURSAL MAHDI S.Sos</v>
      </c>
      <c r="U41" s="2" t="s">
        <v>160</v>
      </c>
      <c r="V41" s="4">
        <v>2439412026</v>
      </c>
      <c r="W41" s="3">
        <v>48</v>
      </c>
      <c r="X41" s="2" t="s">
        <v>298</v>
      </c>
      <c r="Y41" s="2" t="s">
        <v>299</v>
      </c>
      <c r="Z41">
        <f t="shared" si="5"/>
        <v>151690</v>
      </c>
      <c r="AA41">
        <f t="shared" si="6"/>
        <v>145507</v>
      </c>
      <c r="AD41" t="s">
        <v>240</v>
      </c>
      <c r="AE41">
        <v>139813</v>
      </c>
      <c r="AF41" t="s">
        <v>239</v>
      </c>
    </row>
    <row r="42" spans="1:32" x14ac:dyDescent="0.3">
      <c r="A42" t="str">
        <f t="shared" si="0"/>
        <v>1401010016002B</v>
      </c>
      <c r="B42">
        <v>41</v>
      </c>
      <c r="C42">
        <v>14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63</v>
      </c>
      <c r="J42" t="s">
        <v>64</v>
      </c>
      <c r="K42">
        <v>2</v>
      </c>
      <c r="L42" t="s">
        <v>25</v>
      </c>
      <c r="M42" t="s">
        <v>47</v>
      </c>
      <c r="N42" t="s">
        <v>30</v>
      </c>
      <c r="O42">
        <v>43</v>
      </c>
      <c r="P42">
        <f t="shared" si="1"/>
        <v>151690</v>
      </c>
      <c r="Q42" t="str">
        <f t="shared" si="2"/>
        <v>HARJI</v>
      </c>
      <c r="R42">
        <f t="shared" si="3"/>
        <v>145507</v>
      </c>
      <c r="S42" t="str">
        <f t="shared" si="4"/>
        <v>NURSAL MAHDI S.Sos</v>
      </c>
      <c r="U42" s="2" t="s">
        <v>161</v>
      </c>
      <c r="V42" s="4">
        <v>2389995287</v>
      </c>
      <c r="W42" s="3">
        <v>46</v>
      </c>
      <c r="X42" s="2" t="s">
        <v>298</v>
      </c>
      <c r="Y42" s="2" t="s">
        <v>299</v>
      </c>
      <c r="Z42">
        <f t="shared" si="5"/>
        <v>151690</v>
      </c>
      <c r="AA42">
        <f t="shared" si="6"/>
        <v>145507</v>
      </c>
      <c r="AD42" t="s">
        <v>241</v>
      </c>
      <c r="AE42">
        <v>145455</v>
      </c>
      <c r="AF42" t="s">
        <v>239</v>
      </c>
    </row>
    <row r="43" spans="1:32" x14ac:dyDescent="0.3">
      <c r="A43" t="str">
        <f t="shared" si="0"/>
        <v>1401010016003B</v>
      </c>
      <c r="B43">
        <v>42</v>
      </c>
      <c r="C43">
        <v>14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63</v>
      </c>
      <c r="J43" t="s">
        <v>64</v>
      </c>
      <c r="K43">
        <v>2</v>
      </c>
      <c r="L43" t="s">
        <v>32</v>
      </c>
      <c r="M43" t="s">
        <v>48</v>
      </c>
      <c r="N43" t="s">
        <v>38</v>
      </c>
      <c r="O43">
        <v>37</v>
      </c>
      <c r="P43">
        <f t="shared" si="1"/>
        <v>151690</v>
      </c>
      <c r="Q43" t="str">
        <f t="shared" si="2"/>
        <v>HARJI</v>
      </c>
      <c r="R43">
        <f t="shared" si="3"/>
        <v>145507</v>
      </c>
      <c r="S43" t="str">
        <f t="shared" si="4"/>
        <v>NURSAL MAHDI S.Sos</v>
      </c>
      <c r="U43" s="2" t="s">
        <v>162</v>
      </c>
      <c r="V43" s="3" t="s">
        <v>163</v>
      </c>
      <c r="W43" s="3">
        <v>0</v>
      </c>
      <c r="X43" s="2" t="s">
        <v>300</v>
      </c>
      <c r="Y43" s="2" t="s">
        <v>299</v>
      </c>
      <c r="Z43">
        <f t="shared" si="5"/>
        <v>140797</v>
      </c>
      <c r="AA43">
        <f t="shared" si="6"/>
        <v>145507</v>
      </c>
      <c r="AD43" t="s">
        <v>242</v>
      </c>
      <c r="AE43">
        <v>145492</v>
      </c>
      <c r="AF43" t="s">
        <v>239</v>
      </c>
    </row>
    <row r="44" spans="1:32" x14ac:dyDescent="0.3">
      <c r="A44" t="str">
        <f t="shared" si="0"/>
        <v>1401010016001P</v>
      </c>
      <c r="B44">
        <v>43</v>
      </c>
      <c r="C44">
        <v>14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63</v>
      </c>
      <c r="J44" t="s">
        <v>64</v>
      </c>
      <c r="K44">
        <v>2</v>
      </c>
      <c r="L44" t="s">
        <v>32</v>
      </c>
      <c r="M44" t="s">
        <v>48</v>
      </c>
      <c r="N44" t="s">
        <v>41</v>
      </c>
      <c r="O44">
        <v>37</v>
      </c>
      <c r="P44">
        <f t="shared" si="1"/>
        <v>151690</v>
      </c>
      <c r="Q44" t="str">
        <f t="shared" si="2"/>
        <v>HARJI</v>
      </c>
      <c r="R44">
        <f t="shared" si="3"/>
        <v>145507</v>
      </c>
      <c r="S44" t="str">
        <f t="shared" si="4"/>
        <v>NURSAL MAHDI S.Sos</v>
      </c>
      <c r="U44" s="2" t="s">
        <v>164</v>
      </c>
      <c r="V44" s="4">
        <v>1358475401</v>
      </c>
      <c r="W44" s="3">
        <v>131</v>
      </c>
      <c r="X44" s="2" t="s">
        <v>300</v>
      </c>
      <c r="Y44" s="2" t="s">
        <v>299</v>
      </c>
      <c r="Z44">
        <f t="shared" si="5"/>
        <v>140797</v>
      </c>
      <c r="AA44">
        <f t="shared" si="6"/>
        <v>145507</v>
      </c>
      <c r="AD44" t="s">
        <v>243</v>
      </c>
      <c r="AE44">
        <v>145505</v>
      </c>
      <c r="AF44" t="s">
        <v>239</v>
      </c>
    </row>
    <row r="45" spans="1:32" x14ac:dyDescent="0.3">
      <c r="A45" t="str">
        <f t="shared" si="0"/>
        <v>1401010017003B</v>
      </c>
      <c r="B45">
        <v>44</v>
      </c>
      <c r="C45">
        <v>14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65</v>
      </c>
      <c r="J45" t="s">
        <v>66</v>
      </c>
      <c r="K45">
        <v>2</v>
      </c>
      <c r="L45" t="s">
        <v>25</v>
      </c>
      <c r="M45" t="s">
        <v>67</v>
      </c>
      <c r="N45" t="s">
        <v>38</v>
      </c>
      <c r="O45">
        <v>95</v>
      </c>
      <c r="P45">
        <f t="shared" si="1"/>
        <v>140797</v>
      </c>
      <c r="Q45" t="str">
        <f t="shared" si="2"/>
        <v>DWI SYINTHIA YUSMAN</v>
      </c>
      <c r="R45">
        <f t="shared" si="3"/>
        <v>145507</v>
      </c>
      <c r="S45" t="str">
        <f t="shared" si="4"/>
        <v>NURSAL MAHDI S.Sos</v>
      </c>
      <c r="U45" s="2" t="s">
        <v>165</v>
      </c>
      <c r="V45" s="3" t="s">
        <v>166</v>
      </c>
      <c r="W45" s="3">
        <v>138</v>
      </c>
      <c r="X45" s="2" t="s">
        <v>300</v>
      </c>
      <c r="Y45" s="2" t="s">
        <v>299</v>
      </c>
      <c r="Z45">
        <f t="shared" si="5"/>
        <v>140797</v>
      </c>
      <c r="AA45">
        <f t="shared" si="6"/>
        <v>145507</v>
      </c>
      <c r="AD45" t="s">
        <v>299</v>
      </c>
      <c r="AE45">
        <v>145507</v>
      </c>
      <c r="AF45" t="s">
        <v>239</v>
      </c>
    </row>
    <row r="46" spans="1:32" x14ac:dyDescent="0.3">
      <c r="A46" t="str">
        <f t="shared" si="0"/>
        <v>1401010017002B</v>
      </c>
      <c r="B46">
        <v>45</v>
      </c>
      <c r="C46">
        <v>14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65</v>
      </c>
      <c r="J46" t="s">
        <v>66</v>
      </c>
      <c r="K46">
        <v>2</v>
      </c>
      <c r="L46" t="s">
        <v>32</v>
      </c>
      <c r="M46" t="s">
        <v>68</v>
      </c>
      <c r="N46" t="s">
        <v>30</v>
      </c>
      <c r="O46">
        <v>116</v>
      </c>
      <c r="P46">
        <f t="shared" si="1"/>
        <v>140797</v>
      </c>
      <c r="Q46" t="str">
        <f t="shared" si="2"/>
        <v>DWI SYINTHIA YUSMAN</v>
      </c>
      <c r="R46">
        <f t="shared" si="3"/>
        <v>145507</v>
      </c>
      <c r="S46" t="str">
        <f t="shared" si="4"/>
        <v>NURSAL MAHDI S.Sos</v>
      </c>
      <c r="U46" s="2" t="s">
        <v>167</v>
      </c>
      <c r="V46" s="3" t="s">
        <v>168</v>
      </c>
      <c r="W46" s="3">
        <v>0</v>
      </c>
      <c r="X46" s="2" t="s">
        <v>300</v>
      </c>
      <c r="Y46" s="2" t="s">
        <v>299</v>
      </c>
      <c r="Z46">
        <f t="shared" si="5"/>
        <v>140797</v>
      </c>
      <c r="AA46">
        <f t="shared" si="6"/>
        <v>145507</v>
      </c>
      <c r="AD46" t="s">
        <v>244</v>
      </c>
      <c r="AE46">
        <v>145510</v>
      </c>
      <c r="AF46" t="s">
        <v>239</v>
      </c>
    </row>
    <row r="47" spans="1:32" x14ac:dyDescent="0.3">
      <c r="A47" t="str">
        <f t="shared" si="0"/>
        <v>1401010017002B</v>
      </c>
      <c r="B47">
        <v>46</v>
      </c>
      <c r="C47">
        <v>14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65</v>
      </c>
      <c r="J47" t="s">
        <v>66</v>
      </c>
      <c r="K47">
        <v>2</v>
      </c>
      <c r="L47" t="s">
        <v>69</v>
      </c>
      <c r="M47" t="s">
        <v>70</v>
      </c>
      <c r="N47" t="s">
        <v>30</v>
      </c>
      <c r="O47">
        <v>116</v>
      </c>
      <c r="P47">
        <f t="shared" si="1"/>
        <v>140797</v>
      </c>
      <c r="Q47" t="str">
        <f t="shared" si="2"/>
        <v>DWI SYINTHIA YUSMAN</v>
      </c>
      <c r="R47">
        <f t="shared" si="3"/>
        <v>145507</v>
      </c>
      <c r="S47" t="str">
        <f t="shared" si="4"/>
        <v>NURSAL MAHDI S.Sos</v>
      </c>
      <c r="U47" s="2" t="s">
        <v>169</v>
      </c>
      <c r="V47" s="4">
        <v>5616743973</v>
      </c>
      <c r="W47" s="3">
        <v>63</v>
      </c>
      <c r="X47" s="2" t="s">
        <v>300</v>
      </c>
      <c r="Y47" s="2" t="s">
        <v>299</v>
      </c>
      <c r="Z47">
        <f t="shared" si="5"/>
        <v>140797</v>
      </c>
      <c r="AA47">
        <f t="shared" si="6"/>
        <v>145507</v>
      </c>
      <c r="AD47" t="s">
        <v>245</v>
      </c>
      <c r="AE47">
        <v>145511</v>
      </c>
      <c r="AF47" t="s">
        <v>239</v>
      </c>
    </row>
    <row r="48" spans="1:32" x14ac:dyDescent="0.3">
      <c r="A48" t="str">
        <f t="shared" si="0"/>
        <v>1401010017001P</v>
      </c>
      <c r="B48">
        <v>47</v>
      </c>
      <c r="C48">
        <v>14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65</v>
      </c>
      <c r="J48" t="s">
        <v>66</v>
      </c>
      <c r="K48">
        <v>2</v>
      </c>
      <c r="L48" t="s">
        <v>69</v>
      </c>
      <c r="M48" t="s">
        <v>70</v>
      </c>
      <c r="N48" t="s">
        <v>41</v>
      </c>
      <c r="O48">
        <v>116</v>
      </c>
      <c r="P48">
        <f t="shared" si="1"/>
        <v>140797</v>
      </c>
      <c r="Q48" t="str">
        <f t="shared" si="2"/>
        <v>DWI SYINTHIA YUSMAN</v>
      </c>
      <c r="R48">
        <f t="shared" si="3"/>
        <v>145507</v>
      </c>
      <c r="S48" t="str">
        <f t="shared" si="4"/>
        <v>NURSAL MAHDI S.Sos</v>
      </c>
      <c r="U48" s="2" t="s">
        <v>170</v>
      </c>
      <c r="V48" s="4">
        <v>1651785119</v>
      </c>
      <c r="W48" s="3">
        <v>131</v>
      </c>
      <c r="X48" s="2" t="s">
        <v>300</v>
      </c>
      <c r="Y48" s="2" t="s">
        <v>299</v>
      </c>
      <c r="Z48">
        <f t="shared" si="5"/>
        <v>140797</v>
      </c>
      <c r="AA48">
        <f t="shared" si="6"/>
        <v>145507</v>
      </c>
      <c r="AD48" t="s">
        <v>246</v>
      </c>
      <c r="AE48">
        <v>145517</v>
      </c>
      <c r="AF48" t="s">
        <v>239</v>
      </c>
    </row>
    <row r="49" spans="1:32" x14ac:dyDescent="0.3">
      <c r="A49" t="str">
        <f t="shared" si="0"/>
        <v>1401010017003B</v>
      </c>
      <c r="B49">
        <v>48</v>
      </c>
      <c r="C49">
        <v>14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65</v>
      </c>
      <c r="J49" t="s">
        <v>66</v>
      </c>
      <c r="K49">
        <v>2</v>
      </c>
      <c r="L49" t="s">
        <v>36</v>
      </c>
      <c r="M49" t="s">
        <v>71</v>
      </c>
      <c r="N49" t="s">
        <v>38</v>
      </c>
      <c r="O49">
        <v>32</v>
      </c>
      <c r="P49">
        <f t="shared" si="1"/>
        <v>140797</v>
      </c>
      <c r="Q49" t="str">
        <f t="shared" si="2"/>
        <v>DWI SYINTHIA YUSMAN</v>
      </c>
      <c r="R49">
        <f t="shared" si="3"/>
        <v>145507</v>
      </c>
      <c r="S49" t="str">
        <f t="shared" si="4"/>
        <v>NURSAL MAHDI S.Sos</v>
      </c>
      <c r="U49" s="2" t="s">
        <v>171</v>
      </c>
      <c r="V49" s="4">
        <v>7834834765</v>
      </c>
      <c r="W49" s="3">
        <v>122</v>
      </c>
      <c r="X49" s="2" t="s">
        <v>298</v>
      </c>
      <c r="Y49" s="2" t="s">
        <v>299</v>
      </c>
      <c r="Z49">
        <f t="shared" si="5"/>
        <v>151690</v>
      </c>
      <c r="AA49">
        <f t="shared" si="6"/>
        <v>145507</v>
      </c>
      <c r="AD49" t="s">
        <v>247</v>
      </c>
      <c r="AE49">
        <v>145518</v>
      </c>
      <c r="AF49" t="s">
        <v>239</v>
      </c>
    </row>
    <row r="50" spans="1:32" x14ac:dyDescent="0.3">
      <c r="A50" t="str">
        <f t="shared" si="0"/>
        <v>1401010018001P</v>
      </c>
      <c r="B50">
        <v>49</v>
      </c>
      <c r="C50">
        <v>14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72</v>
      </c>
      <c r="J50" t="s">
        <v>73</v>
      </c>
      <c r="K50">
        <v>2</v>
      </c>
      <c r="L50" t="s">
        <v>25</v>
      </c>
      <c r="M50" t="s">
        <v>47</v>
      </c>
      <c r="N50" t="s">
        <v>41</v>
      </c>
      <c r="O50">
        <v>57</v>
      </c>
      <c r="P50">
        <f t="shared" si="1"/>
        <v>140797</v>
      </c>
      <c r="Q50" t="str">
        <f t="shared" si="2"/>
        <v>DWI SYINTHIA YUSMAN</v>
      </c>
      <c r="R50">
        <f t="shared" si="3"/>
        <v>145507</v>
      </c>
      <c r="S50" t="str">
        <f t="shared" si="4"/>
        <v>NURSAL MAHDI S.Sos</v>
      </c>
      <c r="U50" s="2" t="s">
        <v>172</v>
      </c>
      <c r="V50" s="4">
        <v>4655723739</v>
      </c>
      <c r="W50" s="3">
        <v>181</v>
      </c>
      <c r="X50" s="2" t="s">
        <v>298</v>
      </c>
      <c r="Y50" s="2" t="s">
        <v>299</v>
      </c>
      <c r="Z50">
        <f t="shared" si="5"/>
        <v>151690</v>
      </c>
      <c r="AA50">
        <f t="shared" si="6"/>
        <v>145507</v>
      </c>
      <c r="AD50" t="s">
        <v>248</v>
      </c>
      <c r="AE50">
        <v>145519</v>
      </c>
      <c r="AF50" t="s">
        <v>239</v>
      </c>
    </row>
    <row r="51" spans="1:32" x14ac:dyDescent="0.3">
      <c r="A51" t="str">
        <f t="shared" si="0"/>
        <v>1401010018002B</v>
      </c>
      <c r="B51">
        <v>50</v>
      </c>
      <c r="C51">
        <v>14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72</v>
      </c>
      <c r="J51" t="s">
        <v>73</v>
      </c>
      <c r="K51">
        <v>2</v>
      </c>
      <c r="L51" t="s">
        <v>25</v>
      </c>
      <c r="M51" t="s">
        <v>47</v>
      </c>
      <c r="N51" t="s">
        <v>30</v>
      </c>
      <c r="O51">
        <v>57</v>
      </c>
      <c r="P51">
        <f t="shared" si="1"/>
        <v>140797</v>
      </c>
      <c r="Q51" t="str">
        <f t="shared" si="2"/>
        <v>DWI SYINTHIA YUSMAN</v>
      </c>
      <c r="R51">
        <f t="shared" si="3"/>
        <v>145507</v>
      </c>
      <c r="S51" t="str">
        <f t="shared" si="4"/>
        <v>NURSAL MAHDI S.Sos</v>
      </c>
      <c r="U51" s="2" t="s">
        <v>173</v>
      </c>
      <c r="V51" s="4">
        <v>7118500167</v>
      </c>
      <c r="W51" s="3">
        <v>148</v>
      </c>
      <c r="X51" s="2" t="s">
        <v>298</v>
      </c>
      <c r="Y51" s="2" t="s">
        <v>299</v>
      </c>
      <c r="Z51">
        <f t="shared" si="5"/>
        <v>151690</v>
      </c>
      <c r="AA51">
        <f t="shared" si="6"/>
        <v>145507</v>
      </c>
      <c r="AD51" t="s">
        <v>249</v>
      </c>
      <c r="AE51">
        <v>145522</v>
      </c>
      <c r="AF51" t="s">
        <v>239</v>
      </c>
    </row>
    <row r="52" spans="1:32" x14ac:dyDescent="0.3">
      <c r="A52" t="str">
        <f t="shared" si="0"/>
        <v>1401010018003B</v>
      </c>
      <c r="B52">
        <v>51</v>
      </c>
      <c r="C52">
        <v>14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72</v>
      </c>
      <c r="J52" t="s">
        <v>73</v>
      </c>
      <c r="K52">
        <v>2</v>
      </c>
      <c r="L52" t="s">
        <v>32</v>
      </c>
      <c r="M52" t="s">
        <v>48</v>
      </c>
      <c r="N52" t="s">
        <v>38</v>
      </c>
      <c r="O52">
        <v>77</v>
      </c>
      <c r="P52">
        <f t="shared" si="1"/>
        <v>140797</v>
      </c>
      <c r="Q52" t="str">
        <f t="shared" si="2"/>
        <v>DWI SYINTHIA YUSMAN</v>
      </c>
      <c r="R52">
        <f t="shared" si="3"/>
        <v>145507</v>
      </c>
      <c r="S52" t="str">
        <f t="shared" si="4"/>
        <v>NURSAL MAHDI S.Sos</v>
      </c>
      <c r="U52" s="2" t="s">
        <v>174</v>
      </c>
      <c r="V52" s="4">
        <v>5749122935</v>
      </c>
      <c r="W52" s="3">
        <v>92</v>
      </c>
      <c r="X52" s="2" t="s">
        <v>298</v>
      </c>
      <c r="Y52" s="2" t="s">
        <v>299</v>
      </c>
      <c r="Z52">
        <f t="shared" si="5"/>
        <v>151690</v>
      </c>
      <c r="AA52">
        <f t="shared" si="6"/>
        <v>145507</v>
      </c>
      <c r="AD52" t="s">
        <v>250</v>
      </c>
      <c r="AE52">
        <v>145525</v>
      </c>
      <c r="AF52" t="s">
        <v>239</v>
      </c>
    </row>
    <row r="53" spans="1:32" x14ac:dyDescent="0.3">
      <c r="A53" t="str">
        <f t="shared" si="0"/>
        <v>1401010018003B</v>
      </c>
      <c r="B53">
        <v>52</v>
      </c>
      <c r="C53">
        <v>14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72</v>
      </c>
      <c r="J53" t="s">
        <v>73</v>
      </c>
      <c r="K53">
        <v>2</v>
      </c>
      <c r="L53" t="s">
        <v>36</v>
      </c>
      <c r="M53" t="s">
        <v>52</v>
      </c>
      <c r="N53" t="s">
        <v>38</v>
      </c>
      <c r="O53">
        <v>49</v>
      </c>
      <c r="P53">
        <f t="shared" si="1"/>
        <v>140797</v>
      </c>
      <c r="Q53" t="str">
        <f t="shared" si="2"/>
        <v>DWI SYINTHIA YUSMAN</v>
      </c>
      <c r="R53">
        <f t="shared" si="3"/>
        <v>145507</v>
      </c>
      <c r="S53" t="str">
        <f t="shared" si="4"/>
        <v>NURSAL MAHDI S.Sos</v>
      </c>
      <c r="U53" s="2" t="s">
        <v>175</v>
      </c>
      <c r="V53" s="4">
        <v>1235522644</v>
      </c>
      <c r="W53" s="3">
        <v>87</v>
      </c>
      <c r="X53" s="2" t="s">
        <v>300</v>
      </c>
      <c r="Y53" s="2" t="s">
        <v>299</v>
      </c>
      <c r="Z53">
        <f t="shared" si="5"/>
        <v>140797</v>
      </c>
      <c r="AA53">
        <f t="shared" si="6"/>
        <v>145507</v>
      </c>
      <c r="AD53" t="s">
        <v>251</v>
      </c>
      <c r="AE53">
        <v>142760</v>
      </c>
      <c r="AF53" t="s">
        <v>239</v>
      </c>
    </row>
    <row r="54" spans="1:32" x14ac:dyDescent="0.3">
      <c r="A54" t="str">
        <f t="shared" si="0"/>
        <v>1401010028001B</v>
      </c>
      <c r="B54">
        <v>53</v>
      </c>
      <c r="C54">
        <v>14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74</v>
      </c>
      <c r="J54" t="s">
        <v>75</v>
      </c>
      <c r="K54">
        <v>2</v>
      </c>
      <c r="L54" t="s">
        <v>25</v>
      </c>
      <c r="M54" t="s">
        <v>47</v>
      </c>
      <c r="N54" t="s">
        <v>27</v>
      </c>
      <c r="O54">
        <v>32</v>
      </c>
      <c r="P54">
        <f t="shared" si="1"/>
        <v>151690</v>
      </c>
      <c r="Q54" t="str">
        <f t="shared" si="2"/>
        <v>HARJI</v>
      </c>
      <c r="R54">
        <f t="shared" si="3"/>
        <v>145507</v>
      </c>
      <c r="S54" t="str">
        <f t="shared" si="4"/>
        <v>NURSAL MAHDI S.Sos</v>
      </c>
      <c r="U54" s="2" t="s">
        <v>176</v>
      </c>
      <c r="V54" s="4">
        <v>2721727457</v>
      </c>
      <c r="W54" s="3">
        <v>77</v>
      </c>
      <c r="X54" s="2" t="s">
        <v>300</v>
      </c>
      <c r="Y54" s="2" t="s">
        <v>299</v>
      </c>
      <c r="Z54">
        <f t="shared" si="5"/>
        <v>140797</v>
      </c>
      <c r="AA54">
        <f t="shared" si="6"/>
        <v>145507</v>
      </c>
      <c r="AD54" t="s">
        <v>252</v>
      </c>
      <c r="AE54">
        <v>139524</v>
      </c>
      <c r="AF54" t="s">
        <v>239</v>
      </c>
    </row>
    <row r="55" spans="1:32" x14ac:dyDescent="0.3">
      <c r="A55" t="str">
        <f t="shared" si="0"/>
        <v>1401010028001B</v>
      </c>
      <c r="B55">
        <v>54</v>
      </c>
      <c r="C55">
        <v>14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74</v>
      </c>
      <c r="J55" t="s">
        <v>75</v>
      </c>
      <c r="K55">
        <v>2</v>
      </c>
      <c r="L55" t="s">
        <v>32</v>
      </c>
      <c r="M55" t="s">
        <v>48</v>
      </c>
      <c r="N55" t="s">
        <v>27</v>
      </c>
      <c r="O55">
        <v>71</v>
      </c>
      <c r="P55">
        <f t="shared" si="1"/>
        <v>151690</v>
      </c>
      <c r="Q55" t="str">
        <f t="shared" si="2"/>
        <v>HARJI</v>
      </c>
      <c r="R55">
        <f t="shared" si="3"/>
        <v>145507</v>
      </c>
      <c r="S55" t="str">
        <f t="shared" si="4"/>
        <v>NURSAL MAHDI S.Sos</v>
      </c>
      <c r="U55" s="2" t="s">
        <v>177</v>
      </c>
      <c r="V55" s="4">
        <v>6400575082</v>
      </c>
      <c r="W55" s="3">
        <v>124</v>
      </c>
      <c r="X55" s="2" t="s">
        <v>300</v>
      </c>
      <c r="Y55" s="2" t="s">
        <v>299</v>
      </c>
      <c r="Z55">
        <f t="shared" si="5"/>
        <v>140797</v>
      </c>
      <c r="AA55">
        <f t="shared" si="6"/>
        <v>145507</v>
      </c>
      <c r="AD55" t="s">
        <v>253</v>
      </c>
      <c r="AE55">
        <v>139359</v>
      </c>
      <c r="AF55" t="s">
        <v>239</v>
      </c>
    </row>
    <row r="56" spans="1:32" x14ac:dyDescent="0.3">
      <c r="A56" t="str">
        <f t="shared" si="0"/>
        <v>1401010028002B</v>
      </c>
      <c r="B56">
        <v>55</v>
      </c>
      <c r="C56">
        <v>14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74</v>
      </c>
      <c r="J56" t="s">
        <v>75</v>
      </c>
      <c r="K56">
        <v>2</v>
      </c>
      <c r="L56" t="s">
        <v>36</v>
      </c>
      <c r="M56" t="s">
        <v>52</v>
      </c>
      <c r="N56" t="s">
        <v>30</v>
      </c>
      <c r="O56">
        <v>139</v>
      </c>
      <c r="P56">
        <f t="shared" si="1"/>
        <v>151690</v>
      </c>
      <c r="Q56" t="str">
        <f t="shared" si="2"/>
        <v>HARJI</v>
      </c>
      <c r="R56">
        <f t="shared" si="3"/>
        <v>145507</v>
      </c>
      <c r="S56" t="str">
        <f t="shared" si="4"/>
        <v>NURSAL MAHDI S.Sos</v>
      </c>
      <c r="U56" s="2" t="s">
        <v>178</v>
      </c>
      <c r="V56" s="4">
        <v>2221000112</v>
      </c>
      <c r="W56" s="3">
        <v>75</v>
      </c>
      <c r="X56" s="2" t="s">
        <v>300</v>
      </c>
      <c r="Y56" s="2" t="s">
        <v>299</v>
      </c>
      <c r="Z56">
        <f t="shared" si="5"/>
        <v>140797</v>
      </c>
      <c r="AA56">
        <f t="shared" si="6"/>
        <v>145507</v>
      </c>
      <c r="AD56" t="s">
        <v>254</v>
      </c>
      <c r="AE56">
        <v>139192</v>
      </c>
      <c r="AF56" t="s">
        <v>239</v>
      </c>
    </row>
    <row r="57" spans="1:32" x14ac:dyDescent="0.3">
      <c r="A57" t="str">
        <f t="shared" si="0"/>
        <v>1401010029002B</v>
      </c>
      <c r="B57">
        <v>56</v>
      </c>
      <c r="C57">
        <v>14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76</v>
      </c>
      <c r="J57" t="s">
        <v>77</v>
      </c>
      <c r="K57">
        <v>2</v>
      </c>
      <c r="L57" t="s">
        <v>25</v>
      </c>
      <c r="M57" t="s">
        <v>47</v>
      </c>
      <c r="N57" t="s">
        <v>30</v>
      </c>
      <c r="O57">
        <v>85</v>
      </c>
      <c r="P57">
        <f t="shared" si="1"/>
        <v>151690</v>
      </c>
      <c r="Q57" t="str">
        <f t="shared" si="2"/>
        <v>HARJI</v>
      </c>
      <c r="R57">
        <f t="shared" si="3"/>
        <v>145507</v>
      </c>
      <c r="S57" t="str">
        <f t="shared" si="4"/>
        <v>NURSAL MAHDI S.Sos</v>
      </c>
      <c r="U57" s="2" t="s">
        <v>179</v>
      </c>
      <c r="V57" s="4">
        <v>1086839751</v>
      </c>
      <c r="W57" s="3">
        <v>171</v>
      </c>
      <c r="X57" s="2" t="s">
        <v>300</v>
      </c>
      <c r="Y57" s="2" t="s">
        <v>299</v>
      </c>
      <c r="Z57">
        <f t="shared" si="5"/>
        <v>140797</v>
      </c>
      <c r="AA57">
        <f t="shared" si="6"/>
        <v>145507</v>
      </c>
      <c r="AD57" t="s">
        <v>255</v>
      </c>
      <c r="AE57">
        <v>91766</v>
      </c>
      <c r="AF57" t="s">
        <v>204</v>
      </c>
    </row>
    <row r="58" spans="1:32" x14ac:dyDescent="0.3">
      <c r="A58" t="str">
        <f t="shared" si="0"/>
        <v>1401010029001B</v>
      </c>
      <c r="B58">
        <v>57</v>
      </c>
      <c r="C58">
        <v>14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76</v>
      </c>
      <c r="J58" t="s">
        <v>77</v>
      </c>
      <c r="K58">
        <v>2</v>
      </c>
      <c r="L58" t="s">
        <v>32</v>
      </c>
      <c r="M58" t="s">
        <v>48</v>
      </c>
      <c r="N58" t="s">
        <v>27</v>
      </c>
      <c r="O58">
        <v>60</v>
      </c>
      <c r="P58">
        <f t="shared" si="1"/>
        <v>151690</v>
      </c>
      <c r="Q58" t="str">
        <f t="shared" si="2"/>
        <v>HARJI</v>
      </c>
      <c r="R58">
        <f t="shared" si="3"/>
        <v>145507</v>
      </c>
      <c r="S58" t="str">
        <f t="shared" si="4"/>
        <v>NURSAL MAHDI S.Sos</v>
      </c>
      <c r="U58" s="2" t="s">
        <v>180</v>
      </c>
      <c r="V58" s="4">
        <v>1733743495</v>
      </c>
      <c r="W58" s="3">
        <v>73</v>
      </c>
      <c r="X58" s="2" t="s">
        <v>298</v>
      </c>
      <c r="Y58" s="2" t="s">
        <v>299</v>
      </c>
      <c r="Z58">
        <f t="shared" si="5"/>
        <v>151690</v>
      </c>
      <c r="AA58">
        <f t="shared" si="6"/>
        <v>145507</v>
      </c>
      <c r="AD58" t="s">
        <v>256</v>
      </c>
      <c r="AE58">
        <v>91810</v>
      </c>
      <c r="AF58" t="s">
        <v>204</v>
      </c>
    </row>
    <row r="59" spans="1:32" x14ac:dyDescent="0.3">
      <c r="A59" t="str">
        <f t="shared" si="0"/>
        <v>1401010029001B</v>
      </c>
      <c r="B59">
        <v>58</v>
      </c>
      <c r="C59">
        <v>14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76</v>
      </c>
      <c r="J59" t="s">
        <v>77</v>
      </c>
      <c r="K59">
        <v>2</v>
      </c>
      <c r="L59" t="s">
        <v>36</v>
      </c>
      <c r="M59" t="s">
        <v>52</v>
      </c>
      <c r="N59" t="s">
        <v>27</v>
      </c>
      <c r="O59">
        <v>60</v>
      </c>
      <c r="P59">
        <f t="shared" si="1"/>
        <v>151690</v>
      </c>
      <c r="Q59" t="str">
        <f t="shared" si="2"/>
        <v>HARJI</v>
      </c>
      <c r="R59">
        <f t="shared" si="3"/>
        <v>145507</v>
      </c>
      <c r="S59" t="str">
        <f t="shared" si="4"/>
        <v>NURSAL MAHDI S.Sos</v>
      </c>
      <c r="U59" s="2" t="s">
        <v>181</v>
      </c>
      <c r="V59" s="4">
        <v>2793181362</v>
      </c>
      <c r="W59" s="3">
        <v>80</v>
      </c>
      <c r="X59" s="2" t="s">
        <v>298</v>
      </c>
      <c r="Y59" s="2" t="s">
        <v>299</v>
      </c>
      <c r="Z59">
        <f t="shared" si="5"/>
        <v>151690</v>
      </c>
      <c r="AA59">
        <f t="shared" si="6"/>
        <v>145507</v>
      </c>
      <c r="AD59" t="s">
        <v>257</v>
      </c>
      <c r="AE59">
        <v>91831</v>
      </c>
      <c r="AF59" t="s">
        <v>204</v>
      </c>
    </row>
    <row r="60" spans="1:32" x14ac:dyDescent="0.3">
      <c r="A60" t="str">
        <f t="shared" si="0"/>
        <v>1401010030001B</v>
      </c>
      <c r="B60">
        <v>59</v>
      </c>
      <c r="C60">
        <v>14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78</v>
      </c>
      <c r="J60" t="s">
        <v>79</v>
      </c>
      <c r="K60">
        <v>2</v>
      </c>
      <c r="L60" t="s">
        <v>25</v>
      </c>
      <c r="M60" t="s">
        <v>47</v>
      </c>
      <c r="N60" t="s">
        <v>27</v>
      </c>
      <c r="O60">
        <v>70</v>
      </c>
      <c r="P60">
        <f t="shared" si="1"/>
        <v>140797</v>
      </c>
      <c r="Q60" t="str">
        <f t="shared" si="2"/>
        <v>DWI SYINTHIA YUSMAN</v>
      </c>
      <c r="R60">
        <f t="shared" si="3"/>
        <v>145507</v>
      </c>
      <c r="S60" t="str">
        <f t="shared" si="4"/>
        <v>NURSAL MAHDI S.Sos</v>
      </c>
      <c r="U60" s="2" t="s">
        <v>182</v>
      </c>
      <c r="V60" s="4">
        <v>1106503587</v>
      </c>
      <c r="W60" s="3">
        <v>0</v>
      </c>
      <c r="X60" s="2" t="s">
        <v>298</v>
      </c>
      <c r="Y60" s="2" t="s">
        <v>299</v>
      </c>
      <c r="Z60">
        <f t="shared" si="5"/>
        <v>151690</v>
      </c>
      <c r="AA60">
        <f t="shared" si="6"/>
        <v>145507</v>
      </c>
      <c r="AD60" t="s">
        <v>258</v>
      </c>
      <c r="AE60">
        <v>93252</v>
      </c>
      <c r="AF60" t="s">
        <v>204</v>
      </c>
    </row>
    <row r="61" spans="1:32" x14ac:dyDescent="0.3">
      <c r="A61" t="str">
        <f t="shared" si="0"/>
        <v>1401010030002B</v>
      </c>
      <c r="B61">
        <v>60</v>
      </c>
      <c r="C61">
        <v>14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78</v>
      </c>
      <c r="J61" t="s">
        <v>79</v>
      </c>
      <c r="K61">
        <v>2</v>
      </c>
      <c r="L61" t="s">
        <v>32</v>
      </c>
      <c r="M61" t="s">
        <v>48</v>
      </c>
      <c r="N61" t="s">
        <v>30</v>
      </c>
      <c r="O61">
        <v>66</v>
      </c>
      <c r="P61">
        <f t="shared" si="1"/>
        <v>140797</v>
      </c>
      <c r="Q61" t="str">
        <f t="shared" si="2"/>
        <v>DWI SYINTHIA YUSMAN</v>
      </c>
      <c r="R61">
        <f t="shared" si="3"/>
        <v>145507</v>
      </c>
      <c r="S61" t="str">
        <f t="shared" si="4"/>
        <v>NURSAL MAHDI S.Sos</v>
      </c>
      <c r="U61" s="2" t="s">
        <v>183</v>
      </c>
      <c r="V61" s="4">
        <v>3959947922</v>
      </c>
      <c r="W61" s="3">
        <v>66</v>
      </c>
      <c r="X61" s="2" t="s">
        <v>298</v>
      </c>
      <c r="Y61" s="2" t="s">
        <v>299</v>
      </c>
      <c r="Z61">
        <f t="shared" si="5"/>
        <v>151690</v>
      </c>
      <c r="AA61">
        <f t="shared" si="6"/>
        <v>145507</v>
      </c>
      <c r="AD61" t="s">
        <v>259</v>
      </c>
      <c r="AE61">
        <v>101183</v>
      </c>
      <c r="AF61" t="s">
        <v>204</v>
      </c>
    </row>
    <row r="62" spans="1:32" x14ac:dyDescent="0.3">
      <c r="A62" t="str">
        <f t="shared" si="0"/>
        <v>1401010030003B</v>
      </c>
      <c r="B62">
        <v>61</v>
      </c>
      <c r="C62">
        <v>14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78</v>
      </c>
      <c r="J62" t="s">
        <v>79</v>
      </c>
      <c r="K62">
        <v>2</v>
      </c>
      <c r="L62" t="s">
        <v>36</v>
      </c>
      <c r="M62" t="s">
        <v>52</v>
      </c>
      <c r="N62" t="s">
        <v>38</v>
      </c>
      <c r="O62">
        <v>112</v>
      </c>
      <c r="P62">
        <f t="shared" si="1"/>
        <v>140797</v>
      </c>
      <c r="Q62" t="str">
        <f t="shared" si="2"/>
        <v>DWI SYINTHIA YUSMAN</v>
      </c>
      <c r="R62">
        <f t="shared" si="3"/>
        <v>145507</v>
      </c>
      <c r="S62" t="str">
        <f t="shared" si="4"/>
        <v>NURSAL MAHDI S.Sos</v>
      </c>
      <c r="U62" s="2" t="s">
        <v>184</v>
      </c>
      <c r="V62" s="4">
        <v>2264677875</v>
      </c>
      <c r="W62" s="3">
        <v>110</v>
      </c>
      <c r="X62" s="2" t="s">
        <v>289</v>
      </c>
      <c r="Y62" s="2" t="s">
        <v>299</v>
      </c>
      <c r="Z62">
        <f t="shared" si="5"/>
        <v>166733</v>
      </c>
      <c r="AA62">
        <f t="shared" si="6"/>
        <v>145507</v>
      </c>
      <c r="AD62" t="s">
        <v>260</v>
      </c>
      <c r="AE62">
        <v>108278</v>
      </c>
      <c r="AF62" t="s">
        <v>204</v>
      </c>
    </row>
    <row r="63" spans="1:32" x14ac:dyDescent="0.3">
      <c r="A63" t="str">
        <f t="shared" si="0"/>
        <v>1401010031001B</v>
      </c>
      <c r="B63">
        <v>62</v>
      </c>
      <c r="C63">
        <v>14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80</v>
      </c>
      <c r="J63" t="s">
        <v>81</v>
      </c>
      <c r="K63">
        <v>2</v>
      </c>
      <c r="L63" t="s">
        <v>25</v>
      </c>
      <c r="M63" t="s">
        <v>47</v>
      </c>
      <c r="N63" t="s">
        <v>27</v>
      </c>
      <c r="O63">
        <v>69</v>
      </c>
      <c r="P63">
        <f t="shared" si="1"/>
        <v>140797</v>
      </c>
      <c r="Q63" t="str">
        <f t="shared" si="2"/>
        <v>DWI SYINTHIA YUSMAN</v>
      </c>
      <c r="R63">
        <f t="shared" si="3"/>
        <v>145507</v>
      </c>
      <c r="S63" t="str">
        <f t="shared" si="4"/>
        <v>NURSAL MAHDI S.Sos</v>
      </c>
      <c r="U63" s="2" t="s">
        <v>185</v>
      </c>
      <c r="V63" s="4">
        <v>169723431</v>
      </c>
      <c r="W63" s="3">
        <v>90</v>
      </c>
      <c r="X63" s="2" t="s">
        <v>289</v>
      </c>
      <c r="Y63" s="2" t="s">
        <v>299</v>
      </c>
      <c r="Z63">
        <f t="shared" si="5"/>
        <v>166733</v>
      </c>
      <c r="AA63">
        <f t="shared" si="6"/>
        <v>145507</v>
      </c>
      <c r="AD63" t="s">
        <v>261</v>
      </c>
      <c r="AE63">
        <v>110261</v>
      </c>
      <c r="AF63" t="s">
        <v>204</v>
      </c>
    </row>
    <row r="64" spans="1:32" x14ac:dyDescent="0.3">
      <c r="A64" t="str">
        <f t="shared" si="0"/>
        <v>1401010031002B</v>
      </c>
      <c r="B64">
        <v>63</v>
      </c>
      <c r="C64">
        <v>14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80</v>
      </c>
      <c r="J64" t="s">
        <v>81</v>
      </c>
      <c r="K64">
        <v>2</v>
      </c>
      <c r="L64" t="s">
        <v>32</v>
      </c>
      <c r="M64" t="s">
        <v>48</v>
      </c>
      <c r="N64" t="s">
        <v>30</v>
      </c>
      <c r="O64">
        <v>73</v>
      </c>
      <c r="P64">
        <f t="shared" si="1"/>
        <v>140797</v>
      </c>
      <c r="Q64" t="str">
        <f t="shared" si="2"/>
        <v>DWI SYINTHIA YUSMAN</v>
      </c>
      <c r="R64">
        <f t="shared" si="3"/>
        <v>145507</v>
      </c>
      <c r="S64" t="str">
        <f t="shared" si="4"/>
        <v>NURSAL MAHDI S.Sos</v>
      </c>
      <c r="U64" s="2" t="s">
        <v>186</v>
      </c>
      <c r="V64" s="4">
        <v>1772274344</v>
      </c>
      <c r="W64" s="3">
        <v>107</v>
      </c>
      <c r="X64" s="2" t="s">
        <v>289</v>
      </c>
      <c r="Y64" s="2" t="s">
        <v>299</v>
      </c>
      <c r="Z64">
        <f t="shared" si="5"/>
        <v>166733</v>
      </c>
      <c r="AA64">
        <f t="shared" si="6"/>
        <v>145507</v>
      </c>
      <c r="AD64" t="s">
        <v>262</v>
      </c>
      <c r="AE64">
        <v>112280</v>
      </c>
      <c r="AF64" t="s">
        <v>204</v>
      </c>
    </row>
    <row r="65" spans="1:32" x14ac:dyDescent="0.3">
      <c r="A65" t="str">
        <f t="shared" si="0"/>
        <v>1401010031002B</v>
      </c>
      <c r="B65">
        <v>64</v>
      </c>
      <c r="C65">
        <v>14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80</v>
      </c>
      <c r="J65" t="s">
        <v>81</v>
      </c>
      <c r="K65">
        <v>2</v>
      </c>
      <c r="L65" t="s">
        <v>36</v>
      </c>
      <c r="M65" t="s">
        <v>52</v>
      </c>
      <c r="N65" t="s">
        <v>30</v>
      </c>
      <c r="O65">
        <v>71</v>
      </c>
      <c r="P65">
        <f t="shared" si="1"/>
        <v>140797</v>
      </c>
      <c r="Q65" t="str">
        <f t="shared" si="2"/>
        <v>DWI SYINTHIA YUSMAN</v>
      </c>
      <c r="R65">
        <f t="shared" si="3"/>
        <v>145507</v>
      </c>
      <c r="S65" t="str">
        <f t="shared" si="4"/>
        <v>NURSAL MAHDI S.Sos</v>
      </c>
      <c r="U65" s="2" t="s">
        <v>187</v>
      </c>
      <c r="V65" s="4">
        <v>1784465069</v>
      </c>
      <c r="W65" s="3">
        <v>0</v>
      </c>
      <c r="X65" s="2" t="s">
        <v>289</v>
      </c>
      <c r="Y65" s="2" t="s">
        <v>299</v>
      </c>
      <c r="Z65">
        <f t="shared" si="5"/>
        <v>166733</v>
      </c>
      <c r="AA65">
        <f t="shared" si="6"/>
        <v>145507</v>
      </c>
      <c r="AD65" t="s">
        <v>263</v>
      </c>
      <c r="AE65">
        <v>113318</v>
      </c>
      <c r="AF65" t="s">
        <v>204</v>
      </c>
    </row>
    <row r="66" spans="1:32" x14ac:dyDescent="0.3">
      <c r="A66" t="str">
        <f t="shared" si="0"/>
        <v>1401010032002B</v>
      </c>
      <c r="B66">
        <v>65</v>
      </c>
      <c r="C66">
        <v>14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82</v>
      </c>
      <c r="J66" t="s">
        <v>83</v>
      </c>
      <c r="K66">
        <v>2</v>
      </c>
      <c r="L66" t="s">
        <v>25</v>
      </c>
      <c r="M66" t="s">
        <v>47</v>
      </c>
      <c r="N66" t="s">
        <v>30</v>
      </c>
      <c r="O66">
        <v>67</v>
      </c>
      <c r="P66">
        <f t="shared" si="1"/>
        <v>151690</v>
      </c>
      <c r="Q66" t="str">
        <f t="shared" si="2"/>
        <v>HARJI</v>
      </c>
      <c r="R66">
        <f t="shared" si="3"/>
        <v>145507</v>
      </c>
      <c r="S66" t="str">
        <f t="shared" si="4"/>
        <v>NURSAL MAHDI S.Sos</v>
      </c>
      <c r="U66" s="2" t="s">
        <v>188</v>
      </c>
      <c r="V66" s="4">
        <v>6218429148</v>
      </c>
      <c r="W66" s="3">
        <v>123</v>
      </c>
      <c r="X66" s="2" t="s">
        <v>289</v>
      </c>
      <c r="Y66" s="2" t="s">
        <v>299</v>
      </c>
      <c r="Z66">
        <f t="shared" si="5"/>
        <v>166733</v>
      </c>
      <c r="AA66">
        <f t="shared" si="6"/>
        <v>145507</v>
      </c>
      <c r="AD66" t="s">
        <v>264</v>
      </c>
      <c r="AE66">
        <v>127078</v>
      </c>
      <c r="AF66" t="s">
        <v>204</v>
      </c>
    </row>
    <row r="67" spans="1:32" x14ac:dyDescent="0.3">
      <c r="A67" t="str">
        <f t="shared" ref="A67:A85" si="7">_xlfn.CONCAT(C67,E67,G67,I67,N67)</f>
        <v>1401010032003P</v>
      </c>
      <c r="B67">
        <v>66</v>
      </c>
      <c r="C67">
        <v>14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82</v>
      </c>
      <c r="J67" t="s">
        <v>83</v>
      </c>
      <c r="K67">
        <v>2</v>
      </c>
      <c r="L67" t="s">
        <v>32</v>
      </c>
      <c r="M67" t="s">
        <v>48</v>
      </c>
      <c r="N67" t="s">
        <v>84</v>
      </c>
      <c r="O67">
        <v>65</v>
      </c>
      <c r="P67">
        <f t="shared" ref="P67:P85" si="8">VLOOKUP($A67,$U$2:$AA$75,6,FALSE)</f>
        <v>151690</v>
      </c>
      <c r="Q67" t="str">
        <f t="shared" ref="Q67:Q85" si="9">VLOOKUP($A67,$U$2:$AA$75,4,FALSE)</f>
        <v>HARJI</v>
      </c>
      <c r="R67">
        <f t="shared" ref="R67:R85" si="10">VLOOKUP($A67,$U$2:$AA$75,7,FALSE)</f>
        <v>145507</v>
      </c>
      <c r="S67" t="str">
        <f t="shared" ref="S67:S85" si="11">VLOOKUP($A67,$U$2:$AA$75,5,FALSE)</f>
        <v>NURSAL MAHDI S.Sos</v>
      </c>
      <c r="U67" s="2" t="s">
        <v>189</v>
      </c>
      <c r="V67" s="4">
        <v>4138394551</v>
      </c>
      <c r="W67" s="3">
        <v>117</v>
      </c>
      <c r="X67" s="2" t="s">
        <v>297</v>
      </c>
      <c r="Y67" s="2" t="s">
        <v>29</v>
      </c>
      <c r="Z67">
        <f t="shared" ref="Z67:AA75" si="12">VLOOKUP(X67,$AD$2:$AF$99,2,FALSE)</f>
        <v>148096</v>
      </c>
      <c r="AA67">
        <f t="shared" si="12"/>
        <v>151556</v>
      </c>
      <c r="AD67" t="s">
        <v>265</v>
      </c>
      <c r="AE67">
        <v>130816</v>
      </c>
      <c r="AF67" t="s">
        <v>204</v>
      </c>
    </row>
    <row r="68" spans="1:32" x14ac:dyDescent="0.3">
      <c r="A68" t="str">
        <f t="shared" si="7"/>
        <v>1401010032001B</v>
      </c>
      <c r="B68">
        <v>67</v>
      </c>
      <c r="C68">
        <v>14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82</v>
      </c>
      <c r="J68" t="s">
        <v>83</v>
      </c>
      <c r="K68">
        <v>2</v>
      </c>
      <c r="L68" t="s">
        <v>32</v>
      </c>
      <c r="M68" t="s">
        <v>48</v>
      </c>
      <c r="N68" t="s">
        <v>27</v>
      </c>
      <c r="O68">
        <v>65</v>
      </c>
      <c r="P68">
        <f t="shared" si="8"/>
        <v>151690</v>
      </c>
      <c r="Q68" t="str">
        <f t="shared" si="9"/>
        <v>HARJI</v>
      </c>
      <c r="R68">
        <f t="shared" si="10"/>
        <v>145507</v>
      </c>
      <c r="S68" t="str">
        <f t="shared" si="11"/>
        <v>NURSAL MAHDI S.Sos</v>
      </c>
      <c r="U68" s="2" t="s">
        <v>190</v>
      </c>
      <c r="V68" s="4">
        <v>3430930058</v>
      </c>
      <c r="W68" s="3">
        <v>110</v>
      </c>
      <c r="X68" s="2" t="s">
        <v>297</v>
      </c>
      <c r="Y68" s="2" t="s">
        <v>29</v>
      </c>
      <c r="Z68">
        <f t="shared" si="12"/>
        <v>148096</v>
      </c>
      <c r="AA68">
        <f t="shared" si="12"/>
        <v>151556</v>
      </c>
      <c r="AD68" t="s">
        <v>266</v>
      </c>
      <c r="AE68">
        <v>139130</v>
      </c>
      <c r="AF68" t="s">
        <v>204</v>
      </c>
    </row>
    <row r="69" spans="1:32" x14ac:dyDescent="0.3">
      <c r="A69" t="str">
        <f t="shared" si="7"/>
        <v>1401010032004B</v>
      </c>
      <c r="B69">
        <v>68</v>
      </c>
      <c r="C69">
        <v>14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82</v>
      </c>
      <c r="J69" t="s">
        <v>83</v>
      </c>
      <c r="K69">
        <v>2</v>
      </c>
      <c r="L69" t="s">
        <v>36</v>
      </c>
      <c r="M69" t="s">
        <v>52</v>
      </c>
      <c r="N69" t="s">
        <v>34</v>
      </c>
      <c r="O69">
        <v>55</v>
      </c>
      <c r="P69">
        <f t="shared" si="8"/>
        <v>151690</v>
      </c>
      <c r="Q69" t="str">
        <f t="shared" si="9"/>
        <v>HARJI</v>
      </c>
      <c r="R69">
        <f t="shared" si="10"/>
        <v>145507</v>
      </c>
      <c r="S69" t="str">
        <f t="shared" si="11"/>
        <v>NURSAL MAHDI S.Sos</v>
      </c>
      <c r="U69" s="2" t="s">
        <v>191</v>
      </c>
      <c r="V69" s="4">
        <v>2705759914</v>
      </c>
      <c r="W69" s="3">
        <v>163</v>
      </c>
      <c r="X69" s="2" t="s">
        <v>289</v>
      </c>
      <c r="Y69" s="2" t="s">
        <v>299</v>
      </c>
      <c r="Z69">
        <f t="shared" si="12"/>
        <v>166733</v>
      </c>
      <c r="AA69">
        <f t="shared" si="12"/>
        <v>145507</v>
      </c>
      <c r="AD69" t="s">
        <v>267</v>
      </c>
      <c r="AE69">
        <v>139158</v>
      </c>
      <c r="AF69" t="s">
        <v>204</v>
      </c>
    </row>
    <row r="70" spans="1:32" x14ac:dyDescent="0.3">
      <c r="A70" t="str">
        <f t="shared" si="7"/>
        <v>1401010033001B</v>
      </c>
      <c r="B70">
        <v>69</v>
      </c>
      <c r="C70">
        <v>14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85</v>
      </c>
      <c r="J70" t="s">
        <v>86</v>
      </c>
      <c r="K70">
        <v>2</v>
      </c>
      <c r="L70" t="s">
        <v>25</v>
      </c>
      <c r="M70" t="s">
        <v>47</v>
      </c>
      <c r="N70" t="s">
        <v>27</v>
      </c>
      <c r="O70">
        <v>96</v>
      </c>
      <c r="P70">
        <f t="shared" si="8"/>
        <v>166733</v>
      </c>
      <c r="Q70" t="str">
        <f t="shared" si="9"/>
        <v>RIDOSMAN</v>
      </c>
      <c r="R70">
        <f t="shared" si="10"/>
        <v>145507</v>
      </c>
      <c r="S70" t="str">
        <f t="shared" si="11"/>
        <v>NURSAL MAHDI S.Sos</v>
      </c>
      <c r="U70" s="2" t="s">
        <v>192</v>
      </c>
      <c r="V70" s="3" t="s">
        <v>193</v>
      </c>
      <c r="W70" s="3">
        <v>129</v>
      </c>
      <c r="X70" s="2" t="s">
        <v>289</v>
      </c>
      <c r="Y70" s="2" t="s">
        <v>299</v>
      </c>
      <c r="Z70">
        <f t="shared" si="12"/>
        <v>166733</v>
      </c>
      <c r="AA70">
        <f t="shared" si="12"/>
        <v>145507</v>
      </c>
      <c r="AD70" t="s">
        <v>268</v>
      </c>
      <c r="AE70">
        <v>139165</v>
      </c>
      <c r="AF70" t="s">
        <v>204</v>
      </c>
    </row>
    <row r="71" spans="1:32" x14ac:dyDescent="0.3">
      <c r="A71" t="str">
        <f t="shared" si="7"/>
        <v>1401010033004P</v>
      </c>
      <c r="B71">
        <v>70</v>
      </c>
      <c r="C71">
        <v>14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85</v>
      </c>
      <c r="J71" t="s">
        <v>86</v>
      </c>
      <c r="K71">
        <v>2</v>
      </c>
      <c r="L71" t="s">
        <v>25</v>
      </c>
      <c r="M71" t="s">
        <v>47</v>
      </c>
      <c r="N71" t="s">
        <v>44</v>
      </c>
      <c r="O71">
        <v>96</v>
      </c>
      <c r="P71">
        <f t="shared" si="8"/>
        <v>166733</v>
      </c>
      <c r="Q71" t="str">
        <f t="shared" si="9"/>
        <v>RIDOSMAN</v>
      </c>
      <c r="R71">
        <f t="shared" si="10"/>
        <v>145507</v>
      </c>
      <c r="S71" t="str">
        <f t="shared" si="11"/>
        <v>NURSAL MAHDI S.Sos</v>
      </c>
      <c r="U71" s="2" t="s">
        <v>194</v>
      </c>
      <c r="V71" s="4">
        <v>1725345486</v>
      </c>
      <c r="W71" s="3">
        <v>152</v>
      </c>
      <c r="X71" s="2" t="s">
        <v>289</v>
      </c>
      <c r="Y71" s="2" t="s">
        <v>299</v>
      </c>
      <c r="Z71">
        <f t="shared" si="12"/>
        <v>166733</v>
      </c>
      <c r="AA71">
        <f t="shared" si="12"/>
        <v>145507</v>
      </c>
      <c r="AD71" t="s">
        <v>269</v>
      </c>
      <c r="AE71">
        <v>139228</v>
      </c>
      <c r="AF71" t="s">
        <v>204</v>
      </c>
    </row>
    <row r="72" spans="1:32" x14ac:dyDescent="0.3">
      <c r="A72" t="str">
        <f t="shared" si="7"/>
        <v>1401010033002B</v>
      </c>
      <c r="B72">
        <v>71</v>
      </c>
      <c r="C72">
        <v>14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85</v>
      </c>
      <c r="J72" t="s">
        <v>86</v>
      </c>
      <c r="K72">
        <v>2</v>
      </c>
      <c r="L72" t="s">
        <v>32</v>
      </c>
      <c r="M72" t="s">
        <v>48</v>
      </c>
      <c r="N72" t="s">
        <v>30</v>
      </c>
      <c r="O72">
        <v>80</v>
      </c>
      <c r="P72">
        <f t="shared" si="8"/>
        <v>166733</v>
      </c>
      <c r="Q72" t="str">
        <f t="shared" si="9"/>
        <v>RIDOSMAN</v>
      </c>
      <c r="R72">
        <f t="shared" si="10"/>
        <v>145507</v>
      </c>
      <c r="S72" t="str">
        <f t="shared" si="11"/>
        <v>NURSAL MAHDI S.Sos</v>
      </c>
      <c r="U72" s="2" t="s">
        <v>195</v>
      </c>
      <c r="V72" s="4">
        <v>1871000902</v>
      </c>
      <c r="W72" s="3">
        <v>125</v>
      </c>
      <c r="X72" s="2" t="s">
        <v>289</v>
      </c>
      <c r="Y72" s="2" t="s">
        <v>299</v>
      </c>
      <c r="Z72">
        <f t="shared" si="12"/>
        <v>166733</v>
      </c>
      <c r="AA72">
        <f t="shared" si="12"/>
        <v>145507</v>
      </c>
      <c r="AD72" t="s">
        <v>270</v>
      </c>
      <c r="AE72">
        <v>139229</v>
      </c>
      <c r="AF72" t="s">
        <v>204</v>
      </c>
    </row>
    <row r="73" spans="1:32" x14ac:dyDescent="0.3">
      <c r="A73" t="str">
        <f t="shared" si="7"/>
        <v>1401010033003B</v>
      </c>
      <c r="B73">
        <v>72</v>
      </c>
      <c r="C73">
        <v>14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85</v>
      </c>
      <c r="J73" t="s">
        <v>86</v>
      </c>
      <c r="K73">
        <v>2</v>
      </c>
      <c r="L73" t="s">
        <v>36</v>
      </c>
      <c r="M73" t="s">
        <v>52</v>
      </c>
      <c r="N73" t="s">
        <v>38</v>
      </c>
      <c r="O73">
        <v>86</v>
      </c>
      <c r="P73">
        <f t="shared" si="8"/>
        <v>166733</v>
      </c>
      <c r="Q73" t="str">
        <f t="shared" si="9"/>
        <v>RIDOSMAN</v>
      </c>
      <c r="R73">
        <f t="shared" si="10"/>
        <v>145507</v>
      </c>
      <c r="S73" t="str">
        <f t="shared" si="11"/>
        <v>NURSAL MAHDI S.Sos</v>
      </c>
      <c r="U73" s="2" t="s">
        <v>196</v>
      </c>
      <c r="V73" s="3" t="s">
        <v>197</v>
      </c>
      <c r="W73" s="3">
        <v>94</v>
      </c>
      <c r="X73" s="2" t="s">
        <v>289</v>
      </c>
      <c r="Y73" s="2" t="s">
        <v>299</v>
      </c>
      <c r="Z73">
        <f t="shared" si="12"/>
        <v>166733</v>
      </c>
      <c r="AA73">
        <f t="shared" si="12"/>
        <v>145507</v>
      </c>
      <c r="AD73" t="s">
        <v>271</v>
      </c>
      <c r="AE73">
        <v>139298</v>
      </c>
      <c r="AF73" t="s">
        <v>204</v>
      </c>
    </row>
    <row r="74" spans="1:32" x14ac:dyDescent="0.3">
      <c r="A74" t="str">
        <f t="shared" si="7"/>
        <v>1401010034001B</v>
      </c>
      <c r="B74">
        <v>73</v>
      </c>
      <c r="C74">
        <v>14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87</v>
      </c>
      <c r="J74" t="s">
        <v>88</v>
      </c>
      <c r="K74">
        <v>2</v>
      </c>
      <c r="L74" t="s">
        <v>25</v>
      </c>
      <c r="M74" t="s">
        <v>47</v>
      </c>
      <c r="N74" t="s">
        <v>27</v>
      </c>
      <c r="O74">
        <v>67</v>
      </c>
      <c r="P74">
        <f t="shared" si="8"/>
        <v>166733</v>
      </c>
      <c r="Q74" t="str">
        <f t="shared" si="9"/>
        <v>RIDOSMAN</v>
      </c>
      <c r="R74">
        <f t="shared" si="10"/>
        <v>145507</v>
      </c>
      <c r="S74" t="str">
        <f t="shared" si="11"/>
        <v>NURSAL MAHDI S.Sos</v>
      </c>
      <c r="U74" s="2" t="s">
        <v>198</v>
      </c>
      <c r="V74" s="4">
        <v>4908875779</v>
      </c>
      <c r="W74" s="3">
        <v>79</v>
      </c>
      <c r="X74" s="2" t="s">
        <v>298</v>
      </c>
      <c r="Y74" s="2" t="s">
        <v>299</v>
      </c>
      <c r="Z74">
        <f t="shared" si="12"/>
        <v>151690</v>
      </c>
      <c r="AA74">
        <f t="shared" si="12"/>
        <v>145507</v>
      </c>
      <c r="AD74" t="s">
        <v>272</v>
      </c>
      <c r="AE74">
        <v>139301</v>
      </c>
      <c r="AF74" t="s">
        <v>204</v>
      </c>
    </row>
    <row r="75" spans="1:32" x14ac:dyDescent="0.3">
      <c r="A75" t="str">
        <f t="shared" si="7"/>
        <v>1401010034001B</v>
      </c>
      <c r="B75">
        <v>74</v>
      </c>
      <c r="C75">
        <v>14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87</v>
      </c>
      <c r="J75" t="s">
        <v>88</v>
      </c>
      <c r="K75">
        <v>2</v>
      </c>
      <c r="L75" t="s">
        <v>32</v>
      </c>
      <c r="M75" t="s">
        <v>48</v>
      </c>
      <c r="N75" t="s">
        <v>27</v>
      </c>
      <c r="O75">
        <v>48</v>
      </c>
      <c r="P75">
        <f t="shared" si="8"/>
        <v>166733</v>
      </c>
      <c r="Q75" t="str">
        <f t="shared" si="9"/>
        <v>RIDOSMAN</v>
      </c>
      <c r="R75">
        <f t="shared" si="10"/>
        <v>145507</v>
      </c>
      <c r="S75" t="str">
        <f t="shared" si="11"/>
        <v>NURSAL MAHDI S.Sos</v>
      </c>
      <c r="U75" s="2" t="s">
        <v>199</v>
      </c>
      <c r="V75" s="4">
        <v>690568655</v>
      </c>
      <c r="W75" s="3">
        <v>83</v>
      </c>
      <c r="X75" s="2" t="s">
        <v>298</v>
      </c>
      <c r="Y75" s="2" t="s">
        <v>299</v>
      </c>
      <c r="Z75">
        <f t="shared" si="12"/>
        <v>151690</v>
      </c>
      <c r="AA75">
        <f t="shared" si="12"/>
        <v>145507</v>
      </c>
      <c r="AD75" t="s">
        <v>273</v>
      </c>
      <c r="AE75">
        <v>139306</v>
      </c>
      <c r="AF75" t="s">
        <v>204</v>
      </c>
    </row>
    <row r="76" spans="1:32" x14ac:dyDescent="0.3">
      <c r="A76" t="str">
        <f t="shared" si="7"/>
        <v>1401010035001B</v>
      </c>
      <c r="B76">
        <v>75</v>
      </c>
      <c r="C76">
        <v>14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89</v>
      </c>
      <c r="J76" t="s">
        <v>90</v>
      </c>
      <c r="K76">
        <v>1</v>
      </c>
      <c r="L76" t="s">
        <v>25</v>
      </c>
      <c r="M76" t="s">
        <v>47</v>
      </c>
      <c r="N76" t="s">
        <v>27</v>
      </c>
      <c r="O76">
        <v>102</v>
      </c>
      <c r="P76">
        <f t="shared" si="8"/>
        <v>148096</v>
      </c>
      <c r="Q76" t="str">
        <f t="shared" si="9"/>
        <v>YUWANDI SETIAWAN</v>
      </c>
      <c r="R76">
        <f t="shared" si="10"/>
        <v>151556</v>
      </c>
      <c r="S76" t="str">
        <f t="shared" si="11"/>
        <v>DERI DAHLANI</v>
      </c>
      <c r="AD76" t="s">
        <v>274</v>
      </c>
      <c r="AE76">
        <v>139330</v>
      </c>
      <c r="AF76" t="s">
        <v>204</v>
      </c>
    </row>
    <row r="77" spans="1:32" x14ac:dyDescent="0.3">
      <c r="A77" t="str">
        <f t="shared" si="7"/>
        <v>1401010035002B</v>
      </c>
      <c r="B77">
        <v>76</v>
      </c>
      <c r="C77">
        <v>14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89</v>
      </c>
      <c r="J77" t="s">
        <v>90</v>
      </c>
      <c r="K77">
        <v>1</v>
      </c>
      <c r="L77" t="s">
        <v>32</v>
      </c>
      <c r="M77" t="s">
        <v>48</v>
      </c>
      <c r="N77" t="s">
        <v>30</v>
      </c>
      <c r="O77">
        <v>104</v>
      </c>
      <c r="P77">
        <f t="shared" si="8"/>
        <v>148096</v>
      </c>
      <c r="Q77" t="str">
        <f t="shared" si="9"/>
        <v>YUWANDI SETIAWAN</v>
      </c>
      <c r="R77">
        <f t="shared" si="10"/>
        <v>151556</v>
      </c>
      <c r="S77" t="str">
        <f t="shared" si="11"/>
        <v>DERI DAHLANI</v>
      </c>
      <c r="AD77" t="s">
        <v>275</v>
      </c>
      <c r="AE77">
        <v>139406</v>
      </c>
      <c r="AF77" t="s">
        <v>204</v>
      </c>
    </row>
    <row r="78" spans="1:32" x14ac:dyDescent="0.3">
      <c r="A78" t="str">
        <f t="shared" si="7"/>
        <v>1401010036001B</v>
      </c>
      <c r="B78">
        <v>77</v>
      </c>
      <c r="C78">
        <v>14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91</v>
      </c>
      <c r="J78" t="s">
        <v>92</v>
      </c>
      <c r="K78">
        <v>2</v>
      </c>
      <c r="L78" t="s">
        <v>25</v>
      </c>
      <c r="M78" t="s">
        <v>93</v>
      </c>
      <c r="N78" t="s">
        <v>27</v>
      </c>
      <c r="O78">
        <v>77</v>
      </c>
      <c r="P78">
        <f t="shared" si="8"/>
        <v>166733</v>
      </c>
      <c r="Q78" t="str">
        <f t="shared" si="9"/>
        <v>RIDOSMAN</v>
      </c>
      <c r="R78">
        <f t="shared" si="10"/>
        <v>145507</v>
      </c>
      <c r="S78" t="str">
        <f t="shared" si="11"/>
        <v>NURSAL MAHDI S.Sos</v>
      </c>
      <c r="AD78" t="s">
        <v>276</v>
      </c>
      <c r="AE78">
        <v>139450</v>
      </c>
      <c r="AF78" t="s">
        <v>204</v>
      </c>
    </row>
    <row r="79" spans="1:32" x14ac:dyDescent="0.3">
      <c r="A79" t="str">
        <f t="shared" si="7"/>
        <v>1401010036001B</v>
      </c>
      <c r="B79">
        <v>78</v>
      </c>
      <c r="C79">
        <v>14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91</v>
      </c>
      <c r="J79" t="s">
        <v>92</v>
      </c>
      <c r="K79">
        <v>2</v>
      </c>
      <c r="L79" t="s">
        <v>32</v>
      </c>
      <c r="M79" t="s">
        <v>94</v>
      </c>
      <c r="N79" t="s">
        <v>27</v>
      </c>
      <c r="O79">
        <v>70</v>
      </c>
      <c r="P79">
        <f t="shared" si="8"/>
        <v>166733</v>
      </c>
      <c r="Q79" t="str">
        <f t="shared" si="9"/>
        <v>RIDOSMAN</v>
      </c>
      <c r="R79">
        <f t="shared" si="10"/>
        <v>145507</v>
      </c>
      <c r="S79" t="str">
        <f t="shared" si="11"/>
        <v>NURSAL MAHDI S.Sos</v>
      </c>
      <c r="AD79" t="s">
        <v>277</v>
      </c>
      <c r="AE79">
        <v>139454</v>
      </c>
      <c r="AF79" t="s">
        <v>204</v>
      </c>
    </row>
    <row r="80" spans="1:32" x14ac:dyDescent="0.3">
      <c r="A80" t="str">
        <f t="shared" si="7"/>
        <v>1401010036002B</v>
      </c>
      <c r="B80">
        <v>79</v>
      </c>
      <c r="C80">
        <v>14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91</v>
      </c>
      <c r="J80" t="s">
        <v>92</v>
      </c>
      <c r="K80">
        <v>2</v>
      </c>
      <c r="L80" t="s">
        <v>36</v>
      </c>
      <c r="M80" t="s">
        <v>95</v>
      </c>
      <c r="N80" t="s">
        <v>30</v>
      </c>
      <c r="O80">
        <v>122</v>
      </c>
      <c r="P80">
        <f t="shared" si="8"/>
        <v>166733</v>
      </c>
      <c r="Q80" t="str">
        <f t="shared" si="9"/>
        <v>RIDOSMAN</v>
      </c>
      <c r="R80">
        <f t="shared" si="10"/>
        <v>145507</v>
      </c>
      <c r="S80" t="str">
        <f t="shared" si="11"/>
        <v>NURSAL MAHDI S.Sos</v>
      </c>
      <c r="AD80" t="s">
        <v>278</v>
      </c>
      <c r="AE80">
        <v>139890</v>
      </c>
      <c r="AF80" t="s">
        <v>204</v>
      </c>
    </row>
    <row r="81" spans="1:32" x14ac:dyDescent="0.3">
      <c r="A81" t="str">
        <f t="shared" si="7"/>
        <v>1401010038001B</v>
      </c>
      <c r="B81">
        <v>80</v>
      </c>
      <c r="C81">
        <v>14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96</v>
      </c>
      <c r="J81" t="s">
        <v>97</v>
      </c>
      <c r="K81">
        <v>2</v>
      </c>
      <c r="L81" t="s">
        <v>25</v>
      </c>
      <c r="M81" t="s">
        <v>47</v>
      </c>
      <c r="N81" t="s">
        <v>27</v>
      </c>
      <c r="O81">
        <v>130</v>
      </c>
      <c r="P81">
        <f t="shared" si="8"/>
        <v>166733</v>
      </c>
      <c r="Q81" t="str">
        <f t="shared" si="9"/>
        <v>RIDOSMAN</v>
      </c>
      <c r="R81">
        <f t="shared" si="10"/>
        <v>145507</v>
      </c>
      <c r="S81" t="str">
        <f t="shared" si="11"/>
        <v>NURSAL MAHDI S.Sos</v>
      </c>
      <c r="AD81" t="s">
        <v>279</v>
      </c>
      <c r="AE81">
        <v>140214</v>
      </c>
      <c r="AF81" t="s">
        <v>204</v>
      </c>
    </row>
    <row r="82" spans="1:32" x14ac:dyDescent="0.3">
      <c r="A82" t="str">
        <f t="shared" si="7"/>
        <v>1401010038002B</v>
      </c>
      <c r="B82">
        <v>81</v>
      </c>
      <c r="C82">
        <v>14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96</v>
      </c>
      <c r="J82" t="s">
        <v>97</v>
      </c>
      <c r="K82">
        <v>2</v>
      </c>
      <c r="L82" t="s">
        <v>32</v>
      </c>
      <c r="M82" t="s">
        <v>48</v>
      </c>
      <c r="N82" t="s">
        <v>30</v>
      </c>
      <c r="O82">
        <v>170</v>
      </c>
      <c r="P82">
        <f t="shared" si="8"/>
        <v>166733</v>
      </c>
      <c r="Q82" t="str">
        <f t="shared" si="9"/>
        <v>RIDOSMAN</v>
      </c>
      <c r="R82">
        <f t="shared" si="10"/>
        <v>145507</v>
      </c>
      <c r="S82" t="str">
        <f t="shared" si="11"/>
        <v>NURSAL MAHDI S.Sos</v>
      </c>
      <c r="AD82" t="s">
        <v>280</v>
      </c>
      <c r="AE82">
        <v>140227</v>
      </c>
      <c r="AF82" t="s">
        <v>204</v>
      </c>
    </row>
    <row r="83" spans="1:32" x14ac:dyDescent="0.3">
      <c r="A83" t="str">
        <f t="shared" si="7"/>
        <v>1401010038003B</v>
      </c>
      <c r="B83">
        <v>82</v>
      </c>
      <c r="C83">
        <v>14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96</v>
      </c>
      <c r="J83" t="s">
        <v>97</v>
      </c>
      <c r="K83">
        <v>2</v>
      </c>
      <c r="L83" t="s">
        <v>32</v>
      </c>
      <c r="M83" t="s">
        <v>48</v>
      </c>
      <c r="N83" t="s">
        <v>38</v>
      </c>
      <c r="O83">
        <v>170</v>
      </c>
      <c r="P83">
        <f t="shared" si="8"/>
        <v>166733</v>
      </c>
      <c r="Q83" t="str">
        <f t="shared" si="9"/>
        <v>RIDOSMAN</v>
      </c>
      <c r="R83">
        <f t="shared" si="10"/>
        <v>145507</v>
      </c>
      <c r="S83" t="str">
        <f t="shared" si="11"/>
        <v>NURSAL MAHDI S.Sos</v>
      </c>
      <c r="AD83" t="s">
        <v>281</v>
      </c>
      <c r="AE83">
        <v>140269</v>
      </c>
      <c r="AF83" t="s">
        <v>204</v>
      </c>
    </row>
    <row r="84" spans="1:32" x14ac:dyDescent="0.3">
      <c r="A84" t="str">
        <f t="shared" si="7"/>
        <v>1401010041001B</v>
      </c>
      <c r="B84">
        <v>83</v>
      </c>
      <c r="C84">
        <v>14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98</v>
      </c>
      <c r="J84" t="s">
        <v>99</v>
      </c>
      <c r="K84">
        <v>2</v>
      </c>
      <c r="L84" t="s">
        <v>25</v>
      </c>
      <c r="M84" t="s">
        <v>47</v>
      </c>
      <c r="N84" t="s">
        <v>27</v>
      </c>
      <c r="O84">
        <v>70</v>
      </c>
      <c r="P84">
        <f t="shared" si="8"/>
        <v>151690</v>
      </c>
      <c r="Q84" t="str">
        <f t="shared" si="9"/>
        <v>HARJI</v>
      </c>
      <c r="R84">
        <f t="shared" si="10"/>
        <v>145507</v>
      </c>
      <c r="S84" t="str">
        <f t="shared" si="11"/>
        <v>NURSAL MAHDI S.Sos</v>
      </c>
      <c r="AD84" t="s">
        <v>282</v>
      </c>
      <c r="AE84">
        <v>140277</v>
      </c>
      <c r="AF84" t="s">
        <v>204</v>
      </c>
    </row>
    <row r="85" spans="1:32" x14ac:dyDescent="0.3">
      <c r="A85" t="str">
        <f t="shared" si="7"/>
        <v>1401010041002B</v>
      </c>
      <c r="B85">
        <v>84</v>
      </c>
      <c r="C85">
        <v>14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98</v>
      </c>
      <c r="J85" t="s">
        <v>99</v>
      </c>
      <c r="K85">
        <v>2</v>
      </c>
      <c r="L85" t="s">
        <v>32</v>
      </c>
      <c r="M85" t="s">
        <v>48</v>
      </c>
      <c r="N85" t="s">
        <v>30</v>
      </c>
      <c r="O85">
        <v>80</v>
      </c>
      <c r="P85">
        <f t="shared" si="8"/>
        <v>151690</v>
      </c>
      <c r="Q85" t="str">
        <f t="shared" si="9"/>
        <v>HARJI</v>
      </c>
      <c r="R85">
        <f t="shared" si="10"/>
        <v>145507</v>
      </c>
      <c r="S85" t="str">
        <f t="shared" si="11"/>
        <v>NURSAL MAHDI S.Sos</v>
      </c>
      <c r="AD85" t="s">
        <v>283</v>
      </c>
      <c r="AE85">
        <v>140452</v>
      </c>
      <c r="AF85" t="s">
        <v>204</v>
      </c>
    </row>
    <row r="86" spans="1:32" x14ac:dyDescent="0.3">
      <c r="AD86" t="s">
        <v>284</v>
      </c>
      <c r="AE86">
        <v>163819</v>
      </c>
      <c r="AF86" t="s">
        <v>204</v>
      </c>
    </row>
    <row r="87" spans="1:32" x14ac:dyDescent="0.3">
      <c r="AD87" t="s">
        <v>285</v>
      </c>
      <c r="AE87">
        <v>163846</v>
      </c>
      <c r="AF87" t="s">
        <v>204</v>
      </c>
    </row>
    <row r="88" spans="1:32" x14ac:dyDescent="0.3">
      <c r="AD88" t="s">
        <v>286</v>
      </c>
      <c r="AE88">
        <v>164008</v>
      </c>
      <c r="AF88" t="s">
        <v>204</v>
      </c>
    </row>
    <row r="89" spans="1:32" x14ac:dyDescent="0.3">
      <c r="AD89" t="s">
        <v>287</v>
      </c>
      <c r="AE89">
        <v>164127</v>
      </c>
      <c r="AF89" t="s">
        <v>204</v>
      </c>
    </row>
    <row r="90" spans="1:32" x14ac:dyDescent="0.3">
      <c r="AD90" t="s">
        <v>288</v>
      </c>
      <c r="AE90">
        <v>164989</v>
      </c>
      <c r="AF90" t="s">
        <v>204</v>
      </c>
    </row>
    <row r="91" spans="1:32" x14ac:dyDescent="0.3">
      <c r="AD91" t="s">
        <v>289</v>
      </c>
      <c r="AE91">
        <v>166733</v>
      </c>
      <c r="AF91" t="s">
        <v>204</v>
      </c>
    </row>
    <row r="92" spans="1:32" x14ac:dyDescent="0.3">
      <c r="AD92" t="s">
        <v>290</v>
      </c>
      <c r="AE92">
        <v>167732</v>
      </c>
      <c r="AF92" t="s">
        <v>204</v>
      </c>
    </row>
    <row r="93" spans="1:32" x14ac:dyDescent="0.3">
      <c r="AD93" t="s">
        <v>291</v>
      </c>
      <c r="AE93">
        <v>170018</v>
      </c>
      <c r="AF93" t="s">
        <v>204</v>
      </c>
    </row>
    <row r="94" spans="1:32" x14ac:dyDescent="0.3">
      <c r="AD94" t="s">
        <v>292</v>
      </c>
      <c r="AE94">
        <v>170929</v>
      </c>
      <c r="AF94" t="s">
        <v>204</v>
      </c>
    </row>
    <row r="95" spans="1:32" x14ac:dyDescent="0.3">
      <c r="AD95" t="s">
        <v>293</v>
      </c>
      <c r="AE95">
        <v>171455</v>
      </c>
      <c r="AF95" t="s">
        <v>204</v>
      </c>
    </row>
    <row r="96" spans="1:32" x14ac:dyDescent="0.3">
      <c r="AD96" t="s">
        <v>300</v>
      </c>
      <c r="AE96">
        <v>140797</v>
      </c>
      <c r="AF96" t="s">
        <v>204</v>
      </c>
    </row>
    <row r="97" spans="30:32" x14ac:dyDescent="0.3">
      <c r="AD97" t="s">
        <v>294</v>
      </c>
      <c r="AE97">
        <v>140942</v>
      </c>
      <c r="AF97" t="s">
        <v>204</v>
      </c>
    </row>
    <row r="98" spans="30:32" x14ac:dyDescent="0.3">
      <c r="AD98" t="s">
        <v>295</v>
      </c>
      <c r="AE98">
        <v>140947</v>
      </c>
      <c r="AF98" t="s">
        <v>204</v>
      </c>
    </row>
    <row r="99" spans="30:32" x14ac:dyDescent="0.3">
      <c r="AD99" t="s">
        <v>296</v>
      </c>
      <c r="AE99">
        <v>141070</v>
      </c>
      <c r="AF99" t="s">
        <v>204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BPS1400</cp:lastModifiedBy>
  <dcterms:created xsi:type="dcterms:W3CDTF">2022-02-26T09:47:56Z</dcterms:created>
  <dcterms:modified xsi:type="dcterms:W3CDTF">2022-02-26T10:11:01Z</dcterms:modified>
  <cp:category/>
</cp:coreProperties>
</file>