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6. WILKERSTAT ST2023\PEMBAGIAN WILAYAH\SIPW ASSIGN\"/>
    </mc:Choice>
  </mc:AlternateContent>
  <xr:revisionPtr revIDLastSave="0" documentId="13_ncr:1_{525FFB2D-EC37-483F-A9B6-0C6439A4C8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3" i="2"/>
  <c r="Q4" i="2"/>
  <c r="S2" i="2"/>
  <c r="R2" i="2"/>
  <c r="Q2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3" i="2"/>
  <c r="P4" i="2"/>
  <c r="P5" i="2"/>
  <c r="P6" i="2"/>
  <c r="P7" i="2"/>
  <c r="P8" i="2"/>
  <c r="P9" i="2"/>
  <c r="P10" i="2"/>
  <c r="P11" i="2"/>
  <c r="P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2" i="2"/>
</calcChain>
</file>

<file path=xl/sharedStrings.xml><?xml version="1.0" encoding="utf-8"?>
<sst xmlns="http://schemas.openxmlformats.org/spreadsheetml/2006/main" count="1349" uniqueCount="229">
  <si>
    <t>No</t>
  </si>
  <si>
    <t>KODE PROVINSI</t>
  </si>
  <si>
    <t>NAMA PROVINSI</t>
  </si>
  <si>
    <t>KODE KABUPATEN</t>
  </si>
  <si>
    <t>NAMA KABUPATEN</t>
  </si>
  <si>
    <t>KODE KECAMATAN</t>
  </si>
  <si>
    <t>NAMA KECAMATAN</t>
  </si>
  <si>
    <t>KODE DESA</t>
  </si>
  <si>
    <t>NAMA DESA</t>
  </si>
  <si>
    <t>KLAS</t>
  </si>
  <si>
    <t>ID SLS/ NON SLS</t>
  </si>
  <si>
    <t>SLS/ NON SLS</t>
  </si>
  <si>
    <t>NBS</t>
  </si>
  <si>
    <t>JUMLAH KELUARGA</t>
  </si>
  <si>
    <t>ID MITRA PEMETA</t>
  </si>
  <si>
    <t>NAMA PEMETA</t>
  </si>
  <si>
    <t>ID MITRA PENGAWAS</t>
  </si>
  <si>
    <t>NAMA PENGAWAS</t>
  </si>
  <si>
    <t>RIAU</t>
  </si>
  <si>
    <t>01</t>
  </si>
  <si>
    <t>KUANTAN SINGINGI</t>
  </si>
  <si>
    <t>013</t>
  </si>
  <si>
    <t>PUCUK RANTAU</t>
  </si>
  <si>
    <t>001</t>
  </si>
  <si>
    <t>PERHENTIAN SUNGKAI</t>
  </si>
  <si>
    <t>000100</t>
  </si>
  <si>
    <t>DUSUN 1</t>
  </si>
  <si>
    <t>001B</t>
  </si>
  <si>
    <t>000200</t>
  </si>
  <si>
    <t>DUSUN 2</t>
  </si>
  <si>
    <t>002B</t>
  </si>
  <si>
    <t>PERKEBUNAN SAWIT</t>
  </si>
  <si>
    <t>003B</t>
  </si>
  <si>
    <t>002</t>
  </si>
  <si>
    <t>SUNGAI BESAR</t>
  </si>
  <si>
    <t>007B</t>
  </si>
  <si>
    <t>Jamaris</t>
  </si>
  <si>
    <t>DERI DAHLANI</t>
  </si>
  <si>
    <t>006B</t>
  </si>
  <si>
    <t>AFDELING 3 KELAPA</t>
  </si>
  <si>
    <t>AFDELING 1 KELAPA</t>
  </si>
  <si>
    <t>PABRIK</t>
  </si>
  <si>
    <t>004B</t>
  </si>
  <si>
    <t>AFDELING 2 KOPI COKLAT</t>
  </si>
  <si>
    <t>005B</t>
  </si>
  <si>
    <t>SENTRAL</t>
  </si>
  <si>
    <t>AFDELING 4 KOPI COKLAT</t>
  </si>
  <si>
    <t>AFDELING 1 KOPI COKLAT</t>
  </si>
  <si>
    <t>AFDELING 3 KOPI COKLAT</t>
  </si>
  <si>
    <t>SEI GERINGGING</t>
  </si>
  <si>
    <t>003</t>
  </si>
  <si>
    <t>SUNGAI BESAR HILIR</t>
  </si>
  <si>
    <t>KEBUN SAWIT</t>
  </si>
  <si>
    <t>001P</t>
  </si>
  <si>
    <t>PLASMA III</t>
  </si>
  <si>
    <t>PLASMA IV</t>
  </si>
  <si>
    <t>PLASMA V</t>
  </si>
  <si>
    <t>004</t>
  </si>
  <si>
    <t>IBUL</t>
  </si>
  <si>
    <t>PERKEBUNAN</t>
  </si>
  <si>
    <t>AFDELING 2 KELAPA</t>
  </si>
  <si>
    <t>K II</t>
  </si>
  <si>
    <t>005</t>
  </si>
  <si>
    <t>KAMPUNG BARU IBUL</t>
  </si>
  <si>
    <t>PLASMA II</t>
  </si>
  <si>
    <t>006P</t>
  </si>
  <si>
    <t>PABRIK PKS II PT. TBS</t>
  </si>
  <si>
    <t>AFDILING I KS</t>
  </si>
  <si>
    <t>006</t>
  </si>
  <si>
    <t>PANGKALAN</t>
  </si>
  <si>
    <t>007</t>
  </si>
  <si>
    <t>MUARO TOBEK</t>
  </si>
  <si>
    <t>000300</t>
  </si>
  <si>
    <t>DUSUN 3</t>
  </si>
  <si>
    <t>000400</t>
  </si>
  <si>
    <t>DUSUN 4</t>
  </si>
  <si>
    <t>008</t>
  </si>
  <si>
    <t>MUARO TIU MAKMUR</t>
  </si>
  <si>
    <t>DUSUN 1 SUKA MAKMUR</t>
  </si>
  <si>
    <t>DUSUN 2 SUKA DAMAI</t>
  </si>
  <si>
    <t>DUSUN 3 SUKA JAYA</t>
  </si>
  <si>
    <t>DUSUN 4 SUKA MAJU</t>
  </si>
  <si>
    <t>009</t>
  </si>
  <si>
    <t>MUARA PETAI</t>
  </si>
  <si>
    <t>010</t>
  </si>
  <si>
    <t>SETIANG</t>
  </si>
  <si>
    <t>idbs</t>
  </si>
  <si>
    <t>petugas</t>
  </si>
  <si>
    <t>pengawas</t>
  </si>
  <si>
    <t>1401013001001B</t>
  </si>
  <si>
    <t>ALFARIZI</t>
  </si>
  <si>
    <t>1401013001002B</t>
  </si>
  <si>
    <t>1401013001003B</t>
  </si>
  <si>
    <t>1401013002001B</t>
  </si>
  <si>
    <t>1401013002002B</t>
  </si>
  <si>
    <t>1401013002003B</t>
  </si>
  <si>
    <t>1401013002004B</t>
  </si>
  <si>
    <t>ADRI RINALDI</t>
  </si>
  <si>
    <t>1401013002005B</t>
  </si>
  <si>
    <t>1401013002006B</t>
  </si>
  <si>
    <t>JAMARIS</t>
  </si>
  <si>
    <t>1401013002007B</t>
  </si>
  <si>
    <t>1401013003001P</t>
  </si>
  <si>
    <t>1401013003002B</t>
  </si>
  <si>
    <t>1401013003003B</t>
  </si>
  <si>
    <t>1401013003004B</t>
  </si>
  <si>
    <t>1401013004001B</t>
  </si>
  <si>
    <t>1401013004002B</t>
  </si>
  <si>
    <t>1401013004003B</t>
  </si>
  <si>
    <t>1401013005001B</t>
  </si>
  <si>
    <t>1401013005002B</t>
  </si>
  <si>
    <t>1401013005003B</t>
  </si>
  <si>
    <t>1401013005004B</t>
  </si>
  <si>
    <t>1401013005005B</t>
  </si>
  <si>
    <t>1401013005006P</t>
  </si>
  <si>
    <t>1401013005007B</t>
  </si>
  <si>
    <t>1401013006001B</t>
  </si>
  <si>
    <t>1401013006002B</t>
  </si>
  <si>
    <t>1401013006003B</t>
  </si>
  <si>
    <t>1401013006004B</t>
  </si>
  <si>
    <t>1401013006005B</t>
  </si>
  <si>
    <t>1401013007001B</t>
  </si>
  <si>
    <t>1401013007002B</t>
  </si>
  <si>
    <t>1401013008001B</t>
  </si>
  <si>
    <t>1401013008002B</t>
  </si>
  <si>
    <t>1401013009001B</t>
  </si>
  <si>
    <t>1401013009002B</t>
  </si>
  <si>
    <t>1401013010001B</t>
  </si>
  <si>
    <t>1401013010002B</t>
  </si>
  <si>
    <t>ID PETUGAS</t>
  </si>
  <si>
    <t>ID PENGAWAS</t>
  </si>
  <si>
    <t>ID Mitra</t>
  </si>
  <si>
    <t>Nama</t>
  </si>
  <si>
    <t>Harianto</t>
  </si>
  <si>
    <t>Muhammad fauzi akbar</t>
  </si>
  <si>
    <t>Rika Apri Yuni</t>
  </si>
  <si>
    <t>Aries Bayu Putra</t>
  </si>
  <si>
    <t>Rika Herniati</t>
  </si>
  <si>
    <t>RIKI PUTRA</t>
  </si>
  <si>
    <t>ITOWANDRA</t>
  </si>
  <si>
    <t>RESI SANDRA</t>
  </si>
  <si>
    <t>Taufik Herman</t>
  </si>
  <si>
    <t>RIFHANA MEIDI ZALIA</t>
  </si>
  <si>
    <t>HANDIK IRFAN SYAHANDANI</t>
  </si>
  <si>
    <t>Adri rinaldi</t>
  </si>
  <si>
    <t>Oki heriyanto</t>
  </si>
  <si>
    <t>Habibi risbi</t>
  </si>
  <si>
    <t>RABBI IRAWAN</t>
  </si>
  <si>
    <t>WANDRA YANIS</t>
  </si>
  <si>
    <t>FEBRI SULAIMAN</t>
  </si>
  <si>
    <t>Zulpahmi, S. Pd</t>
  </si>
  <si>
    <t>Wika susanti</t>
  </si>
  <si>
    <t>Juarno</t>
  </si>
  <si>
    <t>ARDI FRAMUDIA</t>
  </si>
  <si>
    <t>MEMENG FAUZI</t>
  </si>
  <si>
    <t>ANDROS SAPUTRA</t>
  </si>
  <si>
    <t>Rio Defriandi</t>
  </si>
  <si>
    <t>Lia fitrianda dewi</t>
  </si>
  <si>
    <t>Sri Marlina Wati</t>
  </si>
  <si>
    <t>ROKI ARDIAN</t>
  </si>
  <si>
    <t>anda mulia sandra</t>
  </si>
  <si>
    <t>Yuwandi setiawan</t>
  </si>
  <si>
    <t>Eko Teguh Santoso</t>
  </si>
  <si>
    <t>Syahri Ramadhan</t>
  </si>
  <si>
    <t>Harji</t>
  </si>
  <si>
    <t>Besson Alfino</t>
  </si>
  <si>
    <t>Eni sulastri</t>
  </si>
  <si>
    <t>Rebi Septiawan</t>
  </si>
  <si>
    <t>ARLI ANDI PRANATA</t>
  </si>
  <si>
    <t>JAELAN</t>
  </si>
  <si>
    <t>Irhasri A.Md</t>
  </si>
  <si>
    <t>Zulkendri Nopen</t>
  </si>
  <si>
    <t>Edisman SE</t>
  </si>
  <si>
    <t>Nursal Mahdi S.Sos</t>
  </si>
  <si>
    <t>Dodi Firmansyah</t>
  </si>
  <si>
    <t>Eka Fitri Yanti</t>
  </si>
  <si>
    <t>Mujahidin</t>
  </si>
  <si>
    <t>Syamsi Hasan SE</t>
  </si>
  <si>
    <t>Yesi Ariyani S.Si</t>
  </si>
  <si>
    <t>Masrida</t>
  </si>
  <si>
    <t>Arni Juwita Novisda SST</t>
  </si>
  <si>
    <t>Basirun</t>
  </si>
  <si>
    <t>Aprisen</t>
  </si>
  <si>
    <t>SUWONO</t>
  </si>
  <si>
    <t>ALES PUTRA</t>
  </si>
  <si>
    <t>Nopa fitria</t>
  </si>
  <si>
    <t>Metri Mayasari</t>
  </si>
  <si>
    <t>Dani sajia</t>
  </si>
  <si>
    <t>Nina Cantika</t>
  </si>
  <si>
    <t>IMAM HASANUDIN</t>
  </si>
  <si>
    <t>tio puja kusuma</t>
  </si>
  <si>
    <t>Gladis Efrien</t>
  </si>
  <si>
    <t>M Iqbal Alya Fasih</t>
  </si>
  <si>
    <t>Ella Ning Cahya Rusmaningrum</t>
  </si>
  <si>
    <t>ILHAM</t>
  </si>
  <si>
    <t>Rapi Sasri</t>
  </si>
  <si>
    <t>heri supriadi</t>
  </si>
  <si>
    <t>Rohmi Rizki Bakhruni</t>
  </si>
  <si>
    <t>Susilo Atmaji</t>
  </si>
  <si>
    <t>Imam Hasanudin</t>
  </si>
  <si>
    <t>JIWANDI</t>
  </si>
  <si>
    <t>Marta Indra</t>
  </si>
  <si>
    <t>MARNIS</t>
  </si>
  <si>
    <t>Nur Aulia Hasanah</t>
  </si>
  <si>
    <t>RIFAUL FANANI</t>
  </si>
  <si>
    <t>haikal irwan</t>
  </si>
  <si>
    <t>Yulia parista</t>
  </si>
  <si>
    <t>Sunardi</t>
  </si>
  <si>
    <t>M Isnaini</t>
  </si>
  <si>
    <t>Eko prayitno</t>
  </si>
  <si>
    <t>Indra, M. Pd</t>
  </si>
  <si>
    <t>ASMANAR</t>
  </si>
  <si>
    <t>Ela Endri</t>
  </si>
  <si>
    <t>Ender Endra Wisa</t>
  </si>
  <si>
    <t xml:space="preserve">Kevin santoso </t>
  </si>
  <si>
    <t>Sandi harjoko</t>
  </si>
  <si>
    <t>Akhmad muhtadir</t>
  </si>
  <si>
    <t>Robik bilkhairi</t>
  </si>
  <si>
    <t>Kris Andio Putra</t>
  </si>
  <si>
    <t>RIDOSMAN</t>
  </si>
  <si>
    <t>NILA SETYAWATI</t>
  </si>
  <si>
    <t>Ridho rahman</t>
  </si>
  <si>
    <t>Amrianto</t>
  </si>
  <si>
    <t>KRISMANTONI</t>
  </si>
  <si>
    <t>Dwi Syinthia Yusman</t>
  </si>
  <si>
    <t>SIGIT GUNADI</t>
  </si>
  <si>
    <t>FETTY WAHYUNINGRUM</t>
  </si>
  <si>
    <t>DILA ANDRIANI</t>
  </si>
  <si>
    <t>ID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</si>
</sst>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topLeftCell="F1" workbookViewId="0">
      <selection activeCell="O2" sqref="O2:R53"/>
    </sheetView>
  </sheetViews>
  <sheetFormatPr defaultRowHeight="14.4" x14ac:dyDescent="0.3"/>
  <cols>
    <col min="1" max="1" width="3.44140625" bestFit="1" customWidth="1"/>
    <col min="2" max="2" width="14" bestFit="1" customWidth="1"/>
    <col min="3" max="3" width="14.6640625" bestFit="1" customWidth="1"/>
    <col min="4" max="4" width="16.109375" bestFit="1" customWidth="1"/>
    <col min="5" max="5" width="17.5546875" bestFit="1" customWidth="1"/>
    <col min="6" max="6" width="16.5546875" bestFit="1" customWidth="1"/>
    <col min="7" max="7" width="17.33203125" bestFit="1" customWidth="1"/>
    <col min="8" max="8" width="10.21875" bestFit="1" customWidth="1"/>
    <col min="9" max="9" width="19.77734375" bestFit="1" customWidth="1"/>
    <col min="10" max="10" width="4.88671875" bestFit="1" customWidth="1"/>
    <col min="11" max="11" width="14.33203125" bestFit="1" customWidth="1"/>
    <col min="12" max="12" width="22.21875" bestFit="1" customWidth="1"/>
    <col min="13" max="13" width="5.109375" bestFit="1" customWidth="1"/>
    <col min="14" max="14" width="17.33203125" bestFit="1" customWidth="1"/>
    <col min="15" max="15" width="16" bestFit="1" customWidth="1"/>
    <col min="16" max="16" width="13.5546875" bestFit="1" customWidth="1"/>
    <col min="17" max="17" width="18.77734375" bestFit="1" customWidth="1"/>
    <col min="18" max="18" width="16.2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14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2</v>
      </c>
      <c r="K2" t="s">
        <v>25</v>
      </c>
      <c r="L2" t="s">
        <v>26</v>
      </c>
      <c r="M2" t="s">
        <v>27</v>
      </c>
      <c r="N2">
        <v>113</v>
      </c>
      <c r="O2">
        <v>145017</v>
      </c>
      <c r="P2" t="s">
        <v>90</v>
      </c>
      <c r="Q2">
        <v>151556</v>
      </c>
      <c r="R2" t="s">
        <v>37</v>
      </c>
    </row>
    <row r="3" spans="1:18" x14ac:dyDescent="0.3">
      <c r="A3">
        <v>2</v>
      </c>
      <c r="B3">
        <v>14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2</v>
      </c>
      <c r="K3" t="s">
        <v>28</v>
      </c>
      <c r="L3" t="s">
        <v>29</v>
      </c>
      <c r="M3" t="s">
        <v>30</v>
      </c>
      <c r="N3">
        <v>192</v>
      </c>
      <c r="O3">
        <v>145017</v>
      </c>
      <c r="P3" t="s">
        <v>90</v>
      </c>
      <c r="Q3">
        <v>151556</v>
      </c>
      <c r="R3" t="s">
        <v>37</v>
      </c>
    </row>
    <row r="4" spans="1:18" x14ac:dyDescent="0.3">
      <c r="A4">
        <v>3</v>
      </c>
      <c r="B4">
        <v>14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>
        <v>2</v>
      </c>
      <c r="K4">
        <v>100100</v>
      </c>
      <c r="L4" t="s">
        <v>31</v>
      </c>
      <c r="M4" t="s">
        <v>32</v>
      </c>
      <c r="N4">
        <v>60</v>
      </c>
      <c r="O4">
        <v>145017</v>
      </c>
      <c r="P4" t="s">
        <v>90</v>
      </c>
      <c r="Q4">
        <v>151556</v>
      </c>
      <c r="R4" t="s">
        <v>37</v>
      </c>
    </row>
    <row r="5" spans="1:18" x14ac:dyDescent="0.3">
      <c r="A5">
        <v>4</v>
      </c>
      <c r="B5">
        <v>14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33</v>
      </c>
      <c r="I5" t="s">
        <v>34</v>
      </c>
      <c r="J5">
        <v>2</v>
      </c>
      <c r="K5" t="s">
        <v>25</v>
      </c>
      <c r="L5" t="s">
        <v>26</v>
      </c>
      <c r="M5" t="s">
        <v>35</v>
      </c>
      <c r="N5">
        <v>55</v>
      </c>
      <c r="O5">
        <v>172421</v>
      </c>
      <c r="P5" t="s">
        <v>100</v>
      </c>
      <c r="Q5">
        <v>151556</v>
      </c>
      <c r="R5" t="s">
        <v>37</v>
      </c>
    </row>
    <row r="6" spans="1:18" x14ac:dyDescent="0.3">
      <c r="A6">
        <v>5</v>
      </c>
      <c r="B6">
        <v>14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33</v>
      </c>
      <c r="I6" t="s">
        <v>34</v>
      </c>
      <c r="J6">
        <v>2</v>
      </c>
      <c r="K6" t="s">
        <v>28</v>
      </c>
      <c r="L6" t="s">
        <v>29</v>
      </c>
      <c r="M6" t="s">
        <v>38</v>
      </c>
      <c r="N6">
        <v>753</v>
      </c>
      <c r="O6">
        <v>172421</v>
      </c>
      <c r="P6" t="s">
        <v>100</v>
      </c>
      <c r="Q6">
        <v>151556</v>
      </c>
      <c r="R6" t="s">
        <v>37</v>
      </c>
    </row>
    <row r="7" spans="1:18" x14ac:dyDescent="0.3">
      <c r="A7">
        <v>6</v>
      </c>
      <c r="B7">
        <v>14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33</v>
      </c>
      <c r="I7" t="s">
        <v>34</v>
      </c>
      <c r="J7">
        <v>2</v>
      </c>
      <c r="K7">
        <v>100100</v>
      </c>
      <c r="L7" t="s">
        <v>39</v>
      </c>
      <c r="M7" t="s">
        <v>30</v>
      </c>
      <c r="N7">
        <v>58</v>
      </c>
      <c r="O7">
        <v>145017</v>
      </c>
      <c r="P7" t="s">
        <v>90</v>
      </c>
      <c r="Q7">
        <v>151556</v>
      </c>
      <c r="R7" t="s">
        <v>37</v>
      </c>
    </row>
    <row r="8" spans="1:18" x14ac:dyDescent="0.3">
      <c r="A8">
        <v>7</v>
      </c>
      <c r="B8">
        <v>14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33</v>
      </c>
      <c r="I8" t="s">
        <v>34</v>
      </c>
      <c r="J8">
        <v>2</v>
      </c>
      <c r="K8">
        <v>100200</v>
      </c>
      <c r="L8" t="s">
        <v>40</v>
      </c>
      <c r="M8" t="s">
        <v>32</v>
      </c>
      <c r="N8">
        <v>53</v>
      </c>
      <c r="O8">
        <v>145017</v>
      </c>
      <c r="P8" t="s">
        <v>90</v>
      </c>
      <c r="Q8">
        <v>151556</v>
      </c>
      <c r="R8" t="s">
        <v>37</v>
      </c>
    </row>
    <row r="9" spans="1:18" x14ac:dyDescent="0.3">
      <c r="A9">
        <v>8</v>
      </c>
      <c r="B9">
        <v>14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33</v>
      </c>
      <c r="I9" t="s">
        <v>34</v>
      </c>
      <c r="J9">
        <v>2</v>
      </c>
      <c r="K9">
        <v>100300</v>
      </c>
      <c r="L9" t="s">
        <v>41</v>
      </c>
      <c r="M9" t="s">
        <v>42</v>
      </c>
      <c r="N9">
        <v>115</v>
      </c>
      <c r="O9">
        <v>143696</v>
      </c>
      <c r="P9" t="s">
        <v>97</v>
      </c>
      <c r="Q9">
        <v>151556</v>
      </c>
      <c r="R9" t="s">
        <v>37</v>
      </c>
    </row>
    <row r="10" spans="1:18" x14ac:dyDescent="0.3">
      <c r="A10">
        <v>9</v>
      </c>
      <c r="B10">
        <v>14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33</v>
      </c>
      <c r="I10" t="s">
        <v>34</v>
      </c>
      <c r="J10">
        <v>2</v>
      </c>
      <c r="K10">
        <v>100400</v>
      </c>
      <c r="L10" t="s">
        <v>43</v>
      </c>
      <c r="M10" t="s">
        <v>44</v>
      </c>
      <c r="N10">
        <v>39</v>
      </c>
      <c r="O10">
        <v>143696</v>
      </c>
      <c r="P10" t="s">
        <v>97</v>
      </c>
      <c r="Q10">
        <v>151556</v>
      </c>
      <c r="R10" t="s">
        <v>37</v>
      </c>
    </row>
    <row r="11" spans="1:18" x14ac:dyDescent="0.3">
      <c r="A11">
        <v>10</v>
      </c>
      <c r="B11">
        <v>14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33</v>
      </c>
      <c r="I11" t="s">
        <v>34</v>
      </c>
      <c r="J11">
        <v>2</v>
      </c>
      <c r="K11">
        <v>100500</v>
      </c>
      <c r="L11" t="s">
        <v>45</v>
      </c>
      <c r="M11" t="s">
        <v>44</v>
      </c>
      <c r="N11">
        <v>104</v>
      </c>
      <c r="O11">
        <v>143696</v>
      </c>
      <c r="P11" t="s">
        <v>97</v>
      </c>
      <c r="Q11">
        <v>151556</v>
      </c>
      <c r="R11" t="s">
        <v>37</v>
      </c>
    </row>
    <row r="12" spans="1:18" x14ac:dyDescent="0.3">
      <c r="A12">
        <v>11</v>
      </c>
      <c r="B12">
        <v>14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33</v>
      </c>
      <c r="I12" t="s">
        <v>34</v>
      </c>
      <c r="J12">
        <v>2</v>
      </c>
      <c r="K12">
        <v>100500</v>
      </c>
      <c r="L12" t="s">
        <v>45</v>
      </c>
      <c r="M12" t="s">
        <v>42</v>
      </c>
      <c r="N12">
        <v>104</v>
      </c>
      <c r="O12">
        <v>143696</v>
      </c>
      <c r="P12" t="s">
        <v>97</v>
      </c>
      <c r="Q12">
        <v>151556</v>
      </c>
      <c r="R12" t="s">
        <v>37</v>
      </c>
    </row>
    <row r="13" spans="1:18" x14ac:dyDescent="0.3">
      <c r="A13">
        <v>12</v>
      </c>
      <c r="B13">
        <v>14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33</v>
      </c>
      <c r="I13" t="s">
        <v>34</v>
      </c>
      <c r="J13">
        <v>2</v>
      </c>
      <c r="K13">
        <v>100600</v>
      </c>
      <c r="L13" t="s">
        <v>46</v>
      </c>
      <c r="M13" t="s">
        <v>30</v>
      </c>
      <c r="N13">
        <v>36</v>
      </c>
      <c r="O13">
        <v>145017</v>
      </c>
      <c r="P13" t="s">
        <v>90</v>
      </c>
      <c r="Q13">
        <v>151556</v>
      </c>
      <c r="R13" t="s">
        <v>37</v>
      </c>
    </row>
    <row r="14" spans="1:18" x14ac:dyDescent="0.3">
      <c r="A14">
        <v>13</v>
      </c>
      <c r="B14">
        <v>14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33</v>
      </c>
      <c r="I14" t="s">
        <v>34</v>
      </c>
      <c r="J14">
        <v>2</v>
      </c>
      <c r="K14">
        <v>100700</v>
      </c>
      <c r="L14" t="s">
        <v>47</v>
      </c>
      <c r="M14" t="s">
        <v>32</v>
      </c>
      <c r="N14">
        <v>76</v>
      </c>
      <c r="O14">
        <v>145017</v>
      </c>
      <c r="P14" t="s">
        <v>90</v>
      </c>
      <c r="Q14">
        <v>151556</v>
      </c>
      <c r="R14" t="s">
        <v>37</v>
      </c>
    </row>
    <row r="15" spans="1:18" x14ac:dyDescent="0.3">
      <c r="A15">
        <v>14</v>
      </c>
      <c r="B15">
        <v>14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33</v>
      </c>
      <c r="I15" t="s">
        <v>34</v>
      </c>
      <c r="J15">
        <v>2</v>
      </c>
      <c r="K15">
        <v>100800</v>
      </c>
      <c r="L15" t="s">
        <v>48</v>
      </c>
      <c r="M15" t="s">
        <v>30</v>
      </c>
      <c r="N15">
        <v>25</v>
      </c>
      <c r="O15">
        <v>145017</v>
      </c>
      <c r="P15" t="s">
        <v>90</v>
      </c>
      <c r="Q15">
        <v>151556</v>
      </c>
      <c r="R15" t="s">
        <v>37</v>
      </c>
    </row>
    <row r="16" spans="1:18" x14ac:dyDescent="0.3">
      <c r="A16">
        <v>15</v>
      </c>
      <c r="B16">
        <v>14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33</v>
      </c>
      <c r="I16" t="s">
        <v>34</v>
      </c>
      <c r="J16">
        <v>2</v>
      </c>
      <c r="K16">
        <v>100900</v>
      </c>
      <c r="L16" t="s">
        <v>49</v>
      </c>
      <c r="M16" t="s">
        <v>27</v>
      </c>
      <c r="N16">
        <v>124</v>
      </c>
      <c r="O16">
        <v>145017</v>
      </c>
      <c r="P16" t="s">
        <v>90</v>
      </c>
      <c r="Q16">
        <v>151556</v>
      </c>
      <c r="R16" t="s">
        <v>37</v>
      </c>
    </row>
    <row r="17" spans="1:18" x14ac:dyDescent="0.3">
      <c r="A17">
        <v>16</v>
      </c>
      <c r="B17">
        <v>14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50</v>
      </c>
      <c r="I17" t="s">
        <v>51</v>
      </c>
      <c r="J17">
        <v>2</v>
      </c>
      <c r="K17" t="s">
        <v>25</v>
      </c>
      <c r="L17" t="s">
        <v>26</v>
      </c>
      <c r="M17" t="s">
        <v>30</v>
      </c>
      <c r="N17">
        <v>70</v>
      </c>
      <c r="O17">
        <v>145017</v>
      </c>
      <c r="P17" t="s">
        <v>90</v>
      </c>
      <c r="Q17">
        <v>151556</v>
      </c>
      <c r="R17" t="s">
        <v>37</v>
      </c>
    </row>
    <row r="18" spans="1:18" x14ac:dyDescent="0.3">
      <c r="A18">
        <v>17</v>
      </c>
      <c r="B18">
        <v>14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50</v>
      </c>
      <c r="I18" t="s">
        <v>51</v>
      </c>
      <c r="J18">
        <v>2</v>
      </c>
      <c r="K18" t="s">
        <v>28</v>
      </c>
      <c r="L18" t="s">
        <v>29</v>
      </c>
      <c r="M18" t="s">
        <v>30</v>
      </c>
      <c r="N18">
        <v>61</v>
      </c>
      <c r="O18">
        <v>145017</v>
      </c>
      <c r="P18" t="s">
        <v>90</v>
      </c>
      <c r="Q18">
        <v>151556</v>
      </c>
      <c r="R18" t="s">
        <v>37</v>
      </c>
    </row>
    <row r="19" spans="1:18" x14ac:dyDescent="0.3">
      <c r="A19">
        <v>18</v>
      </c>
      <c r="B19">
        <v>14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  <c r="H19" t="s">
        <v>50</v>
      </c>
      <c r="I19" t="s">
        <v>51</v>
      </c>
      <c r="J19">
        <v>2</v>
      </c>
      <c r="K19">
        <v>100400</v>
      </c>
      <c r="L19" t="s">
        <v>52</v>
      </c>
      <c r="M19" t="s">
        <v>30</v>
      </c>
      <c r="N19">
        <v>2</v>
      </c>
      <c r="O19">
        <v>145017</v>
      </c>
      <c r="P19" t="s">
        <v>90</v>
      </c>
      <c r="Q19">
        <v>151556</v>
      </c>
      <c r="R19" t="s">
        <v>37</v>
      </c>
    </row>
    <row r="20" spans="1:18" x14ac:dyDescent="0.3">
      <c r="A20">
        <v>19</v>
      </c>
      <c r="B20">
        <v>14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  <c r="H20" t="s">
        <v>50</v>
      </c>
      <c r="I20" t="s">
        <v>51</v>
      </c>
      <c r="J20">
        <v>2</v>
      </c>
      <c r="K20">
        <v>100500</v>
      </c>
      <c r="L20" t="s">
        <v>52</v>
      </c>
      <c r="M20" t="s">
        <v>53</v>
      </c>
      <c r="N20">
        <v>0</v>
      </c>
      <c r="O20">
        <v>145017</v>
      </c>
      <c r="P20" t="s">
        <v>90</v>
      </c>
      <c r="Q20">
        <v>151556</v>
      </c>
      <c r="R20" t="s">
        <v>37</v>
      </c>
    </row>
    <row r="21" spans="1:18" x14ac:dyDescent="0.3">
      <c r="A21">
        <v>20</v>
      </c>
      <c r="B21">
        <v>14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50</v>
      </c>
      <c r="I21" t="s">
        <v>51</v>
      </c>
      <c r="J21">
        <v>2</v>
      </c>
      <c r="K21">
        <v>400100</v>
      </c>
      <c r="L21" t="s">
        <v>54</v>
      </c>
      <c r="M21" t="s">
        <v>32</v>
      </c>
      <c r="N21">
        <v>121</v>
      </c>
      <c r="O21">
        <v>145017</v>
      </c>
      <c r="P21" t="s">
        <v>90</v>
      </c>
      <c r="Q21">
        <v>151556</v>
      </c>
      <c r="R21" t="s">
        <v>37</v>
      </c>
    </row>
    <row r="22" spans="1:18" x14ac:dyDescent="0.3">
      <c r="A22">
        <v>21</v>
      </c>
      <c r="B22">
        <v>14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50</v>
      </c>
      <c r="I22" t="s">
        <v>51</v>
      </c>
      <c r="J22">
        <v>2</v>
      </c>
      <c r="K22">
        <v>400200</v>
      </c>
      <c r="L22" t="s">
        <v>55</v>
      </c>
      <c r="M22" t="s">
        <v>42</v>
      </c>
      <c r="N22">
        <v>54</v>
      </c>
      <c r="O22">
        <v>145017</v>
      </c>
      <c r="P22" t="s">
        <v>90</v>
      </c>
      <c r="Q22">
        <v>151556</v>
      </c>
      <c r="R22" t="s">
        <v>37</v>
      </c>
    </row>
    <row r="23" spans="1:18" x14ac:dyDescent="0.3">
      <c r="A23">
        <v>22</v>
      </c>
      <c r="B23">
        <v>14</v>
      </c>
      <c r="C23" t="s">
        <v>18</v>
      </c>
      <c r="D23" t="s">
        <v>19</v>
      </c>
      <c r="E23" t="s">
        <v>20</v>
      </c>
      <c r="F23" t="s">
        <v>21</v>
      </c>
      <c r="G23" t="s">
        <v>22</v>
      </c>
      <c r="H23" t="s">
        <v>50</v>
      </c>
      <c r="I23" t="s">
        <v>51</v>
      </c>
      <c r="J23">
        <v>2</v>
      </c>
      <c r="K23">
        <v>400300</v>
      </c>
      <c r="L23" t="s">
        <v>56</v>
      </c>
      <c r="M23" t="s">
        <v>42</v>
      </c>
      <c r="N23">
        <v>66</v>
      </c>
      <c r="O23">
        <v>145017</v>
      </c>
      <c r="P23" t="s">
        <v>90</v>
      </c>
      <c r="Q23">
        <v>151556</v>
      </c>
      <c r="R23" t="s">
        <v>37</v>
      </c>
    </row>
    <row r="24" spans="1:18" x14ac:dyDescent="0.3">
      <c r="A24">
        <v>23</v>
      </c>
      <c r="B24">
        <v>14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57</v>
      </c>
      <c r="I24" t="s">
        <v>58</v>
      </c>
      <c r="J24">
        <v>2</v>
      </c>
      <c r="K24" t="s">
        <v>25</v>
      </c>
      <c r="L24" t="s">
        <v>26</v>
      </c>
      <c r="M24" t="s">
        <v>32</v>
      </c>
      <c r="N24">
        <v>58</v>
      </c>
      <c r="O24">
        <v>172421</v>
      </c>
      <c r="P24" t="s">
        <v>100</v>
      </c>
      <c r="Q24">
        <v>151556</v>
      </c>
      <c r="R24" t="s">
        <v>37</v>
      </c>
    </row>
    <row r="25" spans="1:18" x14ac:dyDescent="0.3">
      <c r="A25">
        <v>24</v>
      </c>
      <c r="B25">
        <v>14</v>
      </c>
      <c r="C25" t="s">
        <v>18</v>
      </c>
      <c r="D25" t="s">
        <v>19</v>
      </c>
      <c r="E25" t="s">
        <v>20</v>
      </c>
      <c r="F25" t="s">
        <v>21</v>
      </c>
      <c r="G25" t="s">
        <v>22</v>
      </c>
      <c r="H25" t="s">
        <v>57</v>
      </c>
      <c r="I25" t="s">
        <v>58</v>
      </c>
      <c r="J25">
        <v>2</v>
      </c>
      <c r="K25" t="s">
        <v>28</v>
      </c>
      <c r="L25" t="s">
        <v>29</v>
      </c>
      <c r="M25" t="s">
        <v>30</v>
      </c>
      <c r="N25">
        <v>114</v>
      </c>
      <c r="O25">
        <v>172421</v>
      </c>
      <c r="P25" t="s">
        <v>100</v>
      </c>
      <c r="Q25">
        <v>151556</v>
      </c>
      <c r="R25" t="s">
        <v>37</v>
      </c>
    </row>
    <row r="26" spans="1:18" x14ac:dyDescent="0.3">
      <c r="A26">
        <v>25</v>
      </c>
      <c r="B26">
        <v>14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57</v>
      </c>
      <c r="I26" t="s">
        <v>58</v>
      </c>
      <c r="J26">
        <v>2</v>
      </c>
      <c r="K26">
        <v>100100</v>
      </c>
      <c r="L26" t="s">
        <v>59</v>
      </c>
      <c r="M26" t="s">
        <v>27</v>
      </c>
      <c r="N26">
        <v>35</v>
      </c>
      <c r="O26">
        <v>172421</v>
      </c>
      <c r="P26" t="s">
        <v>100</v>
      </c>
      <c r="Q26">
        <v>151556</v>
      </c>
      <c r="R26" t="s">
        <v>37</v>
      </c>
    </row>
    <row r="27" spans="1:18" x14ac:dyDescent="0.3">
      <c r="A27">
        <v>26</v>
      </c>
      <c r="B27">
        <v>14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57</v>
      </c>
      <c r="I27" t="s">
        <v>58</v>
      </c>
      <c r="J27">
        <v>2</v>
      </c>
      <c r="K27">
        <v>100200</v>
      </c>
      <c r="L27" t="s">
        <v>60</v>
      </c>
      <c r="M27" t="s">
        <v>27</v>
      </c>
      <c r="N27">
        <v>61</v>
      </c>
      <c r="O27">
        <v>172421</v>
      </c>
      <c r="P27" t="s">
        <v>100</v>
      </c>
      <c r="Q27">
        <v>151556</v>
      </c>
      <c r="R27" t="s">
        <v>37</v>
      </c>
    </row>
    <row r="28" spans="1:18" x14ac:dyDescent="0.3">
      <c r="A28">
        <v>27</v>
      </c>
      <c r="B28">
        <v>14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  <c r="H28" t="s">
        <v>57</v>
      </c>
      <c r="I28" t="s">
        <v>58</v>
      </c>
      <c r="J28">
        <v>2</v>
      </c>
      <c r="K28">
        <v>100300</v>
      </c>
      <c r="L28" t="s">
        <v>61</v>
      </c>
      <c r="M28" t="s">
        <v>32</v>
      </c>
      <c r="N28">
        <v>44</v>
      </c>
      <c r="O28">
        <v>172421</v>
      </c>
      <c r="P28" t="s">
        <v>100</v>
      </c>
      <c r="Q28">
        <v>151556</v>
      </c>
      <c r="R28" t="s">
        <v>37</v>
      </c>
    </row>
    <row r="29" spans="1:18" x14ac:dyDescent="0.3">
      <c r="A29">
        <v>28</v>
      </c>
      <c r="B29">
        <v>14</v>
      </c>
      <c r="C29" t="s">
        <v>18</v>
      </c>
      <c r="D29" t="s">
        <v>19</v>
      </c>
      <c r="E29" t="s">
        <v>20</v>
      </c>
      <c r="F29" t="s">
        <v>21</v>
      </c>
      <c r="G29" t="s">
        <v>22</v>
      </c>
      <c r="H29" t="s">
        <v>62</v>
      </c>
      <c r="I29" t="s">
        <v>63</v>
      </c>
      <c r="J29">
        <v>2</v>
      </c>
      <c r="K29" t="s">
        <v>25</v>
      </c>
      <c r="L29" t="s">
        <v>26</v>
      </c>
      <c r="M29" t="s">
        <v>30</v>
      </c>
      <c r="N29">
        <v>69</v>
      </c>
      <c r="O29">
        <v>143696</v>
      </c>
      <c r="P29" t="s">
        <v>97</v>
      </c>
      <c r="Q29">
        <v>151556</v>
      </c>
      <c r="R29" t="s">
        <v>37</v>
      </c>
    </row>
    <row r="30" spans="1:18" x14ac:dyDescent="0.3">
      <c r="A30">
        <v>29</v>
      </c>
      <c r="B30">
        <v>14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62</v>
      </c>
      <c r="I30" t="s">
        <v>63</v>
      </c>
      <c r="J30">
        <v>2</v>
      </c>
      <c r="K30" t="s">
        <v>25</v>
      </c>
      <c r="L30" t="s">
        <v>26</v>
      </c>
      <c r="M30" t="s">
        <v>32</v>
      </c>
      <c r="N30">
        <v>69</v>
      </c>
      <c r="O30">
        <v>143696</v>
      </c>
      <c r="P30" t="s">
        <v>97</v>
      </c>
      <c r="Q30">
        <v>151556</v>
      </c>
      <c r="R30" t="s">
        <v>37</v>
      </c>
    </row>
    <row r="31" spans="1:18" x14ac:dyDescent="0.3">
      <c r="A31">
        <v>30</v>
      </c>
      <c r="B31">
        <v>14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62</v>
      </c>
      <c r="I31" t="s">
        <v>63</v>
      </c>
      <c r="J31">
        <v>2</v>
      </c>
      <c r="K31" t="s">
        <v>28</v>
      </c>
      <c r="L31" t="s">
        <v>29</v>
      </c>
      <c r="M31" t="s">
        <v>42</v>
      </c>
      <c r="N31">
        <v>117</v>
      </c>
      <c r="O31">
        <v>143696</v>
      </c>
      <c r="P31" t="s">
        <v>97</v>
      </c>
      <c r="Q31">
        <v>151556</v>
      </c>
      <c r="R31" t="s">
        <v>37</v>
      </c>
    </row>
    <row r="32" spans="1:18" x14ac:dyDescent="0.3">
      <c r="A32">
        <v>31</v>
      </c>
      <c r="B32">
        <v>14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62</v>
      </c>
      <c r="I32" t="s">
        <v>63</v>
      </c>
      <c r="J32">
        <v>2</v>
      </c>
      <c r="K32">
        <v>100100</v>
      </c>
      <c r="L32" t="s">
        <v>64</v>
      </c>
      <c r="M32" t="s">
        <v>65</v>
      </c>
      <c r="N32">
        <v>51</v>
      </c>
      <c r="O32">
        <v>143696</v>
      </c>
      <c r="P32" t="s">
        <v>97</v>
      </c>
      <c r="Q32">
        <v>151556</v>
      </c>
      <c r="R32" t="s">
        <v>37</v>
      </c>
    </row>
    <row r="33" spans="1:18" x14ac:dyDescent="0.3">
      <c r="A33">
        <v>32</v>
      </c>
      <c r="B33">
        <v>14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62</v>
      </c>
      <c r="I33" t="s">
        <v>63</v>
      </c>
      <c r="J33">
        <v>2</v>
      </c>
      <c r="K33">
        <v>100100</v>
      </c>
      <c r="L33" t="s">
        <v>64</v>
      </c>
      <c r="M33" t="s">
        <v>35</v>
      </c>
      <c r="N33">
        <v>51</v>
      </c>
      <c r="O33">
        <v>143696</v>
      </c>
      <c r="P33" t="s">
        <v>97</v>
      </c>
      <c r="Q33">
        <v>151556</v>
      </c>
      <c r="R33" t="s">
        <v>37</v>
      </c>
    </row>
    <row r="34" spans="1:18" x14ac:dyDescent="0.3">
      <c r="A34">
        <v>33</v>
      </c>
      <c r="B34">
        <v>14</v>
      </c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62</v>
      </c>
      <c r="I34" t="s">
        <v>63</v>
      </c>
      <c r="J34">
        <v>2</v>
      </c>
      <c r="K34">
        <v>100200</v>
      </c>
      <c r="L34" t="s">
        <v>59</v>
      </c>
      <c r="M34" t="s">
        <v>44</v>
      </c>
      <c r="N34">
        <v>5</v>
      </c>
      <c r="O34">
        <v>143696</v>
      </c>
      <c r="P34" t="s">
        <v>97</v>
      </c>
      <c r="Q34">
        <v>151556</v>
      </c>
      <c r="R34" t="s">
        <v>37</v>
      </c>
    </row>
    <row r="35" spans="1:18" x14ac:dyDescent="0.3">
      <c r="A35">
        <v>34</v>
      </c>
      <c r="B35">
        <v>14</v>
      </c>
      <c r="C35" t="s">
        <v>18</v>
      </c>
      <c r="D35" t="s">
        <v>19</v>
      </c>
      <c r="E35" t="s">
        <v>20</v>
      </c>
      <c r="F35" t="s">
        <v>21</v>
      </c>
      <c r="G35" t="s">
        <v>22</v>
      </c>
      <c r="H35" t="s">
        <v>62</v>
      </c>
      <c r="I35" t="s">
        <v>63</v>
      </c>
      <c r="J35">
        <v>2</v>
      </c>
      <c r="K35">
        <v>100300</v>
      </c>
      <c r="L35" t="s">
        <v>66</v>
      </c>
      <c r="M35" t="s">
        <v>27</v>
      </c>
      <c r="N35">
        <v>38</v>
      </c>
      <c r="O35">
        <v>143696</v>
      </c>
      <c r="P35" t="s">
        <v>97</v>
      </c>
      <c r="Q35">
        <v>151556</v>
      </c>
      <c r="R35" t="s">
        <v>37</v>
      </c>
    </row>
    <row r="36" spans="1:18" x14ac:dyDescent="0.3">
      <c r="A36">
        <v>35</v>
      </c>
      <c r="B36">
        <v>14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62</v>
      </c>
      <c r="I36" t="s">
        <v>63</v>
      </c>
      <c r="J36">
        <v>2</v>
      </c>
      <c r="K36">
        <v>100400</v>
      </c>
      <c r="L36" t="s">
        <v>67</v>
      </c>
      <c r="M36" t="s">
        <v>27</v>
      </c>
      <c r="N36">
        <v>65</v>
      </c>
      <c r="O36">
        <v>143696</v>
      </c>
      <c r="P36" t="s">
        <v>97</v>
      </c>
      <c r="Q36">
        <v>151556</v>
      </c>
      <c r="R36" t="s">
        <v>37</v>
      </c>
    </row>
    <row r="37" spans="1:18" x14ac:dyDescent="0.3">
      <c r="A37">
        <v>36</v>
      </c>
      <c r="B37">
        <v>14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68</v>
      </c>
      <c r="I37" t="s">
        <v>69</v>
      </c>
      <c r="J37">
        <v>2</v>
      </c>
      <c r="K37" t="s">
        <v>25</v>
      </c>
      <c r="L37" t="s">
        <v>26</v>
      </c>
      <c r="M37" t="s">
        <v>42</v>
      </c>
      <c r="N37">
        <v>233</v>
      </c>
      <c r="O37">
        <v>143696</v>
      </c>
      <c r="P37" t="s">
        <v>97</v>
      </c>
      <c r="Q37">
        <v>151556</v>
      </c>
      <c r="R37" t="s">
        <v>37</v>
      </c>
    </row>
    <row r="38" spans="1:18" x14ac:dyDescent="0.3">
      <c r="A38">
        <v>37</v>
      </c>
      <c r="B38">
        <v>14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68</v>
      </c>
      <c r="I38" t="s">
        <v>69</v>
      </c>
      <c r="J38">
        <v>2</v>
      </c>
      <c r="K38" t="s">
        <v>25</v>
      </c>
      <c r="L38" t="s">
        <v>26</v>
      </c>
      <c r="M38" t="s">
        <v>30</v>
      </c>
      <c r="N38">
        <v>233</v>
      </c>
      <c r="O38">
        <v>143696</v>
      </c>
      <c r="P38" t="s">
        <v>97</v>
      </c>
      <c r="Q38">
        <v>151556</v>
      </c>
      <c r="R38" t="s">
        <v>37</v>
      </c>
    </row>
    <row r="39" spans="1:18" x14ac:dyDescent="0.3">
      <c r="A39">
        <v>38</v>
      </c>
      <c r="B39">
        <v>14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  <c r="H39" t="s">
        <v>68</v>
      </c>
      <c r="I39" t="s">
        <v>69</v>
      </c>
      <c r="J39">
        <v>2</v>
      </c>
      <c r="K39" t="s">
        <v>28</v>
      </c>
      <c r="L39" t="s">
        <v>29</v>
      </c>
      <c r="M39" t="s">
        <v>32</v>
      </c>
      <c r="N39">
        <v>277</v>
      </c>
      <c r="O39">
        <v>143696</v>
      </c>
      <c r="P39" t="s">
        <v>97</v>
      </c>
      <c r="Q39">
        <v>151556</v>
      </c>
      <c r="R39" t="s">
        <v>37</v>
      </c>
    </row>
    <row r="40" spans="1:18" x14ac:dyDescent="0.3">
      <c r="A40">
        <v>39</v>
      </c>
      <c r="B40">
        <v>14</v>
      </c>
      <c r="C40" t="s">
        <v>18</v>
      </c>
      <c r="D40" t="s">
        <v>19</v>
      </c>
      <c r="E40" t="s">
        <v>20</v>
      </c>
      <c r="F40" t="s">
        <v>21</v>
      </c>
      <c r="G40" t="s">
        <v>22</v>
      </c>
      <c r="H40" t="s">
        <v>68</v>
      </c>
      <c r="I40" t="s">
        <v>69</v>
      </c>
      <c r="J40">
        <v>2</v>
      </c>
      <c r="K40" t="s">
        <v>28</v>
      </c>
      <c r="L40" t="s">
        <v>29</v>
      </c>
      <c r="M40" t="s">
        <v>44</v>
      </c>
      <c r="N40">
        <v>277</v>
      </c>
      <c r="O40">
        <v>143696</v>
      </c>
      <c r="P40" t="s">
        <v>97</v>
      </c>
      <c r="Q40">
        <v>151556</v>
      </c>
      <c r="R40" t="s">
        <v>37</v>
      </c>
    </row>
    <row r="41" spans="1:18" x14ac:dyDescent="0.3">
      <c r="A41">
        <v>40</v>
      </c>
      <c r="B41">
        <v>14</v>
      </c>
      <c r="C41" t="s">
        <v>18</v>
      </c>
      <c r="D41" t="s">
        <v>19</v>
      </c>
      <c r="E41" t="s">
        <v>20</v>
      </c>
      <c r="F41" t="s">
        <v>21</v>
      </c>
      <c r="G41" t="s">
        <v>22</v>
      </c>
      <c r="H41" t="s">
        <v>68</v>
      </c>
      <c r="I41" t="s">
        <v>69</v>
      </c>
      <c r="J41">
        <v>2</v>
      </c>
      <c r="K41" t="s">
        <v>28</v>
      </c>
      <c r="L41" t="s">
        <v>29</v>
      </c>
      <c r="M41" t="s">
        <v>27</v>
      </c>
      <c r="N41">
        <v>277</v>
      </c>
      <c r="O41">
        <v>143696</v>
      </c>
      <c r="P41" t="s">
        <v>97</v>
      </c>
      <c r="Q41">
        <v>151556</v>
      </c>
      <c r="R41" t="s">
        <v>37</v>
      </c>
    </row>
    <row r="42" spans="1:18" x14ac:dyDescent="0.3">
      <c r="A42">
        <v>41</v>
      </c>
      <c r="B42">
        <v>14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  <c r="H42" t="s">
        <v>70</v>
      </c>
      <c r="I42" t="s">
        <v>71</v>
      </c>
      <c r="J42">
        <v>2</v>
      </c>
      <c r="K42" t="s">
        <v>25</v>
      </c>
      <c r="L42" t="s">
        <v>26</v>
      </c>
      <c r="M42" t="s">
        <v>27</v>
      </c>
      <c r="N42">
        <v>53</v>
      </c>
      <c r="O42">
        <v>172421</v>
      </c>
      <c r="P42" t="s">
        <v>100</v>
      </c>
      <c r="Q42">
        <v>151556</v>
      </c>
      <c r="R42" t="s">
        <v>37</v>
      </c>
    </row>
    <row r="43" spans="1:18" x14ac:dyDescent="0.3">
      <c r="A43">
        <v>42</v>
      </c>
      <c r="B43">
        <v>14</v>
      </c>
      <c r="C43" t="s">
        <v>18</v>
      </c>
      <c r="D43" t="s">
        <v>19</v>
      </c>
      <c r="E43" t="s">
        <v>20</v>
      </c>
      <c r="F43" t="s">
        <v>21</v>
      </c>
      <c r="G43" t="s">
        <v>22</v>
      </c>
      <c r="H43" t="s">
        <v>70</v>
      </c>
      <c r="I43" t="s">
        <v>71</v>
      </c>
      <c r="J43">
        <v>2</v>
      </c>
      <c r="K43" t="s">
        <v>28</v>
      </c>
      <c r="L43" t="s">
        <v>29</v>
      </c>
      <c r="M43" t="s">
        <v>30</v>
      </c>
      <c r="N43">
        <v>40</v>
      </c>
      <c r="O43">
        <v>172421</v>
      </c>
      <c r="P43" t="s">
        <v>100</v>
      </c>
      <c r="Q43">
        <v>151556</v>
      </c>
      <c r="R43" t="s">
        <v>37</v>
      </c>
    </row>
    <row r="44" spans="1:18" x14ac:dyDescent="0.3">
      <c r="A44">
        <v>43</v>
      </c>
      <c r="B44">
        <v>14</v>
      </c>
      <c r="C44" t="s">
        <v>18</v>
      </c>
      <c r="D44" t="s">
        <v>19</v>
      </c>
      <c r="E44" t="s">
        <v>20</v>
      </c>
      <c r="F44" t="s">
        <v>21</v>
      </c>
      <c r="G44" t="s">
        <v>22</v>
      </c>
      <c r="H44" t="s">
        <v>70</v>
      </c>
      <c r="I44" t="s">
        <v>71</v>
      </c>
      <c r="J44">
        <v>2</v>
      </c>
      <c r="K44" t="s">
        <v>72</v>
      </c>
      <c r="L44" t="s">
        <v>73</v>
      </c>
      <c r="M44" t="s">
        <v>27</v>
      </c>
      <c r="N44">
        <v>90</v>
      </c>
      <c r="O44">
        <v>172421</v>
      </c>
      <c r="P44" t="s">
        <v>100</v>
      </c>
      <c r="Q44">
        <v>151556</v>
      </c>
      <c r="R44" t="s">
        <v>37</v>
      </c>
    </row>
    <row r="45" spans="1:18" x14ac:dyDescent="0.3">
      <c r="A45">
        <v>44</v>
      </c>
      <c r="B45">
        <v>14</v>
      </c>
      <c r="C45" t="s">
        <v>18</v>
      </c>
      <c r="D45" t="s">
        <v>19</v>
      </c>
      <c r="E45" t="s">
        <v>20</v>
      </c>
      <c r="F45" t="s">
        <v>21</v>
      </c>
      <c r="G45" t="s">
        <v>22</v>
      </c>
      <c r="H45" t="s">
        <v>70</v>
      </c>
      <c r="I45" t="s">
        <v>71</v>
      </c>
      <c r="J45">
        <v>2</v>
      </c>
      <c r="K45" t="s">
        <v>74</v>
      </c>
      <c r="L45" t="s">
        <v>75</v>
      </c>
      <c r="M45" t="s">
        <v>30</v>
      </c>
      <c r="N45">
        <v>72</v>
      </c>
      <c r="O45">
        <v>172421</v>
      </c>
      <c r="P45" t="s">
        <v>100</v>
      </c>
      <c r="Q45">
        <v>151556</v>
      </c>
      <c r="R45" t="s">
        <v>37</v>
      </c>
    </row>
    <row r="46" spans="1:18" x14ac:dyDescent="0.3">
      <c r="A46">
        <v>45</v>
      </c>
      <c r="B46">
        <v>14</v>
      </c>
      <c r="C46" t="s">
        <v>18</v>
      </c>
      <c r="D46" t="s">
        <v>19</v>
      </c>
      <c r="E46" t="s">
        <v>20</v>
      </c>
      <c r="F46" t="s">
        <v>21</v>
      </c>
      <c r="G46" t="s">
        <v>22</v>
      </c>
      <c r="H46" t="s">
        <v>76</v>
      </c>
      <c r="I46" t="s">
        <v>77</v>
      </c>
      <c r="J46">
        <v>2</v>
      </c>
      <c r="K46" t="s">
        <v>25</v>
      </c>
      <c r="L46" t="s">
        <v>78</v>
      </c>
      <c r="M46" t="s">
        <v>30</v>
      </c>
      <c r="N46">
        <v>24</v>
      </c>
      <c r="O46">
        <v>172421</v>
      </c>
      <c r="P46" t="s">
        <v>100</v>
      </c>
      <c r="Q46">
        <v>151556</v>
      </c>
      <c r="R46" t="s">
        <v>37</v>
      </c>
    </row>
    <row r="47" spans="1:18" x14ac:dyDescent="0.3">
      <c r="A47">
        <v>46</v>
      </c>
      <c r="B47">
        <v>14</v>
      </c>
      <c r="C47" t="s">
        <v>18</v>
      </c>
      <c r="D47" t="s">
        <v>19</v>
      </c>
      <c r="E47" t="s">
        <v>20</v>
      </c>
      <c r="F47" t="s">
        <v>21</v>
      </c>
      <c r="G47" t="s">
        <v>22</v>
      </c>
      <c r="H47" t="s">
        <v>76</v>
      </c>
      <c r="I47" t="s">
        <v>77</v>
      </c>
      <c r="J47">
        <v>2</v>
      </c>
      <c r="K47" t="s">
        <v>28</v>
      </c>
      <c r="L47" t="s">
        <v>79</v>
      </c>
      <c r="M47" t="s">
        <v>27</v>
      </c>
      <c r="N47">
        <v>23</v>
      </c>
      <c r="O47">
        <v>172421</v>
      </c>
      <c r="P47" t="s">
        <v>100</v>
      </c>
      <c r="Q47">
        <v>151556</v>
      </c>
      <c r="R47" t="s">
        <v>37</v>
      </c>
    </row>
    <row r="48" spans="1:18" x14ac:dyDescent="0.3">
      <c r="A48">
        <v>47</v>
      </c>
      <c r="B48">
        <v>14</v>
      </c>
      <c r="C48" t="s">
        <v>18</v>
      </c>
      <c r="D48" t="s">
        <v>19</v>
      </c>
      <c r="E48" t="s">
        <v>20</v>
      </c>
      <c r="F48" t="s">
        <v>21</v>
      </c>
      <c r="G48" t="s">
        <v>22</v>
      </c>
      <c r="H48" t="s">
        <v>76</v>
      </c>
      <c r="I48" t="s">
        <v>77</v>
      </c>
      <c r="J48">
        <v>2</v>
      </c>
      <c r="K48" t="s">
        <v>72</v>
      </c>
      <c r="L48" t="s">
        <v>80</v>
      </c>
      <c r="M48" t="s">
        <v>30</v>
      </c>
      <c r="N48">
        <v>86</v>
      </c>
      <c r="O48">
        <v>172421</v>
      </c>
      <c r="P48" t="s">
        <v>100</v>
      </c>
      <c r="Q48">
        <v>151556</v>
      </c>
      <c r="R48" t="s">
        <v>37</v>
      </c>
    </row>
    <row r="49" spans="1:18" x14ac:dyDescent="0.3">
      <c r="A49">
        <v>48</v>
      </c>
      <c r="B49">
        <v>14</v>
      </c>
      <c r="C49" t="s">
        <v>18</v>
      </c>
      <c r="D49" t="s">
        <v>19</v>
      </c>
      <c r="E49" t="s">
        <v>20</v>
      </c>
      <c r="F49" t="s">
        <v>21</v>
      </c>
      <c r="G49" t="s">
        <v>22</v>
      </c>
      <c r="H49" t="s">
        <v>76</v>
      </c>
      <c r="I49" t="s">
        <v>77</v>
      </c>
      <c r="J49">
        <v>2</v>
      </c>
      <c r="K49" t="s">
        <v>74</v>
      </c>
      <c r="L49" t="s">
        <v>81</v>
      </c>
      <c r="M49" t="s">
        <v>27</v>
      </c>
      <c r="N49">
        <v>64</v>
      </c>
      <c r="O49">
        <v>172421</v>
      </c>
      <c r="P49" t="s">
        <v>100</v>
      </c>
      <c r="Q49">
        <v>151556</v>
      </c>
      <c r="R49" t="s">
        <v>37</v>
      </c>
    </row>
    <row r="50" spans="1:18" x14ac:dyDescent="0.3">
      <c r="A50">
        <v>49</v>
      </c>
      <c r="B50">
        <v>14</v>
      </c>
      <c r="C50" t="s">
        <v>18</v>
      </c>
      <c r="D50" t="s">
        <v>19</v>
      </c>
      <c r="E50" t="s">
        <v>20</v>
      </c>
      <c r="F50" t="s">
        <v>21</v>
      </c>
      <c r="G50" t="s">
        <v>22</v>
      </c>
      <c r="H50" t="s">
        <v>82</v>
      </c>
      <c r="I50" t="s">
        <v>83</v>
      </c>
      <c r="J50">
        <v>2</v>
      </c>
      <c r="K50" t="s">
        <v>25</v>
      </c>
      <c r="L50" t="s">
        <v>26</v>
      </c>
      <c r="M50" t="s">
        <v>30</v>
      </c>
      <c r="N50">
        <v>84</v>
      </c>
      <c r="O50">
        <v>172421</v>
      </c>
      <c r="P50" t="s">
        <v>100</v>
      </c>
      <c r="Q50">
        <v>151556</v>
      </c>
      <c r="R50" t="s">
        <v>37</v>
      </c>
    </row>
    <row r="51" spans="1:18" x14ac:dyDescent="0.3">
      <c r="A51">
        <v>50</v>
      </c>
      <c r="B51">
        <v>14</v>
      </c>
      <c r="C51" t="s">
        <v>18</v>
      </c>
      <c r="D51" t="s">
        <v>19</v>
      </c>
      <c r="E51" t="s">
        <v>20</v>
      </c>
      <c r="F51" t="s">
        <v>21</v>
      </c>
      <c r="G51" t="s">
        <v>22</v>
      </c>
      <c r="H51" t="s">
        <v>82</v>
      </c>
      <c r="I51" t="s">
        <v>83</v>
      </c>
      <c r="J51">
        <v>2</v>
      </c>
      <c r="K51" t="s">
        <v>28</v>
      </c>
      <c r="L51" t="s">
        <v>29</v>
      </c>
      <c r="M51" t="s">
        <v>27</v>
      </c>
      <c r="N51">
        <v>148</v>
      </c>
      <c r="O51">
        <v>172421</v>
      </c>
      <c r="P51" t="s">
        <v>100</v>
      </c>
      <c r="Q51">
        <v>151556</v>
      </c>
      <c r="R51" t="s">
        <v>37</v>
      </c>
    </row>
    <row r="52" spans="1:18" x14ac:dyDescent="0.3">
      <c r="A52">
        <v>51</v>
      </c>
      <c r="B52">
        <v>14</v>
      </c>
      <c r="C52" t="s">
        <v>18</v>
      </c>
      <c r="D52" t="s">
        <v>19</v>
      </c>
      <c r="E52" t="s">
        <v>20</v>
      </c>
      <c r="F52" t="s">
        <v>21</v>
      </c>
      <c r="G52" t="s">
        <v>22</v>
      </c>
      <c r="H52" t="s">
        <v>84</v>
      </c>
      <c r="I52" t="s">
        <v>85</v>
      </c>
      <c r="J52">
        <v>2</v>
      </c>
      <c r="K52" t="s">
        <v>25</v>
      </c>
      <c r="L52" t="s">
        <v>26</v>
      </c>
      <c r="M52" t="s">
        <v>27</v>
      </c>
      <c r="N52">
        <v>154</v>
      </c>
      <c r="O52">
        <v>172421</v>
      </c>
      <c r="P52" t="s">
        <v>100</v>
      </c>
      <c r="Q52">
        <v>151556</v>
      </c>
      <c r="R52" t="s">
        <v>37</v>
      </c>
    </row>
    <row r="53" spans="1:18" x14ac:dyDescent="0.3">
      <c r="A53">
        <v>52</v>
      </c>
      <c r="B53">
        <v>14</v>
      </c>
      <c r="C53" t="s">
        <v>18</v>
      </c>
      <c r="D53" t="s">
        <v>19</v>
      </c>
      <c r="E53" t="s">
        <v>20</v>
      </c>
      <c r="F53" t="s">
        <v>21</v>
      </c>
      <c r="G53" t="s">
        <v>22</v>
      </c>
      <c r="H53" t="s">
        <v>84</v>
      </c>
      <c r="I53" t="s">
        <v>85</v>
      </c>
      <c r="J53">
        <v>2</v>
      </c>
      <c r="K53" t="s">
        <v>28</v>
      </c>
      <c r="L53" t="s">
        <v>29</v>
      </c>
      <c r="M53" t="s">
        <v>30</v>
      </c>
      <c r="N53">
        <v>48</v>
      </c>
      <c r="O53">
        <v>172421</v>
      </c>
      <c r="P53" t="s">
        <v>100</v>
      </c>
      <c r="Q53">
        <v>151556</v>
      </c>
      <c r="R53" t="s">
        <v>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D035-637E-4997-B190-79A92900E9DB}">
  <dimension ref="A1:AB99"/>
  <sheetViews>
    <sheetView topLeftCell="J27" workbookViewId="0">
      <selection activeCell="S2" sqref="P2:S53"/>
    </sheetView>
  </sheetViews>
  <sheetFormatPr defaultRowHeight="14.4" x14ac:dyDescent="0.3"/>
  <cols>
    <col min="1" max="1" width="15.21875" bestFit="1" customWidth="1"/>
    <col min="2" max="2" width="3.44140625" bestFit="1" customWidth="1"/>
    <col min="3" max="3" width="14" bestFit="1" customWidth="1"/>
    <col min="4" max="4" width="14.6640625" bestFit="1" customWidth="1"/>
    <col min="5" max="5" width="16.109375" bestFit="1" customWidth="1"/>
    <col min="6" max="6" width="17.5546875" bestFit="1" customWidth="1"/>
    <col min="7" max="7" width="16.5546875" bestFit="1" customWidth="1"/>
    <col min="8" max="8" width="17.33203125" bestFit="1" customWidth="1"/>
    <col min="9" max="9" width="10.21875" bestFit="1" customWidth="1"/>
    <col min="10" max="10" width="19.77734375" bestFit="1" customWidth="1"/>
    <col min="11" max="11" width="4.88671875" bestFit="1" customWidth="1"/>
    <col min="12" max="12" width="14.33203125" bestFit="1" customWidth="1"/>
    <col min="13" max="13" width="22.21875" bestFit="1" customWidth="1"/>
    <col min="14" max="14" width="5.109375" bestFit="1" customWidth="1"/>
    <col min="15" max="15" width="17.33203125" bestFit="1" customWidth="1"/>
    <col min="16" max="16" width="16" bestFit="1" customWidth="1"/>
    <col min="17" max="17" width="13.5546875" bestFit="1" customWidth="1"/>
    <col min="18" max="18" width="18.77734375" bestFit="1" customWidth="1"/>
    <col min="19" max="19" width="16.21875" bestFit="1" customWidth="1"/>
    <col min="21" max="21" width="15.33203125" bestFit="1" customWidth="1"/>
    <col min="22" max="22" width="11.88671875" bestFit="1" customWidth="1"/>
    <col min="23" max="23" width="13.109375" bestFit="1" customWidth="1"/>
    <col min="24" max="24" width="14.109375" bestFit="1" customWidth="1"/>
    <col min="25" max="25" width="13.77734375" bestFit="1" customWidth="1"/>
    <col min="27" max="27" width="26.33203125" bestFit="1" customWidth="1"/>
    <col min="28" max="28" width="7.6640625" bestFit="1" customWidth="1"/>
  </cols>
  <sheetData>
    <row r="1" spans="1:28" x14ac:dyDescent="0.3">
      <c r="A1" t="s">
        <v>228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s="1" t="s">
        <v>86</v>
      </c>
      <c r="V1" s="1" t="s">
        <v>129</v>
      </c>
      <c r="W1" s="1" t="s">
        <v>87</v>
      </c>
      <c r="X1" s="1" t="s">
        <v>130</v>
      </c>
      <c r="Y1" s="1" t="s">
        <v>88</v>
      </c>
      <c r="AA1" t="s">
        <v>132</v>
      </c>
      <c r="AB1" t="s">
        <v>131</v>
      </c>
    </row>
    <row r="2" spans="1:28" x14ac:dyDescent="0.3">
      <c r="A2" t="str">
        <f>_xlfn.CONCAT(C2,E2,G2,I2,N2)</f>
        <v>1401013001001B</v>
      </c>
      <c r="B2">
        <v>1</v>
      </c>
      <c r="C2">
        <v>14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2</v>
      </c>
      <c r="L2" t="s">
        <v>25</v>
      </c>
      <c r="M2" t="s">
        <v>26</v>
      </c>
      <c r="N2" t="s">
        <v>27</v>
      </c>
      <c r="O2">
        <v>113</v>
      </c>
      <c r="P2">
        <f>VLOOKUP($A2,$U$2:$Y$38,2,FALSE)</f>
        <v>145017</v>
      </c>
      <c r="Q2" t="str">
        <f>VLOOKUP($A2,$U$2:$Y$38,3,FALSE)</f>
        <v>ALFARIZI</v>
      </c>
      <c r="R2">
        <f>VLOOKUP($A2,$U$2:$Y$38,4,FALSE)</f>
        <v>151556</v>
      </c>
      <c r="S2" t="str">
        <f>VLOOKUP($A2,$U$2:$Y$38,5,FALSE)</f>
        <v>DERI DAHLANI</v>
      </c>
      <c r="U2" s="2" t="s">
        <v>89</v>
      </c>
      <c r="V2" s="2">
        <f>VLOOKUP(W2,$AA$2:$AB$99,2,FALSE)</f>
        <v>145017</v>
      </c>
      <c r="W2" s="2" t="s">
        <v>90</v>
      </c>
      <c r="X2" s="2">
        <f>VLOOKUP(Y2,$AA$2:$AB$99,2,FALSE)</f>
        <v>151556</v>
      </c>
      <c r="Y2" s="2" t="s">
        <v>37</v>
      </c>
      <c r="AA2" t="s">
        <v>133</v>
      </c>
      <c r="AB2">
        <v>141081</v>
      </c>
    </row>
    <row r="3" spans="1:28" x14ac:dyDescent="0.3">
      <c r="A3" t="str">
        <f t="shared" ref="A3:A53" si="0">_xlfn.CONCAT(C3,E3,G3,I3,N3)</f>
        <v>1401013001002B</v>
      </c>
      <c r="B3">
        <v>2</v>
      </c>
      <c r="C3">
        <v>14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>
        <v>2</v>
      </c>
      <c r="L3" t="s">
        <v>28</v>
      </c>
      <c r="M3" t="s">
        <v>29</v>
      </c>
      <c r="N3" t="s">
        <v>30</v>
      </c>
      <c r="O3">
        <v>192</v>
      </c>
      <c r="P3">
        <f t="shared" ref="P3:P53" si="1">VLOOKUP($A3,$U$2:$Y$38,2,FALSE)</f>
        <v>145017</v>
      </c>
      <c r="Q3" t="str">
        <f t="shared" ref="Q3:Q53" si="2">VLOOKUP($A3,$U$2:$Y$38,3,FALSE)</f>
        <v>ALFARIZI</v>
      </c>
      <c r="R3">
        <f t="shared" ref="R3:R53" si="3">VLOOKUP($A3,$U$2:$Y$38,4,FALSE)</f>
        <v>151556</v>
      </c>
      <c r="S3" t="str">
        <f t="shared" ref="S3:S53" si="4">VLOOKUP($A3,$U$2:$Y$38,5,FALSE)</f>
        <v>DERI DAHLANI</v>
      </c>
      <c r="U3" s="2" t="s">
        <v>91</v>
      </c>
      <c r="V3" s="2">
        <f t="shared" ref="V3:V38" si="5">VLOOKUP(W3,$AA$2:$AB$99,2,FALSE)</f>
        <v>145017</v>
      </c>
      <c r="W3" s="2" t="s">
        <v>90</v>
      </c>
      <c r="X3" s="2">
        <f t="shared" ref="X3:X38" si="6">VLOOKUP(Y3,$AA$2:$AB$99,2,FALSE)</f>
        <v>151556</v>
      </c>
      <c r="Y3" s="2" t="s">
        <v>37</v>
      </c>
      <c r="AA3" t="s">
        <v>134</v>
      </c>
      <c r="AB3">
        <v>141296</v>
      </c>
    </row>
    <row r="4" spans="1:28" x14ac:dyDescent="0.3">
      <c r="A4" t="str">
        <f t="shared" si="0"/>
        <v>1401013001003B</v>
      </c>
      <c r="B4">
        <v>3</v>
      </c>
      <c r="C4">
        <v>14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>
        <v>2</v>
      </c>
      <c r="L4">
        <v>100100</v>
      </c>
      <c r="M4" t="s">
        <v>31</v>
      </c>
      <c r="N4" t="s">
        <v>32</v>
      </c>
      <c r="O4">
        <v>60</v>
      </c>
      <c r="P4">
        <f t="shared" si="1"/>
        <v>145017</v>
      </c>
      <c r="Q4" t="str">
        <f t="shared" si="2"/>
        <v>ALFARIZI</v>
      </c>
      <c r="R4">
        <f t="shared" si="3"/>
        <v>151556</v>
      </c>
      <c r="S4" t="str">
        <f t="shared" si="4"/>
        <v>DERI DAHLANI</v>
      </c>
      <c r="U4" s="2" t="s">
        <v>92</v>
      </c>
      <c r="V4" s="2">
        <f t="shared" si="5"/>
        <v>145017</v>
      </c>
      <c r="W4" s="2" t="s">
        <v>90</v>
      </c>
      <c r="X4" s="2">
        <f t="shared" si="6"/>
        <v>151556</v>
      </c>
      <c r="Y4" s="2" t="s">
        <v>37</v>
      </c>
      <c r="AA4" t="s">
        <v>135</v>
      </c>
      <c r="AB4">
        <v>141334</v>
      </c>
    </row>
    <row r="5" spans="1:28" x14ac:dyDescent="0.3">
      <c r="A5" t="str">
        <f t="shared" si="0"/>
        <v>1401013002007B</v>
      </c>
      <c r="B5">
        <v>4</v>
      </c>
      <c r="C5">
        <v>14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33</v>
      </c>
      <c r="J5" t="s">
        <v>34</v>
      </c>
      <c r="K5">
        <v>2</v>
      </c>
      <c r="L5" t="s">
        <v>25</v>
      </c>
      <c r="M5" t="s">
        <v>26</v>
      </c>
      <c r="N5" t="s">
        <v>35</v>
      </c>
      <c r="O5">
        <v>55</v>
      </c>
      <c r="P5">
        <f t="shared" si="1"/>
        <v>172421</v>
      </c>
      <c r="Q5" t="str">
        <f t="shared" si="2"/>
        <v>JAMARIS</v>
      </c>
      <c r="R5">
        <f t="shared" si="3"/>
        <v>151556</v>
      </c>
      <c r="S5" t="str">
        <f t="shared" si="4"/>
        <v>DERI DAHLANI</v>
      </c>
      <c r="U5" s="2" t="s">
        <v>93</v>
      </c>
      <c r="V5" s="2">
        <f t="shared" si="5"/>
        <v>145017</v>
      </c>
      <c r="W5" s="2" t="s">
        <v>90</v>
      </c>
      <c r="X5" s="2">
        <f t="shared" si="6"/>
        <v>151556</v>
      </c>
      <c r="Y5" s="2" t="s">
        <v>37</v>
      </c>
      <c r="AA5" t="s">
        <v>136</v>
      </c>
      <c r="AB5">
        <v>141409</v>
      </c>
    </row>
    <row r="6" spans="1:28" x14ac:dyDescent="0.3">
      <c r="A6" t="str">
        <f t="shared" si="0"/>
        <v>1401013002006B</v>
      </c>
      <c r="B6">
        <v>5</v>
      </c>
      <c r="C6">
        <v>14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33</v>
      </c>
      <c r="J6" t="s">
        <v>34</v>
      </c>
      <c r="K6">
        <v>2</v>
      </c>
      <c r="L6" t="s">
        <v>28</v>
      </c>
      <c r="M6" t="s">
        <v>29</v>
      </c>
      <c r="N6" t="s">
        <v>38</v>
      </c>
      <c r="O6">
        <v>753</v>
      </c>
      <c r="P6">
        <f t="shared" si="1"/>
        <v>172421</v>
      </c>
      <c r="Q6" t="str">
        <f t="shared" si="2"/>
        <v>JAMARIS</v>
      </c>
      <c r="R6">
        <f t="shared" si="3"/>
        <v>151556</v>
      </c>
      <c r="S6" t="str">
        <f t="shared" si="4"/>
        <v>DERI DAHLANI</v>
      </c>
      <c r="U6" s="2" t="s">
        <v>94</v>
      </c>
      <c r="V6" s="2">
        <f t="shared" si="5"/>
        <v>145017</v>
      </c>
      <c r="W6" s="2" t="s">
        <v>90</v>
      </c>
      <c r="X6" s="2">
        <f t="shared" si="6"/>
        <v>151556</v>
      </c>
      <c r="Y6" s="2" t="s">
        <v>37</v>
      </c>
      <c r="AA6" t="s">
        <v>137</v>
      </c>
      <c r="AB6">
        <v>141424</v>
      </c>
    </row>
    <row r="7" spans="1:28" x14ac:dyDescent="0.3">
      <c r="A7" t="str">
        <f t="shared" si="0"/>
        <v>1401013002002B</v>
      </c>
      <c r="B7">
        <v>6</v>
      </c>
      <c r="C7">
        <v>14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33</v>
      </c>
      <c r="J7" t="s">
        <v>34</v>
      </c>
      <c r="K7">
        <v>2</v>
      </c>
      <c r="L7">
        <v>100100</v>
      </c>
      <c r="M7" t="s">
        <v>39</v>
      </c>
      <c r="N7" t="s">
        <v>30</v>
      </c>
      <c r="O7">
        <v>58</v>
      </c>
      <c r="P7">
        <f t="shared" si="1"/>
        <v>145017</v>
      </c>
      <c r="Q7" t="str">
        <f t="shared" si="2"/>
        <v>ALFARIZI</v>
      </c>
      <c r="R7">
        <f t="shared" si="3"/>
        <v>151556</v>
      </c>
      <c r="S7" t="str">
        <f t="shared" si="4"/>
        <v>DERI DAHLANI</v>
      </c>
      <c r="U7" s="2" t="s">
        <v>95</v>
      </c>
      <c r="V7" s="2">
        <f t="shared" si="5"/>
        <v>145017</v>
      </c>
      <c r="W7" s="2" t="s">
        <v>90</v>
      </c>
      <c r="X7" s="2">
        <f t="shared" si="6"/>
        <v>151556</v>
      </c>
      <c r="Y7" s="2" t="s">
        <v>37</v>
      </c>
      <c r="AA7" t="s">
        <v>138</v>
      </c>
      <c r="AB7">
        <v>141586</v>
      </c>
    </row>
    <row r="8" spans="1:28" x14ac:dyDescent="0.3">
      <c r="A8" t="str">
        <f t="shared" si="0"/>
        <v>1401013002003B</v>
      </c>
      <c r="B8">
        <v>7</v>
      </c>
      <c r="C8">
        <v>14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33</v>
      </c>
      <c r="J8" t="s">
        <v>34</v>
      </c>
      <c r="K8">
        <v>2</v>
      </c>
      <c r="L8">
        <v>100200</v>
      </c>
      <c r="M8" t="s">
        <v>40</v>
      </c>
      <c r="N8" t="s">
        <v>32</v>
      </c>
      <c r="O8">
        <v>53</v>
      </c>
      <c r="P8">
        <f t="shared" si="1"/>
        <v>145017</v>
      </c>
      <c r="Q8" t="str">
        <f t="shared" si="2"/>
        <v>ALFARIZI</v>
      </c>
      <c r="R8">
        <f t="shared" si="3"/>
        <v>151556</v>
      </c>
      <c r="S8" t="str">
        <f t="shared" si="4"/>
        <v>DERI DAHLANI</v>
      </c>
      <c r="U8" s="2" t="s">
        <v>96</v>
      </c>
      <c r="V8" s="2">
        <f t="shared" si="5"/>
        <v>143696</v>
      </c>
      <c r="W8" s="2" t="s">
        <v>97</v>
      </c>
      <c r="X8" s="2">
        <f t="shared" si="6"/>
        <v>151556</v>
      </c>
      <c r="Y8" s="2" t="s">
        <v>37</v>
      </c>
      <c r="AA8" t="s">
        <v>139</v>
      </c>
      <c r="AB8">
        <v>141636</v>
      </c>
    </row>
    <row r="9" spans="1:28" x14ac:dyDescent="0.3">
      <c r="A9" t="str">
        <f t="shared" si="0"/>
        <v>1401013002004B</v>
      </c>
      <c r="B9">
        <v>8</v>
      </c>
      <c r="C9">
        <v>14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33</v>
      </c>
      <c r="J9" t="s">
        <v>34</v>
      </c>
      <c r="K9">
        <v>2</v>
      </c>
      <c r="L9">
        <v>100300</v>
      </c>
      <c r="M9" t="s">
        <v>41</v>
      </c>
      <c r="N9" t="s">
        <v>42</v>
      </c>
      <c r="O9">
        <v>115</v>
      </c>
      <c r="P9">
        <f t="shared" si="1"/>
        <v>143696</v>
      </c>
      <c r="Q9" t="str">
        <f t="shared" si="2"/>
        <v>ADRI RINALDI</v>
      </c>
      <c r="R9">
        <f t="shared" si="3"/>
        <v>151556</v>
      </c>
      <c r="S9" t="str">
        <f t="shared" si="4"/>
        <v>DERI DAHLANI</v>
      </c>
      <c r="U9" s="2" t="s">
        <v>98</v>
      </c>
      <c r="V9" s="2">
        <f t="shared" si="5"/>
        <v>143696</v>
      </c>
      <c r="W9" s="2" t="s">
        <v>97</v>
      </c>
      <c r="X9" s="2">
        <f t="shared" si="6"/>
        <v>151556</v>
      </c>
      <c r="Y9" s="2" t="s">
        <v>37</v>
      </c>
      <c r="AA9" t="s">
        <v>140</v>
      </c>
      <c r="AB9">
        <v>142646</v>
      </c>
    </row>
    <row r="10" spans="1:28" x14ac:dyDescent="0.3">
      <c r="A10" t="str">
        <f t="shared" si="0"/>
        <v>1401013002005B</v>
      </c>
      <c r="B10">
        <v>9</v>
      </c>
      <c r="C10">
        <v>14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33</v>
      </c>
      <c r="J10" t="s">
        <v>34</v>
      </c>
      <c r="K10">
        <v>2</v>
      </c>
      <c r="L10">
        <v>100400</v>
      </c>
      <c r="M10" t="s">
        <v>43</v>
      </c>
      <c r="N10" t="s">
        <v>44</v>
      </c>
      <c r="O10">
        <v>39</v>
      </c>
      <c r="P10">
        <f t="shared" si="1"/>
        <v>143696</v>
      </c>
      <c r="Q10" t="str">
        <f t="shared" si="2"/>
        <v>ADRI RINALDI</v>
      </c>
      <c r="R10">
        <f t="shared" si="3"/>
        <v>151556</v>
      </c>
      <c r="S10" t="str">
        <f t="shared" si="4"/>
        <v>DERI DAHLANI</v>
      </c>
      <c r="U10" s="2" t="s">
        <v>99</v>
      </c>
      <c r="V10" s="2">
        <f t="shared" si="5"/>
        <v>172421</v>
      </c>
      <c r="W10" s="2" t="s">
        <v>100</v>
      </c>
      <c r="X10" s="2">
        <f t="shared" si="6"/>
        <v>151556</v>
      </c>
      <c r="Y10" s="2" t="s">
        <v>37</v>
      </c>
      <c r="AA10" t="s">
        <v>141</v>
      </c>
      <c r="AB10">
        <v>142705</v>
      </c>
    </row>
    <row r="11" spans="1:28" x14ac:dyDescent="0.3">
      <c r="A11" t="str">
        <f t="shared" si="0"/>
        <v>1401013002005B</v>
      </c>
      <c r="B11">
        <v>10</v>
      </c>
      <c r="C11">
        <v>14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33</v>
      </c>
      <c r="J11" t="s">
        <v>34</v>
      </c>
      <c r="K11">
        <v>2</v>
      </c>
      <c r="L11">
        <v>100500</v>
      </c>
      <c r="M11" t="s">
        <v>45</v>
      </c>
      <c r="N11" t="s">
        <v>44</v>
      </c>
      <c r="O11">
        <v>104</v>
      </c>
      <c r="P11">
        <f t="shared" si="1"/>
        <v>143696</v>
      </c>
      <c r="Q11" t="str">
        <f t="shared" si="2"/>
        <v>ADRI RINALDI</v>
      </c>
      <c r="R11">
        <f t="shared" si="3"/>
        <v>151556</v>
      </c>
      <c r="S11" t="str">
        <f t="shared" si="4"/>
        <v>DERI DAHLANI</v>
      </c>
      <c r="U11" s="2" t="s">
        <v>101</v>
      </c>
      <c r="V11" s="2">
        <f t="shared" si="5"/>
        <v>172421</v>
      </c>
      <c r="W11" s="2" t="s">
        <v>100</v>
      </c>
      <c r="X11" s="2">
        <f t="shared" si="6"/>
        <v>151556</v>
      </c>
      <c r="Y11" s="2" t="s">
        <v>37</v>
      </c>
      <c r="AA11" t="s">
        <v>142</v>
      </c>
      <c r="AB11">
        <v>142759</v>
      </c>
    </row>
    <row r="12" spans="1:28" x14ac:dyDescent="0.3">
      <c r="A12" t="str">
        <f t="shared" si="0"/>
        <v>1401013002004B</v>
      </c>
      <c r="B12">
        <v>11</v>
      </c>
      <c r="C12">
        <v>14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33</v>
      </c>
      <c r="J12" t="s">
        <v>34</v>
      </c>
      <c r="K12">
        <v>2</v>
      </c>
      <c r="L12">
        <v>100500</v>
      </c>
      <c r="M12" t="s">
        <v>45</v>
      </c>
      <c r="N12" t="s">
        <v>42</v>
      </c>
      <c r="O12">
        <v>104</v>
      </c>
      <c r="P12">
        <f t="shared" si="1"/>
        <v>143696</v>
      </c>
      <c r="Q12" t="str">
        <f t="shared" si="2"/>
        <v>ADRI RINALDI</v>
      </c>
      <c r="R12">
        <f t="shared" si="3"/>
        <v>151556</v>
      </c>
      <c r="S12" t="str">
        <f t="shared" si="4"/>
        <v>DERI DAHLANI</v>
      </c>
      <c r="U12" s="2" t="s">
        <v>102</v>
      </c>
      <c r="V12" s="2">
        <f t="shared" si="5"/>
        <v>145017</v>
      </c>
      <c r="W12" s="2" t="s">
        <v>90</v>
      </c>
      <c r="X12" s="2">
        <f t="shared" si="6"/>
        <v>151556</v>
      </c>
      <c r="Y12" s="2" t="s">
        <v>37</v>
      </c>
      <c r="AA12" t="s">
        <v>143</v>
      </c>
      <c r="AB12">
        <v>142809</v>
      </c>
    </row>
    <row r="13" spans="1:28" x14ac:dyDescent="0.3">
      <c r="A13" t="str">
        <f t="shared" si="0"/>
        <v>1401013002002B</v>
      </c>
      <c r="B13">
        <v>12</v>
      </c>
      <c r="C13">
        <v>14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33</v>
      </c>
      <c r="J13" t="s">
        <v>34</v>
      </c>
      <c r="K13">
        <v>2</v>
      </c>
      <c r="L13">
        <v>100600</v>
      </c>
      <c r="M13" t="s">
        <v>46</v>
      </c>
      <c r="N13" t="s">
        <v>30</v>
      </c>
      <c r="O13">
        <v>36</v>
      </c>
      <c r="P13">
        <f t="shared" si="1"/>
        <v>145017</v>
      </c>
      <c r="Q13" t="str">
        <f t="shared" si="2"/>
        <v>ALFARIZI</v>
      </c>
      <c r="R13">
        <f t="shared" si="3"/>
        <v>151556</v>
      </c>
      <c r="S13" t="str">
        <f t="shared" si="4"/>
        <v>DERI DAHLANI</v>
      </c>
      <c r="U13" s="2" t="s">
        <v>103</v>
      </c>
      <c r="V13" s="2">
        <f t="shared" si="5"/>
        <v>145017</v>
      </c>
      <c r="W13" s="2" t="s">
        <v>90</v>
      </c>
      <c r="X13" s="2">
        <f t="shared" si="6"/>
        <v>151556</v>
      </c>
      <c r="Y13" s="2" t="s">
        <v>37</v>
      </c>
      <c r="AA13" t="s">
        <v>144</v>
      </c>
      <c r="AB13">
        <v>143696</v>
      </c>
    </row>
    <row r="14" spans="1:28" x14ac:dyDescent="0.3">
      <c r="A14" t="str">
        <f t="shared" si="0"/>
        <v>1401013002003B</v>
      </c>
      <c r="B14">
        <v>13</v>
      </c>
      <c r="C14">
        <v>14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33</v>
      </c>
      <c r="J14" t="s">
        <v>34</v>
      </c>
      <c r="K14">
        <v>2</v>
      </c>
      <c r="L14">
        <v>100700</v>
      </c>
      <c r="M14" t="s">
        <v>47</v>
      </c>
      <c r="N14" t="s">
        <v>32</v>
      </c>
      <c r="O14">
        <v>76</v>
      </c>
      <c r="P14">
        <f t="shared" si="1"/>
        <v>145017</v>
      </c>
      <c r="Q14" t="str">
        <f t="shared" si="2"/>
        <v>ALFARIZI</v>
      </c>
      <c r="R14">
        <f t="shared" si="3"/>
        <v>151556</v>
      </c>
      <c r="S14" t="str">
        <f t="shared" si="4"/>
        <v>DERI DAHLANI</v>
      </c>
      <c r="U14" s="2" t="s">
        <v>104</v>
      </c>
      <c r="V14" s="2">
        <f t="shared" si="5"/>
        <v>145017</v>
      </c>
      <c r="W14" s="2" t="s">
        <v>90</v>
      </c>
      <c r="X14" s="2">
        <f t="shared" si="6"/>
        <v>151556</v>
      </c>
      <c r="Y14" s="2" t="s">
        <v>37</v>
      </c>
      <c r="AA14" t="s">
        <v>145</v>
      </c>
      <c r="AB14">
        <v>144746</v>
      </c>
    </row>
    <row r="15" spans="1:28" x14ac:dyDescent="0.3">
      <c r="A15" t="str">
        <f t="shared" si="0"/>
        <v>1401013002002B</v>
      </c>
      <c r="B15">
        <v>14</v>
      </c>
      <c r="C15">
        <v>14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33</v>
      </c>
      <c r="J15" t="s">
        <v>34</v>
      </c>
      <c r="K15">
        <v>2</v>
      </c>
      <c r="L15">
        <v>100800</v>
      </c>
      <c r="M15" t="s">
        <v>48</v>
      </c>
      <c r="N15" t="s">
        <v>30</v>
      </c>
      <c r="O15">
        <v>25</v>
      </c>
      <c r="P15">
        <f t="shared" si="1"/>
        <v>145017</v>
      </c>
      <c r="Q15" t="str">
        <f t="shared" si="2"/>
        <v>ALFARIZI</v>
      </c>
      <c r="R15">
        <f t="shared" si="3"/>
        <v>151556</v>
      </c>
      <c r="S15" t="str">
        <f t="shared" si="4"/>
        <v>DERI DAHLANI</v>
      </c>
      <c r="U15" s="2" t="s">
        <v>105</v>
      </c>
      <c r="V15" s="2">
        <f t="shared" si="5"/>
        <v>145017</v>
      </c>
      <c r="W15" s="2" t="s">
        <v>90</v>
      </c>
      <c r="X15" s="2">
        <f t="shared" si="6"/>
        <v>151556</v>
      </c>
      <c r="Y15" s="2" t="s">
        <v>37</v>
      </c>
      <c r="AA15" t="s">
        <v>146</v>
      </c>
      <c r="AB15">
        <v>144889</v>
      </c>
    </row>
    <row r="16" spans="1:28" x14ac:dyDescent="0.3">
      <c r="A16" t="str">
        <f t="shared" si="0"/>
        <v>1401013002001B</v>
      </c>
      <c r="B16">
        <v>15</v>
      </c>
      <c r="C16">
        <v>14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33</v>
      </c>
      <c r="J16" t="s">
        <v>34</v>
      </c>
      <c r="K16">
        <v>2</v>
      </c>
      <c r="L16">
        <v>100900</v>
      </c>
      <c r="M16" t="s">
        <v>49</v>
      </c>
      <c r="N16" t="s">
        <v>27</v>
      </c>
      <c r="O16">
        <v>124</v>
      </c>
      <c r="P16">
        <f t="shared" si="1"/>
        <v>145017</v>
      </c>
      <c r="Q16" t="str">
        <f t="shared" si="2"/>
        <v>ALFARIZI</v>
      </c>
      <c r="R16">
        <f t="shared" si="3"/>
        <v>151556</v>
      </c>
      <c r="S16" t="str">
        <f t="shared" si="4"/>
        <v>DERI DAHLANI</v>
      </c>
      <c r="U16" s="2" t="s">
        <v>106</v>
      </c>
      <c r="V16" s="2">
        <f t="shared" si="5"/>
        <v>172421</v>
      </c>
      <c r="W16" s="2" t="s">
        <v>100</v>
      </c>
      <c r="X16" s="2">
        <f t="shared" si="6"/>
        <v>151556</v>
      </c>
      <c r="Y16" s="2" t="s">
        <v>37</v>
      </c>
      <c r="AA16" t="s">
        <v>90</v>
      </c>
      <c r="AB16">
        <v>145017</v>
      </c>
    </row>
    <row r="17" spans="1:28" x14ac:dyDescent="0.3">
      <c r="A17" t="str">
        <f t="shared" si="0"/>
        <v>1401013003002B</v>
      </c>
      <c r="B17">
        <v>16</v>
      </c>
      <c r="C17">
        <v>14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50</v>
      </c>
      <c r="J17" t="s">
        <v>51</v>
      </c>
      <c r="K17">
        <v>2</v>
      </c>
      <c r="L17" t="s">
        <v>25</v>
      </c>
      <c r="M17" t="s">
        <v>26</v>
      </c>
      <c r="N17" t="s">
        <v>30</v>
      </c>
      <c r="O17">
        <v>70</v>
      </c>
      <c r="P17">
        <f t="shared" si="1"/>
        <v>145017</v>
      </c>
      <c r="Q17" t="str">
        <f t="shared" si="2"/>
        <v>ALFARIZI</v>
      </c>
      <c r="R17">
        <f t="shared" si="3"/>
        <v>151556</v>
      </c>
      <c r="S17" t="str">
        <f t="shared" si="4"/>
        <v>DERI DAHLANI</v>
      </c>
      <c r="U17" s="2" t="s">
        <v>107</v>
      </c>
      <c r="V17" s="2">
        <f t="shared" si="5"/>
        <v>172421</v>
      </c>
      <c r="W17" s="2" t="s">
        <v>100</v>
      </c>
      <c r="X17" s="2">
        <f t="shared" si="6"/>
        <v>151556</v>
      </c>
      <c r="Y17" s="2" t="s">
        <v>37</v>
      </c>
      <c r="AA17" t="s">
        <v>147</v>
      </c>
      <c r="AB17">
        <v>139566</v>
      </c>
    </row>
    <row r="18" spans="1:28" x14ac:dyDescent="0.3">
      <c r="A18" t="str">
        <f t="shared" si="0"/>
        <v>1401013003002B</v>
      </c>
      <c r="B18">
        <v>17</v>
      </c>
      <c r="C18">
        <v>14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50</v>
      </c>
      <c r="J18" t="s">
        <v>51</v>
      </c>
      <c r="K18">
        <v>2</v>
      </c>
      <c r="L18" t="s">
        <v>28</v>
      </c>
      <c r="M18" t="s">
        <v>29</v>
      </c>
      <c r="N18" t="s">
        <v>30</v>
      </c>
      <c r="O18">
        <v>61</v>
      </c>
      <c r="P18">
        <f t="shared" si="1"/>
        <v>145017</v>
      </c>
      <c r="Q18" t="str">
        <f t="shared" si="2"/>
        <v>ALFARIZI</v>
      </c>
      <c r="R18">
        <f t="shared" si="3"/>
        <v>151556</v>
      </c>
      <c r="S18" t="str">
        <f t="shared" si="4"/>
        <v>DERI DAHLANI</v>
      </c>
      <c r="U18" s="2" t="s">
        <v>108</v>
      </c>
      <c r="V18" s="2">
        <f t="shared" si="5"/>
        <v>172421</v>
      </c>
      <c r="W18" s="2" t="s">
        <v>100</v>
      </c>
      <c r="X18" s="2">
        <f t="shared" si="6"/>
        <v>151556</v>
      </c>
      <c r="Y18" s="2" t="s">
        <v>37</v>
      </c>
      <c r="AA18" t="s">
        <v>148</v>
      </c>
      <c r="AB18">
        <v>139578</v>
      </c>
    </row>
    <row r="19" spans="1:28" x14ac:dyDescent="0.3">
      <c r="A19" t="str">
        <f t="shared" si="0"/>
        <v>1401013003002B</v>
      </c>
      <c r="B19">
        <v>18</v>
      </c>
      <c r="C19">
        <v>14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50</v>
      </c>
      <c r="J19" t="s">
        <v>51</v>
      </c>
      <c r="K19">
        <v>2</v>
      </c>
      <c r="L19">
        <v>100400</v>
      </c>
      <c r="M19" t="s">
        <v>52</v>
      </c>
      <c r="N19" t="s">
        <v>30</v>
      </c>
      <c r="O19">
        <v>2</v>
      </c>
      <c r="P19">
        <f t="shared" si="1"/>
        <v>145017</v>
      </c>
      <c r="Q19" t="str">
        <f t="shared" si="2"/>
        <v>ALFARIZI</v>
      </c>
      <c r="R19">
        <f t="shared" si="3"/>
        <v>151556</v>
      </c>
      <c r="S19" t="str">
        <f t="shared" si="4"/>
        <v>DERI DAHLANI</v>
      </c>
      <c r="U19" s="2" t="s">
        <v>109</v>
      </c>
      <c r="V19" s="2">
        <f t="shared" si="5"/>
        <v>143696</v>
      </c>
      <c r="W19" s="2" t="s">
        <v>97</v>
      </c>
      <c r="X19" s="2">
        <f t="shared" si="6"/>
        <v>151556</v>
      </c>
      <c r="Y19" s="2" t="s">
        <v>37</v>
      </c>
      <c r="AA19" t="s">
        <v>149</v>
      </c>
      <c r="AB19">
        <v>139604</v>
      </c>
    </row>
    <row r="20" spans="1:28" x14ac:dyDescent="0.3">
      <c r="A20" t="str">
        <f t="shared" si="0"/>
        <v>1401013003001P</v>
      </c>
      <c r="B20">
        <v>19</v>
      </c>
      <c r="C20">
        <v>14</v>
      </c>
      <c r="D20" t="s">
        <v>18</v>
      </c>
      <c r="E20" t="s">
        <v>19</v>
      </c>
      <c r="F20" t="s">
        <v>20</v>
      </c>
      <c r="G20" t="s">
        <v>21</v>
      </c>
      <c r="H20" t="s">
        <v>22</v>
      </c>
      <c r="I20" t="s">
        <v>50</v>
      </c>
      <c r="J20" t="s">
        <v>51</v>
      </c>
      <c r="K20">
        <v>2</v>
      </c>
      <c r="L20">
        <v>100500</v>
      </c>
      <c r="M20" t="s">
        <v>52</v>
      </c>
      <c r="N20" t="s">
        <v>53</v>
      </c>
      <c r="O20">
        <v>0</v>
      </c>
      <c r="P20">
        <f t="shared" si="1"/>
        <v>145017</v>
      </c>
      <c r="Q20" t="str">
        <f t="shared" si="2"/>
        <v>ALFARIZI</v>
      </c>
      <c r="R20">
        <f t="shared" si="3"/>
        <v>151556</v>
      </c>
      <c r="S20" t="str">
        <f t="shared" si="4"/>
        <v>DERI DAHLANI</v>
      </c>
      <c r="U20" s="2" t="s">
        <v>110</v>
      </c>
      <c r="V20" s="2">
        <f t="shared" si="5"/>
        <v>143696</v>
      </c>
      <c r="W20" s="2" t="s">
        <v>97</v>
      </c>
      <c r="X20" s="2">
        <f t="shared" si="6"/>
        <v>151556</v>
      </c>
      <c r="Y20" s="2" t="s">
        <v>37</v>
      </c>
      <c r="AA20" t="s">
        <v>150</v>
      </c>
      <c r="AB20">
        <v>139611</v>
      </c>
    </row>
    <row r="21" spans="1:28" x14ac:dyDescent="0.3">
      <c r="A21" t="str">
        <f t="shared" si="0"/>
        <v>1401013003003B</v>
      </c>
      <c r="B21">
        <v>20</v>
      </c>
      <c r="C21">
        <v>14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50</v>
      </c>
      <c r="J21" t="s">
        <v>51</v>
      </c>
      <c r="K21">
        <v>2</v>
      </c>
      <c r="L21">
        <v>400100</v>
      </c>
      <c r="M21" t="s">
        <v>54</v>
      </c>
      <c r="N21" t="s">
        <v>32</v>
      </c>
      <c r="O21">
        <v>121</v>
      </c>
      <c r="P21">
        <f t="shared" si="1"/>
        <v>145017</v>
      </c>
      <c r="Q21" t="str">
        <f t="shared" si="2"/>
        <v>ALFARIZI</v>
      </c>
      <c r="R21">
        <f t="shared" si="3"/>
        <v>151556</v>
      </c>
      <c r="S21" t="str">
        <f t="shared" si="4"/>
        <v>DERI DAHLANI</v>
      </c>
      <c r="U21" s="2" t="s">
        <v>111</v>
      </c>
      <c r="V21" s="2">
        <f t="shared" si="5"/>
        <v>143696</v>
      </c>
      <c r="W21" s="2" t="s">
        <v>97</v>
      </c>
      <c r="X21" s="2">
        <f t="shared" si="6"/>
        <v>151556</v>
      </c>
      <c r="Y21" s="2" t="s">
        <v>37</v>
      </c>
      <c r="AA21" t="s">
        <v>151</v>
      </c>
      <c r="AB21">
        <v>139612</v>
      </c>
    </row>
    <row r="22" spans="1:28" x14ac:dyDescent="0.3">
      <c r="A22" t="str">
        <f t="shared" si="0"/>
        <v>1401013003004B</v>
      </c>
      <c r="B22">
        <v>21</v>
      </c>
      <c r="C22">
        <v>14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50</v>
      </c>
      <c r="J22" t="s">
        <v>51</v>
      </c>
      <c r="K22">
        <v>2</v>
      </c>
      <c r="L22">
        <v>400200</v>
      </c>
      <c r="M22" t="s">
        <v>55</v>
      </c>
      <c r="N22" t="s">
        <v>42</v>
      </c>
      <c r="O22">
        <v>54</v>
      </c>
      <c r="P22">
        <f t="shared" si="1"/>
        <v>145017</v>
      </c>
      <c r="Q22" t="str">
        <f t="shared" si="2"/>
        <v>ALFARIZI</v>
      </c>
      <c r="R22">
        <f t="shared" si="3"/>
        <v>151556</v>
      </c>
      <c r="S22" t="str">
        <f t="shared" si="4"/>
        <v>DERI DAHLANI</v>
      </c>
      <c r="U22" s="2" t="s">
        <v>112</v>
      </c>
      <c r="V22" s="2">
        <f t="shared" si="5"/>
        <v>143696</v>
      </c>
      <c r="W22" s="2" t="s">
        <v>97</v>
      </c>
      <c r="X22" s="2">
        <f t="shared" si="6"/>
        <v>151556</v>
      </c>
      <c r="Y22" s="2" t="s">
        <v>37</v>
      </c>
      <c r="AA22" t="s">
        <v>152</v>
      </c>
      <c r="AB22">
        <v>139620</v>
      </c>
    </row>
    <row r="23" spans="1:28" x14ac:dyDescent="0.3">
      <c r="A23" t="str">
        <f t="shared" si="0"/>
        <v>1401013003004B</v>
      </c>
      <c r="B23">
        <v>22</v>
      </c>
      <c r="C23">
        <v>14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50</v>
      </c>
      <c r="J23" t="s">
        <v>51</v>
      </c>
      <c r="K23">
        <v>2</v>
      </c>
      <c r="L23">
        <v>400300</v>
      </c>
      <c r="M23" t="s">
        <v>56</v>
      </c>
      <c r="N23" t="s">
        <v>42</v>
      </c>
      <c r="O23">
        <v>66</v>
      </c>
      <c r="P23">
        <f t="shared" si="1"/>
        <v>145017</v>
      </c>
      <c r="Q23" t="str">
        <f t="shared" si="2"/>
        <v>ALFARIZI</v>
      </c>
      <c r="R23">
        <f t="shared" si="3"/>
        <v>151556</v>
      </c>
      <c r="S23" t="str">
        <f t="shared" si="4"/>
        <v>DERI DAHLANI</v>
      </c>
      <c r="U23" s="2" t="s">
        <v>113</v>
      </c>
      <c r="V23" s="2">
        <f t="shared" si="5"/>
        <v>143696</v>
      </c>
      <c r="W23" s="2" t="s">
        <v>97</v>
      </c>
      <c r="X23" s="2">
        <f t="shared" si="6"/>
        <v>151556</v>
      </c>
      <c r="Y23" s="2" t="s">
        <v>37</v>
      </c>
      <c r="AA23" t="s">
        <v>153</v>
      </c>
      <c r="AB23">
        <v>139629</v>
      </c>
    </row>
    <row r="24" spans="1:28" x14ac:dyDescent="0.3">
      <c r="A24" t="str">
        <f t="shared" si="0"/>
        <v>1401013004003B</v>
      </c>
      <c r="B24">
        <v>23</v>
      </c>
      <c r="C24">
        <v>14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57</v>
      </c>
      <c r="J24" t="s">
        <v>58</v>
      </c>
      <c r="K24">
        <v>2</v>
      </c>
      <c r="L24" t="s">
        <v>25</v>
      </c>
      <c r="M24" t="s">
        <v>26</v>
      </c>
      <c r="N24" t="s">
        <v>32</v>
      </c>
      <c r="O24">
        <v>58</v>
      </c>
      <c r="P24">
        <f t="shared" si="1"/>
        <v>172421</v>
      </c>
      <c r="Q24" t="str">
        <f t="shared" si="2"/>
        <v>JAMARIS</v>
      </c>
      <c r="R24">
        <f t="shared" si="3"/>
        <v>151556</v>
      </c>
      <c r="S24" t="str">
        <f t="shared" si="4"/>
        <v>DERI DAHLANI</v>
      </c>
      <c r="U24" s="2" t="s">
        <v>114</v>
      </c>
      <c r="V24" s="2">
        <f t="shared" si="5"/>
        <v>143696</v>
      </c>
      <c r="W24" s="2" t="s">
        <v>97</v>
      </c>
      <c r="X24" s="2">
        <f t="shared" si="6"/>
        <v>151556</v>
      </c>
      <c r="Y24" s="2" t="s">
        <v>37</v>
      </c>
      <c r="AA24" t="s">
        <v>154</v>
      </c>
      <c r="AB24">
        <v>139786</v>
      </c>
    </row>
    <row r="25" spans="1:28" x14ac:dyDescent="0.3">
      <c r="A25" t="str">
        <f t="shared" si="0"/>
        <v>1401013004002B</v>
      </c>
      <c r="B25">
        <v>24</v>
      </c>
      <c r="C25">
        <v>14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57</v>
      </c>
      <c r="J25" t="s">
        <v>58</v>
      </c>
      <c r="K25">
        <v>2</v>
      </c>
      <c r="L25" t="s">
        <v>28</v>
      </c>
      <c r="M25" t="s">
        <v>29</v>
      </c>
      <c r="N25" t="s">
        <v>30</v>
      </c>
      <c r="O25">
        <v>114</v>
      </c>
      <c r="P25">
        <f t="shared" si="1"/>
        <v>172421</v>
      </c>
      <c r="Q25" t="str">
        <f t="shared" si="2"/>
        <v>JAMARIS</v>
      </c>
      <c r="R25">
        <f t="shared" si="3"/>
        <v>151556</v>
      </c>
      <c r="S25" t="str">
        <f t="shared" si="4"/>
        <v>DERI DAHLANI</v>
      </c>
      <c r="U25" s="2" t="s">
        <v>115</v>
      </c>
      <c r="V25" s="2">
        <f t="shared" si="5"/>
        <v>143696</v>
      </c>
      <c r="W25" s="2" t="s">
        <v>97</v>
      </c>
      <c r="X25" s="2">
        <f t="shared" si="6"/>
        <v>151556</v>
      </c>
      <c r="Y25" s="2" t="s">
        <v>37</v>
      </c>
      <c r="AA25" t="s">
        <v>155</v>
      </c>
      <c r="AB25">
        <v>146417</v>
      </c>
    </row>
    <row r="26" spans="1:28" x14ac:dyDescent="0.3">
      <c r="A26" t="str">
        <f t="shared" si="0"/>
        <v>1401013004001B</v>
      </c>
      <c r="B26">
        <v>25</v>
      </c>
      <c r="C26">
        <v>14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57</v>
      </c>
      <c r="J26" t="s">
        <v>58</v>
      </c>
      <c r="K26">
        <v>2</v>
      </c>
      <c r="L26">
        <v>100100</v>
      </c>
      <c r="M26" t="s">
        <v>59</v>
      </c>
      <c r="N26" t="s">
        <v>27</v>
      </c>
      <c r="O26">
        <v>35</v>
      </c>
      <c r="P26">
        <f t="shared" si="1"/>
        <v>172421</v>
      </c>
      <c r="Q26" t="str">
        <f t="shared" si="2"/>
        <v>JAMARIS</v>
      </c>
      <c r="R26">
        <f t="shared" si="3"/>
        <v>151556</v>
      </c>
      <c r="S26" t="str">
        <f t="shared" si="4"/>
        <v>DERI DAHLANI</v>
      </c>
      <c r="U26" s="2" t="s">
        <v>116</v>
      </c>
      <c r="V26" s="2">
        <f t="shared" si="5"/>
        <v>143696</v>
      </c>
      <c r="W26" s="2" t="s">
        <v>97</v>
      </c>
      <c r="X26" s="2">
        <f t="shared" si="6"/>
        <v>151556</v>
      </c>
      <c r="Y26" s="2" t="s">
        <v>37</v>
      </c>
      <c r="AA26" t="s">
        <v>156</v>
      </c>
      <c r="AB26">
        <v>147360</v>
      </c>
    </row>
    <row r="27" spans="1:28" x14ac:dyDescent="0.3">
      <c r="A27" t="str">
        <f t="shared" si="0"/>
        <v>1401013004001B</v>
      </c>
      <c r="B27">
        <v>26</v>
      </c>
      <c r="C27">
        <v>14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57</v>
      </c>
      <c r="J27" t="s">
        <v>58</v>
      </c>
      <c r="K27">
        <v>2</v>
      </c>
      <c r="L27">
        <v>100200</v>
      </c>
      <c r="M27" t="s">
        <v>60</v>
      </c>
      <c r="N27" t="s">
        <v>27</v>
      </c>
      <c r="O27">
        <v>61</v>
      </c>
      <c r="P27">
        <f t="shared" si="1"/>
        <v>172421</v>
      </c>
      <c r="Q27" t="str">
        <f t="shared" si="2"/>
        <v>JAMARIS</v>
      </c>
      <c r="R27">
        <f t="shared" si="3"/>
        <v>151556</v>
      </c>
      <c r="S27" t="str">
        <f t="shared" si="4"/>
        <v>DERI DAHLANI</v>
      </c>
      <c r="U27" s="2" t="s">
        <v>117</v>
      </c>
      <c r="V27" s="2">
        <f t="shared" si="5"/>
        <v>143696</v>
      </c>
      <c r="W27" s="2" t="s">
        <v>97</v>
      </c>
      <c r="X27" s="2">
        <f t="shared" si="6"/>
        <v>151556</v>
      </c>
      <c r="Y27" s="2" t="s">
        <v>37</v>
      </c>
      <c r="AA27" t="s">
        <v>157</v>
      </c>
      <c r="AB27">
        <v>147596</v>
      </c>
    </row>
    <row r="28" spans="1:28" x14ac:dyDescent="0.3">
      <c r="A28" t="str">
        <f t="shared" si="0"/>
        <v>1401013004003B</v>
      </c>
      <c r="B28">
        <v>27</v>
      </c>
      <c r="C28">
        <v>14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57</v>
      </c>
      <c r="J28" t="s">
        <v>58</v>
      </c>
      <c r="K28">
        <v>2</v>
      </c>
      <c r="L28">
        <v>100300</v>
      </c>
      <c r="M28" t="s">
        <v>61</v>
      </c>
      <c r="N28" t="s">
        <v>32</v>
      </c>
      <c r="O28">
        <v>44</v>
      </c>
      <c r="P28">
        <f t="shared" si="1"/>
        <v>172421</v>
      </c>
      <c r="Q28" t="str">
        <f t="shared" si="2"/>
        <v>JAMARIS</v>
      </c>
      <c r="R28">
        <f t="shared" si="3"/>
        <v>151556</v>
      </c>
      <c r="S28" t="str">
        <f t="shared" si="4"/>
        <v>DERI DAHLANI</v>
      </c>
      <c r="U28" s="2" t="s">
        <v>118</v>
      </c>
      <c r="V28" s="2">
        <f t="shared" si="5"/>
        <v>143696</v>
      </c>
      <c r="W28" s="2" t="s">
        <v>97</v>
      </c>
      <c r="X28" s="2">
        <f t="shared" si="6"/>
        <v>151556</v>
      </c>
      <c r="Y28" s="2" t="s">
        <v>37</v>
      </c>
      <c r="AA28" t="s">
        <v>158</v>
      </c>
      <c r="AB28">
        <v>147797</v>
      </c>
    </row>
    <row r="29" spans="1:28" x14ac:dyDescent="0.3">
      <c r="A29" t="str">
        <f t="shared" si="0"/>
        <v>1401013005002B</v>
      </c>
      <c r="B29">
        <v>28</v>
      </c>
      <c r="C29">
        <v>14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62</v>
      </c>
      <c r="J29" t="s">
        <v>63</v>
      </c>
      <c r="K29">
        <v>2</v>
      </c>
      <c r="L29" t="s">
        <v>25</v>
      </c>
      <c r="M29" t="s">
        <v>26</v>
      </c>
      <c r="N29" t="s">
        <v>30</v>
      </c>
      <c r="O29">
        <v>69</v>
      </c>
      <c r="P29">
        <f t="shared" si="1"/>
        <v>143696</v>
      </c>
      <c r="Q29" t="str">
        <f t="shared" si="2"/>
        <v>ADRI RINALDI</v>
      </c>
      <c r="R29">
        <f t="shared" si="3"/>
        <v>151556</v>
      </c>
      <c r="S29" t="str">
        <f t="shared" si="4"/>
        <v>DERI DAHLANI</v>
      </c>
      <c r="U29" s="2" t="s">
        <v>119</v>
      </c>
      <c r="V29" s="2">
        <f t="shared" si="5"/>
        <v>143696</v>
      </c>
      <c r="W29" s="2" t="s">
        <v>97</v>
      </c>
      <c r="X29" s="2">
        <f t="shared" si="6"/>
        <v>151556</v>
      </c>
      <c r="Y29" s="2" t="s">
        <v>37</v>
      </c>
      <c r="AA29" t="s">
        <v>159</v>
      </c>
      <c r="AB29">
        <v>147893</v>
      </c>
    </row>
    <row r="30" spans="1:28" x14ac:dyDescent="0.3">
      <c r="A30" t="str">
        <f t="shared" si="0"/>
        <v>1401013005003B</v>
      </c>
      <c r="B30">
        <v>29</v>
      </c>
      <c r="C30">
        <v>14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62</v>
      </c>
      <c r="J30" t="s">
        <v>63</v>
      </c>
      <c r="K30">
        <v>2</v>
      </c>
      <c r="L30" t="s">
        <v>25</v>
      </c>
      <c r="M30" t="s">
        <v>26</v>
      </c>
      <c r="N30" t="s">
        <v>32</v>
      </c>
      <c r="O30">
        <v>69</v>
      </c>
      <c r="P30">
        <f t="shared" si="1"/>
        <v>143696</v>
      </c>
      <c r="Q30" t="str">
        <f t="shared" si="2"/>
        <v>ADRI RINALDI</v>
      </c>
      <c r="R30">
        <f t="shared" si="3"/>
        <v>151556</v>
      </c>
      <c r="S30" t="str">
        <f t="shared" si="4"/>
        <v>DERI DAHLANI</v>
      </c>
      <c r="U30" s="2" t="s">
        <v>120</v>
      </c>
      <c r="V30" s="2">
        <f t="shared" si="5"/>
        <v>143696</v>
      </c>
      <c r="W30" s="2" t="s">
        <v>97</v>
      </c>
      <c r="X30" s="2">
        <f t="shared" si="6"/>
        <v>151556</v>
      </c>
      <c r="Y30" s="2" t="s">
        <v>37</v>
      </c>
      <c r="AA30" t="s">
        <v>160</v>
      </c>
      <c r="AB30">
        <v>147963</v>
      </c>
    </row>
    <row r="31" spans="1:28" x14ac:dyDescent="0.3">
      <c r="A31" t="str">
        <f t="shared" si="0"/>
        <v>1401013005004B</v>
      </c>
      <c r="B31">
        <v>30</v>
      </c>
      <c r="C31">
        <v>14</v>
      </c>
      <c r="D31" t="s">
        <v>18</v>
      </c>
      <c r="E31" t="s">
        <v>19</v>
      </c>
      <c r="F31" t="s">
        <v>20</v>
      </c>
      <c r="G31" t="s">
        <v>21</v>
      </c>
      <c r="H31" t="s">
        <v>22</v>
      </c>
      <c r="I31" t="s">
        <v>62</v>
      </c>
      <c r="J31" t="s">
        <v>63</v>
      </c>
      <c r="K31">
        <v>2</v>
      </c>
      <c r="L31" t="s">
        <v>28</v>
      </c>
      <c r="M31" t="s">
        <v>29</v>
      </c>
      <c r="N31" t="s">
        <v>42</v>
      </c>
      <c r="O31">
        <v>117</v>
      </c>
      <c r="P31">
        <f t="shared" si="1"/>
        <v>143696</v>
      </c>
      <c r="Q31" t="str">
        <f t="shared" si="2"/>
        <v>ADRI RINALDI</v>
      </c>
      <c r="R31">
        <f t="shared" si="3"/>
        <v>151556</v>
      </c>
      <c r="S31" t="str">
        <f t="shared" si="4"/>
        <v>DERI DAHLANI</v>
      </c>
      <c r="U31" s="2" t="s">
        <v>121</v>
      </c>
      <c r="V31" s="2">
        <f t="shared" si="5"/>
        <v>172421</v>
      </c>
      <c r="W31" s="2" t="s">
        <v>100</v>
      </c>
      <c r="X31" s="2">
        <f t="shared" si="6"/>
        <v>151556</v>
      </c>
      <c r="Y31" s="2" t="s">
        <v>37</v>
      </c>
      <c r="AA31" t="s">
        <v>161</v>
      </c>
      <c r="AB31">
        <v>148096</v>
      </c>
    </row>
    <row r="32" spans="1:28" x14ac:dyDescent="0.3">
      <c r="A32" t="str">
        <f t="shared" si="0"/>
        <v>1401013005006P</v>
      </c>
      <c r="B32">
        <v>31</v>
      </c>
      <c r="C32">
        <v>14</v>
      </c>
      <c r="D32" t="s">
        <v>18</v>
      </c>
      <c r="E32" t="s">
        <v>19</v>
      </c>
      <c r="F32" t="s">
        <v>20</v>
      </c>
      <c r="G32" t="s">
        <v>21</v>
      </c>
      <c r="H32" t="s">
        <v>22</v>
      </c>
      <c r="I32" t="s">
        <v>62</v>
      </c>
      <c r="J32" t="s">
        <v>63</v>
      </c>
      <c r="K32">
        <v>2</v>
      </c>
      <c r="L32">
        <v>100100</v>
      </c>
      <c r="M32" t="s">
        <v>64</v>
      </c>
      <c r="N32" t="s">
        <v>65</v>
      </c>
      <c r="O32">
        <v>51</v>
      </c>
      <c r="P32">
        <f t="shared" si="1"/>
        <v>143696</v>
      </c>
      <c r="Q32" t="str">
        <f t="shared" si="2"/>
        <v>ADRI RINALDI</v>
      </c>
      <c r="R32">
        <f t="shared" si="3"/>
        <v>151556</v>
      </c>
      <c r="S32" t="str">
        <f t="shared" si="4"/>
        <v>DERI DAHLANI</v>
      </c>
      <c r="U32" s="2" t="s">
        <v>122</v>
      </c>
      <c r="V32" s="2">
        <f t="shared" si="5"/>
        <v>172421</v>
      </c>
      <c r="W32" s="2" t="s">
        <v>100</v>
      </c>
      <c r="X32" s="2">
        <f t="shared" si="6"/>
        <v>151556</v>
      </c>
      <c r="Y32" s="2" t="s">
        <v>37</v>
      </c>
      <c r="AA32" t="s">
        <v>162</v>
      </c>
      <c r="AB32">
        <v>150630</v>
      </c>
    </row>
    <row r="33" spans="1:28" x14ac:dyDescent="0.3">
      <c r="A33" t="str">
        <f t="shared" si="0"/>
        <v>1401013005007B</v>
      </c>
      <c r="B33">
        <v>32</v>
      </c>
      <c r="C33">
        <v>14</v>
      </c>
      <c r="D33" t="s">
        <v>18</v>
      </c>
      <c r="E33" t="s">
        <v>19</v>
      </c>
      <c r="F33" t="s">
        <v>20</v>
      </c>
      <c r="G33" t="s">
        <v>21</v>
      </c>
      <c r="H33" t="s">
        <v>22</v>
      </c>
      <c r="I33" t="s">
        <v>62</v>
      </c>
      <c r="J33" t="s">
        <v>63</v>
      </c>
      <c r="K33">
        <v>2</v>
      </c>
      <c r="L33">
        <v>100100</v>
      </c>
      <c r="M33" t="s">
        <v>64</v>
      </c>
      <c r="N33" t="s">
        <v>35</v>
      </c>
      <c r="O33">
        <v>51</v>
      </c>
      <c r="P33">
        <f t="shared" si="1"/>
        <v>143696</v>
      </c>
      <c r="Q33" t="str">
        <f t="shared" si="2"/>
        <v>ADRI RINALDI</v>
      </c>
      <c r="R33">
        <f t="shared" si="3"/>
        <v>151556</v>
      </c>
      <c r="S33" t="str">
        <f t="shared" si="4"/>
        <v>DERI DAHLANI</v>
      </c>
      <c r="U33" s="2" t="s">
        <v>123</v>
      </c>
      <c r="V33" s="2">
        <f t="shared" si="5"/>
        <v>172421</v>
      </c>
      <c r="W33" s="2" t="s">
        <v>100</v>
      </c>
      <c r="X33" s="2">
        <f t="shared" si="6"/>
        <v>151556</v>
      </c>
      <c r="Y33" s="2" t="s">
        <v>37</v>
      </c>
      <c r="AA33" t="s">
        <v>163</v>
      </c>
      <c r="AB33">
        <v>151645</v>
      </c>
    </row>
    <row r="34" spans="1:28" x14ac:dyDescent="0.3">
      <c r="A34" t="str">
        <f t="shared" si="0"/>
        <v>1401013005005B</v>
      </c>
      <c r="B34">
        <v>33</v>
      </c>
      <c r="C34">
        <v>14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62</v>
      </c>
      <c r="J34" t="s">
        <v>63</v>
      </c>
      <c r="K34">
        <v>2</v>
      </c>
      <c r="L34">
        <v>100200</v>
      </c>
      <c r="M34" t="s">
        <v>59</v>
      </c>
      <c r="N34" t="s">
        <v>44</v>
      </c>
      <c r="O34">
        <v>5</v>
      </c>
      <c r="P34">
        <f t="shared" si="1"/>
        <v>143696</v>
      </c>
      <c r="Q34" t="str">
        <f t="shared" si="2"/>
        <v>ADRI RINALDI</v>
      </c>
      <c r="R34">
        <f t="shared" si="3"/>
        <v>151556</v>
      </c>
      <c r="S34" t="str">
        <f t="shared" si="4"/>
        <v>DERI DAHLANI</v>
      </c>
      <c r="U34" s="2" t="s">
        <v>124</v>
      </c>
      <c r="V34" s="2">
        <f t="shared" si="5"/>
        <v>172421</v>
      </c>
      <c r="W34" s="2" t="s">
        <v>100</v>
      </c>
      <c r="X34" s="2">
        <f t="shared" si="6"/>
        <v>151556</v>
      </c>
      <c r="Y34" s="2" t="s">
        <v>37</v>
      </c>
      <c r="AA34" t="s">
        <v>164</v>
      </c>
      <c r="AB34">
        <v>151690</v>
      </c>
    </row>
    <row r="35" spans="1:28" x14ac:dyDescent="0.3">
      <c r="A35" t="str">
        <f t="shared" si="0"/>
        <v>1401013005001B</v>
      </c>
      <c r="B35">
        <v>34</v>
      </c>
      <c r="C35">
        <v>14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62</v>
      </c>
      <c r="J35" t="s">
        <v>63</v>
      </c>
      <c r="K35">
        <v>2</v>
      </c>
      <c r="L35">
        <v>100300</v>
      </c>
      <c r="M35" t="s">
        <v>66</v>
      </c>
      <c r="N35" t="s">
        <v>27</v>
      </c>
      <c r="O35">
        <v>38</v>
      </c>
      <c r="P35">
        <f t="shared" si="1"/>
        <v>143696</v>
      </c>
      <c r="Q35" t="str">
        <f t="shared" si="2"/>
        <v>ADRI RINALDI</v>
      </c>
      <c r="R35">
        <f t="shared" si="3"/>
        <v>151556</v>
      </c>
      <c r="S35" t="str">
        <f t="shared" si="4"/>
        <v>DERI DAHLANI</v>
      </c>
      <c r="U35" s="2" t="s">
        <v>125</v>
      </c>
      <c r="V35" s="2">
        <f t="shared" si="5"/>
        <v>172421</v>
      </c>
      <c r="W35" s="2" t="s">
        <v>100</v>
      </c>
      <c r="X35" s="2">
        <f t="shared" si="6"/>
        <v>151556</v>
      </c>
      <c r="Y35" s="2" t="s">
        <v>37</v>
      </c>
      <c r="AA35" t="s">
        <v>165</v>
      </c>
      <c r="AB35">
        <v>152098</v>
      </c>
    </row>
    <row r="36" spans="1:28" x14ac:dyDescent="0.3">
      <c r="A36" t="str">
        <f t="shared" si="0"/>
        <v>1401013005001B</v>
      </c>
      <c r="B36">
        <v>35</v>
      </c>
      <c r="C36">
        <v>14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62</v>
      </c>
      <c r="J36" t="s">
        <v>63</v>
      </c>
      <c r="K36">
        <v>2</v>
      </c>
      <c r="L36">
        <v>100400</v>
      </c>
      <c r="M36" t="s">
        <v>67</v>
      </c>
      <c r="N36" t="s">
        <v>27</v>
      </c>
      <c r="O36">
        <v>65</v>
      </c>
      <c r="P36">
        <f t="shared" si="1"/>
        <v>143696</v>
      </c>
      <c r="Q36" t="str">
        <f t="shared" si="2"/>
        <v>ADRI RINALDI</v>
      </c>
      <c r="R36">
        <f t="shared" si="3"/>
        <v>151556</v>
      </c>
      <c r="S36" t="str">
        <f t="shared" si="4"/>
        <v>DERI DAHLANI</v>
      </c>
      <c r="U36" s="2" t="s">
        <v>126</v>
      </c>
      <c r="V36" s="2">
        <f t="shared" si="5"/>
        <v>172421</v>
      </c>
      <c r="W36" s="2" t="s">
        <v>100</v>
      </c>
      <c r="X36" s="2">
        <f t="shared" si="6"/>
        <v>151556</v>
      </c>
      <c r="Y36" s="2" t="s">
        <v>37</v>
      </c>
      <c r="AA36" t="s">
        <v>166</v>
      </c>
      <c r="AB36">
        <v>152253</v>
      </c>
    </row>
    <row r="37" spans="1:28" x14ac:dyDescent="0.3">
      <c r="A37" t="str">
        <f t="shared" si="0"/>
        <v>1401013006004B</v>
      </c>
      <c r="B37">
        <v>36</v>
      </c>
      <c r="C37">
        <v>14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68</v>
      </c>
      <c r="J37" t="s">
        <v>69</v>
      </c>
      <c r="K37">
        <v>2</v>
      </c>
      <c r="L37" t="s">
        <v>25</v>
      </c>
      <c r="M37" t="s">
        <v>26</v>
      </c>
      <c r="N37" t="s">
        <v>42</v>
      </c>
      <c r="O37">
        <v>233</v>
      </c>
      <c r="P37">
        <f t="shared" si="1"/>
        <v>143696</v>
      </c>
      <c r="Q37" t="str">
        <f t="shared" si="2"/>
        <v>ADRI RINALDI</v>
      </c>
      <c r="R37">
        <f t="shared" si="3"/>
        <v>151556</v>
      </c>
      <c r="S37" t="str">
        <f t="shared" si="4"/>
        <v>DERI DAHLANI</v>
      </c>
      <c r="U37" s="2" t="s">
        <v>127</v>
      </c>
      <c r="V37" s="2">
        <f t="shared" si="5"/>
        <v>172421</v>
      </c>
      <c r="W37" s="2" t="s">
        <v>100</v>
      </c>
      <c r="X37" s="2">
        <f t="shared" si="6"/>
        <v>151556</v>
      </c>
      <c r="Y37" s="2" t="s">
        <v>37</v>
      </c>
      <c r="AA37" t="s">
        <v>167</v>
      </c>
      <c r="AB37">
        <v>152511</v>
      </c>
    </row>
    <row r="38" spans="1:28" x14ac:dyDescent="0.3">
      <c r="A38" t="str">
        <f t="shared" si="0"/>
        <v>1401013006002B</v>
      </c>
      <c r="B38">
        <v>37</v>
      </c>
      <c r="C38">
        <v>14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68</v>
      </c>
      <c r="J38" t="s">
        <v>69</v>
      </c>
      <c r="K38">
        <v>2</v>
      </c>
      <c r="L38" t="s">
        <v>25</v>
      </c>
      <c r="M38" t="s">
        <v>26</v>
      </c>
      <c r="N38" t="s">
        <v>30</v>
      </c>
      <c r="O38">
        <v>233</v>
      </c>
      <c r="P38">
        <f t="shared" si="1"/>
        <v>143696</v>
      </c>
      <c r="Q38" t="str">
        <f t="shared" si="2"/>
        <v>ADRI RINALDI</v>
      </c>
      <c r="R38">
        <f t="shared" si="3"/>
        <v>151556</v>
      </c>
      <c r="S38" t="str">
        <f t="shared" si="4"/>
        <v>DERI DAHLANI</v>
      </c>
      <c r="U38" s="2" t="s">
        <v>128</v>
      </c>
      <c r="V38" s="2">
        <f t="shared" si="5"/>
        <v>172421</v>
      </c>
      <c r="W38" s="2" t="s">
        <v>100</v>
      </c>
      <c r="X38" s="2">
        <f t="shared" si="6"/>
        <v>151556</v>
      </c>
      <c r="Y38" s="2" t="s">
        <v>37</v>
      </c>
      <c r="AA38" t="s">
        <v>168</v>
      </c>
      <c r="AB38">
        <v>154487</v>
      </c>
    </row>
    <row r="39" spans="1:28" x14ac:dyDescent="0.3">
      <c r="A39" t="str">
        <f t="shared" si="0"/>
        <v>1401013006003B</v>
      </c>
      <c r="B39">
        <v>38</v>
      </c>
      <c r="C39">
        <v>14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68</v>
      </c>
      <c r="J39" t="s">
        <v>69</v>
      </c>
      <c r="K39">
        <v>2</v>
      </c>
      <c r="L39" t="s">
        <v>28</v>
      </c>
      <c r="M39" t="s">
        <v>29</v>
      </c>
      <c r="N39" t="s">
        <v>32</v>
      </c>
      <c r="O39">
        <v>277</v>
      </c>
      <c r="P39">
        <f t="shared" si="1"/>
        <v>143696</v>
      </c>
      <c r="Q39" t="str">
        <f t="shared" si="2"/>
        <v>ADRI RINALDI</v>
      </c>
      <c r="R39">
        <f t="shared" si="3"/>
        <v>151556</v>
      </c>
      <c r="S39" t="str">
        <f t="shared" si="4"/>
        <v>DERI DAHLANI</v>
      </c>
      <c r="AA39" t="s">
        <v>36</v>
      </c>
      <c r="AB39">
        <v>172421</v>
      </c>
    </row>
    <row r="40" spans="1:28" x14ac:dyDescent="0.3">
      <c r="A40" t="str">
        <f t="shared" si="0"/>
        <v>1401013006005B</v>
      </c>
      <c r="B40">
        <v>39</v>
      </c>
      <c r="C40">
        <v>14</v>
      </c>
      <c r="D40" t="s">
        <v>18</v>
      </c>
      <c r="E40" t="s">
        <v>19</v>
      </c>
      <c r="F40" t="s">
        <v>20</v>
      </c>
      <c r="G40" t="s">
        <v>21</v>
      </c>
      <c r="H40" t="s">
        <v>22</v>
      </c>
      <c r="I40" t="s">
        <v>68</v>
      </c>
      <c r="J40" t="s">
        <v>69</v>
      </c>
      <c r="K40">
        <v>2</v>
      </c>
      <c r="L40" t="s">
        <v>28</v>
      </c>
      <c r="M40" t="s">
        <v>29</v>
      </c>
      <c r="N40" t="s">
        <v>44</v>
      </c>
      <c r="O40">
        <v>277</v>
      </c>
      <c r="P40">
        <f t="shared" si="1"/>
        <v>143696</v>
      </c>
      <c r="Q40" t="str">
        <f t="shared" si="2"/>
        <v>ADRI RINALDI</v>
      </c>
      <c r="R40">
        <f t="shared" si="3"/>
        <v>151556</v>
      </c>
      <c r="S40" t="str">
        <f t="shared" si="4"/>
        <v>DERI DAHLANI</v>
      </c>
      <c r="AA40" t="s">
        <v>37</v>
      </c>
      <c r="AB40">
        <v>151556</v>
      </c>
    </row>
    <row r="41" spans="1:28" x14ac:dyDescent="0.3">
      <c r="A41" t="str">
        <f t="shared" si="0"/>
        <v>1401013006001B</v>
      </c>
      <c r="B41">
        <v>40</v>
      </c>
      <c r="C41">
        <v>14</v>
      </c>
      <c r="D41" t="s">
        <v>18</v>
      </c>
      <c r="E41" t="s">
        <v>19</v>
      </c>
      <c r="F41" t="s">
        <v>20</v>
      </c>
      <c r="G41" t="s">
        <v>21</v>
      </c>
      <c r="H41" t="s">
        <v>22</v>
      </c>
      <c r="I41" t="s">
        <v>68</v>
      </c>
      <c r="J41" t="s">
        <v>69</v>
      </c>
      <c r="K41">
        <v>2</v>
      </c>
      <c r="L41" t="s">
        <v>28</v>
      </c>
      <c r="M41" t="s">
        <v>29</v>
      </c>
      <c r="N41" t="s">
        <v>27</v>
      </c>
      <c r="O41">
        <v>277</v>
      </c>
      <c r="P41">
        <f t="shared" si="1"/>
        <v>143696</v>
      </c>
      <c r="Q41" t="str">
        <f t="shared" si="2"/>
        <v>ADRI RINALDI</v>
      </c>
      <c r="R41">
        <f t="shared" si="3"/>
        <v>151556</v>
      </c>
      <c r="S41" t="str">
        <f t="shared" si="4"/>
        <v>DERI DAHLANI</v>
      </c>
      <c r="AA41" t="s">
        <v>169</v>
      </c>
      <c r="AB41">
        <v>139813</v>
      </c>
    </row>
    <row r="42" spans="1:28" x14ac:dyDescent="0.3">
      <c r="A42" t="str">
        <f t="shared" si="0"/>
        <v>1401013007001B</v>
      </c>
      <c r="B42">
        <v>41</v>
      </c>
      <c r="C42">
        <v>14</v>
      </c>
      <c r="D42" t="s">
        <v>18</v>
      </c>
      <c r="E42" t="s">
        <v>19</v>
      </c>
      <c r="F42" t="s">
        <v>20</v>
      </c>
      <c r="G42" t="s">
        <v>21</v>
      </c>
      <c r="H42" t="s">
        <v>22</v>
      </c>
      <c r="I42" t="s">
        <v>70</v>
      </c>
      <c r="J42" t="s">
        <v>71</v>
      </c>
      <c r="K42">
        <v>2</v>
      </c>
      <c r="L42" t="s">
        <v>25</v>
      </c>
      <c r="M42" t="s">
        <v>26</v>
      </c>
      <c r="N42" t="s">
        <v>27</v>
      </c>
      <c r="O42">
        <v>53</v>
      </c>
      <c r="P42">
        <f t="shared" si="1"/>
        <v>172421</v>
      </c>
      <c r="Q42" t="str">
        <f t="shared" si="2"/>
        <v>JAMARIS</v>
      </c>
      <c r="R42">
        <f t="shared" si="3"/>
        <v>151556</v>
      </c>
      <c r="S42" t="str">
        <f t="shared" si="4"/>
        <v>DERI DAHLANI</v>
      </c>
      <c r="AA42" t="s">
        <v>170</v>
      </c>
      <c r="AB42">
        <v>145455</v>
      </c>
    </row>
    <row r="43" spans="1:28" x14ac:dyDescent="0.3">
      <c r="A43" t="str">
        <f t="shared" si="0"/>
        <v>1401013007002B</v>
      </c>
      <c r="B43">
        <v>42</v>
      </c>
      <c r="C43">
        <v>14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70</v>
      </c>
      <c r="J43" t="s">
        <v>71</v>
      </c>
      <c r="K43">
        <v>2</v>
      </c>
      <c r="L43" t="s">
        <v>28</v>
      </c>
      <c r="M43" t="s">
        <v>29</v>
      </c>
      <c r="N43" t="s">
        <v>30</v>
      </c>
      <c r="O43">
        <v>40</v>
      </c>
      <c r="P43">
        <f t="shared" si="1"/>
        <v>172421</v>
      </c>
      <c r="Q43" t="str">
        <f t="shared" si="2"/>
        <v>JAMARIS</v>
      </c>
      <c r="R43">
        <f t="shared" si="3"/>
        <v>151556</v>
      </c>
      <c r="S43" t="str">
        <f t="shared" si="4"/>
        <v>DERI DAHLANI</v>
      </c>
      <c r="AA43" t="s">
        <v>171</v>
      </c>
      <c r="AB43">
        <v>145492</v>
      </c>
    </row>
    <row r="44" spans="1:28" x14ac:dyDescent="0.3">
      <c r="A44" t="str">
        <f t="shared" si="0"/>
        <v>1401013007001B</v>
      </c>
      <c r="B44">
        <v>43</v>
      </c>
      <c r="C44">
        <v>14</v>
      </c>
      <c r="D44" t="s">
        <v>18</v>
      </c>
      <c r="E44" t="s">
        <v>19</v>
      </c>
      <c r="F44" t="s">
        <v>20</v>
      </c>
      <c r="G44" t="s">
        <v>21</v>
      </c>
      <c r="H44" t="s">
        <v>22</v>
      </c>
      <c r="I44" t="s">
        <v>70</v>
      </c>
      <c r="J44" t="s">
        <v>71</v>
      </c>
      <c r="K44">
        <v>2</v>
      </c>
      <c r="L44" t="s">
        <v>72</v>
      </c>
      <c r="M44" t="s">
        <v>73</v>
      </c>
      <c r="N44" t="s">
        <v>27</v>
      </c>
      <c r="O44">
        <v>90</v>
      </c>
      <c r="P44">
        <f t="shared" si="1"/>
        <v>172421</v>
      </c>
      <c r="Q44" t="str">
        <f t="shared" si="2"/>
        <v>JAMARIS</v>
      </c>
      <c r="R44">
        <f t="shared" si="3"/>
        <v>151556</v>
      </c>
      <c r="S44" t="str">
        <f t="shared" si="4"/>
        <v>DERI DAHLANI</v>
      </c>
      <c r="AA44" t="s">
        <v>172</v>
      </c>
      <c r="AB44">
        <v>145505</v>
      </c>
    </row>
    <row r="45" spans="1:28" x14ac:dyDescent="0.3">
      <c r="A45" t="str">
        <f t="shared" si="0"/>
        <v>1401013007002B</v>
      </c>
      <c r="B45">
        <v>44</v>
      </c>
      <c r="C45">
        <v>14</v>
      </c>
      <c r="D45" t="s">
        <v>18</v>
      </c>
      <c r="E45" t="s">
        <v>19</v>
      </c>
      <c r="F45" t="s">
        <v>20</v>
      </c>
      <c r="G45" t="s">
        <v>21</v>
      </c>
      <c r="H45" t="s">
        <v>22</v>
      </c>
      <c r="I45" t="s">
        <v>70</v>
      </c>
      <c r="J45" t="s">
        <v>71</v>
      </c>
      <c r="K45">
        <v>2</v>
      </c>
      <c r="L45" t="s">
        <v>74</v>
      </c>
      <c r="M45" t="s">
        <v>75</v>
      </c>
      <c r="N45" t="s">
        <v>30</v>
      </c>
      <c r="O45">
        <v>72</v>
      </c>
      <c r="P45">
        <f t="shared" si="1"/>
        <v>172421</v>
      </c>
      <c r="Q45" t="str">
        <f t="shared" si="2"/>
        <v>JAMARIS</v>
      </c>
      <c r="R45">
        <f t="shared" si="3"/>
        <v>151556</v>
      </c>
      <c r="S45" t="str">
        <f t="shared" si="4"/>
        <v>DERI DAHLANI</v>
      </c>
      <c r="AA45" t="s">
        <v>173</v>
      </c>
      <c r="AB45">
        <v>145507</v>
      </c>
    </row>
    <row r="46" spans="1:28" x14ac:dyDescent="0.3">
      <c r="A46" t="str">
        <f t="shared" si="0"/>
        <v>1401013008002B</v>
      </c>
      <c r="B46">
        <v>45</v>
      </c>
      <c r="C46">
        <v>14</v>
      </c>
      <c r="D46" t="s">
        <v>18</v>
      </c>
      <c r="E46" t="s">
        <v>19</v>
      </c>
      <c r="F46" t="s">
        <v>20</v>
      </c>
      <c r="G46" t="s">
        <v>21</v>
      </c>
      <c r="H46" t="s">
        <v>22</v>
      </c>
      <c r="I46" t="s">
        <v>76</v>
      </c>
      <c r="J46" t="s">
        <v>77</v>
      </c>
      <c r="K46">
        <v>2</v>
      </c>
      <c r="L46" t="s">
        <v>25</v>
      </c>
      <c r="M46" t="s">
        <v>78</v>
      </c>
      <c r="N46" t="s">
        <v>30</v>
      </c>
      <c r="O46">
        <v>24</v>
      </c>
      <c r="P46">
        <f t="shared" si="1"/>
        <v>172421</v>
      </c>
      <c r="Q46" t="str">
        <f t="shared" si="2"/>
        <v>JAMARIS</v>
      </c>
      <c r="R46">
        <f t="shared" si="3"/>
        <v>151556</v>
      </c>
      <c r="S46" t="str">
        <f t="shared" si="4"/>
        <v>DERI DAHLANI</v>
      </c>
      <c r="AA46" t="s">
        <v>174</v>
      </c>
      <c r="AB46">
        <v>145510</v>
      </c>
    </row>
    <row r="47" spans="1:28" x14ac:dyDescent="0.3">
      <c r="A47" t="str">
        <f t="shared" si="0"/>
        <v>1401013008001B</v>
      </c>
      <c r="B47">
        <v>46</v>
      </c>
      <c r="C47">
        <v>14</v>
      </c>
      <c r="D47" t="s">
        <v>18</v>
      </c>
      <c r="E47" t="s">
        <v>19</v>
      </c>
      <c r="F47" t="s">
        <v>20</v>
      </c>
      <c r="G47" t="s">
        <v>21</v>
      </c>
      <c r="H47" t="s">
        <v>22</v>
      </c>
      <c r="I47" t="s">
        <v>76</v>
      </c>
      <c r="J47" t="s">
        <v>77</v>
      </c>
      <c r="K47">
        <v>2</v>
      </c>
      <c r="L47" t="s">
        <v>28</v>
      </c>
      <c r="M47" t="s">
        <v>79</v>
      </c>
      <c r="N47" t="s">
        <v>27</v>
      </c>
      <c r="O47">
        <v>23</v>
      </c>
      <c r="P47">
        <f t="shared" si="1"/>
        <v>172421</v>
      </c>
      <c r="Q47" t="str">
        <f t="shared" si="2"/>
        <v>JAMARIS</v>
      </c>
      <c r="R47">
        <f t="shared" si="3"/>
        <v>151556</v>
      </c>
      <c r="S47" t="str">
        <f t="shared" si="4"/>
        <v>DERI DAHLANI</v>
      </c>
      <c r="AA47" t="s">
        <v>175</v>
      </c>
      <c r="AB47">
        <v>145511</v>
      </c>
    </row>
    <row r="48" spans="1:28" x14ac:dyDescent="0.3">
      <c r="A48" t="str">
        <f t="shared" si="0"/>
        <v>1401013008002B</v>
      </c>
      <c r="B48">
        <v>47</v>
      </c>
      <c r="C48">
        <v>14</v>
      </c>
      <c r="D48" t="s">
        <v>18</v>
      </c>
      <c r="E48" t="s">
        <v>19</v>
      </c>
      <c r="F48" t="s">
        <v>20</v>
      </c>
      <c r="G48" t="s">
        <v>21</v>
      </c>
      <c r="H48" t="s">
        <v>22</v>
      </c>
      <c r="I48" t="s">
        <v>76</v>
      </c>
      <c r="J48" t="s">
        <v>77</v>
      </c>
      <c r="K48">
        <v>2</v>
      </c>
      <c r="L48" t="s">
        <v>72</v>
      </c>
      <c r="M48" t="s">
        <v>80</v>
      </c>
      <c r="N48" t="s">
        <v>30</v>
      </c>
      <c r="O48">
        <v>86</v>
      </c>
      <c r="P48">
        <f t="shared" si="1"/>
        <v>172421</v>
      </c>
      <c r="Q48" t="str">
        <f t="shared" si="2"/>
        <v>JAMARIS</v>
      </c>
      <c r="R48">
        <f t="shared" si="3"/>
        <v>151556</v>
      </c>
      <c r="S48" t="str">
        <f t="shared" si="4"/>
        <v>DERI DAHLANI</v>
      </c>
      <c r="AA48" t="s">
        <v>176</v>
      </c>
      <c r="AB48">
        <v>145517</v>
      </c>
    </row>
    <row r="49" spans="1:28" x14ac:dyDescent="0.3">
      <c r="A49" t="str">
        <f t="shared" si="0"/>
        <v>1401013008001B</v>
      </c>
      <c r="B49">
        <v>48</v>
      </c>
      <c r="C49">
        <v>14</v>
      </c>
      <c r="D49" t="s">
        <v>18</v>
      </c>
      <c r="E49" t="s">
        <v>19</v>
      </c>
      <c r="F49" t="s">
        <v>20</v>
      </c>
      <c r="G49" t="s">
        <v>21</v>
      </c>
      <c r="H49" t="s">
        <v>22</v>
      </c>
      <c r="I49" t="s">
        <v>76</v>
      </c>
      <c r="J49" t="s">
        <v>77</v>
      </c>
      <c r="K49">
        <v>2</v>
      </c>
      <c r="L49" t="s">
        <v>74</v>
      </c>
      <c r="M49" t="s">
        <v>81</v>
      </c>
      <c r="N49" t="s">
        <v>27</v>
      </c>
      <c r="O49">
        <v>64</v>
      </c>
      <c r="P49">
        <f t="shared" si="1"/>
        <v>172421</v>
      </c>
      <c r="Q49" t="str">
        <f t="shared" si="2"/>
        <v>JAMARIS</v>
      </c>
      <c r="R49">
        <f t="shared" si="3"/>
        <v>151556</v>
      </c>
      <c r="S49" t="str">
        <f t="shared" si="4"/>
        <v>DERI DAHLANI</v>
      </c>
      <c r="AA49" t="s">
        <v>177</v>
      </c>
      <c r="AB49">
        <v>145518</v>
      </c>
    </row>
    <row r="50" spans="1:28" x14ac:dyDescent="0.3">
      <c r="A50" t="str">
        <f t="shared" si="0"/>
        <v>1401013009002B</v>
      </c>
      <c r="B50">
        <v>49</v>
      </c>
      <c r="C50">
        <v>14</v>
      </c>
      <c r="D50" t="s">
        <v>18</v>
      </c>
      <c r="E50" t="s">
        <v>19</v>
      </c>
      <c r="F50" t="s">
        <v>20</v>
      </c>
      <c r="G50" t="s">
        <v>21</v>
      </c>
      <c r="H50" t="s">
        <v>22</v>
      </c>
      <c r="I50" t="s">
        <v>82</v>
      </c>
      <c r="J50" t="s">
        <v>83</v>
      </c>
      <c r="K50">
        <v>2</v>
      </c>
      <c r="L50" t="s">
        <v>25</v>
      </c>
      <c r="M50" t="s">
        <v>26</v>
      </c>
      <c r="N50" t="s">
        <v>30</v>
      </c>
      <c r="O50">
        <v>84</v>
      </c>
      <c r="P50">
        <f t="shared" si="1"/>
        <v>172421</v>
      </c>
      <c r="Q50" t="str">
        <f t="shared" si="2"/>
        <v>JAMARIS</v>
      </c>
      <c r="R50">
        <f t="shared" si="3"/>
        <v>151556</v>
      </c>
      <c r="S50" t="str">
        <f t="shared" si="4"/>
        <v>DERI DAHLANI</v>
      </c>
      <c r="AA50" t="s">
        <v>178</v>
      </c>
      <c r="AB50">
        <v>145519</v>
      </c>
    </row>
    <row r="51" spans="1:28" x14ac:dyDescent="0.3">
      <c r="A51" t="str">
        <f t="shared" si="0"/>
        <v>1401013009001B</v>
      </c>
      <c r="B51">
        <v>50</v>
      </c>
      <c r="C51">
        <v>14</v>
      </c>
      <c r="D51" t="s">
        <v>18</v>
      </c>
      <c r="E51" t="s">
        <v>19</v>
      </c>
      <c r="F51" t="s">
        <v>20</v>
      </c>
      <c r="G51" t="s">
        <v>21</v>
      </c>
      <c r="H51" t="s">
        <v>22</v>
      </c>
      <c r="I51" t="s">
        <v>82</v>
      </c>
      <c r="J51" t="s">
        <v>83</v>
      </c>
      <c r="K51">
        <v>2</v>
      </c>
      <c r="L51" t="s">
        <v>28</v>
      </c>
      <c r="M51" t="s">
        <v>29</v>
      </c>
      <c r="N51" t="s">
        <v>27</v>
      </c>
      <c r="O51">
        <v>148</v>
      </c>
      <c r="P51">
        <f t="shared" si="1"/>
        <v>172421</v>
      </c>
      <c r="Q51" t="str">
        <f t="shared" si="2"/>
        <v>JAMARIS</v>
      </c>
      <c r="R51">
        <f t="shared" si="3"/>
        <v>151556</v>
      </c>
      <c r="S51" t="str">
        <f t="shared" si="4"/>
        <v>DERI DAHLANI</v>
      </c>
      <c r="AA51" t="s">
        <v>179</v>
      </c>
      <c r="AB51">
        <v>145522</v>
      </c>
    </row>
    <row r="52" spans="1:28" x14ac:dyDescent="0.3">
      <c r="A52" t="str">
        <f t="shared" si="0"/>
        <v>1401013010001B</v>
      </c>
      <c r="B52">
        <v>51</v>
      </c>
      <c r="C52">
        <v>14</v>
      </c>
      <c r="D52" t="s">
        <v>18</v>
      </c>
      <c r="E52" t="s">
        <v>19</v>
      </c>
      <c r="F52" t="s">
        <v>20</v>
      </c>
      <c r="G52" t="s">
        <v>21</v>
      </c>
      <c r="H52" t="s">
        <v>22</v>
      </c>
      <c r="I52" t="s">
        <v>84</v>
      </c>
      <c r="J52" t="s">
        <v>85</v>
      </c>
      <c r="K52">
        <v>2</v>
      </c>
      <c r="L52" t="s">
        <v>25</v>
      </c>
      <c r="M52" t="s">
        <v>26</v>
      </c>
      <c r="N52" t="s">
        <v>27</v>
      </c>
      <c r="O52">
        <v>154</v>
      </c>
      <c r="P52">
        <f t="shared" si="1"/>
        <v>172421</v>
      </c>
      <c r="Q52" t="str">
        <f t="shared" si="2"/>
        <v>JAMARIS</v>
      </c>
      <c r="R52">
        <f t="shared" si="3"/>
        <v>151556</v>
      </c>
      <c r="S52" t="str">
        <f t="shared" si="4"/>
        <v>DERI DAHLANI</v>
      </c>
      <c r="AA52" t="s">
        <v>180</v>
      </c>
      <c r="AB52">
        <v>145525</v>
      </c>
    </row>
    <row r="53" spans="1:28" x14ac:dyDescent="0.3">
      <c r="A53" t="str">
        <f t="shared" si="0"/>
        <v>1401013010002B</v>
      </c>
      <c r="B53">
        <v>52</v>
      </c>
      <c r="C53">
        <v>14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84</v>
      </c>
      <c r="J53" t="s">
        <v>85</v>
      </c>
      <c r="K53">
        <v>2</v>
      </c>
      <c r="L53" t="s">
        <v>28</v>
      </c>
      <c r="M53" t="s">
        <v>29</v>
      </c>
      <c r="N53" t="s">
        <v>30</v>
      </c>
      <c r="O53">
        <v>48</v>
      </c>
      <c r="P53">
        <f t="shared" si="1"/>
        <v>172421</v>
      </c>
      <c r="Q53" t="str">
        <f t="shared" si="2"/>
        <v>JAMARIS</v>
      </c>
      <c r="R53">
        <f t="shared" si="3"/>
        <v>151556</v>
      </c>
      <c r="S53" t="str">
        <f t="shared" si="4"/>
        <v>DERI DAHLANI</v>
      </c>
      <c r="AA53" t="s">
        <v>181</v>
      </c>
      <c r="AB53">
        <v>142760</v>
      </c>
    </row>
    <row r="54" spans="1:28" x14ac:dyDescent="0.3">
      <c r="AA54" t="s">
        <v>182</v>
      </c>
      <c r="AB54">
        <v>139524</v>
      </c>
    </row>
    <row r="55" spans="1:28" x14ac:dyDescent="0.3">
      <c r="AA55" t="s">
        <v>183</v>
      </c>
      <c r="AB55">
        <v>139359</v>
      </c>
    </row>
    <row r="56" spans="1:28" x14ac:dyDescent="0.3">
      <c r="AA56" t="s">
        <v>184</v>
      </c>
      <c r="AB56">
        <v>139192</v>
      </c>
    </row>
    <row r="57" spans="1:28" x14ac:dyDescent="0.3">
      <c r="AA57" t="s">
        <v>185</v>
      </c>
      <c r="AB57">
        <v>91766</v>
      </c>
    </row>
    <row r="58" spans="1:28" x14ac:dyDescent="0.3">
      <c r="AA58" t="s">
        <v>186</v>
      </c>
      <c r="AB58">
        <v>91810</v>
      </c>
    </row>
    <row r="59" spans="1:28" x14ac:dyDescent="0.3">
      <c r="AA59" t="s">
        <v>187</v>
      </c>
      <c r="AB59">
        <v>91831</v>
      </c>
    </row>
    <row r="60" spans="1:28" x14ac:dyDescent="0.3">
      <c r="AA60" t="s">
        <v>188</v>
      </c>
      <c r="AB60">
        <v>93252</v>
      </c>
    </row>
    <row r="61" spans="1:28" x14ac:dyDescent="0.3">
      <c r="AA61" t="s">
        <v>189</v>
      </c>
      <c r="AB61">
        <v>101183</v>
      </c>
    </row>
    <row r="62" spans="1:28" x14ac:dyDescent="0.3">
      <c r="AA62" t="s">
        <v>190</v>
      </c>
      <c r="AB62">
        <v>108278</v>
      </c>
    </row>
    <row r="63" spans="1:28" x14ac:dyDescent="0.3">
      <c r="AA63" t="s">
        <v>191</v>
      </c>
      <c r="AB63">
        <v>110261</v>
      </c>
    </row>
    <row r="64" spans="1:28" x14ac:dyDescent="0.3">
      <c r="AA64" t="s">
        <v>192</v>
      </c>
      <c r="AB64">
        <v>112280</v>
      </c>
    </row>
    <row r="65" spans="27:28" x14ac:dyDescent="0.3">
      <c r="AA65" t="s">
        <v>193</v>
      </c>
      <c r="AB65">
        <v>113318</v>
      </c>
    </row>
    <row r="66" spans="27:28" x14ac:dyDescent="0.3">
      <c r="AA66" t="s">
        <v>194</v>
      </c>
      <c r="AB66">
        <v>127078</v>
      </c>
    </row>
    <row r="67" spans="27:28" x14ac:dyDescent="0.3">
      <c r="AA67" t="s">
        <v>195</v>
      </c>
      <c r="AB67">
        <v>130816</v>
      </c>
    </row>
    <row r="68" spans="27:28" x14ac:dyDescent="0.3">
      <c r="AA68" t="s">
        <v>196</v>
      </c>
      <c r="AB68">
        <v>139130</v>
      </c>
    </row>
    <row r="69" spans="27:28" x14ac:dyDescent="0.3">
      <c r="AA69" t="s">
        <v>197</v>
      </c>
      <c r="AB69">
        <v>139158</v>
      </c>
    </row>
    <row r="70" spans="27:28" x14ac:dyDescent="0.3">
      <c r="AA70" t="s">
        <v>198</v>
      </c>
      <c r="AB70">
        <v>139165</v>
      </c>
    </row>
    <row r="71" spans="27:28" x14ac:dyDescent="0.3">
      <c r="AA71" t="s">
        <v>199</v>
      </c>
      <c r="AB71">
        <v>139228</v>
      </c>
    </row>
    <row r="72" spans="27:28" x14ac:dyDescent="0.3">
      <c r="AA72" t="s">
        <v>200</v>
      </c>
      <c r="AB72">
        <v>139229</v>
      </c>
    </row>
    <row r="73" spans="27:28" x14ac:dyDescent="0.3">
      <c r="AA73" t="s">
        <v>201</v>
      </c>
      <c r="AB73">
        <v>139298</v>
      </c>
    </row>
    <row r="74" spans="27:28" x14ac:dyDescent="0.3">
      <c r="AA74" t="s">
        <v>202</v>
      </c>
      <c r="AB74">
        <v>139301</v>
      </c>
    </row>
    <row r="75" spans="27:28" x14ac:dyDescent="0.3">
      <c r="AA75" t="s">
        <v>203</v>
      </c>
      <c r="AB75">
        <v>139306</v>
      </c>
    </row>
    <row r="76" spans="27:28" x14ac:dyDescent="0.3">
      <c r="AA76" t="s">
        <v>204</v>
      </c>
      <c r="AB76">
        <v>139330</v>
      </c>
    </row>
    <row r="77" spans="27:28" x14ac:dyDescent="0.3">
      <c r="AA77" t="s">
        <v>205</v>
      </c>
      <c r="AB77">
        <v>139406</v>
      </c>
    </row>
    <row r="78" spans="27:28" x14ac:dyDescent="0.3">
      <c r="AA78" t="s">
        <v>206</v>
      </c>
      <c r="AB78">
        <v>139450</v>
      </c>
    </row>
    <row r="79" spans="27:28" x14ac:dyDescent="0.3">
      <c r="AA79" t="s">
        <v>207</v>
      </c>
      <c r="AB79">
        <v>139454</v>
      </c>
    </row>
    <row r="80" spans="27:28" x14ac:dyDescent="0.3">
      <c r="AA80" t="s">
        <v>208</v>
      </c>
      <c r="AB80">
        <v>139890</v>
      </c>
    </row>
    <row r="81" spans="27:28" x14ac:dyDescent="0.3">
      <c r="AA81" t="s">
        <v>209</v>
      </c>
      <c r="AB81">
        <v>140214</v>
      </c>
    </row>
    <row r="82" spans="27:28" x14ac:dyDescent="0.3">
      <c r="AA82" t="s">
        <v>210</v>
      </c>
      <c r="AB82">
        <v>140227</v>
      </c>
    </row>
    <row r="83" spans="27:28" x14ac:dyDescent="0.3">
      <c r="AA83" t="s">
        <v>211</v>
      </c>
      <c r="AB83">
        <v>140269</v>
      </c>
    </row>
    <row r="84" spans="27:28" x14ac:dyDescent="0.3">
      <c r="AA84" t="s">
        <v>212</v>
      </c>
      <c r="AB84">
        <v>140277</v>
      </c>
    </row>
    <row r="85" spans="27:28" x14ac:dyDescent="0.3">
      <c r="AA85" t="s">
        <v>213</v>
      </c>
      <c r="AB85">
        <v>140452</v>
      </c>
    </row>
    <row r="86" spans="27:28" x14ac:dyDescent="0.3">
      <c r="AA86" t="s">
        <v>214</v>
      </c>
      <c r="AB86">
        <v>163819</v>
      </c>
    </row>
    <row r="87" spans="27:28" x14ac:dyDescent="0.3">
      <c r="AA87" t="s">
        <v>215</v>
      </c>
      <c r="AB87">
        <v>163846</v>
      </c>
    </row>
    <row r="88" spans="27:28" x14ac:dyDescent="0.3">
      <c r="AA88" t="s">
        <v>216</v>
      </c>
      <c r="AB88">
        <v>164008</v>
      </c>
    </row>
    <row r="89" spans="27:28" x14ac:dyDescent="0.3">
      <c r="AA89" t="s">
        <v>217</v>
      </c>
      <c r="AB89">
        <v>164127</v>
      </c>
    </row>
    <row r="90" spans="27:28" x14ac:dyDescent="0.3">
      <c r="AA90" t="s">
        <v>218</v>
      </c>
      <c r="AB90">
        <v>164989</v>
      </c>
    </row>
    <row r="91" spans="27:28" x14ac:dyDescent="0.3">
      <c r="AA91" t="s">
        <v>219</v>
      </c>
      <c r="AB91">
        <v>166733</v>
      </c>
    </row>
    <row r="92" spans="27:28" x14ac:dyDescent="0.3">
      <c r="AA92" t="s">
        <v>220</v>
      </c>
      <c r="AB92">
        <v>167732</v>
      </c>
    </row>
    <row r="93" spans="27:28" x14ac:dyDescent="0.3">
      <c r="AA93" t="s">
        <v>221</v>
      </c>
      <c r="AB93">
        <v>170018</v>
      </c>
    </row>
    <row r="94" spans="27:28" x14ac:dyDescent="0.3">
      <c r="AA94" t="s">
        <v>222</v>
      </c>
      <c r="AB94">
        <v>170929</v>
      </c>
    </row>
    <row r="95" spans="27:28" x14ac:dyDescent="0.3">
      <c r="AA95" t="s">
        <v>223</v>
      </c>
      <c r="AB95">
        <v>171455</v>
      </c>
    </row>
    <row r="96" spans="27:28" x14ac:dyDescent="0.3">
      <c r="AA96" t="s">
        <v>224</v>
      </c>
      <c r="AB96">
        <v>140797</v>
      </c>
    </row>
    <row r="97" spans="27:28" x14ac:dyDescent="0.3">
      <c r="AA97" t="s">
        <v>225</v>
      </c>
      <c r="AB97">
        <v>140942</v>
      </c>
    </row>
    <row r="98" spans="27:28" x14ac:dyDescent="0.3">
      <c r="AA98" t="s">
        <v>226</v>
      </c>
      <c r="AB98">
        <v>140947</v>
      </c>
    </row>
    <row r="99" spans="27:28" x14ac:dyDescent="0.3">
      <c r="AA99" t="s">
        <v>227</v>
      </c>
      <c r="AB99">
        <v>141070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BPS1400</cp:lastModifiedBy>
  <dcterms:created xsi:type="dcterms:W3CDTF">2022-02-26T10:58:10Z</dcterms:created>
  <dcterms:modified xsi:type="dcterms:W3CDTF">2022-02-26T11:03:38Z</dcterms:modified>
  <cp:category/>
</cp:coreProperties>
</file>