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TechClasses\Software and Data Engineering\Project\"/>
    </mc:Choice>
  </mc:AlternateContent>
  <xr:revisionPtr revIDLastSave="0" documentId="13_ncr:1_{8F015E43-FED8-40AF-AB31-D4F93A2FF0B0}" xr6:coauthVersionLast="47" xr6:coauthVersionMax="47" xr10:uidLastSave="{00000000-0000-0000-0000-000000000000}"/>
  <bookViews>
    <workbookView xWindow="-108" yWindow="-108" windowWidth="23256" windowHeight="12576" xr2:uid="{378F1419-27C9-415F-836B-8D22C4E2988F}"/>
  </bookViews>
  <sheets>
    <sheet name="Sheet1" sheetId="1" r:id="rId1"/>
  </sheets>
  <definedNames>
    <definedName name="_xlnm._FilterDatabase" localSheetId="0" hidden="1">Sheet1!$A$1:$K$1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1" i="1" l="1"/>
  <c r="F20" i="1"/>
  <c r="F18" i="1"/>
  <c r="F26" i="1"/>
  <c r="F22" i="1"/>
  <c r="F17" i="1"/>
  <c r="F25" i="1"/>
  <c r="F28" i="1"/>
  <c r="F27" i="1"/>
  <c r="F19" i="1"/>
  <c r="F23" i="1"/>
  <c r="F24" i="1"/>
  <c r="E21" i="1"/>
  <c r="E20" i="1"/>
  <c r="E18" i="1"/>
  <c r="E26" i="1"/>
  <c r="E22" i="1"/>
  <c r="E17" i="1"/>
  <c r="E25" i="1"/>
  <c r="E28" i="1"/>
  <c r="E27" i="1"/>
  <c r="E19" i="1"/>
  <c r="E23" i="1"/>
  <c r="E24" i="1"/>
  <c r="D21" i="1"/>
  <c r="D20" i="1"/>
  <c r="D18" i="1"/>
  <c r="D26" i="1"/>
  <c r="D22" i="1"/>
  <c r="D17" i="1"/>
  <c r="D25" i="1"/>
  <c r="D28" i="1"/>
  <c r="D27" i="1"/>
  <c r="D19" i="1"/>
  <c r="D23" i="1"/>
  <c r="D24" i="1"/>
  <c r="C21" i="1"/>
  <c r="C20" i="1"/>
  <c r="C18" i="1"/>
  <c r="C26" i="1"/>
  <c r="C22" i="1"/>
  <c r="C17" i="1"/>
  <c r="C25" i="1"/>
  <c r="C28" i="1"/>
  <c r="C27" i="1"/>
  <c r="C19" i="1"/>
  <c r="C23" i="1"/>
  <c r="B21" i="1"/>
  <c r="B20" i="1"/>
  <c r="B18" i="1"/>
  <c r="B26" i="1"/>
  <c r="B22" i="1"/>
  <c r="B17" i="1"/>
  <c r="B25" i="1"/>
  <c r="B28" i="1"/>
  <c r="B27" i="1"/>
  <c r="B19" i="1"/>
  <c r="B23" i="1"/>
  <c r="C24" i="1"/>
  <c r="B24" i="1"/>
</calcChain>
</file>

<file path=xl/sharedStrings.xml><?xml version="1.0" encoding="utf-8"?>
<sst xmlns="http://schemas.openxmlformats.org/spreadsheetml/2006/main" count="41" uniqueCount="28">
  <si>
    <t>classifier</t>
  </si>
  <si>
    <t>Nearest Neighbors</t>
  </si>
  <si>
    <t>Linear SVM</t>
  </si>
  <si>
    <t>RBF SVM</t>
  </si>
  <si>
    <t>Gaussian Process</t>
  </si>
  <si>
    <t>Decision Tree</t>
  </si>
  <si>
    <t>Random Forest</t>
  </si>
  <si>
    <t>Neural Net</t>
  </si>
  <si>
    <t>AdaBoost</t>
  </si>
  <si>
    <t>Naive Bayes</t>
  </si>
  <si>
    <t>QDA</t>
  </si>
  <si>
    <t>Logistic Regression</t>
  </si>
  <si>
    <t>Ridge Classifier</t>
  </si>
  <si>
    <t>zixpo_candybar</t>
  </si>
  <si>
    <t>dropwizard</t>
  </si>
  <si>
    <t>eBay_parallec</t>
  </si>
  <si>
    <t>GrammarViz2</t>
  </si>
  <si>
    <t>jMotif_GI</t>
  </si>
  <si>
    <t>jMotif_SAX</t>
  </si>
  <si>
    <t>ksclarke_solr-iso639-filter</t>
  </si>
  <si>
    <t>steve-community</t>
  </si>
  <si>
    <t>atracee_contextlogger</t>
  </si>
  <si>
    <t>mtsar</t>
  </si>
  <si>
    <t>Max</t>
  </si>
  <si>
    <t>Median</t>
  </si>
  <si>
    <t>Mean</t>
  </si>
  <si>
    <t>Min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</si>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</sst>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164" fontId="0" fillId="3" borderId="1" xfId="0" applyNumberFormat="1" applyFill="1" applyBorder="1"/>
    <xf numFmtId="0" fontId="1" fillId="2" borderId="1" xfId="0" applyFont="1" applyFill="1" applyBorder="1" applyAlignment="1">
      <alignment wrapText="1"/>
    </xf>
    <xf numFmtId="0" fontId="0" fillId="3" borderId="1" xfId="0" applyFill="1" applyBorder="1"/>
    <xf numFmtId="0" fontId="1" fillId="2" borderId="0" xfId="0" applyFont="1" applyFill="1" applyBorder="1"/>
    <xf numFmtId="0" fontId="1" fillId="2" borderId="2" xfId="0" applyFont="1" applyFill="1" applyBorder="1"/>
    <xf numFmtId="164" fontId="0" fillId="3" borderId="3" xfId="0" applyNumberFormat="1" applyFill="1" applyBorder="1"/>
    <xf numFmtId="0" fontId="1" fillId="2" borderId="4" xfId="0" applyFont="1" applyFill="1" applyBorder="1"/>
    <xf numFmtId="0" fontId="1" fillId="2" borderId="5" xfId="0" applyFont="1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2" borderId="7" xfId="0" applyFont="1" applyFill="1" applyBorder="1"/>
    <xf numFmtId="0" fontId="0" fillId="3" borderId="8" xfId="0" applyFill="1" applyBorder="1"/>
    <xf numFmtId="164" fontId="0" fillId="3" borderId="9" xfId="0" applyNumberFormat="1" applyFill="1" applyBorder="1"/>
  </cellXfs>
  <cellStyles count="1"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4" tint="0.59999389629810485"/>
        </patternFill>
      </fill>
    </dxf>
    <dxf>
      <numFmt numFmtId="164" formatCode="0.000"/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Aggregared Classifiers Performance over Projects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Sheet1!$A$17:$A$28</c:f>
              <c:strCache>
                <c:ptCount val="12"/>
                <c:pt idx="0">
                  <c:v>Neural Net</c:v>
                </c:pt>
                <c:pt idx="1">
                  <c:v>Gaussian Process</c:v>
                </c:pt>
                <c:pt idx="2">
                  <c:v>Logistic Regression</c:v>
                </c:pt>
                <c:pt idx="3">
                  <c:v>RBF SVM</c:v>
                </c:pt>
                <c:pt idx="4">
                  <c:v>Linear SVM</c:v>
                </c:pt>
                <c:pt idx="5">
                  <c:v>Random Forest</c:v>
                </c:pt>
                <c:pt idx="6">
                  <c:v>Ridge Classifier</c:v>
                </c:pt>
                <c:pt idx="7">
                  <c:v>Nearest Neighbors</c:v>
                </c:pt>
                <c:pt idx="8">
                  <c:v>AdaBoost</c:v>
                </c:pt>
                <c:pt idx="9">
                  <c:v>Decision Tree</c:v>
                </c:pt>
                <c:pt idx="10">
                  <c:v>QDA</c:v>
                </c:pt>
                <c:pt idx="11">
                  <c:v>Naive Bayes</c:v>
                </c:pt>
              </c:strCache>
            </c:strRef>
          </c:cat>
          <c:val>
            <c:numRef>
              <c:f>Sheet1!$B$17:$B$28</c:f>
              <c:numCache>
                <c:formatCode>General</c:formatCode>
                <c:ptCount val="12"/>
                <c:pt idx="0">
                  <c:v>0.88657515723270419</c:v>
                </c:pt>
                <c:pt idx="1">
                  <c:v>0.90232547169811317</c:v>
                </c:pt>
                <c:pt idx="2">
                  <c:v>0.90422547169811318</c:v>
                </c:pt>
                <c:pt idx="3">
                  <c:v>0.90671886792452838</c:v>
                </c:pt>
                <c:pt idx="4">
                  <c:v>0.82569874213836469</c:v>
                </c:pt>
                <c:pt idx="5">
                  <c:v>0.89532547169811316</c:v>
                </c:pt>
                <c:pt idx="6">
                  <c:v>0.90761226415094343</c:v>
                </c:pt>
                <c:pt idx="7">
                  <c:v>0.83896037735849061</c:v>
                </c:pt>
                <c:pt idx="8">
                  <c:v>0.78408396226415078</c:v>
                </c:pt>
                <c:pt idx="9">
                  <c:v>0.82108396226415081</c:v>
                </c:pt>
                <c:pt idx="10">
                  <c:v>0.90622201257861634</c:v>
                </c:pt>
                <c:pt idx="11">
                  <c:v>0.893238679245283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6E-4E38-B857-C55A4FEF8BB2}"/>
            </c:ext>
          </c:extLst>
        </c:ser>
        <c:ser>
          <c:idx val="1"/>
          <c:order val="1"/>
          <c:tx>
            <c:strRef>
              <c:f>Sheet1!$C$16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Sheet1!$A$17:$A$28</c:f>
              <c:strCache>
                <c:ptCount val="12"/>
                <c:pt idx="0">
                  <c:v>Neural Net</c:v>
                </c:pt>
                <c:pt idx="1">
                  <c:v>Gaussian Process</c:v>
                </c:pt>
                <c:pt idx="2">
                  <c:v>Logistic Regression</c:v>
                </c:pt>
                <c:pt idx="3">
                  <c:v>RBF SVM</c:v>
                </c:pt>
                <c:pt idx="4">
                  <c:v>Linear SVM</c:v>
                </c:pt>
                <c:pt idx="5">
                  <c:v>Random Forest</c:v>
                </c:pt>
                <c:pt idx="6">
                  <c:v>Ridge Classifier</c:v>
                </c:pt>
                <c:pt idx="7">
                  <c:v>Nearest Neighbors</c:v>
                </c:pt>
                <c:pt idx="8">
                  <c:v>AdaBoost</c:v>
                </c:pt>
                <c:pt idx="9">
                  <c:v>Decision Tree</c:v>
                </c:pt>
                <c:pt idx="10">
                  <c:v>QDA</c:v>
                </c:pt>
                <c:pt idx="11">
                  <c:v>Naive Bayes</c:v>
                </c:pt>
              </c:strCache>
            </c:strRef>
          </c:cat>
          <c:val>
            <c:numRef>
              <c:f>Sheet1!$C$17:$C$28</c:f>
              <c:numCache>
                <c:formatCode>General</c:formatCode>
                <c:ptCount val="12"/>
                <c:pt idx="0">
                  <c:v>0.93658333333333299</c:v>
                </c:pt>
                <c:pt idx="1">
                  <c:v>0.93774999999999997</c:v>
                </c:pt>
                <c:pt idx="2">
                  <c:v>0.94425000000000003</c:v>
                </c:pt>
                <c:pt idx="3">
                  <c:v>0.94199999999999995</c:v>
                </c:pt>
                <c:pt idx="4">
                  <c:v>0.90183333333333304</c:v>
                </c:pt>
                <c:pt idx="5">
                  <c:v>0.93625000000000003</c:v>
                </c:pt>
                <c:pt idx="6">
                  <c:v>0.94074999999999998</c:v>
                </c:pt>
                <c:pt idx="7">
                  <c:v>0.87</c:v>
                </c:pt>
                <c:pt idx="8">
                  <c:v>0.872</c:v>
                </c:pt>
                <c:pt idx="9">
                  <c:v>0.872</c:v>
                </c:pt>
                <c:pt idx="10">
                  <c:v>0.94300000000000006</c:v>
                </c:pt>
                <c:pt idx="11">
                  <c:v>0.93125000000000002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6E-4E38-B857-C55A4FEF8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4614607"/>
        <c:axId val="1894615855"/>
      </c:barChart>
      <c:lineChart>
        <c:grouping val="standard"/>
        <c:varyColors val="0"/>
        <c:ser>
          <c:idx val="2"/>
          <c:order val="2"/>
          <c:tx>
            <c:strRef>
              <c:f>Sheet1!$D$16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Sheet1!$A$17:$A$28</c:f>
              <c:strCache>
                <c:ptCount val="12"/>
                <c:pt idx="0">
                  <c:v>Neural Net</c:v>
                </c:pt>
                <c:pt idx="1">
                  <c:v>Gaussian Process</c:v>
                </c:pt>
                <c:pt idx="2">
                  <c:v>Logistic Regression</c:v>
                </c:pt>
                <c:pt idx="3">
                  <c:v>RBF SVM</c:v>
                </c:pt>
                <c:pt idx="4">
                  <c:v>Linear SVM</c:v>
                </c:pt>
                <c:pt idx="5">
                  <c:v>Random Forest</c:v>
                </c:pt>
                <c:pt idx="6">
                  <c:v>Ridge Classifier</c:v>
                </c:pt>
                <c:pt idx="7">
                  <c:v>Nearest Neighbors</c:v>
                </c:pt>
                <c:pt idx="8">
                  <c:v>AdaBoost</c:v>
                </c:pt>
                <c:pt idx="9">
                  <c:v>Decision Tree</c:v>
                </c:pt>
                <c:pt idx="10">
                  <c:v>QDA</c:v>
                </c:pt>
                <c:pt idx="11">
                  <c:v>Naive Bayes</c:v>
                </c:pt>
              </c:strCache>
            </c:strRef>
          </c:cat>
          <c:val>
            <c:numRef>
              <c:f>Sheet1!$D$17:$D$28</c:f>
              <c:numCache>
                <c:formatCode>General</c:formatCode>
                <c:ptCount val="12"/>
                <c:pt idx="0">
                  <c:v>0.97299999999999998</c:v>
                </c:pt>
                <c:pt idx="1">
                  <c:v>1</c:v>
                </c:pt>
                <c:pt idx="2">
                  <c:v>1</c:v>
                </c:pt>
                <c:pt idx="3">
                  <c:v>0.97399999999999998</c:v>
                </c:pt>
                <c:pt idx="4">
                  <c:v>0.96799999999999997</c:v>
                </c:pt>
                <c:pt idx="5">
                  <c:v>1</c:v>
                </c:pt>
                <c:pt idx="6">
                  <c:v>1</c:v>
                </c:pt>
                <c:pt idx="7">
                  <c:v>0.97499999999999998</c:v>
                </c:pt>
                <c:pt idx="8">
                  <c:v>0.97499999999999998</c:v>
                </c:pt>
                <c:pt idx="9">
                  <c:v>0.97499999999999998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6E-4E38-B857-C55A4FEF8BB2}"/>
            </c:ext>
          </c:extLst>
        </c:ser>
        <c:ser>
          <c:idx val="3"/>
          <c:order val="3"/>
          <c:tx>
            <c:strRef>
              <c:f>Sheet1!$E$16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Sheet1!$A$17:$A$28</c:f>
              <c:strCache>
                <c:ptCount val="12"/>
                <c:pt idx="0">
                  <c:v>Neural Net</c:v>
                </c:pt>
                <c:pt idx="1">
                  <c:v>Gaussian Process</c:v>
                </c:pt>
                <c:pt idx="2">
                  <c:v>Logistic Regression</c:v>
                </c:pt>
                <c:pt idx="3">
                  <c:v>RBF SVM</c:v>
                </c:pt>
                <c:pt idx="4">
                  <c:v>Linear SVM</c:v>
                </c:pt>
                <c:pt idx="5">
                  <c:v>Random Forest</c:v>
                </c:pt>
                <c:pt idx="6">
                  <c:v>Ridge Classifier</c:v>
                </c:pt>
                <c:pt idx="7">
                  <c:v>Nearest Neighbors</c:v>
                </c:pt>
                <c:pt idx="8">
                  <c:v>AdaBoost</c:v>
                </c:pt>
                <c:pt idx="9">
                  <c:v>Decision Tree</c:v>
                </c:pt>
                <c:pt idx="10">
                  <c:v>QDA</c:v>
                </c:pt>
                <c:pt idx="11">
                  <c:v>Naive Bayes</c:v>
                </c:pt>
              </c:strCache>
            </c:strRef>
          </c:cat>
          <c:val>
            <c:numRef>
              <c:f>Sheet1!$E$17:$E$28</c:f>
              <c:numCache>
                <c:formatCode>General</c:formatCode>
                <c:ptCount val="12"/>
                <c:pt idx="0">
                  <c:v>0.67</c:v>
                </c:pt>
                <c:pt idx="1">
                  <c:v>0.64</c:v>
                </c:pt>
                <c:pt idx="2">
                  <c:v>0.69</c:v>
                </c:pt>
                <c:pt idx="3">
                  <c:v>0.67</c:v>
                </c:pt>
                <c:pt idx="4">
                  <c:v>0.39300000000000002</c:v>
                </c:pt>
                <c:pt idx="5">
                  <c:v>0.69</c:v>
                </c:pt>
                <c:pt idx="6">
                  <c:v>0.64</c:v>
                </c:pt>
                <c:pt idx="7">
                  <c:v>0.55660377358490498</c:v>
                </c:pt>
                <c:pt idx="8">
                  <c:v>0.3</c:v>
                </c:pt>
                <c:pt idx="9">
                  <c:v>0.56799999999999995</c:v>
                </c:pt>
                <c:pt idx="10">
                  <c:v>0.67</c:v>
                </c:pt>
                <c:pt idx="11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6E-4E38-B857-C55A4FEF8BB2}"/>
            </c:ext>
          </c:extLst>
        </c:ser>
        <c:ser>
          <c:idx val="4"/>
          <c:order val="4"/>
          <c:tx>
            <c:strRef>
              <c:f>Sheet1!$F$16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Sheet1!$A$17:$A$28</c:f>
              <c:strCache>
                <c:ptCount val="12"/>
                <c:pt idx="0">
                  <c:v>Neural Net</c:v>
                </c:pt>
                <c:pt idx="1">
                  <c:v>Gaussian Process</c:v>
                </c:pt>
                <c:pt idx="2">
                  <c:v>Logistic Regression</c:v>
                </c:pt>
                <c:pt idx="3">
                  <c:v>RBF SVM</c:v>
                </c:pt>
                <c:pt idx="4">
                  <c:v>Linear SVM</c:v>
                </c:pt>
                <c:pt idx="5">
                  <c:v>Random Forest</c:v>
                </c:pt>
                <c:pt idx="6">
                  <c:v>Ridge Classifier</c:v>
                </c:pt>
                <c:pt idx="7">
                  <c:v>Nearest Neighbors</c:v>
                </c:pt>
                <c:pt idx="8">
                  <c:v>AdaBoost</c:v>
                </c:pt>
                <c:pt idx="9">
                  <c:v>Decision Tree</c:v>
                </c:pt>
                <c:pt idx="10">
                  <c:v>QDA</c:v>
                </c:pt>
                <c:pt idx="11">
                  <c:v>Naive Bayes</c:v>
                </c:pt>
              </c:strCache>
            </c:strRef>
          </c:cat>
          <c:val>
            <c:numRef>
              <c:f>Sheet1!$F$17:$F$28</c:f>
              <c:numCache>
                <c:formatCode>0.000</c:formatCode>
                <c:ptCount val="12"/>
                <c:pt idx="0">
                  <c:v>9.7637188861660659E-2</c:v>
                </c:pt>
                <c:pt idx="1">
                  <c:v>9.9240609981273806E-2</c:v>
                </c:pt>
                <c:pt idx="2">
                  <c:v>8.7559990161046125E-2</c:v>
                </c:pt>
                <c:pt idx="3">
                  <c:v>8.9866116330709109E-2</c:v>
                </c:pt>
                <c:pt idx="4">
                  <c:v>0.17026822480727249</c:v>
                </c:pt>
                <c:pt idx="5">
                  <c:v>8.9522373031711525E-2</c:v>
                </c:pt>
                <c:pt idx="6">
                  <c:v>9.9287063489288327E-2</c:v>
                </c:pt>
                <c:pt idx="7">
                  <c:v>0.13601382760364711</c:v>
                </c:pt>
                <c:pt idx="8">
                  <c:v>0.21029175881216752</c:v>
                </c:pt>
                <c:pt idx="9">
                  <c:v>0.14394933350581238</c:v>
                </c:pt>
                <c:pt idx="10">
                  <c:v>9.5284404915504856E-2</c:v>
                </c:pt>
                <c:pt idx="11">
                  <c:v>9.8224384402098963E-2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6E-4E38-B857-C55A4FEF8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4614607"/>
        <c:axId val="1894615855"/>
      </c:lineChart>
      <c:catAx>
        <c:axId val="189461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615855"/>
        <c:crosses val="autoZero"/>
        <c:auto val="1"/>
        <c:lblAlgn val="ctr"/>
        <c:lblOffset val="100"/>
        <c:noMultiLvlLbl val="0"/>
      </c:catAx>
      <c:valAx>
        <c:axId val="189461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61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518160</xdr:colOff>
      <xdr:row>15</xdr:row>
      <xdr:rowOff>255270</xdr:rowOff>
    </xdr:from>
    <xdr:to>
      <xdr:col>13</xdr:col>
      <xdr:colOff>190500</xdr:colOff>
      <xdr:row>30</xdr:row>
      <xdr:rowOff>72390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EB88B11E-143D-A15B-668D-6777E1D92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0CC8C9-F549-4D24-8A98-CF872EB06E46}" name="Table1" displayName="Table1" ref="A16:F28" totalsRowShown="0" headerRowDxfId="0" dataDxfId="1" headerRowBorderDxfId="9" tableBorderDxfId="10" totalsRowBorderDxfId="8">
  <autoFilter ref="A16:F28" xr:uid="{480CC8C9-F549-4D24-8A98-CF872EB06E46}"/>
  <sortState xmlns:xlrd2="http://schemas.microsoft.com/office/spreadsheetml/2017/richdata2" ref="A17:F28">
    <sortCondition descending="1" ref="B16:B28"/>
  </sortState>
  <tableColumns count="6">
    <tableColumn id="1" xr3:uid="{D6AFF5BE-70BC-40E5-89FA-CDAB4BE03F19}" name="classifier" dataDxfId="7"/>
    <tableColumn id="2" xr3:uid="{BBBCDD01-944F-4EB2-9AF7-127D4CE44FBD}" name="Mean" dataDxfId="6">
      <calculatedColumnFormula>AVERAGE(B2:K2)</calculatedColumnFormula>
    </tableColumn>
    <tableColumn id="3" xr3:uid="{B96EB8E4-53F5-46CE-821B-7AEBAF10FA03}" name="Median" dataDxfId="5">
      <calculatedColumnFormula>MEDIAN(B2:K2)</calculatedColumnFormula>
    </tableColumn>
    <tableColumn id="4" xr3:uid="{E2B871FE-78F9-4500-9213-A7270DAFB16A}" name="Max" dataDxfId="4">
      <calculatedColumnFormula>MAX(B2:K2)</calculatedColumnFormula>
    </tableColumn>
    <tableColumn id="5" xr3:uid="{33F98268-F220-4D6A-8664-8D6FB8017CC4}" name="Min" dataDxfId="3">
      <calculatedColumnFormula>MIN(B2:K2)</calculatedColumnFormula>
    </tableColumn>
    <tableColumn id="6" xr3:uid="{C2BBFDBF-051A-4AA2-9266-40BF60F5E6CE}" name="Standard Deviation" dataDxfId="2">
      <calculatedColumnFormula>_xlfn.STDEV.P(B2:K2)</calculatedColumnFormula>
    </tableColumn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28159-69C2-42D7-BC50-E3C7BE73AB42}">
  <dimension ref="A1:K28"/>
  <sheetViews>
    <sheetView tabSelected="1" topLeftCell="A7" workbookViewId="0">
      <selection activeCell="A17" sqref="A17:F28"/>
    </sheetView>
  </sheetViews>
  <sheetFormatPr defaultRowHeight="14.4" x14ac:dyDescent="0.3"/>
  <cols>
    <col min="1" max="1" width="16.77734375" bestFit="1" customWidth="1"/>
    <col min="2" max="2" width="10.77734375" customWidth="1"/>
    <col min="3" max="3" width="13.33203125" customWidth="1"/>
    <col min="4" max="4" width="12.44140625" customWidth="1"/>
    <col min="5" max="5" width="8.77734375" customWidth="1"/>
    <col min="6" max="6" width="19" customWidth="1"/>
    <col min="7" max="7" width="12.6640625" customWidth="1"/>
    <col min="8" max="8" width="8.109375" customWidth="1"/>
    <col min="9" max="9" width="11" customWidth="1"/>
    <col min="10" max="10" width="11.44140625" customWidth="1"/>
    <col min="11" max="11" width="10.44140625" bestFit="1" customWidth="1"/>
  </cols>
  <sheetData>
    <row r="1" spans="1:11" ht="28.8" x14ac:dyDescent="0.3">
      <c r="A1" s="1" t="s">
        <v>0</v>
      </c>
      <c r="B1" s="3" t="s">
        <v>14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22</v>
      </c>
      <c r="I1" s="3" t="s">
        <v>20</v>
      </c>
      <c r="J1" s="3" t="s">
        <v>21</v>
      </c>
      <c r="K1" s="3" t="s">
        <v>13</v>
      </c>
    </row>
    <row r="2" spans="1:11" x14ac:dyDescent="0.3">
      <c r="A2" s="1" t="s">
        <v>1</v>
      </c>
      <c r="B2" s="4">
        <v>0.97299999999999998</v>
      </c>
      <c r="C2" s="4">
        <v>0.97299999999999998</v>
      </c>
      <c r="D2" s="4">
        <v>0.81299999999999994</v>
      </c>
      <c r="E2" s="4">
        <v>0.875</v>
      </c>
      <c r="F2" s="4">
        <v>0.95799999999999996</v>
      </c>
      <c r="G2" s="2">
        <v>0.77358490566037696</v>
      </c>
      <c r="H2" s="4">
        <v>0.67</v>
      </c>
      <c r="I2" s="4">
        <v>0.94399999999999995</v>
      </c>
      <c r="J2" s="4">
        <v>0.95699999999999996</v>
      </c>
      <c r="K2" s="2">
        <v>0.92916666666666603</v>
      </c>
    </row>
    <row r="3" spans="1:11" x14ac:dyDescent="0.3">
      <c r="A3" s="1" t="s">
        <v>2</v>
      </c>
      <c r="B3" s="4">
        <v>0.97499999999999998</v>
      </c>
      <c r="C3" s="4">
        <v>1</v>
      </c>
      <c r="D3" s="4">
        <v>0.88400000000000001</v>
      </c>
      <c r="E3" s="4">
        <v>0.93799999999999994</v>
      </c>
      <c r="F3" s="4">
        <v>0.95199999999999996</v>
      </c>
      <c r="G3" s="2">
        <v>0.820754716981132</v>
      </c>
      <c r="H3" s="4">
        <v>0.64</v>
      </c>
      <c r="I3" s="4">
        <v>0.95099999999999996</v>
      </c>
      <c r="J3" s="4">
        <v>0.92500000000000004</v>
      </c>
      <c r="K3" s="2">
        <v>0.9375</v>
      </c>
    </row>
    <row r="4" spans="1:11" x14ac:dyDescent="0.3">
      <c r="A4" s="1" t="s">
        <v>3</v>
      </c>
      <c r="B4" s="4">
        <v>0.97499999999999998</v>
      </c>
      <c r="C4" s="4">
        <v>1</v>
      </c>
      <c r="D4" s="4">
        <v>0.88400000000000001</v>
      </c>
      <c r="E4" s="4">
        <v>0.875</v>
      </c>
      <c r="F4" s="4">
        <v>0.95199999999999996</v>
      </c>
      <c r="G4" s="2">
        <v>0.820754716981132</v>
      </c>
      <c r="H4" s="4">
        <v>0.69</v>
      </c>
      <c r="I4" s="4">
        <v>0.95099999999999996</v>
      </c>
      <c r="J4" s="4">
        <v>0.95699999999999996</v>
      </c>
      <c r="K4" s="2">
        <v>0.9375</v>
      </c>
    </row>
    <row r="5" spans="1:11" x14ac:dyDescent="0.3">
      <c r="A5" s="1" t="s">
        <v>4</v>
      </c>
      <c r="B5" s="4">
        <v>0.97399999999999998</v>
      </c>
      <c r="C5" s="4">
        <v>0.97299999999999998</v>
      </c>
      <c r="D5" s="4">
        <v>0.88400000000000001</v>
      </c>
      <c r="E5" s="4">
        <v>0.96899999999999997</v>
      </c>
      <c r="F5" s="4">
        <v>0.95799999999999996</v>
      </c>
      <c r="G5" s="2">
        <v>0.83018867924528295</v>
      </c>
      <c r="H5" s="4">
        <v>0.67</v>
      </c>
      <c r="I5" s="4">
        <v>0.94899999999999995</v>
      </c>
      <c r="J5" s="4">
        <v>0.93500000000000005</v>
      </c>
      <c r="K5" s="2">
        <v>0.92500000000000004</v>
      </c>
    </row>
    <row r="6" spans="1:11" x14ac:dyDescent="0.3">
      <c r="A6" s="1" t="s">
        <v>5</v>
      </c>
      <c r="B6" s="4">
        <v>0.96799999999999997</v>
      </c>
      <c r="C6" s="4">
        <v>0.94599999999999995</v>
      </c>
      <c r="D6" s="4">
        <v>0.39300000000000002</v>
      </c>
      <c r="E6" s="4">
        <v>0.79200000000000004</v>
      </c>
      <c r="F6" s="4">
        <v>0.95799999999999996</v>
      </c>
      <c r="G6" s="2">
        <v>0.81132075471698095</v>
      </c>
      <c r="H6" s="4">
        <v>0.66</v>
      </c>
      <c r="I6" s="4">
        <v>0.91200000000000003</v>
      </c>
      <c r="J6" s="4">
        <v>0.92500000000000004</v>
      </c>
      <c r="K6" s="2">
        <v>0.89166666666666605</v>
      </c>
    </row>
    <row r="7" spans="1:11" x14ac:dyDescent="0.3">
      <c r="A7" s="1" t="s">
        <v>6</v>
      </c>
      <c r="B7" s="4">
        <v>0.97199999999999998</v>
      </c>
      <c r="C7" s="4">
        <v>1</v>
      </c>
      <c r="D7" s="4">
        <v>0.82099999999999995</v>
      </c>
      <c r="E7" s="4">
        <v>0.875</v>
      </c>
      <c r="F7" s="4">
        <v>0.95799999999999996</v>
      </c>
      <c r="G7" s="2">
        <v>0.820754716981132</v>
      </c>
      <c r="H7" s="4">
        <v>0.69</v>
      </c>
      <c r="I7" s="4">
        <v>0.94399999999999995</v>
      </c>
      <c r="J7" s="4">
        <v>0.93500000000000005</v>
      </c>
      <c r="K7" s="2">
        <v>0.9375</v>
      </c>
    </row>
    <row r="8" spans="1:11" x14ac:dyDescent="0.3">
      <c r="A8" s="1" t="s">
        <v>7</v>
      </c>
      <c r="B8" s="4">
        <v>0.97499999999999998</v>
      </c>
      <c r="C8" s="4">
        <v>1</v>
      </c>
      <c r="D8" s="4">
        <v>0.88400000000000001</v>
      </c>
      <c r="E8" s="4">
        <v>0.96899999999999997</v>
      </c>
      <c r="F8" s="4">
        <v>0.95199999999999996</v>
      </c>
      <c r="G8" s="2">
        <v>0.839622641509434</v>
      </c>
      <c r="H8" s="4">
        <v>0.64</v>
      </c>
      <c r="I8" s="4">
        <v>0.94399999999999995</v>
      </c>
      <c r="J8" s="4">
        <v>0.93500000000000005</v>
      </c>
      <c r="K8" s="2">
        <v>0.9375</v>
      </c>
    </row>
    <row r="9" spans="1:11" x14ac:dyDescent="0.3">
      <c r="A9" s="1" t="s">
        <v>8</v>
      </c>
      <c r="B9" s="4">
        <v>0.97499999999999998</v>
      </c>
      <c r="C9" s="4">
        <v>0.94599999999999995</v>
      </c>
      <c r="D9" s="4">
        <v>0.82099999999999995</v>
      </c>
      <c r="E9" s="4">
        <v>0.86499999999999999</v>
      </c>
      <c r="F9" s="4">
        <v>0.86899999999999999</v>
      </c>
      <c r="G9" s="2">
        <v>0.55660377358490498</v>
      </c>
      <c r="H9" s="4">
        <v>0.61</v>
      </c>
      <c r="I9" s="4">
        <v>0.95099999999999996</v>
      </c>
      <c r="J9" s="4">
        <v>0.871</v>
      </c>
      <c r="K9" s="2">
        <v>0.92500000000000004</v>
      </c>
    </row>
    <row r="10" spans="1:11" x14ac:dyDescent="0.3">
      <c r="A10" s="1" t="s">
        <v>9</v>
      </c>
      <c r="B10" s="4">
        <v>0.97499999999999998</v>
      </c>
      <c r="C10" s="4">
        <v>0.56799999999999995</v>
      </c>
      <c r="D10" s="4">
        <v>0.91100000000000003</v>
      </c>
      <c r="E10" s="4">
        <v>0.875</v>
      </c>
      <c r="F10" s="4">
        <v>0.86899999999999999</v>
      </c>
      <c r="G10" s="2">
        <v>0.59433962264150897</v>
      </c>
      <c r="H10" s="4">
        <v>0.3</v>
      </c>
      <c r="I10" s="4">
        <v>0.95099999999999996</v>
      </c>
      <c r="J10" s="4">
        <v>0.86</v>
      </c>
      <c r="K10" s="2">
        <v>0.9375</v>
      </c>
    </row>
    <row r="11" spans="1:11" x14ac:dyDescent="0.3">
      <c r="A11" s="1" t="s">
        <v>10</v>
      </c>
      <c r="B11" s="4">
        <v>0.97499999999999998</v>
      </c>
      <c r="C11" s="4">
        <v>0.56799999999999995</v>
      </c>
      <c r="D11" s="4">
        <v>0.91100000000000003</v>
      </c>
      <c r="E11" s="4">
        <v>0.875</v>
      </c>
      <c r="F11" s="4">
        <v>0.86899999999999999</v>
      </c>
      <c r="G11" s="2">
        <v>0.59433962264150897</v>
      </c>
      <c r="H11" s="4">
        <v>0.67</v>
      </c>
      <c r="I11" s="4">
        <v>0.95099999999999996</v>
      </c>
      <c r="J11" s="4">
        <v>0.86</v>
      </c>
      <c r="K11" s="2">
        <v>0.9375</v>
      </c>
    </row>
    <row r="12" spans="1:11" x14ac:dyDescent="0.3">
      <c r="A12" s="1" t="s">
        <v>11</v>
      </c>
      <c r="B12" s="4">
        <v>0.97499999999999998</v>
      </c>
      <c r="C12" s="4">
        <v>1</v>
      </c>
      <c r="D12" s="4">
        <v>0.875</v>
      </c>
      <c r="E12" s="4">
        <v>0.96899999999999997</v>
      </c>
      <c r="F12" s="4">
        <v>0.95199999999999996</v>
      </c>
      <c r="G12" s="2">
        <v>0.80188679245283001</v>
      </c>
      <c r="H12" s="4">
        <v>0.67</v>
      </c>
      <c r="I12" s="4">
        <v>0.95099999999999996</v>
      </c>
      <c r="J12" s="4">
        <v>0.93500000000000005</v>
      </c>
      <c r="K12" s="2">
        <v>0.93333333333333302</v>
      </c>
    </row>
    <row r="13" spans="1:11" x14ac:dyDescent="0.3">
      <c r="A13" s="1" t="s">
        <v>12</v>
      </c>
      <c r="B13" s="4">
        <v>0.97499999999999998</v>
      </c>
      <c r="C13" s="4">
        <v>1</v>
      </c>
      <c r="D13" s="4">
        <v>0.875</v>
      </c>
      <c r="E13" s="4">
        <v>0.86499999999999999</v>
      </c>
      <c r="F13" s="4">
        <v>0.95199999999999996</v>
      </c>
      <c r="G13" s="2">
        <v>0.80188679245283001</v>
      </c>
      <c r="H13" s="4">
        <v>0.65</v>
      </c>
      <c r="I13" s="4">
        <v>0.95099999999999996</v>
      </c>
      <c r="J13" s="4">
        <v>0.92500000000000004</v>
      </c>
      <c r="K13" s="2">
        <v>0.9375</v>
      </c>
    </row>
    <row r="14" spans="1:11" x14ac:dyDescent="0.3">
      <c r="A14" s="5"/>
      <c r="B14" s="4"/>
      <c r="C14" s="4"/>
      <c r="D14" s="4"/>
      <c r="E14" s="4"/>
      <c r="F14" s="4"/>
      <c r="G14" s="2"/>
      <c r="H14" s="4"/>
      <c r="I14" s="4"/>
      <c r="J14" s="4"/>
      <c r="K14" s="2"/>
    </row>
    <row r="16" spans="1:11" x14ac:dyDescent="0.3">
      <c r="A16" s="8" t="s">
        <v>0</v>
      </c>
      <c r="B16" s="9" t="s">
        <v>25</v>
      </c>
      <c r="C16" s="9" t="s">
        <v>24</v>
      </c>
      <c r="D16" s="9" t="s">
        <v>23</v>
      </c>
      <c r="E16" s="9" t="s">
        <v>26</v>
      </c>
      <c r="F16" s="10" t="s">
        <v>27</v>
      </c>
    </row>
    <row r="17" spans="1:6" x14ac:dyDescent="0.3">
      <c r="A17" s="6" t="s">
        <v>7</v>
      </c>
      <c r="B17" s="4">
        <f>AVERAGE(B2:K2)</f>
        <v>0.88657515723270419</v>
      </c>
      <c r="C17" s="4">
        <f>MEDIAN(B2:K2)</f>
        <v>0.93658333333333299</v>
      </c>
      <c r="D17" s="4">
        <f>MAX(B2:K2)</f>
        <v>0.97299999999999998</v>
      </c>
      <c r="E17" s="4">
        <f>MIN(B2:K2)</f>
        <v>0.67</v>
      </c>
      <c r="F17" s="7">
        <f>_xlfn.STDEV.P(B2:K2)</f>
        <v>9.7637188861660659E-2</v>
      </c>
    </row>
    <row r="18" spans="1:6" x14ac:dyDescent="0.3">
      <c r="A18" s="6" t="s">
        <v>4</v>
      </c>
      <c r="B18" s="4">
        <f>AVERAGE(B3:K3)</f>
        <v>0.90232547169811317</v>
      </c>
      <c r="C18" s="4">
        <f>MEDIAN(B3:K3)</f>
        <v>0.93774999999999997</v>
      </c>
      <c r="D18" s="4">
        <f>MAX(B3:K3)</f>
        <v>1</v>
      </c>
      <c r="E18" s="4">
        <f>MIN(B3:K3)</f>
        <v>0.64</v>
      </c>
      <c r="F18" s="7">
        <f>_xlfn.STDEV.P(B3:K3)</f>
        <v>9.9240609981273806E-2</v>
      </c>
    </row>
    <row r="19" spans="1:6" x14ac:dyDescent="0.3">
      <c r="A19" s="6" t="s">
        <v>11</v>
      </c>
      <c r="B19" s="4">
        <f>AVERAGE(B4:K4)</f>
        <v>0.90422547169811318</v>
      </c>
      <c r="C19" s="4">
        <f>MEDIAN(B4:K4)</f>
        <v>0.94425000000000003</v>
      </c>
      <c r="D19" s="4">
        <f>MAX(B4:K4)</f>
        <v>1</v>
      </c>
      <c r="E19" s="4">
        <f>MIN(B4:K4)</f>
        <v>0.69</v>
      </c>
      <c r="F19" s="7">
        <f>_xlfn.STDEV.P(B4:K4)</f>
        <v>8.7559990161046125E-2</v>
      </c>
    </row>
    <row r="20" spans="1:6" x14ac:dyDescent="0.3">
      <c r="A20" s="6" t="s">
        <v>3</v>
      </c>
      <c r="B20" s="4">
        <f>AVERAGE(B5:K5)</f>
        <v>0.90671886792452838</v>
      </c>
      <c r="C20" s="4">
        <f>MEDIAN(B5:K5)</f>
        <v>0.94199999999999995</v>
      </c>
      <c r="D20" s="4">
        <f>MAX(B5:K5)</f>
        <v>0.97399999999999998</v>
      </c>
      <c r="E20" s="4">
        <f>MIN(B5:K5)</f>
        <v>0.67</v>
      </c>
      <c r="F20" s="7">
        <f>_xlfn.STDEV.P(B5:K5)</f>
        <v>8.9866116330709109E-2</v>
      </c>
    </row>
    <row r="21" spans="1:6" x14ac:dyDescent="0.3">
      <c r="A21" s="6" t="s">
        <v>2</v>
      </c>
      <c r="B21" s="4">
        <f>AVERAGE(B6:K6)</f>
        <v>0.82569874213836469</v>
      </c>
      <c r="C21" s="4">
        <f>MEDIAN(B6:K6)</f>
        <v>0.90183333333333304</v>
      </c>
      <c r="D21" s="4">
        <f>MAX(B6:K6)</f>
        <v>0.96799999999999997</v>
      </c>
      <c r="E21" s="4">
        <f>MIN(B6:K6)</f>
        <v>0.39300000000000002</v>
      </c>
      <c r="F21" s="7">
        <f>_xlfn.STDEV.P(B6:K6)</f>
        <v>0.17026822480727249</v>
      </c>
    </row>
    <row r="22" spans="1:6" x14ac:dyDescent="0.3">
      <c r="A22" s="6" t="s">
        <v>6</v>
      </c>
      <c r="B22" s="4">
        <f>AVERAGE(B7:K7)</f>
        <v>0.89532547169811316</v>
      </c>
      <c r="C22" s="4">
        <f>MEDIAN(B7:K7)</f>
        <v>0.93625000000000003</v>
      </c>
      <c r="D22" s="4">
        <f>MAX(B7:K7)</f>
        <v>1</v>
      </c>
      <c r="E22" s="4">
        <f>MIN(B7:K7)</f>
        <v>0.69</v>
      </c>
      <c r="F22" s="7">
        <f>_xlfn.STDEV.P(B7:K7)</f>
        <v>8.9522373031711525E-2</v>
      </c>
    </row>
    <row r="23" spans="1:6" x14ac:dyDescent="0.3">
      <c r="A23" s="6" t="s">
        <v>12</v>
      </c>
      <c r="B23" s="4">
        <f>AVERAGE(B8:K8)</f>
        <v>0.90761226415094343</v>
      </c>
      <c r="C23" s="4">
        <f>MEDIAN(B8:K8)</f>
        <v>0.94074999999999998</v>
      </c>
      <c r="D23" s="4">
        <f>MAX(B8:K8)</f>
        <v>1</v>
      </c>
      <c r="E23" s="4">
        <f>MIN(B8:K8)</f>
        <v>0.64</v>
      </c>
      <c r="F23" s="7">
        <f>_xlfn.STDEV.P(B8:K8)</f>
        <v>9.9287063489288327E-2</v>
      </c>
    </row>
    <row r="24" spans="1:6" x14ac:dyDescent="0.3">
      <c r="A24" s="6" t="s">
        <v>1</v>
      </c>
      <c r="B24" s="4">
        <f>AVERAGE(B9:K9)</f>
        <v>0.83896037735849061</v>
      </c>
      <c r="C24" s="4">
        <f>MEDIAN(B9:K9)</f>
        <v>0.87</v>
      </c>
      <c r="D24" s="4">
        <f>MAX(B9:K9)</f>
        <v>0.97499999999999998</v>
      </c>
      <c r="E24" s="4">
        <f>MIN(B9:K9)</f>
        <v>0.55660377358490498</v>
      </c>
      <c r="F24" s="7">
        <f>_xlfn.STDEV.P(B9:K9)</f>
        <v>0.13601382760364711</v>
      </c>
    </row>
    <row r="25" spans="1:6" x14ac:dyDescent="0.3">
      <c r="A25" s="6" t="s">
        <v>8</v>
      </c>
      <c r="B25" s="4">
        <f>AVERAGE(B10:K10)</f>
        <v>0.78408396226415078</v>
      </c>
      <c r="C25" s="4">
        <f>MEDIAN(B10:K10)</f>
        <v>0.872</v>
      </c>
      <c r="D25" s="4">
        <f>MAX(B10:K10)</f>
        <v>0.97499999999999998</v>
      </c>
      <c r="E25" s="4">
        <f>MIN(B10:K10)</f>
        <v>0.3</v>
      </c>
      <c r="F25" s="7">
        <f>_xlfn.STDEV.P(B10:K10)</f>
        <v>0.21029175881216752</v>
      </c>
    </row>
    <row r="26" spans="1:6" x14ac:dyDescent="0.3">
      <c r="A26" s="6" t="s">
        <v>5</v>
      </c>
      <c r="B26" s="4">
        <f>AVERAGE(B11:K11)</f>
        <v>0.82108396226415081</v>
      </c>
      <c r="C26" s="4">
        <f>MEDIAN(B11:K11)</f>
        <v>0.872</v>
      </c>
      <c r="D26" s="4">
        <f>MAX(B11:K11)</f>
        <v>0.97499999999999998</v>
      </c>
      <c r="E26" s="4">
        <f>MIN(B11:K11)</f>
        <v>0.56799999999999995</v>
      </c>
      <c r="F26" s="7">
        <f>_xlfn.STDEV.P(B11:K11)</f>
        <v>0.14394933350581238</v>
      </c>
    </row>
    <row r="27" spans="1:6" x14ac:dyDescent="0.3">
      <c r="A27" s="6" t="s">
        <v>10</v>
      </c>
      <c r="B27" s="4">
        <f>AVERAGE(B12:K12)</f>
        <v>0.90622201257861634</v>
      </c>
      <c r="C27" s="4">
        <f>MEDIAN(B12:K12)</f>
        <v>0.94300000000000006</v>
      </c>
      <c r="D27" s="4">
        <f>MAX(B12:K12)</f>
        <v>1</v>
      </c>
      <c r="E27" s="4">
        <f>MIN(B12:K12)</f>
        <v>0.67</v>
      </c>
      <c r="F27" s="7">
        <f>_xlfn.STDEV.P(B12:K12)</f>
        <v>9.5284404915504856E-2</v>
      </c>
    </row>
    <row r="28" spans="1:6" x14ac:dyDescent="0.3">
      <c r="A28" s="11" t="s">
        <v>9</v>
      </c>
      <c r="B28" s="12">
        <f>AVERAGE(B13:K13)</f>
        <v>0.893238679245283</v>
      </c>
      <c r="C28" s="12">
        <f>MEDIAN(B13:K13)</f>
        <v>0.93125000000000002</v>
      </c>
      <c r="D28" s="12">
        <f>MAX(B13:K13)</f>
        <v>1</v>
      </c>
      <c r="E28" s="12">
        <f>MIN(B13:K13)</f>
        <v>0.65</v>
      </c>
      <c r="F28" s="13">
        <f>_xlfn.STDEV.P(B13:K13)</f>
        <v>9.8224384402098963E-2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Kumar2</dc:creator>
  <cp:lastModifiedBy>Debonil Ghosh</cp:lastModifiedBy>
  <dcterms:created xsi:type="dcterms:W3CDTF">2022-11-16T13:51:13Z</dcterms:created>
  <dcterms:modified xsi:type="dcterms:W3CDTF">2022-11-16T17:21:34Z</dcterms:modified>
</cp:coreProperties>
</file>