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8ed3c5a147d2863/Desktop/GitHub/"/>
    </mc:Choice>
  </mc:AlternateContent>
  <xr:revisionPtr revIDLastSave="36" documentId="8_{464923D9-5BAA-493D-A9C4-C87D70F198FD}" xr6:coauthVersionLast="47" xr6:coauthVersionMax="47" xr10:uidLastSave="{44BB6DDC-5A1A-4F2A-A784-35A67256E3D1}"/>
  <bookViews>
    <workbookView xWindow="-108" yWindow="-108" windowWidth="23256" windowHeight="12576" xr2:uid="{00000000-000D-0000-FFFF-FFFF00000000}"/>
  </bookViews>
  <sheets>
    <sheet name="Leads" sheetId="5" r:id="rId1"/>
    <sheet name="LinkLeadsQuotes" sheetId="6" r:id="rId2"/>
    <sheet name="LinkLeadsQuotes_Leads " sheetId="15" r:id="rId3"/>
    <sheet name="Web" sheetId="14" r:id="rId4"/>
    <sheet name="Call" sheetId="13" r:id="rId5"/>
  </sheets>
  <definedNames>
    <definedName name="_xlnm._FilterDatabase" localSheetId="0" hidden="1">Leads!$A$1:$G$2170</definedName>
    <definedName name="_xlnm._FilterDatabase" localSheetId="2" hidden="1">'LinkLeadsQuotes_Leads '!$A$1:$I$485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5" i="15" l="1"/>
  <c r="H485" i="15"/>
  <c r="G485" i="15"/>
  <c r="F485" i="15"/>
  <c r="E485" i="15"/>
  <c r="D485" i="15"/>
  <c r="I484" i="15"/>
  <c r="H484" i="15"/>
  <c r="G484" i="15"/>
  <c r="F484" i="15"/>
  <c r="E484" i="15"/>
  <c r="D484" i="15"/>
  <c r="I483" i="15"/>
  <c r="H483" i="15"/>
  <c r="G483" i="15"/>
  <c r="F483" i="15"/>
  <c r="E483" i="15"/>
  <c r="D483" i="15"/>
  <c r="I482" i="15"/>
  <c r="H482" i="15"/>
  <c r="G482" i="15"/>
  <c r="F482" i="15"/>
  <c r="E482" i="15"/>
  <c r="D482" i="15"/>
  <c r="I481" i="15"/>
  <c r="H481" i="15"/>
  <c r="G481" i="15"/>
  <c r="F481" i="15"/>
  <c r="E481" i="15"/>
  <c r="D481" i="15"/>
  <c r="I480" i="15"/>
  <c r="H480" i="15"/>
  <c r="G480" i="15"/>
  <c r="F480" i="15"/>
  <c r="E480" i="15"/>
  <c r="D480" i="15"/>
  <c r="I479" i="15"/>
  <c r="H479" i="15"/>
  <c r="G479" i="15"/>
  <c r="F479" i="15"/>
  <c r="E479" i="15"/>
  <c r="D479" i="15"/>
  <c r="I478" i="15"/>
  <c r="H478" i="15"/>
  <c r="G478" i="15"/>
  <c r="F478" i="15"/>
  <c r="E478" i="15"/>
  <c r="D478" i="15"/>
  <c r="I477" i="15"/>
  <c r="H477" i="15"/>
  <c r="G477" i="15"/>
  <c r="F477" i="15"/>
  <c r="E477" i="15"/>
  <c r="D477" i="15"/>
  <c r="J83" i="14"/>
  <c r="J100" i="14"/>
  <c r="J69" i="14"/>
  <c r="J73" i="14"/>
  <c r="J81" i="14"/>
  <c r="J76" i="14"/>
  <c r="J51" i="14"/>
  <c r="J61" i="14"/>
  <c r="J29" i="14"/>
  <c r="J43" i="14"/>
  <c r="J24" i="14"/>
  <c r="J95" i="14"/>
  <c r="J90" i="14"/>
  <c r="J42" i="14"/>
  <c r="J36" i="14"/>
  <c r="J86" i="14"/>
  <c r="J44" i="14"/>
  <c r="J34" i="14"/>
  <c r="J74" i="14"/>
  <c r="J96" i="14"/>
  <c r="J84" i="14"/>
  <c r="J89" i="14"/>
  <c r="J38" i="14"/>
  <c r="J9" i="14"/>
  <c r="J91" i="14"/>
  <c r="J14" i="14"/>
  <c r="J12" i="14"/>
  <c r="J49" i="14"/>
  <c r="J35" i="14"/>
  <c r="J3" i="14"/>
  <c r="J30" i="14"/>
  <c r="J98" i="14"/>
  <c r="J8" i="14"/>
  <c r="J25" i="14"/>
  <c r="J13" i="14"/>
  <c r="J72" i="14"/>
  <c r="J82" i="14"/>
  <c r="J23" i="14"/>
  <c r="J52" i="14"/>
  <c r="J99" i="14"/>
  <c r="J87" i="14"/>
  <c r="J55" i="14"/>
  <c r="J53" i="14"/>
  <c r="J56" i="14"/>
  <c r="J15" i="14"/>
  <c r="J46" i="14"/>
  <c r="J31" i="14"/>
  <c r="J26" i="14"/>
  <c r="J92" i="14"/>
  <c r="J4" i="14"/>
  <c r="J32" i="14"/>
  <c r="J59" i="14"/>
  <c r="J33" i="14"/>
  <c r="J62" i="14"/>
  <c r="J47" i="14"/>
  <c r="J88" i="14"/>
  <c r="J78" i="14"/>
  <c r="J17" i="14"/>
  <c r="J5" i="14"/>
  <c r="J57" i="14"/>
  <c r="J7" i="14"/>
  <c r="J64" i="14"/>
  <c r="J77" i="14"/>
  <c r="J41" i="14"/>
  <c r="J48" i="14"/>
  <c r="J67" i="14"/>
  <c r="J10" i="14"/>
  <c r="J80" i="14"/>
  <c r="J70" i="14"/>
  <c r="J16" i="14"/>
  <c r="J39" i="14"/>
  <c r="J11" i="14"/>
  <c r="J18" i="14"/>
  <c r="J27" i="14"/>
  <c r="J65" i="14"/>
  <c r="J20" i="14"/>
  <c r="J68" i="14"/>
  <c r="J37" i="14"/>
  <c r="J66" i="14"/>
  <c r="J28" i="14"/>
  <c r="J21" i="14"/>
  <c r="J60" i="14"/>
  <c r="J6" i="14"/>
  <c r="J50" i="14"/>
  <c r="J19" i="14"/>
  <c r="J93" i="14"/>
  <c r="J40" i="14"/>
  <c r="J58" i="14"/>
  <c r="J75" i="14"/>
  <c r="J22" i="14"/>
  <c r="J97" i="14"/>
  <c r="J45" i="14"/>
  <c r="J71" i="14"/>
  <c r="J85" i="14"/>
  <c r="J63" i="14"/>
  <c r="J94" i="14"/>
  <c r="J54" i="14"/>
  <c r="J2" i="14"/>
  <c r="J79" i="14"/>
  <c r="I83" i="14"/>
  <c r="I100" i="14"/>
  <c r="I69" i="14"/>
  <c r="I73" i="14"/>
  <c r="I81" i="14"/>
  <c r="I76" i="14"/>
  <c r="I51" i="14"/>
  <c r="I61" i="14"/>
  <c r="I29" i="14"/>
  <c r="I43" i="14"/>
  <c r="I24" i="14"/>
  <c r="I95" i="14"/>
  <c r="I90" i="14"/>
  <c r="I42" i="14"/>
  <c r="I36" i="14"/>
  <c r="I86" i="14"/>
  <c r="I44" i="14"/>
  <c r="I34" i="14"/>
  <c r="I74" i="14"/>
  <c r="I96" i="14"/>
  <c r="I84" i="14"/>
  <c r="I89" i="14"/>
  <c r="I38" i="14"/>
  <c r="I9" i="14"/>
  <c r="I91" i="14"/>
  <c r="I14" i="14"/>
  <c r="I12" i="14"/>
  <c r="I49" i="14"/>
  <c r="I35" i="14"/>
  <c r="I3" i="14"/>
  <c r="I30" i="14"/>
  <c r="I98" i="14"/>
  <c r="I8" i="14"/>
  <c r="I25" i="14"/>
  <c r="I13" i="14"/>
  <c r="I72" i="14"/>
  <c r="I82" i="14"/>
  <c r="I23" i="14"/>
  <c r="I52" i="14"/>
  <c r="I99" i="14"/>
  <c r="I87" i="14"/>
  <c r="I55" i="14"/>
  <c r="I53" i="14"/>
  <c r="I56" i="14"/>
  <c r="I15" i="14"/>
  <c r="I46" i="14"/>
  <c r="I31" i="14"/>
  <c r="I26" i="14"/>
  <c r="I92" i="14"/>
  <c r="I4" i="14"/>
  <c r="I32" i="14"/>
  <c r="I59" i="14"/>
  <c r="I33" i="14"/>
  <c r="I62" i="14"/>
  <c r="I47" i="14"/>
  <c r="I88" i="14"/>
  <c r="I78" i="14"/>
  <c r="I17" i="14"/>
  <c r="I5" i="14"/>
  <c r="I57" i="14"/>
  <c r="I7" i="14"/>
  <c r="I64" i="14"/>
  <c r="I77" i="14"/>
  <c r="I41" i="14"/>
  <c r="I48" i="14"/>
  <c r="I67" i="14"/>
  <c r="I10" i="14"/>
  <c r="I80" i="14"/>
  <c r="I70" i="14"/>
  <c r="I16" i="14"/>
  <c r="I39" i="14"/>
  <c r="I11" i="14"/>
  <c r="I18" i="14"/>
  <c r="I27" i="14"/>
  <c r="I65" i="14"/>
  <c r="I20" i="14"/>
  <c r="I68" i="14"/>
  <c r="I37" i="14"/>
  <c r="I66" i="14"/>
  <c r="I28" i="14"/>
  <c r="I21" i="14"/>
  <c r="I60" i="14"/>
  <c r="I6" i="14"/>
  <c r="I50" i="14"/>
  <c r="I19" i="14"/>
  <c r="I93" i="14"/>
  <c r="I40" i="14"/>
  <c r="I58" i="14"/>
  <c r="I75" i="14"/>
  <c r="I22" i="14"/>
  <c r="I97" i="14"/>
  <c r="I45" i="14"/>
  <c r="I71" i="14"/>
  <c r="I85" i="14"/>
  <c r="I63" i="14"/>
  <c r="I94" i="14"/>
  <c r="I54" i="14"/>
  <c r="I2" i="14"/>
  <c r="I79" i="14"/>
  <c r="H83" i="14"/>
  <c r="H100" i="14"/>
  <c r="H69" i="14"/>
  <c r="H73" i="14"/>
  <c r="H81" i="14"/>
  <c r="H76" i="14"/>
  <c r="H51" i="14"/>
  <c r="H61" i="14"/>
  <c r="H29" i="14"/>
  <c r="H43" i="14"/>
  <c r="H24" i="14"/>
  <c r="H95" i="14"/>
  <c r="H90" i="14"/>
  <c r="H42" i="14"/>
  <c r="H36" i="14"/>
  <c r="H86" i="14"/>
  <c r="H44" i="14"/>
  <c r="H34" i="14"/>
  <c r="H74" i="14"/>
  <c r="H96" i="14"/>
  <c r="H84" i="14"/>
  <c r="H89" i="14"/>
  <c r="H38" i="14"/>
  <c r="H9" i="14"/>
  <c r="H91" i="14"/>
  <c r="H14" i="14"/>
  <c r="H12" i="14"/>
  <c r="H49" i="14"/>
  <c r="H35" i="14"/>
  <c r="H3" i="14"/>
  <c r="H30" i="14"/>
  <c r="H98" i="14"/>
  <c r="H8" i="14"/>
  <c r="H25" i="14"/>
  <c r="H13" i="14"/>
  <c r="H72" i="14"/>
  <c r="H82" i="14"/>
  <c r="H23" i="14"/>
  <c r="H52" i="14"/>
  <c r="H99" i="14"/>
  <c r="H87" i="14"/>
  <c r="H55" i="14"/>
  <c r="H53" i="14"/>
  <c r="H56" i="14"/>
  <c r="H15" i="14"/>
  <c r="H46" i="14"/>
  <c r="H31" i="14"/>
  <c r="H26" i="14"/>
  <c r="H92" i="14"/>
  <c r="H4" i="14"/>
  <c r="H32" i="14"/>
  <c r="H59" i="14"/>
  <c r="H33" i="14"/>
  <c r="H62" i="14"/>
  <c r="H47" i="14"/>
  <c r="H88" i="14"/>
  <c r="H78" i="14"/>
  <c r="H17" i="14"/>
  <c r="H5" i="14"/>
  <c r="H57" i="14"/>
  <c r="H7" i="14"/>
  <c r="H64" i="14"/>
  <c r="H77" i="14"/>
  <c r="H41" i="14"/>
  <c r="H48" i="14"/>
  <c r="H67" i="14"/>
  <c r="H10" i="14"/>
  <c r="H80" i="14"/>
  <c r="H70" i="14"/>
  <c r="H16" i="14"/>
  <c r="H39" i="14"/>
  <c r="H11" i="14"/>
  <c r="H18" i="14"/>
  <c r="H27" i="14"/>
  <c r="H65" i="14"/>
  <c r="H20" i="14"/>
  <c r="H68" i="14"/>
  <c r="H37" i="14"/>
  <c r="H66" i="14"/>
  <c r="H28" i="14"/>
  <c r="H21" i="14"/>
  <c r="H60" i="14"/>
  <c r="H6" i="14"/>
  <c r="H50" i="14"/>
  <c r="H19" i="14"/>
  <c r="H93" i="14"/>
  <c r="H40" i="14"/>
  <c r="H58" i="14"/>
  <c r="H75" i="14"/>
  <c r="H22" i="14"/>
  <c r="H97" i="14"/>
  <c r="H45" i="14"/>
  <c r="H71" i="14"/>
  <c r="H85" i="14"/>
  <c r="H63" i="14"/>
  <c r="H94" i="14"/>
  <c r="H54" i="14"/>
  <c r="H2" i="14"/>
  <c r="H79" i="14"/>
  <c r="I84" i="13"/>
  <c r="I20" i="13"/>
  <c r="I40" i="13"/>
  <c r="I41" i="13"/>
  <c r="I58" i="13"/>
  <c r="I61" i="13"/>
  <c r="I13" i="13"/>
  <c r="I75" i="13"/>
  <c r="I80" i="13"/>
  <c r="I14" i="13"/>
  <c r="I28" i="13"/>
  <c r="I29" i="13"/>
  <c r="I32" i="13"/>
  <c r="I64" i="13"/>
  <c r="I72" i="13"/>
  <c r="I24" i="13"/>
  <c r="I16" i="13"/>
  <c r="I76" i="13"/>
  <c r="I44" i="13"/>
  <c r="I42" i="13"/>
  <c r="I85" i="13"/>
  <c r="I86" i="13"/>
  <c r="I30" i="13"/>
  <c r="I71" i="13"/>
  <c r="I81" i="13"/>
  <c r="I93" i="13"/>
  <c r="I68" i="13"/>
  <c r="I51" i="13"/>
  <c r="I73" i="13"/>
  <c r="I59" i="13"/>
  <c r="I43" i="13"/>
  <c r="I6" i="13"/>
  <c r="I33" i="13"/>
  <c r="I67" i="13"/>
  <c r="I97" i="13"/>
  <c r="I45" i="13"/>
  <c r="I52" i="13"/>
  <c r="I94" i="13"/>
  <c r="I95" i="13"/>
  <c r="I36" i="13"/>
  <c r="I91" i="13"/>
  <c r="I92" i="13"/>
  <c r="I35" i="13"/>
  <c r="I57" i="13"/>
  <c r="I53" i="13"/>
  <c r="I54" i="13"/>
  <c r="I55" i="13"/>
  <c r="I56" i="13"/>
  <c r="I4" i="13"/>
  <c r="I2" i="13"/>
  <c r="I78" i="13"/>
  <c r="I34" i="13"/>
  <c r="I49" i="13"/>
  <c r="I50" i="13"/>
  <c r="I82" i="13"/>
  <c r="I19" i="13"/>
  <c r="I100" i="13"/>
  <c r="I46" i="13"/>
  <c r="I69" i="13"/>
  <c r="I74" i="13"/>
  <c r="I96" i="13"/>
  <c r="I99" i="13"/>
  <c r="I25" i="13"/>
  <c r="I26" i="13"/>
  <c r="I21" i="13"/>
  <c r="I22" i="13"/>
  <c r="I79" i="13"/>
  <c r="I7" i="13"/>
  <c r="I70" i="13"/>
  <c r="I17" i="13"/>
  <c r="I18" i="13"/>
  <c r="I31" i="13"/>
  <c r="I60" i="13"/>
  <c r="I23" i="13"/>
  <c r="I5" i="13"/>
  <c r="I62" i="13"/>
  <c r="I65" i="13"/>
  <c r="I66" i="13"/>
  <c r="I11" i="13"/>
  <c r="I38" i="13"/>
  <c r="I47" i="13"/>
  <c r="I3" i="13"/>
  <c r="I9" i="13"/>
  <c r="I10" i="13"/>
  <c r="I39" i="13"/>
  <c r="I48" i="13"/>
  <c r="I87" i="13"/>
  <c r="I77" i="13"/>
  <c r="I27" i="13"/>
  <c r="I15" i="13"/>
  <c r="I83" i="13"/>
  <c r="I8" i="13"/>
  <c r="I89" i="13"/>
  <c r="I90" i="13"/>
  <c r="I12" i="13"/>
  <c r="I63" i="13"/>
  <c r="I88" i="13"/>
  <c r="I98" i="13"/>
  <c r="I37" i="13"/>
  <c r="H84" i="13"/>
  <c r="H20" i="13"/>
  <c r="H40" i="13"/>
  <c r="H41" i="13"/>
  <c r="H58" i="13"/>
  <c r="H61" i="13"/>
  <c r="H13" i="13"/>
  <c r="H75" i="13"/>
  <c r="H80" i="13"/>
  <c r="H14" i="13"/>
  <c r="H28" i="13"/>
  <c r="H29" i="13"/>
  <c r="H32" i="13"/>
  <c r="H64" i="13"/>
  <c r="H72" i="13"/>
  <c r="H24" i="13"/>
  <c r="H16" i="13"/>
  <c r="H76" i="13"/>
  <c r="H44" i="13"/>
  <c r="H42" i="13"/>
  <c r="H85" i="13"/>
  <c r="H86" i="13"/>
  <c r="H30" i="13"/>
  <c r="H71" i="13"/>
  <c r="H81" i="13"/>
  <c r="H93" i="13"/>
  <c r="H68" i="13"/>
  <c r="H51" i="13"/>
  <c r="H73" i="13"/>
  <c r="H59" i="13"/>
  <c r="H43" i="13"/>
  <c r="H6" i="13"/>
  <c r="H33" i="13"/>
  <c r="H67" i="13"/>
  <c r="H97" i="13"/>
  <c r="H45" i="13"/>
  <c r="H52" i="13"/>
  <c r="H94" i="13"/>
  <c r="H95" i="13"/>
  <c r="H36" i="13"/>
  <c r="H91" i="13"/>
  <c r="H92" i="13"/>
  <c r="H35" i="13"/>
  <c r="H57" i="13"/>
  <c r="H53" i="13"/>
  <c r="H54" i="13"/>
  <c r="H55" i="13"/>
  <c r="H56" i="13"/>
  <c r="H4" i="13"/>
  <c r="H2" i="13"/>
  <c r="H78" i="13"/>
  <c r="H34" i="13"/>
  <c r="H49" i="13"/>
  <c r="H50" i="13"/>
  <c r="H82" i="13"/>
  <c r="H19" i="13"/>
  <c r="H100" i="13"/>
  <c r="H46" i="13"/>
  <c r="H69" i="13"/>
  <c r="H74" i="13"/>
  <c r="H96" i="13"/>
  <c r="H99" i="13"/>
  <c r="H25" i="13"/>
  <c r="H26" i="13"/>
  <c r="H21" i="13"/>
  <c r="H22" i="13"/>
  <c r="H79" i="13"/>
  <c r="H7" i="13"/>
  <c r="H70" i="13"/>
  <c r="H17" i="13"/>
  <c r="H18" i="13"/>
  <c r="H31" i="13"/>
  <c r="H60" i="13"/>
  <c r="H23" i="13"/>
  <c r="H5" i="13"/>
  <c r="H62" i="13"/>
  <c r="H65" i="13"/>
  <c r="H66" i="13"/>
  <c r="H11" i="13"/>
  <c r="H38" i="13"/>
  <c r="H47" i="13"/>
  <c r="H3" i="13"/>
  <c r="H9" i="13"/>
  <c r="H10" i="13"/>
  <c r="H39" i="13"/>
  <c r="H48" i="13"/>
  <c r="H87" i="13"/>
  <c r="H77" i="13"/>
  <c r="H27" i="13"/>
  <c r="H15" i="13"/>
  <c r="H83" i="13"/>
  <c r="H8" i="13"/>
  <c r="H89" i="13"/>
  <c r="H90" i="13"/>
  <c r="H12" i="13"/>
  <c r="H63" i="13"/>
  <c r="H88" i="13"/>
  <c r="H98" i="13"/>
  <c r="H37" i="13"/>
  <c r="G84" i="13"/>
  <c r="G20" i="13"/>
  <c r="G40" i="13"/>
  <c r="G41" i="13"/>
  <c r="G58" i="13"/>
  <c r="G61" i="13"/>
  <c r="G13" i="13"/>
  <c r="G75" i="13"/>
  <c r="G80" i="13"/>
  <c r="G14" i="13"/>
  <c r="G28" i="13"/>
  <c r="G29" i="13"/>
  <c r="G32" i="13"/>
  <c r="G64" i="13"/>
  <c r="G72" i="13"/>
  <c r="G24" i="13"/>
  <c r="G16" i="13"/>
  <c r="G76" i="13"/>
  <c r="G44" i="13"/>
  <c r="G42" i="13"/>
  <c r="G85" i="13"/>
  <c r="G86" i="13"/>
  <c r="G30" i="13"/>
  <c r="G71" i="13"/>
  <c r="G81" i="13"/>
  <c r="G93" i="13"/>
  <c r="G68" i="13"/>
  <c r="G51" i="13"/>
  <c r="G73" i="13"/>
  <c r="G59" i="13"/>
  <c r="G43" i="13"/>
  <c r="G6" i="13"/>
  <c r="G33" i="13"/>
  <c r="G67" i="13"/>
  <c r="G97" i="13"/>
  <c r="G45" i="13"/>
  <c r="G52" i="13"/>
  <c r="G94" i="13"/>
  <c r="G95" i="13"/>
  <c r="G36" i="13"/>
  <c r="G91" i="13"/>
  <c r="G92" i="13"/>
  <c r="G35" i="13"/>
  <c r="G57" i="13"/>
  <c r="G53" i="13"/>
  <c r="G54" i="13"/>
  <c r="G55" i="13"/>
  <c r="G56" i="13"/>
  <c r="G4" i="13"/>
  <c r="G2" i="13"/>
  <c r="G78" i="13"/>
  <c r="G34" i="13"/>
  <c r="G49" i="13"/>
  <c r="G50" i="13"/>
  <c r="G82" i="13"/>
  <c r="G19" i="13"/>
  <c r="G100" i="13"/>
  <c r="G46" i="13"/>
  <c r="G69" i="13"/>
  <c r="G74" i="13"/>
  <c r="G96" i="13"/>
  <c r="G99" i="13"/>
  <c r="G25" i="13"/>
  <c r="G26" i="13"/>
  <c r="G21" i="13"/>
  <c r="G22" i="13"/>
  <c r="G79" i="13"/>
  <c r="G7" i="13"/>
  <c r="G70" i="13"/>
  <c r="G17" i="13"/>
  <c r="G18" i="13"/>
  <c r="G31" i="13"/>
  <c r="G60" i="13"/>
  <c r="G23" i="13"/>
  <c r="G5" i="13"/>
  <c r="G62" i="13"/>
  <c r="G65" i="13"/>
  <c r="G66" i="13"/>
  <c r="G11" i="13"/>
  <c r="G38" i="13"/>
  <c r="G47" i="13"/>
  <c r="G3" i="13"/>
  <c r="G9" i="13"/>
  <c r="G10" i="13"/>
  <c r="G39" i="13"/>
  <c r="G48" i="13"/>
  <c r="G87" i="13"/>
  <c r="G77" i="13"/>
  <c r="G27" i="13"/>
  <c r="G15" i="13"/>
  <c r="G83" i="13"/>
  <c r="G8" i="13"/>
  <c r="G89" i="13"/>
  <c r="G90" i="13"/>
  <c r="G12" i="13"/>
  <c r="G63" i="13"/>
  <c r="G88" i="13"/>
  <c r="G98" i="13"/>
  <c r="G37" i="13"/>
  <c r="F1" i="6" a="1"/>
  <c r="F1" i="6" s="1"/>
  <c r="G2" i="6"/>
  <c r="H12" i="6"/>
  <c r="H24" i="6"/>
  <c r="G5" i="6"/>
  <c r="G6" i="6"/>
  <c r="G17" i="6"/>
  <c r="G18" i="6"/>
  <c r="G29" i="6"/>
  <c r="G30" i="6"/>
  <c r="G31" i="6" l="1"/>
  <c r="G19" i="6"/>
  <c r="G7" i="6"/>
  <c r="H25" i="6"/>
  <c r="H13" i="6"/>
  <c r="H11" i="6"/>
  <c r="G28" i="6"/>
  <c r="G16" i="6"/>
  <c r="G4" i="6"/>
  <c r="H22" i="6"/>
  <c r="H10" i="6"/>
  <c r="H23" i="6"/>
  <c r="G27" i="6"/>
  <c r="G15" i="6"/>
  <c r="G3" i="6"/>
  <c r="H21" i="6"/>
  <c r="H9" i="6"/>
  <c r="G26" i="6"/>
  <c r="G14" i="6"/>
  <c r="H32" i="6"/>
  <c r="H20" i="6"/>
  <c r="H8" i="6"/>
  <c r="G25" i="6"/>
  <c r="G13" i="6"/>
  <c r="H31" i="6"/>
  <c r="H19" i="6"/>
  <c r="H7" i="6"/>
  <c r="G24" i="6"/>
  <c r="G12" i="6"/>
  <c r="H30" i="6"/>
  <c r="H18" i="6"/>
  <c r="H6" i="6"/>
  <c r="G23" i="6"/>
  <c r="G11" i="6"/>
  <c r="H29" i="6"/>
  <c r="H17" i="6"/>
  <c r="H5" i="6"/>
  <c r="G22" i="6"/>
  <c r="G10" i="6"/>
  <c r="H28" i="6"/>
  <c r="H16" i="6"/>
  <c r="H4" i="6"/>
  <c r="G21" i="6"/>
  <c r="G9" i="6"/>
  <c r="H27" i="6"/>
  <c r="H15" i="6"/>
  <c r="H3" i="6"/>
  <c r="G32" i="6"/>
  <c r="G20" i="6"/>
  <c r="G8" i="6"/>
  <c r="H26" i="6"/>
  <c r="H14" i="6"/>
  <c r="H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<sst xmlns="http://schemas.openxmlformats.org/spreadsheetml/2006/main" count="2613" uniqueCount="800">
  <si>
    <t>Date</t>
  </si>
  <si>
    <t>Melbourne</t>
  </si>
  <si>
    <t>Sydney</t>
  </si>
  <si>
    <t>Unique ID</t>
  </si>
  <si>
    <t>Lead Type</t>
  </si>
  <si>
    <t>Time</t>
  </si>
  <si>
    <t>Country</t>
  </si>
  <si>
    <t>State</t>
  </si>
  <si>
    <t>City</t>
  </si>
  <si>
    <t>Call</t>
  </si>
  <si>
    <t>Australia</t>
  </si>
  <si>
    <t>VIC</t>
  </si>
  <si>
    <t>NULL</t>
  </si>
  <si>
    <t>NSW</t>
  </si>
  <si>
    <t>Campbelltown</t>
  </si>
  <si>
    <t>Gosford</t>
  </si>
  <si>
    <t>C26WTU5LMYJAUFVDYNEVRPOJ6JCCUFFY</t>
  </si>
  <si>
    <t>C27IAO7ZKHYPGJQBL2PS2DF6KOTMDTBI</t>
  </si>
  <si>
    <t>C2ASF23YPLIN5BSFKJAANFV7JXAXUPNI</t>
  </si>
  <si>
    <t>C2BZCZZA2KGAXAMDLFGVQ3VWAU6Z5TCY</t>
  </si>
  <si>
    <t>C2CE3DPZDGB4W6A7EHPITFGOKK6O6LMQ</t>
  </si>
  <si>
    <t>C2F3JXEZ473GM27HZRTWL6MEIJ6G6BVY</t>
  </si>
  <si>
    <t>C2G4ZTR3FCQNMGKDXMZIG2WCJ3QTRCUI</t>
  </si>
  <si>
    <t>Alexandra</t>
  </si>
  <si>
    <t>SA</t>
  </si>
  <si>
    <t>Adelaide</t>
  </si>
  <si>
    <t>Eildon</t>
  </si>
  <si>
    <t>TAS</t>
  </si>
  <si>
    <t>Hobart</t>
  </si>
  <si>
    <t>C2SVMK25X2JYAP4T6Q3EYETVNO755FGA</t>
  </si>
  <si>
    <t>C2T2C3D5QAPN6LX5QDWDXIP37C2INRAQ</t>
  </si>
  <si>
    <t>Newcastle</t>
  </si>
  <si>
    <t>Wollongong</t>
  </si>
  <si>
    <t>C2VRTW5SBMRQKYMHTIVBJB3T24JNVAEQ</t>
  </si>
  <si>
    <t>C2VZCNPQR4NMQYHOAES3537SE2WHX6JA</t>
  </si>
  <si>
    <t>Nowra</t>
  </si>
  <si>
    <t>C32WKHN7U662MP6UT5SXYS7BLMKNFE4A</t>
  </si>
  <si>
    <t>QLD</t>
  </si>
  <si>
    <t>Cairns</t>
  </si>
  <si>
    <t>Canberra</t>
  </si>
  <si>
    <t>Katoomba</t>
  </si>
  <si>
    <t>Penrith</t>
  </si>
  <si>
    <t>Mornington Peninsula</t>
  </si>
  <si>
    <t>C3DDDYBLHS26NVYNEJECGT5PRMKX6U2A</t>
  </si>
  <si>
    <t>C3FMMRWAC2UXRY5DJL6AETAA3HCBLZHI</t>
  </si>
  <si>
    <t>C3HYKTWRCG24OHQ4NLKJZ4V6SPLJJ4AI</t>
  </si>
  <si>
    <t>Geelong</t>
  </si>
  <si>
    <t>Cooma</t>
  </si>
  <si>
    <t>Mittagong</t>
  </si>
  <si>
    <t>Bendigo</t>
  </si>
  <si>
    <t>C3PPMAUXJ4X4BDSIRRH4PTPSAIEW5ESA</t>
  </si>
  <si>
    <t>C3Q6BKIPX4WMRF3SMG6FXVIDQ66YCVVY</t>
  </si>
  <si>
    <t>Bathurst</t>
  </si>
  <si>
    <t>Brisbane</t>
  </si>
  <si>
    <t>C3Z27JYT56NKIUARWCVA7XPR62HEQQ5A</t>
  </si>
  <si>
    <t>C43LKXVF4COBJTGXVNA5X3CCSROS63EQ</t>
  </si>
  <si>
    <t>WA</t>
  </si>
  <si>
    <t>C4EUSXWF2BJJNBSF5LXGM7RVZNZSINHQ</t>
  </si>
  <si>
    <t>C4HGN2TS2X6WAYDSG7Y22HZOE5KA33QQ</t>
  </si>
  <si>
    <t>C4HNVZPBDJPWQAYLPASHYWWAZVMRNITI</t>
  </si>
  <si>
    <t>C4ISREOR7RKB6T3QJDYY7TXB22P26MHA</t>
  </si>
  <si>
    <t>C4M4U2N6VCBU4N2SCJETR5S4T4EBPRJI</t>
  </si>
  <si>
    <t>North East</t>
  </si>
  <si>
    <t>Orange</t>
  </si>
  <si>
    <t>Tamworth</t>
  </si>
  <si>
    <t>C5AHXR4GMTMWH5QBRU75LWWUT3NVQATQ</t>
  </si>
  <si>
    <t>C5CPBSHJPVP7OA2TDBVG3N7APSPGRKFA</t>
  </si>
  <si>
    <t>C5E4PYYYGLCFHWYZWBYMIRH27XTBNU4I</t>
  </si>
  <si>
    <t>C5FK4TUXZTT4O4LBJCG6VMGVIANEK4PY</t>
  </si>
  <si>
    <t>Margaret River</t>
  </si>
  <si>
    <t>C5HJGLMVXDZBDT4GOOAVYNJML2YZL3AY</t>
  </si>
  <si>
    <t>C5IFOEBS3B4EE4VFDBABQYTLMSGDXNHI</t>
  </si>
  <si>
    <t>North West</t>
  </si>
  <si>
    <t>C5RGFUKMMKC2FVNYF7H5M7U3XGEVKKHI</t>
  </si>
  <si>
    <t>C5RN6OL3AP7O2XUJV7RLGGUVK7HPH7FA</t>
  </si>
  <si>
    <t>C5RP33XQOFNQFXHICMMP7P26TCNAOSGY</t>
  </si>
  <si>
    <t>C62FZGEFVVIFUJ5Z3VUZIBXMQFZAZLIQ</t>
  </si>
  <si>
    <t>C6CNVD7QU4S74T2GQEVCTCRYTX4I74BI</t>
  </si>
  <si>
    <t>Morwell</t>
  </si>
  <si>
    <t>C6DJH65WJI7RX3H4PD7XJY3IYG75TDGA</t>
  </si>
  <si>
    <t>C6IBWXMZEAL6KAPC6JKES647COKPDOEY</t>
  </si>
  <si>
    <t>C6JB2XWFPQ5MWMJSSDJGFTLI6UZ7RANI</t>
  </si>
  <si>
    <t>C6KAEJXIOQVXTI3VZUFZGXP5SDGPUPZA</t>
  </si>
  <si>
    <t>Colac</t>
  </si>
  <si>
    <t>C6PMFXMPUU5LPXTLKWR2WUZEDRZTNC2Y</t>
  </si>
  <si>
    <t>C6PWXSP2K7VXAT4MORVD5JTI5ASQB3GQ</t>
  </si>
  <si>
    <t>C6QHG6OTCGNFGFYWII2KHJX7OWDH4I7Y</t>
  </si>
  <si>
    <t>C6T3MWC4HH4FG4HTHC46B7Q3KD2QO6BA</t>
  </si>
  <si>
    <t>Windsor</t>
  </si>
  <si>
    <t>C77DTQD3FOFUBD75QELZXFIFFWWFPQ7I</t>
  </si>
  <si>
    <t>C7L6PGXBMMYACMPEYGGPA746WVBYPK2I</t>
  </si>
  <si>
    <t>C7LZJP3HMYXAFV7IDZ6PTHUCSRTDKRBI</t>
  </si>
  <si>
    <t>C7T4MHKRA24B6QZACYOLWECZOZNZRAQI</t>
  </si>
  <si>
    <t>Lismore</t>
  </si>
  <si>
    <t>C7W34QZWCQC4POU25OHXKWLVTIJ5U22A</t>
  </si>
  <si>
    <t>C7ZHJNHZHYBHVST4ODKD2QJ2EOEXOQII</t>
  </si>
  <si>
    <t>CA2MKVHUGSXEGRGUAAYHSU52M7MVS3XY</t>
  </si>
  <si>
    <t>CA7YUHXXCI6RFO6J75VNSIQ5RYU2CTQQ</t>
  </si>
  <si>
    <t>CADPIMIVZE7SLHYPYRWA3WJDNJOUGXGA</t>
  </si>
  <si>
    <t>CAEJLGQ7PELMESDJEZZGO4PS4XJDPKSY</t>
  </si>
  <si>
    <t>Snowfields</t>
  </si>
  <si>
    <t>CAEXHEKB7RVWS7BW3YOXGDQDDDHFAHAY</t>
  </si>
  <si>
    <t>CAIK6Z5O7R5PMX26OQZSQVFJVSSSW6WA</t>
  </si>
  <si>
    <t>CAIVQHBOTV6QZPK3L44DQQPSI3XXQIPA</t>
  </si>
  <si>
    <t>CANVBMXU7J2THU3Z7XNIVTTSZQCSATZA</t>
  </si>
  <si>
    <t>CAQDPH67NVKTEPJIH2XG4D5L72J24NSI</t>
  </si>
  <si>
    <t>CASBOBK6Z45775CFCP3YTOCQOGM6LKFA</t>
  </si>
  <si>
    <t>CAUWLSWTPIH7MHLREZIT6YQ7MZZT3OTQ</t>
  </si>
  <si>
    <t>CB3XK6GFBNHBOAQZY7YLRGRL753MIWWA</t>
  </si>
  <si>
    <t>CB4CM7XLQKJDZJLB65BDTX6FEMFZBEBY</t>
  </si>
  <si>
    <t>CBBP3E6GDVJ7BA4YDAYSFSRB7SASWBBY</t>
  </si>
  <si>
    <t>Bairnsdale</t>
  </si>
  <si>
    <t>Bunbury</t>
  </si>
  <si>
    <t>CBGDINGSLAGDMGME7AEXU7AJJOJQUDFA</t>
  </si>
  <si>
    <t>CBKVZP6YCJJBWNWI5T64CBZJOYWY3STA</t>
  </si>
  <si>
    <t>CBLQ2WBKYEEHCCUEIYUJLC6FO5YQH7BA</t>
  </si>
  <si>
    <t>CBMCE3M7KXBG4R44WIGFXONBJU5WVUPI</t>
  </si>
  <si>
    <t>Launceston</t>
  </si>
  <si>
    <t>CBZYIB256PZPVG3U7PCKHLMIV3FWJULY</t>
  </si>
  <si>
    <t>CC2YVXKIZTMCLJAY5O2BB5FTKVPN7JWA</t>
  </si>
  <si>
    <t>CC337KKMWPTIEKLEEP4W3SZ3YRLL3JNQ</t>
  </si>
  <si>
    <t>CC42V3NSKQE6O2E6KNW7WCI4GI2KTVAA</t>
  </si>
  <si>
    <t>CCBND2ZHN33XGHRKY3PJAGM7D7CODBUA</t>
  </si>
  <si>
    <t>CCBPZVDRB7Y3TZWN6LNV77SXEOC6YHWQ</t>
  </si>
  <si>
    <t>CCJZLF3GT4YBY4BLM3N7UW3SKXZQ7VBA</t>
  </si>
  <si>
    <t>CCQFPKYUKVX5FAKA2FZQKFA2LGXTTEAY</t>
  </si>
  <si>
    <t>CCUGXH2ZHH5ALG2J565ZDQWBNDUVUIIA</t>
  </si>
  <si>
    <t>CCUJNZPEHXWXAZ7OEU7E3SLJVF3D7M5A</t>
  </si>
  <si>
    <t>CCXVVJGEDPXS3LEOIF2NNOFMD756A5OY</t>
  </si>
  <si>
    <t>CCYWRTHPWWDJSNRSRCUUI6BZS5OHM6TQ</t>
  </si>
  <si>
    <t>CDD6K7S3QSNO4JQW273IKPBXSIWQ44MY</t>
  </si>
  <si>
    <t>CDP34X4FMMOASH4HFJ4TUKK4W2IZJZ3Q</t>
  </si>
  <si>
    <t>CDQM6L4MX3KKFTVVZMYBFMNEKTWERO2I</t>
  </si>
  <si>
    <t>CDWMQUA2LVBTDYBAZKUNZEKSLAYIH63A</t>
  </si>
  <si>
    <t>CEDBZD2GSEX276FGFYPTVQFOGNTA6IYA</t>
  </si>
  <si>
    <t>CEFCOFLGGIIPHSYQVIU2NN2E2OYO2UPY</t>
  </si>
  <si>
    <t>CEKVEV65NAQWO6HCLX34NW6FD33MB2SY</t>
  </si>
  <si>
    <t>CEOP6LGCZWCBOJQLDB7WLRIUPVJCJTZI</t>
  </si>
  <si>
    <t>CEP4DV5EWUST2J2OOD4LRSHSMZJDGOLA</t>
  </si>
  <si>
    <t>CEV6UQWQUMKQQGINY7EZMUZQMST5DYOI</t>
  </si>
  <si>
    <t>CEXC3XU5TB3F5DRRW4GCMWE23P2WWOBI</t>
  </si>
  <si>
    <t>CF3LQVKU74YGRNBDBZINWY5G2UMA2BUI</t>
  </si>
  <si>
    <t>CF74KWIURMWIBJ6JROE2B2I2ET2RKNJQ</t>
  </si>
  <si>
    <t>CF75DYOVYTUGU23JIUSECQKNHSQ2SCPY</t>
  </si>
  <si>
    <t>CFE5IEEHC4LQR7RCJSTNXAYGR3ZYT5SQ</t>
  </si>
  <si>
    <t>CFFFZESGYK2Z4MYGEEYF3RTO5HB66VOI</t>
  </si>
  <si>
    <t>CFGYPDS2PA3UNR3L3BAX34WWZ6LAV3PA</t>
  </si>
  <si>
    <t>CFH4ZYOYXXKMUWO2MF67V4C2AHBRQMVI</t>
  </si>
  <si>
    <t>CFIOKHD36GM2HW5ET4E6BNON4MACJHUY</t>
  </si>
  <si>
    <t>CFL5AEJNWD3ASWZB4LJ7JSISY2W4IEHY</t>
  </si>
  <si>
    <t>CFLTD6ORKNXEXHKHLNU3UVHYXKSLWDRA</t>
  </si>
  <si>
    <t>CFPVZA6KR4NS2YWAFQ7JX7A4R3YNMWTQ</t>
  </si>
  <si>
    <t>CFZSRVWGOQ347576K66ZH477UNCJAOLY</t>
  </si>
  <si>
    <t>CG225J3M4IIQ6OUR742O3TULJM5ENCNY</t>
  </si>
  <si>
    <t>CG5RGWH6N35XHLK37JEBB7VT54NCVFGA</t>
  </si>
  <si>
    <t>CG7JLQUKMQ6JM5BD4TGMEKRCBUY5OL6I</t>
  </si>
  <si>
    <t>Burnie</t>
  </si>
  <si>
    <t>CGAGJR6PB3PUGEOHNNQPVECLGEGNVAXQ</t>
  </si>
  <si>
    <t>CGBNDLQHBLHG74B25IJDBHWZ4DICETFA</t>
  </si>
  <si>
    <t>CGGHGCND4FM3ERCACQPOADRGU7DYYSRI</t>
  </si>
  <si>
    <t>CGIOETUZ2YWCOAOAXJWJ2MIFKL2TPTKQ</t>
  </si>
  <si>
    <t>CGKE7YFFY4M6GCH7IVTM7I7FFHE4D2NQ</t>
  </si>
  <si>
    <t>CGMT5HFFEDY26GTTI2CZLUX326KVWBWA</t>
  </si>
  <si>
    <t>CGVB6EL6GGWQEW7WFO4PWCJOBA5V7GOI</t>
  </si>
  <si>
    <t>CGYE2K7QXN6S33W64JZOBR3N2PF464LI</t>
  </si>
  <si>
    <t>CH6HVO77YOBD5OYVKLERELUDF2RVC34Y</t>
  </si>
  <si>
    <t>Busselton</t>
  </si>
  <si>
    <t>CHDO7B4CD5CI3FESBIDMT44YCWAHLYKY</t>
  </si>
  <si>
    <t>CHHDY3BMVZQGD57GEQQBCAYMEP4EIAKA</t>
  </si>
  <si>
    <t>CHJ5IP3M3WMV2A6GPVHYXDPV3YDBEFQQ</t>
  </si>
  <si>
    <t>CHPKA3RKKRZLUYVIJWFYEEAJICLH4NOQ</t>
  </si>
  <si>
    <t>CHUOKZW77MMSNPGSQ6KT4G3JHCSU6UUY</t>
  </si>
  <si>
    <t>CI6DU5MNZFX3BLQ4BFGSATNK4NAZW7FI</t>
  </si>
  <si>
    <t>CI6FPUOPQ76GCGHKLBTNVXD6KI7G4YUY</t>
  </si>
  <si>
    <t>CICSUI2VWNFVJ7NQJ4H5JUGMMWNE2Q2I</t>
  </si>
  <si>
    <t>CIE6COPNCPWWOVY43RW5L7IG4J6GBSCY</t>
  </si>
  <si>
    <t>CIEIWLD7VNLCMKZAH7KRMCNBY734AKJY</t>
  </si>
  <si>
    <t>CIFJK5XGIVQQYUGX5B5LYLDG2MV4Y3UA</t>
  </si>
  <si>
    <t>CIG6FYRY5ZUMHNAW4COVA6ICGR37L2ZI</t>
  </si>
  <si>
    <t>CIHKXZLAWOVVX422LORIS26OEHR5HP2A</t>
  </si>
  <si>
    <t>CIUERYZNJNVMMV2HY7WKW4C5RPQV455Y</t>
  </si>
  <si>
    <t>CIVMDPYPBDG45D3D252IDU25SZW3XQQI</t>
  </si>
  <si>
    <t>CIYCJDHB33RO3VFRXUDI4BAK4KYXGKPI</t>
  </si>
  <si>
    <t>CJ667SYSH2K3YDBT3CC6ZQFJEU4LCLCA</t>
  </si>
  <si>
    <t>CJ7IP76ZLN2D6AFG2NOTS3BAONS3E6ZQ</t>
  </si>
  <si>
    <t>CJBOAEWSE5JIL6JAQUTJCUDGJWOJRENA</t>
  </si>
  <si>
    <t>CJD36DYG3NUIWKGTDK2G3EOCXJ74DN5Y</t>
  </si>
  <si>
    <t>CJEUWZ2IQNXNHLPJVEFWDEOZ3CO2IQIQ</t>
  </si>
  <si>
    <t>CJFZYHCWND3JXGOOAXTNJM5CZD44OYAA</t>
  </si>
  <si>
    <t>CJQVHH75MVS774M364KRWXKNQ3DU6UZQ</t>
  </si>
  <si>
    <t>CJUER5ISAMAJ2NI4PXFBJSCOO67QEZDI</t>
  </si>
  <si>
    <t>Ouse</t>
  </si>
  <si>
    <t>CJYGIGF6BUDDGBRHWV5OVZOS4BDMVGSA</t>
  </si>
  <si>
    <t>CK24EH52RWUNB7C2PLBE4OEEZ7HWRTLY</t>
  </si>
  <si>
    <t>CK6ETKLT6YIHNUEZPJFW44LW7OE33WVI</t>
  </si>
  <si>
    <t>CK7CXUVQ4N25HH6AC22GW7F3VYSK645Y</t>
  </si>
  <si>
    <t>CKMIQWRUMFSU333VDR3FE6F242E4HFVY</t>
  </si>
  <si>
    <t>CKPKWIMB7UEZCRP6Q7VDGVZOOPG4SISQ</t>
  </si>
  <si>
    <t>CKQ3YA2PZ6G7FNRQ7A4NH4A6WUCES6WQ</t>
  </si>
  <si>
    <t>CL6QHHC2AEHZPGE6RD3XL6QRPCMK2WIQ</t>
  </si>
  <si>
    <t>CL6TDFYIHELDO2MRS4YVVRF66MFU7UFY</t>
  </si>
  <si>
    <t>CL72PZTD6TJUYFYQ4F2UPH2VTMSI4ROY</t>
  </si>
  <si>
    <t>CLAVANRL7IPLZEJ46VRBO3J3TR47PBYQ</t>
  </si>
  <si>
    <t>CLMUMVXHGWREPMM4XCNQURNF5ZQYRQAY</t>
  </si>
  <si>
    <t>CLNGRUZTJUYXNKECIYZ4M4OCZCLGSHXI</t>
  </si>
  <si>
    <t>CM6AMCLUOMVKGJSD4UWPSVI2OUOQRTPY</t>
  </si>
  <si>
    <t>CMAY6V5A5E2CE3WGI4NSH7CH4U5ZS66A</t>
  </si>
  <si>
    <t>CMEUKIHEQAZSLRAOMVLR7VS5ATB4MF6A</t>
  </si>
  <si>
    <t>CMEWD6YZ3XNCO3HMU5GNXQZPF37MG3XY</t>
  </si>
  <si>
    <t>CMLEXTOICCXG4HQLJVNPI67K5DPES7UY</t>
  </si>
  <si>
    <t>CMXEIIHZG2LPZKN4UF6BUTIIGK23HWJQ</t>
  </si>
  <si>
    <t>CN2MNOASX6XH2FCHTEWKR63S5HUSNHEI</t>
  </si>
  <si>
    <t>CN3A5UO3HGKGJMEGYZCHI2J6OCXFWUZQ</t>
  </si>
  <si>
    <t>CN762BHNE6KRWJ3T3JPT4OOX5ACEXX5I</t>
  </si>
  <si>
    <t>CNBIQSKRBXUHPSVMVVC7I23NDXHXWS3I</t>
  </si>
  <si>
    <t>CNIEW2Y4H4KHLFT54UZSW7XRUC6PPCUI</t>
  </si>
  <si>
    <t>CNLNX3VW3YSGHNPHE4INYPRVWSKRKOAY</t>
  </si>
  <si>
    <t>CO2NQTRK7UBY6SETCXU5HPJ2RVU4652Q</t>
  </si>
  <si>
    <t>CONLMNPHANRJPA6SIVU7TUCC54RJML4Y</t>
  </si>
  <si>
    <t>COO7HL444YH7MDSZBC6RPGSX6D56QVFI</t>
  </si>
  <si>
    <t>COQVMTGREDI4IJE4SZE3JKV73EFNN5YQ</t>
  </si>
  <si>
    <t>COSKDM43PMH5ZK5SZZ7BWYOMO5LTV54Y</t>
  </si>
  <si>
    <t>COZEQJEY2QPOM3J7H4SP6ZNH2QP7F5QA</t>
  </si>
  <si>
    <t>CP3DTTHDIGQSPGTVJ6ODAH46B7D6P5QA</t>
  </si>
  <si>
    <t>CP5I6FDO7Y6EHEY62G2PPZZ4C5LZWVTQ</t>
  </si>
  <si>
    <t>CPRL6ILEMDP2DR25RTFMYICSLLADPVFA</t>
  </si>
  <si>
    <t>CPWASXKRIAJ4EG2IU67CIH5R2DNYGKMQ</t>
  </si>
  <si>
    <t>CPWZQ22FP5ALJRRUXTVYKC7M32JV6LCA</t>
  </si>
  <si>
    <t>CQ7BAQURFE33OEJUHPZ6WBEB74GZ5QZA</t>
  </si>
  <si>
    <t>CQCEQBLBTVDBQXFC7ENZDV5ZVX5K65BQ</t>
  </si>
  <si>
    <t>CQHMMOMHHLFO3UX7D552D5DOJAE77S7Q</t>
  </si>
  <si>
    <t>CQHNUABSFWID5E4NBWLGU7EMICAZO7BA</t>
  </si>
  <si>
    <t>CQTAXY7ZCP54VOOJKKTFHZ56YHUAS5AY</t>
  </si>
  <si>
    <t>CQU7U5UOP5GXDVEKIBO2TAI6R2KAYDUI</t>
  </si>
  <si>
    <t>CQV45YG3JAVTRKFEZIWZ6HEWKF7LUGQA</t>
  </si>
  <si>
    <t>CR2X7R5VHLQUG6QKMJB3C2CELBLKPCKA</t>
  </si>
  <si>
    <t>CRD36TFMRCAEI37FEVLDG3J4NBWVIJEA</t>
  </si>
  <si>
    <t>CRIPLEA5TLFUPCHVBAQW4BUVJW7WCGTQ</t>
  </si>
  <si>
    <t>CRRCIXFO2A3RAQD636HGDRDPQVYJ2DLA</t>
  </si>
  <si>
    <t>CS22ORHKSDIF5KQ42KLAJ2F43CO6CFZI</t>
  </si>
  <si>
    <t>CS2GU7TWLKIT5D4RRTY2EUL52DM3BBJI</t>
  </si>
  <si>
    <t>CS5GB2T2XSQ4DVOE2NTRZG4HCBRHPWNQ</t>
  </si>
  <si>
    <t>CS6AQCSSL6LJ6DXF7J5TQIKFXS7JH2CA</t>
  </si>
  <si>
    <t>CS7TZ5WKYK3TSRDJNLQVEMNOCG5XS6DI</t>
  </si>
  <si>
    <t>CSHFRUNKVC56SQSPFDLLHSAV5M47JGVA</t>
  </si>
  <si>
    <t>CSJMEUUYQUPIHIKJM2VTKMS3O3XFXYIA</t>
  </si>
  <si>
    <t>CSOMME3UN5W5XRWZLIR4M4HM6ZMSIRJY</t>
  </si>
  <si>
    <t>CSSTX4E7LTYKJRV2RIJZ4SNQN3YMIMXQ</t>
  </si>
  <si>
    <t>CSTF7KGUQQVADXAXZW2SV5Z63OHTGXOY</t>
  </si>
  <si>
    <t>CT5VP2PATJJ2HVMLDLQDA7QO7N6BTL4A</t>
  </si>
  <si>
    <t>CT7KSBVZ4OL2XMF66UO5N4VQENL2C7WI</t>
  </si>
  <si>
    <t>CT7RWXYSQWDCHKFZCRLOHNJH7ZVB6TQY</t>
  </si>
  <si>
    <t>CTFN2TXZYVRRW5S6JQ4SGPRHCCSVSUAI</t>
  </si>
  <si>
    <t>CTGMWI3S3VXY4N6KHEYYOINXAEW5G35Q</t>
  </si>
  <si>
    <t>CTP6SVKKU4RUJRIKWGWPAQF2M52PCRJQ</t>
  </si>
  <si>
    <t>CU3TZ5R545GAPF27ZJBZHPFGP4R6QC6Q</t>
  </si>
  <si>
    <t>CUIUV6FNPPUFKZSA6SMXKUIJHBLJM2EQ</t>
  </si>
  <si>
    <t>CUJOPUJZRDWAWWPHPPNUSTFFSVNCRNJA</t>
  </si>
  <si>
    <t>CUKE2LSJPKS3JSRH5A5LSD4NYZTGEZBI</t>
  </si>
  <si>
    <t>CUOSJLDGOQIYGWNWOEDCECJBISDQML6Q</t>
  </si>
  <si>
    <t>CUQXR6Q6AVR2YDBN3WR6YUTOIFKBG45Y</t>
  </si>
  <si>
    <t>CUUPYQASNMTCQIFA3OSICWAY5ZYYCMXY</t>
  </si>
  <si>
    <t>CUVDFB44IUYHELKKUF7JW6LPVK7KGQYA</t>
  </si>
  <si>
    <t>CUVVY35Q4IZKQCM6GQXNLIFJJWLWG6BY</t>
  </si>
  <si>
    <t>CV725TU4JUAP27VJ27XKXCS6NLQPF4MA</t>
  </si>
  <si>
    <t>CVBFYPLWAY22MD2SATMJZJUHCYEEXSFQ</t>
  </si>
  <si>
    <t>CVJ5ZFKYEXE43EBGICTQH5SQTSJ7W6XA</t>
  </si>
  <si>
    <t>CVKUKRTEDQRKJZCQDUTHDVRXXIE526LQ</t>
  </si>
  <si>
    <t>CVUY3UETE2HNEWNRHYTFLCFUD4K4S2EY</t>
  </si>
  <si>
    <t>CWME5IM43KT7S4VTFI4Q6H7DJJ6DSWVI</t>
  </si>
  <si>
    <t>CWPTQMBQCQBIPBKGCG7C7UIELMI7ZHCA</t>
  </si>
  <si>
    <t>CWX5WRAOGPUZAPABUX7IJJO7LRMAKGMI</t>
  </si>
  <si>
    <t>CWZA2APNTFVCNWPDPM65WR6JEF7S75JA</t>
  </si>
  <si>
    <t>CWZO4M4SAOT5HDF45QU4Z6CI4TDJ6FEQ</t>
  </si>
  <si>
    <t>CX577ZG6TZNF5K7Q3F6EVRRQR4VJ634I</t>
  </si>
  <si>
    <t>CX5YY5YTGYSAKIPS2IYOTEOWFPZ4RTXI</t>
  </si>
  <si>
    <t>CX6QD6WJDM7SW3C7J23RXG5C2QNDYQNI</t>
  </si>
  <si>
    <t>CXBS6AC53PZTIGJN6SJEPQFSTTTOY6MY</t>
  </si>
  <si>
    <t>CXGB4FMNQDMQM2CEV5YGG5WKCJBFO6KQ</t>
  </si>
  <si>
    <t>CXH5UGMTLZRJ6C3HMKAXNRJZ4JFM3O7Q</t>
  </si>
  <si>
    <t>CXI4Z7VP4QF5UJJTHHFJ46VH5DGXORFA</t>
  </si>
  <si>
    <t>CXKZEC56IUIWDRYQSVSO2O2JEUQ4DZAY</t>
  </si>
  <si>
    <t>CXOKYTLMMI3BGMRJ3I6HRL3IWXI5QNCY</t>
  </si>
  <si>
    <t>CXTCRC7SIMS5NF7B2SOZR2WSFIGP75JA</t>
  </si>
  <si>
    <t>CXVSXY4RDJDKNDGQFC36GGJFMHGICM3A</t>
  </si>
  <si>
    <t>CY3IP4O2W2DDBVN3IKA5HIRBMB6NY5OY</t>
  </si>
  <si>
    <t>CY3KDBM6QRCGPOTXJ6CFQSD7MC7OXPCA</t>
  </si>
  <si>
    <t>CY5GQTDEDRQ53376YAUCCS3PJEZDWULA</t>
  </si>
  <si>
    <t>CYCN7GR7VBOJE53MEOOAJQUU2MR6K4ZA</t>
  </si>
  <si>
    <t>CYKIMUF73QE3HFIXN5QETVFLVP6ELPNQ</t>
  </si>
  <si>
    <t>CYOGZPZPLF5DZQWXYZXWUPH3P24LUL3I</t>
  </si>
  <si>
    <t>CZ2GOER5K7GRBCA24MTKIZJHVCD35HFA</t>
  </si>
  <si>
    <t>CZ53NL7RWFWF3VO32TBWTAAXLOGFGG4I</t>
  </si>
  <si>
    <t>CZLT3LSIPGNVOV6PVM4LYETKXRVVXBNI</t>
  </si>
  <si>
    <t>CZQNT4N2IPO72Q5CQVOJBJIQVGA6ICCA</t>
  </si>
  <si>
    <t>WebForm</t>
  </si>
  <si>
    <t>Pinkenba</t>
  </si>
  <si>
    <t>Stanmore</t>
  </si>
  <si>
    <t>Malabar</t>
  </si>
  <si>
    <t>Cromer</t>
  </si>
  <si>
    <t>Heidelberg West</t>
  </si>
  <si>
    <t>Glenhaven</t>
  </si>
  <si>
    <t>Ultimo</t>
  </si>
  <si>
    <t>Mascot</t>
  </si>
  <si>
    <t>Silverwater</t>
  </si>
  <si>
    <t>Artarmon</t>
  </si>
  <si>
    <t>Crows Nest</t>
  </si>
  <si>
    <t>Beaconsfield</t>
  </si>
  <si>
    <t>LeadID</t>
  </si>
  <si>
    <t>ClientID</t>
  </si>
  <si>
    <t>QuoteID</t>
  </si>
  <si>
    <t>35DE001</t>
  </si>
  <si>
    <t xml:space="preserve">DQ116711            </t>
  </si>
  <si>
    <t>3RDG001</t>
  </si>
  <si>
    <t xml:space="preserve">DQ116407            </t>
  </si>
  <si>
    <t>ABOU001</t>
  </si>
  <si>
    <t xml:space="preserve">DQ118092            </t>
  </si>
  <si>
    <t>ADEP001</t>
  </si>
  <si>
    <t xml:space="preserve">DQ116801            </t>
  </si>
  <si>
    <t xml:space="preserve">DQ116818            </t>
  </si>
  <si>
    <t xml:space="preserve">DQ116987            </t>
  </si>
  <si>
    <t>AMAZ001</t>
  </si>
  <si>
    <t xml:space="preserve">DQ117482            </t>
  </si>
  <si>
    <t>ANDR006</t>
  </si>
  <si>
    <t xml:space="preserve">DQ115011            </t>
  </si>
  <si>
    <t>ANTM001</t>
  </si>
  <si>
    <t xml:space="preserve">DQ117057            </t>
  </si>
  <si>
    <t xml:space="preserve">DQ117235            </t>
  </si>
  <si>
    <t xml:space="preserve">DQ117418            </t>
  </si>
  <si>
    <t xml:space="preserve">DQ117577            </t>
  </si>
  <si>
    <t xml:space="preserve">DQ117843            </t>
  </si>
  <si>
    <t xml:space="preserve">DQ118235            </t>
  </si>
  <si>
    <t xml:space="preserve">DQ118240            </t>
  </si>
  <si>
    <t xml:space="preserve">DQ118247            </t>
  </si>
  <si>
    <t>AWMM001</t>
  </si>
  <si>
    <t xml:space="preserve">DQ116647            </t>
  </si>
  <si>
    <t xml:space="preserve">DQ117362            </t>
  </si>
  <si>
    <t xml:space="preserve">DQ117455            </t>
  </si>
  <si>
    <t xml:space="preserve">DQ118148            </t>
  </si>
  <si>
    <t xml:space="preserve">DQ114711            </t>
  </si>
  <si>
    <t xml:space="preserve">DQ115558            </t>
  </si>
  <si>
    <t xml:space="preserve">DQ115619            </t>
  </si>
  <si>
    <t xml:space="preserve">DQ116170            </t>
  </si>
  <si>
    <t xml:space="preserve">DQ116444            </t>
  </si>
  <si>
    <t>AWMM002</t>
  </si>
  <si>
    <t xml:space="preserve">DQ115836            </t>
  </si>
  <si>
    <t xml:space="preserve">DQ116397            </t>
  </si>
  <si>
    <t xml:space="preserve">DQ116715            </t>
  </si>
  <si>
    <t xml:space="preserve">DQ117300            </t>
  </si>
  <si>
    <t xml:space="preserve">DQ115520            </t>
  </si>
  <si>
    <t xml:space="preserve">DQ115706            </t>
  </si>
  <si>
    <t xml:space="preserve">DQ115736            </t>
  </si>
  <si>
    <t xml:space="preserve">DQ115738            </t>
  </si>
  <si>
    <t>AWMM015</t>
  </si>
  <si>
    <t xml:space="preserve">DQ116323            </t>
  </si>
  <si>
    <t>AWMM021</t>
  </si>
  <si>
    <t xml:space="preserve">DQ118103            </t>
  </si>
  <si>
    <t xml:space="preserve">DQ118192            </t>
  </si>
  <si>
    <t>AWMM038</t>
  </si>
  <si>
    <t xml:space="preserve">DQ117830            </t>
  </si>
  <si>
    <t xml:space="preserve">DQ117880            </t>
  </si>
  <si>
    <t xml:space="preserve">DQ117922            </t>
  </si>
  <si>
    <t xml:space="preserve">DQ117927            </t>
  </si>
  <si>
    <t xml:space="preserve">DQ115988            </t>
  </si>
  <si>
    <t xml:space="preserve">DQ116038            </t>
  </si>
  <si>
    <t xml:space="preserve">DQ116273            </t>
  </si>
  <si>
    <t xml:space="preserve">DQ116490            </t>
  </si>
  <si>
    <t xml:space="preserve">DQ116773            </t>
  </si>
  <si>
    <t xml:space="preserve">DQ117829            </t>
  </si>
  <si>
    <t xml:space="preserve">DQ114102            </t>
  </si>
  <si>
    <t xml:space="preserve">DQ114859            </t>
  </si>
  <si>
    <t xml:space="preserve">DQ115278            </t>
  </si>
  <si>
    <t xml:space="preserve">DQ115435            </t>
  </si>
  <si>
    <t xml:space="preserve">DQ115845            </t>
  </si>
  <si>
    <t>BANN001</t>
  </si>
  <si>
    <t xml:space="preserve">DQ117183            </t>
  </si>
  <si>
    <t xml:space="preserve">DQ117201            </t>
  </si>
  <si>
    <t>BARR005</t>
  </si>
  <si>
    <t xml:space="preserve">DQ116322            </t>
  </si>
  <si>
    <t>BODY001</t>
  </si>
  <si>
    <t xml:space="preserve">DQ116886            </t>
  </si>
  <si>
    <t xml:space="preserve">DQ116904            </t>
  </si>
  <si>
    <t>BOUR002</t>
  </si>
  <si>
    <t xml:space="preserve">DQ116543            </t>
  </si>
  <si>
    <t xml:space="preserve">DQ116546            </t>
  </si>
  <si>
    <t>BROA002</t>
  </si>
  <si>
    <t xml:space="preserve">DQ115804            </t>
  </si>
  <si>
    <t>BURK001</t>
  </si>
  <si>
    <t xml:space="preserve">DQ116712            </t>
  </si>
  <si>
    <t xml:space="preserve">DQ116713            </t>
  </si>
  <si>
    <t>C5PR001</t>
  </si>
  <si>
    <t xml:space="preserve">DQ116499            </t>
  </si>
  <si>
    <t>C60U001</t>
  </si>
  <si>
    <t xml:space="preserve">DQ114924            </t>
  </si>
  <si>
    <t xml:space="preserve">DQ114925            </t>
  </si>
  <si>
    <t>CANN001</t>
  </si>
  <si>
    <t xml:space="preserve">DQ115709            </t>
  </si>
  <si>
    <t>CANT001</t>
  </si>
  <si>
    <t xml:space="preserve">DQ114964            </t>
  </si>
  <si>
    <t xml:space="preserve">DQ114974            </t>
  </si>
  <si>
    <t>CETN005</t>
  </si>
  <si>
    <t xml:space="preserve">DQ117785            </t>
  </si>
  <si>
    <t xml:space="preserve">DQ117436            </t>
  </si>
  <si>
    <t xml:space="preserve">DQ117563            </t>
  </si>
  <si>
    <t xml:space="preserve">DQ117573            </t>
  </si>
  <si>
    <t>CETN008</t>
  </si>
  <si>
    <t xml:space="preserve">DQ117661            </t>
  </si>
  <si>
    <t xml:space="preserve">DQ117756            </t>
  </si>
  <si>
    <t xml:space="preserve">DQ117401            </t>
  </si>
  <si>
    <t xml:space="preserve">DQ115655            </t>
  </si>
  <si>
    <t xml:space="preserve">DQ115934            </t>
  </si>
  <si>
    <t xml:space="preserve">DQ117220            </t>
  </si>
  <si>
    <t>CETN026</t>
  </si>
  <si>
    <t xml:space="preserve">DQ117552            </t>
  </si>
  <si>
    <t xml:space="preserve">DQ117733            </t>
  </si>
  <si>
    <t xml:space="preserve">DQ114109            </t>
  </si>
  <si>
    <t>CETN034</t>
  </si>
  <si>
    <t xml:space="preserve">DQ117387            </t>
  </si>
  <si>
    <t>CHAN004</t>
  </si>
  <si>
    <t xml:space="preserve">DQ115931            </t>
  </si>
  <si>
    <t>CHAR006</t>
  </si>
  <si>
    <t xml:space="preserve">DQ115076            </t>
  </si>
  <si>
    <t>CHSB001</t>
  </si>
  <si>
    <t xml:space="preserve">DQ114410            </t>
  </si>
  <si>
    <t xml:space="preserve">DQ114770            </t>
  </si>
  <si>
    <t>CITY005</t>
  </si>
  <si>
    <t xml:space="preserve">DQ117443            </t>
  </si>
  <si>
    <t>CITY007</t>
  </si>
  <si>
    <t xml:space="preserve">DQ116222            </t>
  </si>
  <si>
    <t>CJNE001</t>
  </si>
  <si>
    <t xml:space="preserve">DQ117475            </t>
  </si>
  <si>
    <t>CLEM001</t>
  </si>
  <si>
    <t xml:space="preserve">DQ116577            </t>
  </si>
  <si>
    <t>CLIM003</t>
  </si>
  <si>
    <t xml:space="preserve">DQ115555            </t>
  </si>
  <si>
    <t>CNWP009</t>
  </si>
  <si>
    <t xml:space="preserve">DQ118021            </t>
  </si>
  <si>
    <t>CNWP019</t>
  </si>
  <si>
    <t xml:space="preserve">DQ114305            </t>
  </si>
  <si>
    <t>CNWP021</t>
  </si>
  <si>
    <t xml:space="preserve">DQ117660            </t>
  </si>
  <si>
    <t>CNWP022</t>
  </si>
  <si>
    <t xml:space="preserve">DQ114164            </t>
  </si>
  <si>
    <t>COAS007</t>
  </si>
  <si>
    <t xml:space="preserve">DQ118050            </t>
  </si>
  <si>
    <t>COAS012</t>
  </si>
  <si>
    <t xml:space="preserve">DQ116880            </t>
  </si>
  <si>
    <t>CODE003</t>
  </si>
  <si>
    <t xml:space="preserve">DQ115842            </t>
  </si>
  <si>
    <t>COLE003</t>
  </si>
  <si>
    <t xml:space="preserve">DQ117768            </t>
  </si>
  <si>
    <t>COMB001</t>
  </si>
  <si>
    <t xml:space="preserve">DQ117556            </t>
  </si>
  <si>
    <t>COND001</t>
  </si>
  <si>
    <t xml:space="preserve">DQ117978            </t>
  </si>
  <si>
    <t>COUG001</t>
  </si>
  <si>
    <t xml:space="preserve">DQ114915            </t>
  </si>
  <si>
    <t xml:space="preserve">DQ116213            </t>
  </si>
  <si>
    <t>D&amp;WK001</t>
  </si>
  <si>
    <t xml:space="preserve">DQ117451            </t>
  </si>
  <si>
    <t>DAEL001</t>
  </si>
  <si>
    <t xml:space="preserve">DQ118075            </t>
  </si>
  <si>
    <t>DAEL002</t>
  </si>
  <si>
    <t xml:space="preserve">DQ117900            </t>
  </si>
  <si>
    <t>DALZ002</t>
  </si>
  <si>
    <t xml:space="preserve">DQ114978            </t>
  </si>
  <si>
    <t>DASH001</t>
  </si>
  <si>
    <t xml:space="preserve">DQ115358            </t>
  </si>
  <si>
    <t>DAVE002</t>
  </si>
  <si>
    <t xml:space="preserve">DQ115481            </t>
  </si>
  <si>
    <t>DBMA001</t>
  </si>
  <si>
    <t xml:space="preserve">DQ117036            </t>
  </si>
  <si>
    <t>DCDC001</t>
  </si>
  <si>
    <t xml:space="preserve">DQ117019            </t>
  </si>
  <si>
    <t>DEGR002</t>
  </si>
  <si>
    <t xml:space="preserve">DQ116710            </t>
  </si>
  <si>
    <t>DELU001</t>
  </si>
  <si>
    <t xml:space="preserve">DQ115861            </t>
  </si>
  <si>
    <t>DOUG004</t>
  </si>
  <si>
    <t xml:space="preserve">DQ114573            </t>
  </si>
  <si>
    <t>ECPG001</t>
  </si>
  <si>
    <t xml:space="preserve">DQ116974            </t>
  </si>
  <si>
    <t>EKDE001</t>
  </si>
  <si>
    <t xml:space="preserve">DQ117205            </t>
  </si>
  <si>
    <t>EMER001</t>
  </si>
  <si>
    <t xml:space="preserve">DQ115491            </t>
  </si>
  <si>
    <t>EVER005</t>
  </si>
  <si>
    <t xml:space="preserve">DQ117305            </t>
  </si>
  <si>
    <t>FARM001</t>
  </si>
  <si>
    <t xml:space="preserve">DQ115103            </t>
  </si>
  <si>
    <t>FATI001</t>
  </si>
  <si>
    <t xml:space="preserve">DQ117987            </t>
  </si>
  <si>
    <t>FISH002</t>
  </si>
  <si>
    <t xml:space="preserve">DQ117065            </t>
  </si>
  <si>
    <t>FISH004</t>
  </si>
  <si>
    <t xml:space="preserve">DQ117208            </t>
  </si>
  <si>
    <t>GARS001</t>
  </si>
  <si>
    <t xml:space="preserve">DQ117207            </t>
  </si>
  <si>
    <t>GBEL001</t>
  </si>
  <si>
    <t xml:space="preserve">DQ117117            </t>
  </si>
  <si>
    <t>GLEN005</t>
  </si>
  <si>
    <t xml:space="preserve">DQ115490            </t>
  </si>
  <si>
    <t>GODD002</t>
  </si>
  <si>
    <t xml:space="preserve">DQ117080            </t>
  </si>
  <si>
    <t>GOEL011</t>
  </si>
  <si>
    <t xml:space="preserve">DQ116772            </t>
  </si>
  <si>
    <t>GOEL021</t>
  </si>
  <si>
    <t xml:space="preserve">DQ116567            </t>
  </si>
  <si>
    <t>GOEL023</t>
  </si>
  <si>
    <t xml:space="preserve">DQ116586            </t>
  </si>
  <si>
    <t>GORJ001</t>
  </si>
  <si>
    <t xml:space="preserve">DQ116842            </t>
  </si>
  <si>
    <t>GRAS001</t>
  </si>
  <si>
    <t xml:space="preserve">DQ115550            </t>
  </si>
  <si>
    <t>GREE008</t>
  </si>
  <si>
    <t xml:space="preserve">DQ114986            </t>
  </si>
  <si>
    <t>GREE009</t>
  </si>
  <si>
    <t xml:space="preserve">DQ115318            </t>
  </si>
  <si>
    <t>GUTH001</t>
  </si>
  <si>
    <t xml:space="preserve">DQ117782            </t>
  </si>
  <si>
    <t>HAYM002</t>
  </si>
  <si>
    <t xml:space="preserve">DQ117844            </t>
  </si>
  <si>
    <t>HAYM037</t>
  </si>
  <si>
    <t xml:space="preserve">DQ118146            </t>
  </si>
  <si>
    <t>HENW001</t>
  </si>
  <si>
    <t xml:space="preserve">DQ117049            </t>
  </si>
  <si>
    <t>HILL001</t>
  </si>
  <si>
    <t xml:space="preserve">DQ116804            </t>
  </si>
  <si>
    <t>HODG001</t>
  </si>
  <si>
    <t xml:space="preserve">DQ116870            </t>
  </si>
  <si>
    <t>INTE013</t>
  </si>
  <si>
    <t xml:space="preserve">DQ115329            </t>
  </si>
  <si>
    <t>ISLA001</t>
  </si>
  <si>
    <t xml:space="preserve">DQ114560            </t>
  </si>
  <si>
    <t>JMRB001</t>
  </si>
  <si>
    <t xml:space="preserve">DQ115578            </t>
  </si>
  <si>
    <t>JONE008</t>
  </si>
  <si>
    <t xml:space="preserve">DQ114584            </t>
  </si>
  <si>
    <t>JPWP001</t>
  </si>
  <si>
    <t xml:space="preserve">DQ118142            </t>
  </si>
  <si>
    <t>KAIS001</t>
  </si>
  <si>
    <t xml:space="preserve">DQ117005            </t>
  </si>
  <si>
    <t>KELD001</t>
  </si>
  <si>
    <t xml:space="preserve">DQ112925            </t>
  </si>
  <si>
    <t>KELM001</t>
  </si>
  <si>
    <t xml:space="preserve">DQ114672            </t>
  </si>
  <si>
    <t>KERR002</t>
  </si>
  <si>
    <t xml:space="preserve">DQ114656            </t>
  </si>
  <si>
    <t>LAWR024</t>
  </si>
  <si>
    <t xml:space="preserve">DQ117810            </t>
  </si>
  <si>
    <t>LAWR028</t>
  </si>
  <si>
    <t xml:space="preserve">DQ117692            </t>
  </si>
  <si>
    <t>LAWR045</t>
  </si>
  <si>
    <t xml:space="preserve">DQ114804            </t>
  </si>
  <si>
    <t>LAWR054</t>
  </si>
  <si>
    <t xml:space="preserve">DQ115261            </t>
  </si>
  <si>
    <t>LEE002</t>
  </si>
  <si>
    <t xml:space="preserve">DQ114692            </t>
  </si>
  <si>
    <t>LEEG001</t>
  </si>
  <si>
    <t xml:space="preserve">DQ115634            </t>
  </si>
  <si>
    <t>LOGI002</t>
  </si>
  <si>
    <t xml:space="preserve">DQ115271            </t>
  </si>
  <si>
    <t>LUCA002</t>
  </si>
  <si>
    <t xml:space="preserve">DQ114464            </t>
  </si>
  <si>
    <t>MANG001</t>
  </si>
  <si>
    <t xml:space="preserve">DQ116980            </t>
  </si>
  <si>
    <t>MAPE001</t>
  </si>
  <si>
    <t xml:space="preserve">DQ117085            </t>
  </si>
  <si>
    <t>MARC002</t>
  </si>
  <si>
    <t xml:space="preserve">DQ114554            </t>
  </si>
  <si>
    <t>MILL008</t>
  </si>
  <si>
    <t xml:space="preserve">DQ114967            </t>
  </si>
  <si>
    <t>MORD001</t>
  </si>
  <si>
    <t xml:space="preserve">DQ115181            </t>
  </si>
  <si>
    <t>MORR004</t>
  </si>
  <si>
    <t xml:space="preserve">DQ114700            </t>
  </si>
  <si>
    <t>MULD001</t>
  </si>
  <si>
    <t xml:space="preserve">DQ116457            </t>
  </si>
  <si>
    <t>NORT005</t>
  </si>
  <si>
    <t xml:space="preserve">DQ114439            </t>
  </si>
  <si>
    <t>NORT007</t>
  </si>
  <si>
    <t xml:space="preserve">DQ115028            </t>
  </si>
  <si>
    <t>NRCB001</t>
  </si>
  <si>
    <t xml:space="preserve">DQ114664            </t>
  </si>
  <si>
    <t>PROJ020</t>
  </si>
  <si>
    <t xml:space="preserve">DQ116750            </t>
  </si>
  <si>
    <t>REXE020</t>
  </si>
  <si>
    <t xml:space="preserve">DQ112420            </t>
  </si>
  <si>
    <t>RICH003</t>
  </si>
  <si>
    <t xml:space="preserve">DQ115246            </t>
  </si>
  <si>
    <t>RICH004</t>
  </si>
  <si>
    <t xml:space="preserve">DQ115733            </t>
  </si>
  <si>
    <t>RLTI001</t>
  </si>
  <si>
    <t xml:space="preserve">DQ114943            </t>
  </si>
  <si>
    <t>ROBE004</t>
  </si>
  <si>
    <t xml:space="preserve">DQ117109            </t>
  </si>
  <si>
    <t>ROBT012</t>
  </si>
  <si>
    <t xml:space="preserve">DQ115480            </t>
  </si>
  <si>
    <t>SANK001</t>
  </si>
  <si>
    <t xml:space="preserve">DQ116906            </t>
  </si>
  <si>
    <t>SITE004</t>
  </si>
  <si>
    <t xml:space="preserve">DQ115789            </t>
  </si>
  <si>
    <t>SMAR003</t>
  </si>
  <si>
    <t xml:space="preserve">DQ116043            </t>
  </si>
  <si>
    <t>SOLA005</t>
  </si>
  <si>
    <t xml:space="preserve">DQ115729            </t>
  </si>
  <si>
    <t>SOUT004</t>
  </si>
  <si>
    <t xml:space="preserve">DQ117385            </t>
  </si>
  <si>
    <t>SOUT005</t>
  </si>
  <si>
    <t xml:space="preserve">DQ115284            </t>
  </si>
  <si>
    <t>SOUT013</t>
  </si>
  <si>
    <t xml:space="preserve">DQ115819            </t>
  </si>
  <si>
    <t>SPEN001</t>
  </si>
  <si>
    <t xml:space="preserve">DQ116964            </t>
  </si>
  <si>
    <t>TEMP002</t>
  </si>
  <si>
    <t xml:space="preserve">DQ114783            </t>
  </si>
  <si>
    <t>TLEE004</t>
  </si>
  <si>
    <t xml:space="preserve">DQ115416            </t>
  </si>
  <si>
    <t>TLEE008</t>
  </si>
  <si>
    <t xml:space="preserve">DQ115907            </t>
  </si>
  <si>
    <t>TLEE019</t>
  </si>
  <si>
    <t xml:space="preserve">DQ118176            </t>
  </si>
  <si>
    <t>TLEE048</t>
  </si>
  <si>
    <t xml:space="preserve">DQ118227            </t>
  </si>
  <si>
    <t>TOMO001</t>
  </si>
  <si>
    <t xml:space="preserve">DQ115572            </t>
  </si>
  <si>
    <t>TOTA005</t>
  </si>
  <si>
    <t xml:space="preserve">DQ115086            </t>
  </si>
  <si>
    <t>TOWN001</t>
  </si>
  <si>
    <t xml:space="preserve">DQ114956            </t>
  </si>
  <si>
    <t>TRAD017</t>
  </si>
  <si>
    <t xml:space="preserve">DQ113697            </t>
  </si>
  <si>
    <t>TUMM001</t>
  </si>
  <si>
    <t xml:space="preserve">DQ114983            </t>
  </si>
  <si>
    <t>TURK002</t>
  </si>
  <si>
    <t xml:space="preserve">DQ114829            </t>
  </si>
  <si>
    <t>USAF001</t>
  </si>
  <si>
    <t xml:space="preserve">DQ114193            </t>
  </si>
  <si>
    <t>VEND001</t>
  </si>
  <si>
    <t xml:space="preserve">DQ116962            </t>
  </si>
  <si>
    <t>WANG001</t>
  </si>
  <si>
    <t xml:space="preserve">DQ115475            </t>
  </si>
  <si>
    <t>WDSB001</t>
  </si>
  <si>
    <t xml:space="preserve">DQ114168            </t>
  </si>
  <si>
    <t>WELLC001</t>
  </si>
  <si>
    <t xml:space="preserve">DQ116417            </t>
  </si>
  <si>
    <t>WILS003</t>
  </si>
  <si>
    <t xml:space="preserve">DQ115118            </t>
  </si>
  <si>
    <t>WOOD006</t>
  </si>
  <si>
    <t xml:space="preserve">DQ116007            </t>
  </si>
  <si>
    <t>WORL004</t>
  </si>
  <si>
    <t xml:space="preserve">DQ115136            </t>
  </si>
  <si>
    <t>Z_10055</t>
  </si>
  <si>
    <t xml:space="preserve">DQ114719            </t>
  </si>
  <si>
    <t>Z_13123</t>
  </si>
  <si>
    <t xml:space="preserve">DQ114876            </t>
  </si>
  <si>
    <t>Z_15658</t>
  </si>
  <si>
    <t xml:space="preserve">DQ117233            </t>
  </si>
  <si>
    <t>Z_15685</t>
  </si>
  <si>
    <t xml:space="preserve">DQ115991            </t>
  </si>
  <si>
    <t>Z_9312</t>
  </si>
  <si>
    <t xml:space="preserve">DQ115600            </t>
  </si>
  <si>
    <t>Z_ALEC001</t>
  </si>
  <si>
    <t xml:space="preserve">DQ115061            </t>
  </si>
  <si>
    <t>Z_ALLE003</t>
  </si>
  <si>
    <t xml:space="preserve">DQ116837            </t>
  </si>
  <si>
    <t>Z_ARCH002</t>
  </si>
  <si>
    <t xml:space="preserve">DQ117868            </t>
  </si>
  <si>
    <t>Z_BANC001</t>
  </si>
  <si>
    <t xml:space="preserve">DQ116610            </t>
  </si>
  <si>
    <t>Z_BENJ002</t>
  </si>
  <si>
    <t xml:space="preserve">DQ114629            </t>
  </si>
  <si>
    <t>Z_BENS001</t>
  </si>
  <si>
    <t xml:space="preserve">DQ114725            </t>
  </si>
  <si>
    <t>Z_BMB001</t>
  </si>
  <si>
    <t xml:space="preserve">DQ114532            </t>
  </si>
  <si>
    <t>Z_CAOA001</t>
  </si>
  <si>
    <t xml:space="preserve">DQ115852            </t>
  </si>
  <si>
    <t>Z_CDCO001</t>
  </si>
  <si>
    <t xml:space="preserve">DQ114550            </t>
  </si>
  <si>
    <t>Z_CHAND001</t>
  </si>
  <si>
    <t xml:space="preserve">DQ116044            </t>
  </si>
  <si>
    <t>Z_DKIN001</t>
  </si>
  <si>
    <t xml:space="preserve">DQ116583            </t>
  </si>
  <si>
    <t>Z_EAGL001</t>
  </si>
  <si>
    <t xml:space="preserve">DQ112122            </t>
  </si>
  <si>
    <t>Z_ELTRIX001</t>
  </si>
  <si>
    <t xml:space="preserve">DQ115338            </t>
  </si>
  <si>
    <t>Z_FAHR001</t>
  </si>
  <si>
    <t xml:space="preserve">DQ115666            </t>
  </si>
  <si>
    <t>Z_FISH003</t>
  </si>
  <si>
    <t xml:space="preserve">DQ116263            </t>
  </si>
  <si>
    <t>Z_FLAN002</t>
  </si>
  <si>
    <t xml:space="preserve">DQ114555            </t>
  </si>
  <si>
    <t>Z_GAZM001</t>
  </si>
  <si>
    <t xml:space="preserve">DQ116694            </t>
  </si>
  <si>
    <t>Z_GHAR001</t>
  </si>
  <si>
    <t xml:space="preserve">DQ116337            </t>
  </si>
  <si>
    <t>Z_GIZA001</t>
  </si>
  <si>
    <t xml:space="preserve">DQ114705            </t>
  </si>
  <si>
    <t>Z_GREG001</t>
  </si>
  <si>
    <t xml:space="preserve">DQ113839            </t>
  </si>
  <si>
    <t>Z_HANS001</t>
  </si>
  <si>
    <t xml:space="preserve">DQ114535            </t>
  </si>
  <si>
    <t>Z_HARI001</t>
  </si>
  <si>
    <t xml:space="preserve">DQ115336            </t>
  </si>
  <si>
    <t>Z_HEAH001</t>
  </si>
  <si>
    <t xml:space="preserve">DQ114647            </t>
  </si>
  <si>
    <t>Z_HIPA001</t>
  </si>
  <si>
    <t xml:space="preserve">DQ114684            </t>
  </si>
  <si>
    <t>Z_HONG002</t>
  </si>
  <si>
    <t xml:space="preserve">DQ114733            </t>
  </si>
  <si>
    <t>Z_ING002</t>
  </si>
  <si>
    <t xml:space="preserve">DQ114987            </t>
  </si>
  <si>
    <t>Z_ISDS001</t>
  </si>
  <si>
    <t xml:space="preserve">DQ116047            </t>
  </si>
  <si>
    <t>Z_JACK003</t>
  </si>
  <si>
    <t xml:space="preserve">DQ114842            </t>
  </si>
  <si>
    <t>Z_JJAR001</t>
  </si>
  <si>
    <t xml:space="preserve">DQ115123            </t>
  </si>
  <si>
    <t>Z_JPWK001</t>
  </si>
  <si>
    <t xml:space="preserve">DQ116306            </t>
  </si>
  <si>
    <t>Z_KIM001</t>
  </si>
  <si>
    <t xml:space="preserve">DQ115306            </t>
  </si>
  <si>
    <t>Z_KOVK001</t>
  </si>
  <si>
    <t xml:space="preserve">DQ117331            </t>
  </si>
  <si>
    <t>Z_LONG001</t>
  </si>
  <si>
    <t xml:space="preserve">DQ115513            </t>
  </si>
  <si>
    <t>Z_LOPE001</t>
  </si>
  <si>
    <t xml:space="preserve">DQ114975            </t>
  </si>
  <si>
    <t>Z_LUMI001</t>
  </si>
  <si>
    <t xml:space="preserve">DQ114973            </t>
  </si>
  <si>
    <t>Z_LUXE001</t>
  </si>
  <si>
    <t xml:space="preserve">DQ114351            </t>
  </si>
  <si>
    <t>Z_MMEL002</t>
  </si>
  <si>
    <t xml:space="preserve">DQ114897            </t>
  </si>
  <si>
    <t>Z_MPA001</t>
  </si>
  <si>
    <t xml:space="preserve">DQ117113            </t>
  </si>
  <si>
    <t>Z_NEGA001</t>
  </si>
  <si>
    <t xml:space="preserve">DQ115930            </t>
  </si>
  <si>
    <t>Z_NICH001</t>
  </si>
  <si>
    <t xml:space="preserve">DQ114527            </t>
  </si>
  <si>
    <t>Z_NIMM001</t>
  </si>
  <si>
    <t xml:space="preserve">DQ115689            </t>
  </si>
  <si>
    <t>Z_NMEU001</t>
  </si>
  <si>
    <t xml:space="preserve">DQ114139            </t>
  </si>
  <si>
    <t>Z_O'DONN</t>
  </si>
  <si>
    <t xml:space="preserve">DQ114757            </t>
  </si>
  <si>
    <t>Z_O'HEA001</t>
  </si>
  <si>
    <t xml:space="preserve">DQ117091            </t>
  </si>
  <si>
    <t>Z_ODON001</t>
  </si>
  <si>
    <t xml:space="preserve">DQ115454            </t>
  </si>
  <si>
    <t>Z_PHIL001</t>
  </si>
  <si>
    <t xml:space="preserve">DQ115896            </t>
  </si>
  <si>
    <t>Z_PITC001</t>
  </si>
  <si>
    <t xml:space="preserve">DQ116551            </t>
  </si>
  <si>
    <t>Z_ROLZ001</t>
  </si>
  <si>
    <t xml:space="preserve">DQ115005            </t>
  </si>
  <si>
    <t>Z_SAAB001</t>
  </si>
  <si>
    <t xml:space="preserve">DQ114947            </t>
  </si>
  <si>
    <t>Z_SHAH002</t>
  </si>
  <si>
    <t xml:space="preserve">DQ113778            </t>
  </si>
  <si>
    <t>Z_SHAR002</t>
  </si>
  <si>
    <t xml:space="preserve">DQ117094            </t>
  </si>
  <si>
    <t>Z_SILV004</t>
  </si>
  <si>
    <t xml:space="preserve">DQ115592            </t>
  </si>
  <si>
    <t>Z_SLAT002</t>
  </si>
  <si>
    <t xml:space="preserve">DQ116366            </t>
  </si>
  <si>
    <t>Z_SLAT003</t>
  </si>
  <si>
    <t xml:space="preserve">DQ116830            </t>
  </si>
  <si>
    <t>Z_STAT001</t>
  </si>
  <si>
    <t xml:space="preserve">DQ117512            </t>
  </si>
  <si>
    <t>Z_SURE001</t>
  </si>
  <si>
    <t xml:space="preserve">DQ115975            </t>
  </si>
  <si>
    <t>Z_SWIT002</t>
  </si>
  <si>
    <t xml:space="preserve">DQ115137            </t>
  </si>
  <si>
    <t>Z_SYDN010</t>
  </si>
  <si>
    <t xml:space="preserve">DQ117100            </t>
  </si>
  <si>
    <t>Z_TOOM001</t>
  </si>
  <si>
    <t xml:space="preserve">DQ114108            </t>
  </si>
  <si>
    <t>Z_TRIG001</t>
  </si>
  <si>
    <t xml:space="preserve">DQ114858            </t>
  </si>
  <si>
    <t>Z_TURN003</t>
  </si>
  <si>
    <t xml:space="preserve">DQ115774            </t>
  </si>
  <si>
    <t>Z_VENA001</t>
  </si>
  <si>
    <t xml:space="preserve">DQ117211            </t>
  </si>
  <si>
    <t>Z_WHIT008</t>
  </si>
  <si>
    <t xml:space="preserve">DQ114456            </t>
  </si>
  <si>
    <t>Z_WINN001</t>
  </si>
  <si>
    <t xml:space="preserve">DQ115132            </t>
  </si>
  <si>
    <t>Z_YEOH001</t>
  </si>
  <si>
    <t xml:space="preserve">DQ117472            </t>
  </si>
  <si>
    <t>Z_ZHAN004</t>
  </si>
  <si>
    <t xml:space="preserve">DQ115304            </t>
  </si>
  <si>
    <t>Z_ZHMU001</t>
  </si>
  <si>
    <t xml:space="preserve">DQ114480            </t>
  </si>
  <si>
    <t>Day of the week</t>
  </si>
  <si>
    <t>Month</t>
  </si>
  <si>
    <t>Time of the day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</si>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</sst>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A00C-6C60-44D2-9854-CABEC7AD5DE6}">
  <dimension ref="A1:G2170"/>
  <sheetViews>
    <sheetView tabSelected="1" workbookViewId="0">
      <selection activeCell="G107" sqref="G107"/>
    </sheetView>
  </sheetViews>
  <sheetFormatPr defaultRowHeight="14.4" x14ac:dyDescent="0.3"/>
  <cols>
    <col min="1" max="1" width="43.44140625" bestFit="1" customWidth="1"/>
    <col min="2" max="2" width="9.88671875" bestFit="1" customWidth="1"/>
    <col min="3" max="3" width="10.6640625" bestFit="1" customWidth="1"/>
    <col min="4" max="4" width="9.5546875" customWidth="1"/>
    <col min="5" max="5" width="15.44140625" bestFit="1" customWidth="1"/>
    <col min="6" max="6" width="8.5546875" bestFit="1" customWidth="1"/>
    <col min="7" max="7" width="20.88671875" bestFit="1" customWidth="1"/>
  </cols>
  <sheetData>
    <row r="1" spans="1:7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261</v>
      </c>
      <c r="B2" t="s">
        <v>9</v>
      </c>
      <c r="C2" s="1">
        <v>43601</v>
      </c>
      <c r="D2" s="2">
        <v>0.43339120370370371</v>
      </c>
      <c r="E2" t="s">
        <v>10</v>
      </c>
      <c r="F2" t="s">
        <v>27</v>
      </c>
      <c r="G2" t="s">
        <v>117</v>
      </c>
    </row>
    <row r="3" spans="1:7" x14ac:dyDescent="0.3">
      <c r="A3" t="s">
        <v>77</v>
      </c>
      <c r="B3" t="s">
        <v>9</v>
      </c>
      <c r="C3" s="1">
        <v>43605</v>
      </c>
      <c r="D3" s="2">
        <v>0.59425925925925926</v>
      </c>
      <c r="E3" t="s">
        <v>10</v>
      </c>
      <c r="F3" t="s">
        <v>11</v>
      </c>
      <c r="G3" t="s">
        <v>78</v>
      </c>
    </row>
    <row r="4" spans="1:7" x14ac:dyDescent="0.3">
      <c r="A4" t="s">
        <v>159</v>
      </c>
      <c r="B4" t="s">
        <v>9</v>
      </c>
      <c r="C4" s="1">
        <v>43605</v>
      </c>
      <c r="D4" s="2">
        <v>0.55353009259259256</v>
      </c>
      <c r="E4" t="s">
        <v>10</v>
      </c>
      <c r="F4" t="s">
        <v>13</v>
      </c>
      <c r="G4" t="s">
        <v>2</v>
      </c>
    </row>
    <row r="5" spans="1:7" x14ac:dyDescent="0.3">
      <c r="A5" t="s">
        <v>161</v>
      </c>
      <c r="B5" t="s">
        <v>9</v>
      </c>
      <c r="C5" s="1">
        <v>43605</v>
      </c>
      <c r="D5" s="2">
        <v>0.53872685185185187</v>
      </c>
      <c r="E5" t="s">
        <v>10</v>
      </c>
      <c r="F5" t="s">
        <v>24</v>
      </c>
      <c r="G5" t="s">
        <v>25</v>
      </c>
    </row>
    <row r="6" spans="1:7" x14ac:dyDescent="0.3">
      <c r="A6" t="s">
        <v>165</v>
      </c>
      <c r="B6" t="s">
        <v>9</v>
      </c>
      <c r="C6" s="1">
        <v>43605</v>
      </c>
      <c r="D6" s="2">
        <v>0.5566550925925926</v>
      </c>
      <c r="E6" t="s">
        <v>10</v>
      </c>
      <c r="F6" t="s">
        <v>13</v>
      </c>
      <c r="G6" t="s">
        <v>2</v>
      </c>
    </row>
    <row r="7" spans="1:7" x14ac:dyDescent="0.3">
      <c r="A7" t="s">
        <v>229</v>
      </c>
      <c r="B7" t="s">
        <v>9</v>
      </c>
      <c r="C7" s="1">
        <v>43605</v>
      </c>
      <c r="D7" s="2">
        <v>0.53962962962962957</v>
      </c>
      <c r="E7" t="s">
        <v>10</v>
      </c>
      <c r="F7" t="s">
        <v>24</v>
      </c>
      <c r="G7" t="s">
        <v>25</v>
      </c>
    </row>
    <row r="8" spans="1:7" x14ac:dyDescent="0.3">
      <c r="A8" t="s">
        <v>258</v>
      </c>
      <c r="B8" t="s">
        <v>9</v>
      </c>
      <c r="C8" s="1">
        <v>43605</v>
      </c>
      <c r="D8" s="2">
        <v>0.54002314814814811</v>
      </c>
      <c r="E8" t="s">
        <v>10</v>
      </c>
      <c r="F8" t="s">
        <v>24</v>
      </c>
      <c r="G8" t="s">
        <v>25</v>
      </c>
    </row>
    <row r="9" spans="1:7" x14ac:dyDescent="0.3">
      <c r="A9" t="s">
        <v>288</v>
      </c>
      <c r="B9" t="s">
        <v>9</v>
      </c>
      <c r="C9" s="1">
        <v>43605</v>
      </c>
      <c r="D9" s="2">
        <v>0.59370370370370373</v>
      </c>
      <c r="E9" t="s">
        <v>10</v>
      </c>
      <c r="F9" t="s">
        <v>11</v>
      </c>
      <c r="G9" t="s">
        <v>78</v>
      </c>
    </row>
    <row r="10" spans="1:7" x14ac:dyDescent="0.3">
      <c r="A10" t="s">
        <v>259</v>
      </c>
      <c r="B10" t="s">
        <v>9</v>
      </c>
      <c r="C10" s="1">
        <v>43608</v>
      </c>
      <c r="D10" s="2">
        <v>0.65410879629629626</v>
      </c>
      <c r="E10" t="s">
        <v>10</v>
      </c>
      <c r="F10" t="s">
        <v>27</v>
      </c>
      <c r="G10" t="s">
        <v>72</v>
      </c>
    </row>
    <row r="11" spans="1:7" x14ac:dyDescent="0.3">
      <c r="A11" t="s">
        <v>91</v>
      </c>
      <c r="B11" t="s">
        <v>9</v>
      </c>
      <c r="C11" s="1">
        <v>43609</v>
      </c>
      <c r="D11" s="2">
        <v>0.64474537037037039</v>
      </c>
      <c r="E11" t="s">
        <v>10</v>
      </c>
      <c r="F11" t="s">
        <v>13</v>
      </c>
      <c r="G11" t="s">
        <v>32</v>
      </c>
    </row>
    <row r="12" spans="1:7" x14ac:dyDescent="0.3">
      <c r="A12" t="s">
        <v>234</v>
      </c>
      <c r="B12" t="s">
        <v>9</v>
      </c>
      <c r="C12" s="1">
        <v>43612</v>
      </c>
      <c r="D12" s="2">
        <v>0.31894675925925925</v>
      </c>
      <c r="E12" t="s">
        <v>10</v>
      </c>
      <c r="F12" t="s">
        <v>13</v>
      </c>
      <c r="G12" t="s">
        <v>2</v>
      </c>
    </row>
    <row r="13" spans="1:7" x14ac:dyDescent="0.3">
      <c r="A13" t="s">
        <v>51</v>
      </c>
      <c r="B13" t="s">
        <v>9</v>
      </c>
      <c r="C13" s="1">
        <v>43619</v>
      </c>
      <c r="D13" s="2">
        <v>0.72439814814814818</v>
      </c>
      <c r="E13" t="s">
        <v>10</v>
      </c>
      <c r="F13" t="s">
        <v>11</v>
      </c>
      <c r="G13" t="s">
        <v>1</v>
      </c>
    </row>
    <row r="14" spans="1:7" x14ac:dyDescent="0.3">
      <c r="A14" t="s">
        <v>74</v>
      </c>
      <c r="B14" t="s">
        <v>9</v>
      </c>
      <c r="C14" s="1">
        <v>43623</v>
      </c>
      <c r="D14" s="2">
        <v>0.60902777777777783</v>
      </c>
      <c r="E14" t="s">
        <v>10</v>
      </c>
      <c r="F14" t="s">
        <v>11</v>
      </c>
      <c r="G14" t="s">
        <v>1</v>
      </c>
    </row>
    <row r="15" spans="1:7" x14ac:dyDescent="0.3">
      <c r="A15" t="s">
        <v>146</v>
      </c>
      <c r="B15" t="s">
        <v>9</v>
      </c>
      <c r="C15" s="1">
        <v>43628</v>
      </c>
      <c r="D15" s="2">
        <v>0.4097337962962963</v>
      </c>
      <c r="E15" t="s">
        <v>10</v>
      </c>
      <c r="F15" t="s">
        <v>13</v>
      </c>
      <c r="G15" t="s">
        <v>2</v>
      </c>
    </row>
    <row r="16" spans="1:7" x14ac:dyDescent="0.3">
      <c r="A16" t="s">
        <v>119</v>
      </c>
      <c r="B16" t="s">
        <v>9</v>
      </c>
      <c r="C16" s="1">
        <v>43631</v>
      </c>
      <c r="D16" s="2">
        <v>0.44655092592592593</v>
      </c>
      <c r="E16" t="s">
        <v>10</v>
      </c>
      <c r="F16" t="s">
        <v>13</v>
      </c>
      <c r="G16" t="s">
        <v>2</v>
      </c>
    </row>
    <row r="17" spans="1:7" x14ac:dyDescent="0.3">
      <c r="A17" t="s">
        <v>205</v>
      </c>
      <c r="B17" t="s">
        <v>9</v>
      </c>
      <c r="C17" s="1">
        <v>43633</v>
      </c>
      <c r="D17" s="2">
        <v>0.57785879629629633</v>
      </c>
      <c r="E17" t="s">
        <v>10</v>
      </c>
      <c r="F17" t="s">
        <v>13</v>
      </c>
      <c r="G17" t="s">
        <v>2</v>
      </c>
    </row>
    <row r="18" spans="1:7" x14ac:dyDescent="0.3">
      <c r="A18" t="s">
        <v>240</v>
      </c>
      <c r="B18" t="s">
        <v>9</v>
      </c>
      <c r="C18" s="1">
        <v>43633</v>
      </c>
      <c r="D18" s="2">
        <v>0.61692129629629633</v>
      </c>
      <c r="E18" t="s">
        <v>10</v>
      </c>
      <c r="F18" t="s">
        <v>13</v>
      </c>
      <c r="G18" t="s">
        <v>2</v>
      </c>
    </row>
    <row r="19" spans="1:7" x14ac:dyDescent="0.3">
      <c r="A19" t="s">
        <v>242</v>
      </c>
      <c r="B19" t="s">
        <v>9</v>
      </c>
      <c r="C19" s="1">
        <v>43633</v>
      </c>
      <c r="D19" s="2">
        <v>0.58137731481481481</v>
      </c>
      <c r="E19" t="s">
        <v>10</v>
      </c>
      <c r="F19" t="s">
        <v>13</v>
      </c>
      <c r="G19" t="s">
        <v>2</v>
      </c>
    </row>
    <row r="20" spans="1:7" x14ac:dyDescent="0.3">
      <c r="A20" t="s">
        <v>43</v>
      </c>
      <c r="B20" t="s">
        <v>9</v>
      </c>
      <c r="C20" s="1">
        <v>43634</v>
      </c>
      <c r="D20" s="2">
        <v>0.54510416666666661</v>
      </c>
      <c r="E20" t="s">
        <v>10</v>
      </c>
      <c r="F20" t="s">
        <v>13</v>
      </c>
      <c r="G20" t="s">
        <v>32</v>
      </c>
    </row>
    <row r="21" spans="1:7" x14ac:dyDescent="0.3">
      <c r="A21" t="s">
        <v>190</v>
      </c>
      <c r="B21" t="s">
        <v>9</v>
      </c>
      <c r="C21" s="1">
        <v>43635</v>
      </c>
      <c r="D21" s="2">
        <v>0.5005208333333333</v>
      </c>
      <c r="E21" t="s">
        <v>10</v>
      </c>
      <c r="F21" t="s">
        <v>27</v>
      </c>
      <c r="G21" t="s">
        <v>191</v>
      </c>
    </row>
    <row r="22" spans="1:7" x14ac:dyDescent="0.3">
      <c r="A22" t="s">
        <v>217</v>
      </c>
      <c r="B22" t="s">
        <v>9</v>
      </c>
      <c r="C22" s="1">
        <v>43640</v>
      </c>
      <c r="D22" s="2">
        <v>0.48469907407407403</v>
      </c>
      <c r="E22" t="s">
        <v>10</v>
      </c>
      <c r="F22" t="s">
        <v>27</v>
      </c>
      <c r="G22" t="s">
        <v>191</v>
      </c>
    </row>
    <row r="23" spans="1:7" x14ac:dyDescent="0.3">
      <c r="A23" t="s">
        <v>107</v>
      </c>
      <c r="B23" t="s">
        <v>9</v>
      </c>
      <c r="C23" s="1">
        <v>43641</v>
      </c>
      <c r="D23" s="2">
        <v>0.67153935185185187</v>
      </c>
      <c r="E23" t="s">
        <v>10</v>
      </c>
      <c r="F23" t="s">
        <v>13</v>
      </c>
      <c r="G23" t="s">
        <v>2</v>
      </c>
    </row>
    <row r="24" spans="1:7" x14ac:dyDescent="0.3">
      <c r="A24" t="s">
        <v>151</v>
      </c>
      <c r="B24" t="s">
        <v>9</v>
      </c>
      <c r="C24" s="1">
        <v>43644</v>
      </c>
      <c r="D24" s="2">
        <v>0.51346064814814818</v>
      </c>
      <c r="E24" t="s">
        <v>10</v>
      </c>
      <c r="F24" t="s">
        <v>11</v>
      </c>
      <c r="G24" t="s">
        <v>1</v>
      </c>
    </row>
    <row r="25" spans="1:7" x14ac:dyDescent="0.3">
      <c r="A25" t="s">
        <v>150</v>
      </c>
      <c r="B25" t="s">
        <v>9</v>
      </c>
      <c r="C25" s="1">
        <v>43647</v>
      </c>
      <c r="D25" s="2">
        <v>0.53270833333333334</v>
      </c>
      <c r="E25" t="s">
        <v>10</v>
      </c>
      <c r="F25" t="s">
        <v>27</v>
      </c>
      <c r="G25" t="s">
        <v>28</v>
      </c>
    </row>
    <row r="26" spans="1:7" x14ac:dyDescent="0.3">
      <c r="A26" t="s">
        <v>104</v>
      </c>
      <c r="B26" t="s">
        <v>9</v>
      </c>
      <c r="C26" s="1">
        <v>43648</v>
      </c>
      <c r="D26" s="2">
        <v>0.68188657407407405</v>
      </c>
      <c r="E26" t="s">
        <v>10</v>
      </c>
      <c r="F26" t="s">
        <v>27</v>
      </c>
      <c r="G26" t="s">
        <v>28</v>
      </c>
    </row>
    <row r="27" spans="1:7" x14ac:dyDescent="0.3">
      <c r="A27" t="s">
        <v>276</v>
      </c>
      <c r="B27" t="s">
        <v>9</v>
      </c>
      <c r="C27" s="1">
        <v>43649</v>
      </c>
      <c r="D27" s="2">
        <v>0.60258101851851853</v>
      </c>
      <c r="E27" t="s">
        <v>10</v>
      </c>
      <c r="F27" t="s">
        <v>13</v>
      </c>
      <c r="G27" t="s">
        <v>41</v>
      </c>
    </row>
    <row r="28" spans="1:7" x14ac:dyDescent="0.3">
      <c r="A28" t="s">
        <v>273</v>
      </c>
      <c r="B28" t="s">
        <v>9</v>
      </c>
      <c r="C28" s="1">
        <v>43661</v>
      </c>
      <c r="D28" s="2">
        <v>0.54025462962962967</v>
      </c>
      <c r="E28" t="s">
        <v>10</v>
      </c>
      <c r="F28" t="s">
        <v>11</v>
      </c>
      <c r="G28" t="s">
        <v>1</v>
      </c>
    </row>
    <row r="29" spans="1:7" x14ac:dyDescent="0.3">
      <c r="A29" t="s">
        <v>133</v>
      </c>
      <c r="B29" t="s">
        <v>9</v>
      </c>
      <c r="C29" s="1">
        <v>43662</v>
      </c>
      <c r="D29" s="2">
        <v>0.47479166666666667</v>
      </c>
      <c r="E29" t="s">
        <v>10</v>
      </c>
      <c r="F29" t="s">
        <v>13</v>
      </c>
      <c r="G29" t="s">
        <v>2</v>
      </c>
    </row>
    <row r="30" spans="1:7" x14ac:dyDescent="0.3">
      <c r="A30" t="s">
        <v>246</v>
      </c>
      <c r="B30" t="s">
        <v>9</v>
      </c>
      <c r="C30" s="1">
        <v>43662</v>
      </c>
      <c r="D30" s="2">
        <v>0.47318287037037038</v>
      </c>
      <c r="E30" t="s">
        <v>10</v>
      </c>
      <c r="F30" t="s">
        <v>13</v>
      </c>
      <c r="G30" t="s">
        <v>2</v>
      </c>
    </row>
    <row r="31" spans="1:7" x14ac:dyDescent="0.3">
      <c r="A31" t="s">
        <v>241</v>
      </c>
      <c r="B31" t="s">
        <v>9</v>
      </c>
      <c r="C31" s="1">
        <v>43664</v>
      </c>
      <c r="D31" s="2">
        <v>0.5235995370370371</v>
      </c>
      <c r="E31" t="s">
        <v>10</v>
      </c>
      <c r="F31" t="s">
        <v>13</v>
      </c>
      <c r="G31" t="s">
        <v>2</v>
      </c>
    </row>
    <row r="32" spans="1:7" x14ac:dyDescent="0.3">
      <c r="A32" t="s">
        <v>252</v>
      </c>
      <c r="B32" t="s">
        <v>9</v>
      </c>
      <c r="C32" s="1">
        <v>43664</v>
      </c>
      <c r="D32" s="2">
        <v>0.56806712962962969</v>
      </c>
      <c r="E32" t="s">
        <v>10</v>
      </c>
      <c r="F32" t="s">
        <v>13</v>
      </c>
      <c r="G32" t="s">
        <v>2</v>
      </c>
    </row>
    <row r="33" spans="1:7" x14ac:dyDescent="0.3">
      <c r="A33" t="s">
        <v>211</v>
      </c>
      <c r="B33" t="s">
        <v>9</v>
      </c>
      <c r="C33" s="1">
        <v>43668</v>
      </c>
      <c r="D33" s="2">
        <v>0.54090277777777784</v>
      </c>
      <c r="E33" t="s">
        <v>10</v>
      </c>
      <c r="F33" t="s">
        <v>13</v>
      </c>
      <c r="G33" t="s">
        <v>2</v>
      </c>
    </row>
    <row r="34" spans="1:7" x14ac:dyDescent="0.3">
      <c r="A34" t="s">
        <v>223</v>
      </c>
      <c r="B34" t="s">
        <v>9</v>
      </c>
      <c r="C34" s="1">
        <v>43671</v>
      </c>
      <c r="D34" s="2">
        <v>0.71442129629629625</v>
      </c>
      <c r="E34" t="s">
        <v>10</v>
      </c>
      <c r="F34" t="s">
        <v>13</v>
      </c>
      <c r="G34" t="s">
        <v>2</v>
      </c>
    </row>
    <row r="35" spans="1:7" x14ac:dyDescent="0.3">
      <c r="A35" t="s">
        <v>239</v>
      </c>
      <c r="B35" t="s">
        <v>9</v>
      </c>
      <c r="C35" s="1">
        <v>43675</v>
      </c>
      <c r="D35" s="2">
        <v>0.45099537037037035</v>
      </c>
      <c r="E35" t="s">
        <v>10</v>
      </c>
      <c r="F35" t="s">
        <v>13</v>
      </c>
      <c r="G35" t="s">
        <v>2</v>
      </c>
    </row>
    <row r="36" spans="1:7" x14ac:dyDescent="0.3">
      <c r="A36" t="s">
        <v>243</v>
      </c>
      <c r="B36" t="s">
        <v>9</v>
      </c>
      <c r="C36" s="1">
        <v>43675</v>
      </c>
      <c r="D36" s="2">
        <v>0.60211805555555553</v>
      </c>
      <c r="E36" t="s">
        <v>10</v>
      </c>
      <c r="F36" t="s">
        <v>13</v>
      </c>
      <c r="G36" t="s">
        <v>2</v>
      </c>
    </row>
    <row r="37" spans="1:7" x14ac:dyDescent="0.3">
      <c r="A37" t="s">
        <v>103</v>
      </c>
      <c r="B37" t="s">
        <v>9</v>
      </c>
      <c r="C37" s="1">
        <v>43676</v>
      </c>
      <c r="D37" s="2">
        <v>0.56039351851851849</v>
      </c>
      <c r="E37" t="s">
        <v>10</v>
      </c>
      <c r="F37" t="s">
        <v>13</v>
      </c>
      <c r="G37" t="s">
        <v>2</v>
      </c>
    </row>
    <row r="38" spans="1:7" x14ac:dyDescent="0.3">
      <c r="A38" t="s">
        <v>163</v>
      </c>
      <c r="B38" t="s">
        <v>9</v>
      </c>
      <c r="C38" s="1">
        <v>43679</v>
      </c>
      <c r="D38" s="2">
        <v>0.66616898148148151</v>
      </c>
      <c r="E38" t="s">
        <v>10</v>
      </c>
      <c r="F38" t="s">
        <v>27</v>
      </c>
      <c r="G38" t="s">
        <v>28</v>
      </c>
    </row>
    <row r="39" spans="1:7" x14ac:dyDescent="0.3">
      <c r="A39" t="s">
        <v>30</v>
      </c>
      <c r="B39" t="s">
        <v>9</v>
      </c>
      <c r="C39" s="1">
        <v>43682</v>
      </c>
      <c r="D39" s="2">
        <v>0.46800925925925929</v>
      </c>
      <c r="E39" t="s">
        <v>10</v>
      </c>
      <c r="F39" t="s">
        <v>13</v>
      </c>
      <c r="G39" t="s">
        <v>2</v>
      </c>
    </row>
    <row r="40" spans="1:7" x14ac:dyDescent="0.3">
      <c r="A40" t="s">
        <v>138</v>
      </c>
      <c r="B40" t="s">
        <v>9</v>
      </c>
      <c r="C40" s="1">
        <v>43682</v>
      </c>
      <c r="D40" s="2">
        <v>0.47782407407407407</v>
      </c>
      <c r="E40" t="s">
        <v>10</v>
      </c>
      <c r="F40" t="s">
        <v>13</v>
      </c>
      <c r="G40" t="s">
        <v>2</v>
      </c>
    </row>
    <row r="41" spans="1:7" x14ac:dyDescent="0.3">
      <c r="A41" t="s">
        <v>20</v>
      </c>
      <c r="B41" t="s">
        <v>9</v>
      </c>
      <c r="C41" s="1">
        <v>43683</v>
      </c>
      <c r="D41" s="2">
        <v>0.66797453703703702</v>
      </c>
      <c r="E41" t="s">
        <v>10</v>
      </c>
      <c r="F41" t="s">
        <v>13</v>
      </c>
      <c r="G41" t="s">
        <v>2</v>
      </c>
    </row>
    <row r="42" spans="1:7" x14ac:dyDescent="0.3">
      <c r="A42" t="s">
        <v>173</v>
      </c>
      <c r="B42" t="s">
        <v>9</v>
      </c>
      <c r="C42" s="1">
        <v>43683</v>
      </c>
      <c r="D42" s="2">
        <v>0.66934027777777771</v>
      </c>
      <c r="E42" t="s">
        <v>10</v>
      </c>
      <c r="F42" t="s">
        <v>13</v>
      </c>
      <c r="G42" t="s">
        <v>2</v>
      </c>
    </row>
    <row r="43" spans="1:7" x14ac:dyDescent="0.3">
      <c r="A43" t="s">
        <v>207</v>
      </c>
      <c r="B43" t="s">
        <v>9</v>
      </c>
      <c r="C43" s="1">
        <v>43683</v>
      </c>
      <c r="D43" s="2">
        <v>0.37927083333333328</v>
      </c>
      <c r="E43" t="s">
        <v>10</v>
      </c>
      <c r="F43" t="s">
        <v>13</v>
      </c>
      <c r="G43" t="s">
        <v>2</v>
      </c>
    </row>
    <row r="44" spans="1:7" x14ac:dyDescent="0.3">
      <c r="A44" t="s">
        <v>113</v>
      </c>
      <c r="B44" t="s">
        <v>9</v>
      </c>
      <c r="C44" s="1">
        <v>43684</v>
      </c>
      <c r="D44" s="2">
        <v>0.41528935185185184</v>
      </c>
      <c r="E44" t="s">
        <v>10</v>
      </c>
      <c r="F44" t="s">
        <v>13</v>
      </c>
      <c r="G44" t="s">
        <v>2</v>
      </c>
    </row>
    <row r="45" spans="1:7" x14ac:dyDescent="0.3">
      <c r="A45" t="s">
        <v>183</v>
      </c>
      <c r="B45" t="s">
        <v>9</v>
      </c>
      <c r="C45" s="1">
        <v>43684</v>
      </c>
      <c r="D45" s="2">
        <v>0.57906250000000004</v>
      </c>
      <c r="E45" t="s">
        <v>10</v>
      </c>
      <c r="F45" t="s">
        <v>27</v>
      </c>
      <c r="G45" t="s">
        <v>28</v>
      </c>
    </row>
    <row r="46" spans="1:7" x14ac:dyDescent="0.3">
      <c r="A46" t="s">
        <v>228</v>
      </c>
      <c r="B46" t="s">
        <v>9</v>
      </c>
      <c r="C46" s="1">
        <v>43684</v>
      </c>
      <c r="D46" s="2">
        <v>0.59452546296296294</v>
      </c>
      <c r="E46" t="s">
        <v>10</v>
      </c>
      <c r="F46" t="s">
        <v>13</v>
      </c>
      <c r="G46" t="s">
        <v>2</v>
      </c>
    </row>
    <row r="47" spans="1:7" x14ac:dyDescent="0.3">
      <c r="A47" t="s">
        <v>206</v>
      </c>
      <c r="B47" t="s">
        <v>9</v>
      </c>
      <c r="C47" s="1">
        <v>43686</v>
      </c>
      <c r="D47" s="2">
        <v>0.44</v>
      </c>
      <c r="E47" t="s">
        <v>10</v>
      </c>
      <c r="F47" t="s">
        <v>13</v>
      </c>
      <c r="G47" t="s">
        <v>2</v>
      </c>
    </row>
    <row r="48" spans="1:7" x14ac:dyDescent="0.3">
      <c r="A48" t="s">
        <v>294</v>
      </c>
      <c r="B48" t="s">
        <v>9</v>
      </c>
      <c r="C48" s="1">
        <v>43689</v>
      </c>
      <c r="D48" s="2">
        <v>0.41013888888888889</v>
      </c>
      <c r="E48" t="s">
        <v>10</v>
      </c>
      <c r="F48" t="s">
        <v>13</v>
      </c>
      <c r="G48" t="s">
        <v>2</v>
      </c>
    </row>
    <row r="49" spans="1:7" x14ac:dyDescent="0.3">
      <c r="A49" t="s">
        <v>253</v>
      </c>
      <c r="B49" t="s">
        <v>9</v>
      </c>
      <c r="C49" s="1">
        <v>43690</v>
      </c>
      <c r="D49" s="2">
        <v>0.54140046296296296</v>
      </c>
      <c r="E49" t="s">
        <v>10</v>
      </c>
      <c r="F49" t="s">
        <v>27</v>
      </c>
      <c r="G49" t="s">
        <v>117</v>
      </c>
    </row>
    <row r="50" spans="1:7" x14ac:dyDescent="0.3">
      <c r="A50" t="s">
        <v>289</v>
      </c>
      <c r="B50" t="s">
        <v>9</v>
      </c>
      <c r="C50" s="1">
        <v>43690</v>
      </c>
      <c r="D50" s="2">
        <v>0.51521990740740742</v>
      </c>
      <c r="E50" t="s">
        <v>10</v>
      </c>
      <c r="F50" t="s">
        <v>11</v>
      </c>
      <c r="G50" t="s">
        <v>1</v>
      </c>
    </row>
    <row r="51" spans="1:7" x14ac:dyDescent="0.3">
      <c r="A51" t="s">
        <v>127</v>
      </c>
      <c r="B51" t="s">
        <v>9</v>
      </c>
      <c r="C51" s="1">
        <v>43691</v>
      </c>
      <c r="D51" s="2">
        <v>0.65690972222222221</v>
      </c>
      <c r="E51" t="s">
        <v>10</v>
      </c>
      <c r="F51" t="s">
        <v>13</v>
      </c>
      <c r="G51" t="s">
        <v>2</v>
      </c>
    </row>
    <row r="52" spans="1:7" x14ac:dyDescent="0.3">
      <c r="A52" t="s">
        <v>110</v>
      </c>
      <c r="B52" t="s">
        <v>9</v>
      </c>
      <c r="C52" s="1">
        <v>43692</v>
      </c>
      <c r="D52" s="2">
        <v>0.6434375</v>
      </c>
      <c r="E52" t="s">
        <v>10</v>
      </c>
      <c r="F52" t="s">
        <v>11</v>
      </c>
      <c r="G52" t="s">
        <v>111</v>
      </c>
    </row>
    <row r="53" spans="1:7" x14ac:dyDescent="0.3">
      <c r="A53" t="s">
        <v>114</v>
      </c>
      <c r="B53" t="s">
        <v>9</v>
      </c>
      <c r="C53" s="1">
        <v>43696</v>
      </c>
      <c r="D53" s="2">
        <v>0.66122685185185182</v>
      </c>
      <c r="E53" t="s">
        <v>10</v>
      </c>
      <c r="F53" t="s">
        <v>27</v>
      </c>
      <c r="G53" t="s">
        <v>28</v>
      </c>
    </row>
    <row r="54" spans="1:7" x14ac:dyDescent="0.3">
      <c r="A54" t="s">
        <v>126</v>
      </c>
      <c r="B54" t="s">
        <v>9</v>
      </c>
      <c r="C54" s="1">
        <v>43697</v>
      </c>
      <c r="D54" s="2">
        <v>0.71024305555555556</v>
      </c>
      <c r="E54" t="s">
        <v>10</v>
      </c>
      <c r="F54" t="s">
        <v>13</v>
      </c>
      <c r="G54" t="s">
        <v>2</v>
      </c>
    </row>
    <row r="55" spans="1:7" x14ac:dyDescent="0.3">
      <c r="A55" t="s">
        <v>136</v>
      </c>
      <c r="B55" t="s">
        <v>9</v>
      </c>
      <c r="C55" s="1">
        <v>43697</v>
      </c>
      <c r="D55" s="2">
        <v>0.41706018518518517</v>
      </c>
      <c r="E55" t="s">
        <v>10</v>
      </c>
      <c r="F55" t="s">
        <v>27</v>
      </c>
      <c r="G55" t="s">
        <v>28</v>
      </c>
    </row>
    <row r="56" spans="1:7" x14ac:dyDescent="0.3">
      <c r="A56" t="s">
        <v>255</v>
      </c>
      <c r="B56" t="s">
        <v>9</v>
      </c>
      <c r="C56" s="1">
        <v>43697</v>
      </c>
      <c r="D56" s="2">
        <v>0.59932870370370372</v>
      </c>
      <c r="E56" t="s">
        <v>10</v>
      </c>
      <c r="F56" t="s">
        <v>13</v>
      </c>
      <c r="G56" t="s">
        <v>2</v>
      </c>
    </row>
    <row r="57" spans="1:7" x14ac:dyDescent="0.3">
      <c r="A57" t="s">
        <v>237</v>
      </c>
      <c r="B57" t="s">
        <v>9</v>
      </c>
      <c r="C57" s="1">
        <v>43698</v>
      </c>
      <c r="D57" s="2">
        <v>0.52049768518518513</v>
      </c>
      <c r="E57" t="s">
        <v>10</v>
      </c>
      <c r="F57" t="s">
        <v>11</v>
      </c>
      <c r="G57" t="s">
        <v>1</v>
      </c>
    </row>
    <row r="58" spans="1:7" x14ac:dyDescent="0.3">
      <c r="A58" t="s">
        <v>158</v>
      </c>
      <c r="B58" t="s">
        <v>9</v>
      </c>
      <c r="C58" s="1">
        <v>43699</v>
      </c>
      <c r="D58" s="2">
        <v>0.45574074074074072</v>
      </c>
      <c r="E58" t="s">
        <v>10</v>
      </c>
      <c r="F58" t="s">
        <v>11</v>
      </c>
      <c r="G58" t="s">
        <v>1</v>
      </c>
    </row>
    <row r="59" spans="1:7" x14ac:dyDescent="0.3">
      <c r="A59" t="s">
        <v>225</v>
      </c>
      <c r="B59" t="s">
        <v>9</v>
      </c>
      <c r="C59" s="1">
        <v>43699</v>
      </c>
      <c r="D59" s="2">
        <v>0.44774305555555555</v>
      </c>
      <c r="E59" t="s">
        <v>10</v>
      </c>
      <c r="F59" t="s">
        <v>13</v>
      </c>
      <c r="G59" t="s">
        <v>2</v>
      </c>
    </row>
    <row r="60" spans="1:7" x14ac:dyDescent="0.3">
      <c r="A60" t="s">
        <v>87</v>
      </c>
      <c r="B60" t="s">
        <v>9</v>
      </c>
      <c r="C60" s="1">
        <v>43704</v>
      </c>
      <c r="D60" s="2">
        <v>0.47134259259259265</v>
      </c>
      <c r="E60" t="s">
        <v>10</v>
      </c>
      <c r="F60" t="s">
        <v>13</v>
      </c>
      <c r="G60" t="s">
        <v>32</v>
      </c>
    </row>
    <row r="61" spans="1:7" x14ac:dyDescent="0.3">
      <c r="A61" t="s">
        <v>120</v>
      </c>
      <c r="B61" t="s">
        <v>9</v>
      </c>
      <c r="C61" s="1">
        <v>43704</v>
      </c>
      <c r="D61" s="2">
        <v>0.47173611111111113</v>
      </c>
      <c r="E61" t="s">
        <v>10</v>
      </c>
      <c r="F61" t="s">
        <v>13</v>
      </c>
      <c r="G61" t="s">
        <v>32</v>
      </c>
    </row>
    <row r="62" spans="1:7" x14ac:dyDescent="0.3">
      <c r="A62" t="s">
        <v>130</v>
      </c>
      <c r="B62" t="s">
        <v>9</v>
      </c>
      <c r="C62" s="1">
        <v>43704</v>
      </c>
      <c r="D62" s="2">
        <v>0.48657407407407405</v>
      </c>
      <c r="E62" t="s">
        <v>10</v>
      </c>
      <c r="F62" t="s">
        <v>13</v>
      </c>
      <c r="G62" t="s">
        <v>32</v>
      </c>
    </row>
    <row r="63" spans="1:7" x14ac:dyDescent="0.3">
      <c r="A63" t="s">
        <v>142</v>
      </c>
      <c r="B63" t="s">
        <v>9</v>
      </c>
      <c r="C63" s="1">
        <v>43704</v>
      </c>
      <c r="D63" s="2">
        <v>0.47498842592592588</v>
      </c>
      <c r="E63" t="s">
        <v>10</v>
      </c>
      <c r="F63" t="s">
        <v>13</v>
      </c>
      <c r="G63" t="s">
        <v>32</v>
      </c>
    </row>
    <row r="64" spans="1:7" x14ac:dyDescent="0.3">
      <c r="A64" t="s">
        <v>149</v>
      </c>
      <c r="B64" t="s">
        <v>9</v>
      </c>
      <c r="C64" s="1">
        <v>43704</v>
      </c>
      <c r="D64" s="2">
        <v>0.48085648148148147</v>
      </c>
      <c r="E64" t="s">
        <v>10</v>
      </c>
      <c r="F64" t="s">
        <v>13</v>
      </c>
      <c r="G64" t="s">
        <v>32</v>
      </c>
    </row>
    <row r="65" spans="1:7" x14ac:dyDescent="0.3">
      <c r="A65" t="s">
        <v>236</v>
      </c>
      <c r="B65" t="s">
        <v>9</v>
      </c>
      <c r="C65" s="1">
        <v>43704</v>
      </c>
      <c r="D65" s="2">
        <v>0.4730671296296296</v>
      </c>
      <c r="E65" t="s">
        <v>10</v>
      </c>
      <c r="F65" t="s">
        <v>13</v>
      </c>
      <c r="G65" t="s">
        <v>32</v>
      </c>
    </row>
    <row r="66" spans="1:7" x14ac:dyDescent="0.3">
      <c r="A66" t="s">
        <v>203</v>
      </c>
      <c r="B66" t="s">
        <v>9</v>
      </c>
      <c r="C66" s="1">
        <v>43707</v>
      </c>
      <c r="D66" s="2">
        <v>0.65179398148148149</v>
      </c>
      <c r="E66" t="s">
        <v>10</v>
      </c>
      <c r="F66" t="s">
        <v>13</v>
      </c>
      <c r="G66" t="s">
        <v>2</v>
      </c>
    </row>
    <row r="67" spans="1:7" x14ac:dyDescent="0.3">
      <c r="A67" t="s">
        <v>290</v>
      </c>
      <c r="B67" t="s">
        <v>9</v>
      </c>
      <c r="C67" s="1">
        <v>43712</v>
      </c>
      <c r="D67" s="2">
        <v>0.50336805555555553</v>
      </c>
      <c r="E67" t="s">
        <v>10</v>
      </c>
      <c r="F67" t="s">
        <v>11</v>
      </c>
      <c r="G67" t="s">
        <v>1</v>
      </c>
    </row>
    <row r="68" spans="1:7" x14ac:dyDescent="0.3">
      <c r="A68" t="s">
        <v>115</v>
      </c>
      <c r="B68" t="s">
        <v>9</v>
      </c>
      <c r="C68" s="1">
        <v>43713</v>
      </c>
      <c r="D68" s="2">
        <v>0.50863425925925931</v>
      </c>
      <c r="E68" t="s">
        <v>10</v>
      </c>
      <c r="F68" t="s">
        <v>13</v>
      </c>
      <c r="G68" t="s">
        <v>2</v>
      </c>
    </row>
    <row r="69" spans="1:7" x14ac:dyDescent="0.3">
      <c r="A69" t="s">
        <v>152</v>
      </c>
      <c r="B69" t="s">
        <v>9</v>
      </c>
      <c r="C69" s="1">
        <v>43717</v>
      </c>
      <c r="D69" s="2">
        <v>0.69275462962962964</v>
      </c>
      <c r="E69" t="s">
        <v>10</v>
      </c>
      <c r="F69" t="s">
        <v>13</v>
      </c>
      <c r="G69" t="s">
        <v>41</v>
      </c>
    </row>
    <row r="70" spans="1:7" x14ac:dyDescent="0.3">
      <c r="A70" t="s">
        <v>16</v>
      </c>
      <c r="B70" t="s">
        <v>9</v>
      </c>
      <c r="C70" s="1">
        <v>43718</v>
      </c>
      <c r="D70" s="2">
        <v>0.6665740740740741</v>
      </c>
      <c r="E70" t="s">
        <v>10</v>
      </c>
      <c r="F70" t="s">
        <v>13</v>
      </c>
      <c r="G70" t="s">
        <v>2</v>
      </c>
    </row>
    <row r="71" spans="1:7" x14ac:dyDescent="0.3">
      <c r="A71" t="s">
        <v>221</v>
      </c>
      <c r="B71" t="s">
        <v>9</v>
      </c>
      <c r="C71" s="1">
        <v>43718</v>
      </c>
      <c r="D71" s="2">
        <v>0.59135416666666674</v>
      </c>
      <c r="E71" t="s">
        <v>10</v>
      </c>
      <c r="F71" t="s">
        <v>13</v>
      </c>
      <c r="G71" t="s">
        <v>2</v>
      </c>
    </row>
    <row r="72" spans="1:7" x14ac:dyDescent="0.3">
      <c r="A72" t="s">
        <v>66</v>
      </c>
      <c r="B72" t="s">
        <v>9</v>
      </c>
      <c r="C72" s="1">
        <v>43719</v>
      </c>
      <c r="D72" s="2">
        <v>0.38083333333333336</v>
      </c>
      <c r="E72" t="s">
        <v>10</v>
      </c>
      <c r="F72" t="s">
        <v>13</v>
      </c>
      <c r="G72" t="s">
        <v>2</v>
      </c>
    </row>
    <row r="73" spans="1:7" x14ac:dyDescent="0.3">
      <c r="A73" t="s">
        <v>262</v>
      </c>
      <c r="B73" t="s">
        <v>9</v>
      </c>
      <c r="C73" s="1">
        <v>43720</v>
      </c>
      <c r="D73" s="2">
        <v>0.63635416666666667</v>
      </c>
      <c r="E73" t="s">
        <v>10</v>
      </c>
      <c r="F73" t="s">
        <v>13</v>
      </c>
      <c r="G73" t="s">
        <v>2</v>
      </c>
    </row>
    <row r="74" spans="1:7" x14ac:dyDescent="0.3">
      <c r="A74" t="s">
        <v>96</v>
      </c>
      <c r="B74" t="s">
        <v>9</v>
      </c>
      <c r="C74" s="1">
        <v>43721</v>
      </c>
      <c r="D74" s="2">
        <v>0.63599537037037035</v>
      </c>
      <c r="E74" t="s">
        <v>10</v>
      </c>
      <c r="F74" t="s">
        <v>13</v>
      </c>
      <c r="G74" t="s">
        <v>52</v>
      </c>
    </row>
    <row r="75" spans="1:7" x14ac:dyDescent="0.3">
      <c r="A75" t="s">
        <v>61</v>
      </c>
      <c r="B75" t="s">
        <v>9</v>
      </c>
      <c r="C75" s="1">
        <v>43724</v>
      </c>
      <c r="D75" s="2">
        <v>0.3911458333333333</v>
      </c>
      <c r="E75" t="s">
        <v>10</v>
      </c>
      <c r="F75" t="s">
        <v>27</v>
      </c>
      <c r="G75" t="s">
        <v>62</v>
      </c>
    </row>
    <row r="76" spans="1:7" x14ac:dyDescent="0.3">
      <c r="A76" t="s">
        <v>196</v>
      </c>
      <c r="B76" t="s">
        <v>9</v>
      </c>
      <c r="C76" s="1">
        <v>43726</v>
      </c>
      <c r="D76" s="2">
        <v>0.54651620370370368</v>
      </c>
      <c r="E76" t="s">
        <v>10</v>
      </c>
      <c r="F76" t="s">
        <v>13</v>
      </c>
      <c r="G76" t="s">
        <v>2</v>
      </c>
    </row>
    <row r="77" spans="1:7" x14ac:dyDescent="0.3">
      <c r="A77" t="s">
        <v>179</v>
      </c>
      <c r="B77" t="s">
        <v>9</v>
      </c>
      <c r="C77" s="1">
        <v>43731</v>
      </c>
      <c r="D77" s="2">
        <v>0.67815972222222232</v>
      </c>
      <c r="E77" t="s">
        <v>10</v>
      </c>
      <c r="F77" t="s">
        <v>13</v>
      </c>
      <c r="G77" t="s">
        <v>2</v>
      </c>
    </row>
    <row r="78" spans="1:7" x14ac:dyDescent="0.3">
      <c r="A78" t="s">
        <v>201</v>
      </c>
      <c r="B78" t="s">
        <v>9</v>
      </c>
      <c r="C78" s="1">
        <v>43735</v>
      </c>
      <c r="D78" s="2">
        <v>0.56295138888888896</v>
      </c>
      <c r="E78" t="s">
        <v>10</v>
      </c>
      <c r="F78" t="s">
        <v>27</v>
      </c>
      <c r="G78" t="s">
        <v>28</v>
      </c>
    </row>
    <row r="79" spans="1:7" x14ac:dyDescent="0.3">
      <c r="A79" t="s">
        <v>270</v>
      </c>
      <c r="B79" t="s">
        <v>9</v>
      </c>
      <c r="C79" s="1">
        <v>43735</v>
      </c>
      <c r="D79" s="2">
        <v>0.5254050925925926</v>
      </c>
      <c r="E79" t="s">
        <v>10</v>
      </c>
      <c r="F79" t="s">
        <v>37</v>
      </c>
      <c r="G79" t="s">
        <v>53</v>
      </c>
    </row>
    <row r="80" spans="1:7" x14ac:dyDescent="0.3">
      <c r="A80" t="s">
        <v>98</v>
      </c>
      <c r="B80" t="s">
        <v>9</v>
      </c>
      <c r="C80" s="1">
        <v>43738</v>
      </c>
      <c r="D80" s="2">
        <v>0.53074074074074074</v>
      </c>
      <c r="E80" t="s">
        <v>10</v>
      </c>
      <c r="F80" t="s">
        <v>13</v>
      </c>
      <c r="G80" t="s">
        <v>2</v>
      </c>
    </row>
    <row r="81" spans="1:7" x14ac:dyDescent="0.3">
      <c r="A81" t="s">
        <v>116</v>
      </c>
      <c r="B81" t="s">
        <v>9</v>
      </c>
      <c r="C81" s="1">
        <v>43738</v>
      </c>
      <c r="D81" s="2">
        <v>0.64346064814814818</v>
      </c>
      <c r="E81" t="s">
        <v>10</v>
      </c>
      <c r="F81" t="s">
        <v>11</v>
      </c>
      <c r="G81" t="s">
        <v>42</v>
      </c>
    </row>
    <row r="82" spans="1:7" x14ac:dyDescent="0.3">
      <c r="A82" t="s">
        <v>170</v>
      </c>
      <c r="B82" t="s">
        <v>9</v>
      </c>
      <c r="C82" s="1">
        <v>43738</v>
      </c>
      <c r="D82" s="2">
        <v>0.5018055555555555</v>
      </c>
      <c r="E82" t="s">
        <v>10</v>
      </c>
      <c r="F82" t="s">
        <v>13</v>
      </c>
      <c r="G82" t="s">
        <v>2</v>
      </c>
    </row>
    <row r="83" spans="1:7" x14ac:dyDescent="0.3">
      <c r="A83" t="s">
        <v>238</v>
      </c>
      <c r="B83" t="s">
        <v>9</v>
      </c>
      <c r="C83" s="1">
        <v>43739</v>
      </c>
      <c r="D83" s="2">
        <v>0.59310185185185182</v>
      </c>
      <c r="E83" t="s">
        <v>10</v>
      </c>
      <c r="F83" t="s">
        <v>27</v>
      </c>
      <c r="G83" t="s">
        <v>28</v>
      </c>
    </row>
    <row r="84" spans="1:7" x14ac:dyDescent="0.3">
      <c r="A84" t="s">
        <v>216</v>
      </c>
      <c r="B84" t="s">
        <v>9</v>
      </c>
      <c r="C84" s="1">
        <v>43741</v>
      </c>
      <c r="D84" s="2">
        <v>0.55715277777777772</v>
      </c>
      <c r="E84" t="s">
        <v>10</v>
      </c>
      <c r="F84" t="s">
        <v>13</v>
      </c>
      <c r="G84" t="s">
        <v>2</v>
      </c>
    </row>
    <row r="85" spans="1:7" x14ac:dyDescent="0.3">
      <c r="A85" t="s">
        <v>162</v>
      </c>
      <c r="B85" t="s">
        <v>9</v>
      </c>
      <c r="C85" s="1">
        <v>43742</v>
      </c>
      <c r="D85" s="2">
        <v>0.54021990740740744</v>
      </c>
      <c r="E85" t="s">
        <v>10</v>
      </c>
      <c r="F85" t="s">
        <v>13</v>
      </c>
      <c r="G85" t="s">
        <v>2</v>
      </c>
    </row>
    <row r="86" spans="1:7" x14ac:dyDescent="0.3">
      <c r="A86" t="s">
        <v>144</v>
      </c>
      <c r="B86" t="s">
        <v>9</v>
      </c>
      <c r="C86" s="1">
        <v>43746</v>
      </c>
      <c r="D86" s="2">
        <v>0.43065972222222221</v>
      </c>
      <c r="E86" t="s">
        <v>10</v>
      </c>
      <c r="F86" t="s">
        <v>13</v>
      </c>
      <c r="G86" t="s">
        <v>2</v>
      </c>
    </row>
    <row r="87" spans="1:7" x14ac:dyDescent="0.3">
      <c r="A87" t="s">
        <v>145</v>
      </c>
      <c r="B87" t="s">
        <v>9</v>
      </c>
      <c r="C87" s="1">
        <v>43746</v>
      </c>
      <c r="D87" s="2">
        <v>0.48103009259259261</v>
      </c>
      <c r="E87" t="s">
        <v>10</v>
      </c>
      <c r="F87" t="s">
        <v>11</v>
      </c>
      <c r="G87" t="s">
        <v>1</v>
      </c>
    </row>
    <row r="88" spans="1:7" x14ac:dyDescent="0.3">
      <c r="A88" t="s">
        <v>265</v>
      </c>
      <c r="B88" t="s">
        <v>9</v>
      </c>
      <c r="C88" s="1">
        <v>43746</v>
      </c>
      <c r="D88" s="2">
        <v>0.48249999999999998</v>
      </c>
      <c r="E88" t="s">
        <v>10</v>
      </c>
      <c r="F88" t="s">
        <v>11</v>
      </c>
      <c r="G88" t="s">
        <v>1</v>
      </c>
    </row>
    <row r="89" spans="1:7" x14ac:dyDescent="0.3">
      <c r="A89" t="s">
        <v>251</v>
      </c>
      <c r="B89" t="s">
        <v>9</v>
      </c>
      <c r="C89" s="1">
        <v>43748</v>
      </c>
      <c r="D89" s="2">
        <v>0.4498032407407408</v>
      </c>
      <c r="E89" t="s">
        <v>10</v>
      </c>
      <c r="F89" t="s">
        <v>13</v>
      </c>
      <c r="G89" t="s">
        <v>2</v>
      </c>
    </row>
    <row r="90" spans="1:7" x14ac:dyDescent="0.3">
      <c r="A90" t="s">
        <v>284</v>
      </c>
      <c r="B90" t="s">
        <v>9</v>
      </c>
      <c r="C90" s="1">
        <v>43749</v>
      </c>
      <c r="D90" s="2">
        <v>0.59385416666666668</v>
      </c>
      <c r="E90" t="s">
        <v>10</v>
      </c>
      <c r="F90" t="s">
        <v>11</v>
      </c>
      <c r="G90" t="s">
        <v>1</v>
      </c>
    </row>
    <row r="91" spans="1:7" x14ac:dyDescent="0.3">
      <c r="A91" t="s">
        <v>272</v>
      </c>
      <c r="B91" t="s">
        <v>9</v>
      </c>
      <c r="C91" s="1">
        <v>43752</v>
      </c>
      <c r="D91" s="2">
        <v>0.52118055555555554</v>
      </c>
      <c r="E91" t="s">
        <v>10</v>
      </c>
      <c r="F91" t="s">
        <v>13</v>
      </c>
      <c r="G91" t="s">
        <v>2</v>
      </c>
    </row>
    <row r="92" spans="1:7" x14ac:dyDescent="0.3">
      <c r="A92" t="s">
        <v>139</v>
      </c>
      <c r="B92" t="s">
        <v>9</v>
      </c>
      <c r="C92" s="1">
        <v>43753</v>
      </c>
      <c r="D92" s="2">
        <v>0.45581018518518518</v>
      </c>
      <c r="E92" t="s">
        <v>10</v>
      </c>
      <c r="F92" t="s">
        <v>13</v>
      </c>
      <c r="G92" t="s">
        <v>48</v>
      </c>
    </row>
    <row r="93" spans="1:7" x14ac:dyDescent="0.3">
      <c r="A93" t="s">
        <v>274</v>
      </c>
      <c r="B93" t="s">
        <v>9</v>
      </c>
      <c r="C93" s="1">
        <v>43753</v>
      </c>
      <c r="D93" s="2">
        <v>0.46350694444444446</v>
      </c>
      <c r="E93" t="s">
        <v>10</v>
      </c>
      <c r="F93" t="s">
        <v>13</v>
      </c>
      <c r="G93" t="s">
        <v>48</v>
      </c>
    </row>
    <row r="94" spans="1:7" x14ac:dyDescent="0.3">
      <c r="A94" t="s">
        <v>125</v>
      </c>
      <c r="B94" t="s">
        <v>9</v>
      </c>
      <c r="C94" s="1">
        <v>43755</v>
      </c>
      <c r="D94" s="2">
        <v>0.39041666666666663</v>
      </c>
      <c r="E94" t="s">
        <v>10</v>
      </c>
      <c r="F94" t="s">
        <v>11</v>
      </c>
      <c r="G94" t="s">
        <v>1</v>
      </c>
    </row>
    <row r="95" spans="1:7" x14ac:dyDescent="0.3">
      <c r="A95" t="s">
        <v>132</v>
      </c>
      <c r="B95" t="s">
        <v>9</v>
      </c>
      <c r="C95" s="1">
        <v>43755</v>
      </c>
      <c r="D95" s="2">
        <v>0.43495370370370368</v>
      </c>
      <c r="E95" t="s">
        <v>10</v>
      </c>
      <c r="F95" t="s">
        <v>11</v>
      </c>
      <c r="G95" t="s">
        <v>42</v>
      </c>
    </row>
    <row r="96" spans="1:7" x14ac:dyDescent="0.3">
      <c r="A96" t="s">
        <v>148</v>
      </c>
      <c r="B96" t="s">
        <v>9</v>
      </c>
      <c r="C96" s="1">
        <v>43755</v>
      </c>
      <c r="D96" s="2">
        <v>0.44400462962962961</v>
      </c>
      <c r="E96" t="s">
        <v>10</v>
      </c>
      <c r="F96" t="s">
        <v>11</v>
      </c>
      <c r="G96" t="s">
        <v>42</v>
      </c>
    </row>
    <row r="97" spans="1:7" x14ac:dyDescent="0.3">
      <c r="A97" t="s">
        <v>171</v>
      </c>
      <c r="B97" t="s">
        <v>9</v>
      </c>
      <c r="C97" s="1">
        <v>43755</v>
      </c>
      <c r="D97" s="2">
        <v>0.44422453703703701</v>
      </c>
      <c r="E97" t="s">
        <v>10</v>
      </c>
      <c r="F97" t="s">
        <v>11</v>
      </c>
      <c r="G97" t="s">
        <v>42</v>
      </c>
    </row>
    <row r="98" spans="1:7" x14ac:dyDescent="0.3">
      <c r="A98" t="s">
        <v>21</v>
      </c>
      <c r="B98" t="s">
        <v>9</v>
      </c>
      <c r="C98" s="1">
        <v>43759</v>
      </c>
      <c r="D98" s="2">
        <v>0.50519675925925933</v>
      </c>
      <c r="E98" t="s">
        <v>10</v>
      </c>
      <c r="F98" t="s">
        <v>13</v>
      </c>
      <c r="G98" t="s">
        <v>2</v>
      </c>
    </row>
    <row r="99" spans="1:7" x14ac:dyDescent="0.3">
      <c r="A99" t="s">
        <v>137</v>
      </c>
      <c r="B99" t="s">
        <v>9</v>
      </c>
      <c r="C99" s="1">
        <v>43759</v>
      </c>
      <c r="D99" s="2">
        <v>0.62466435185185187</v>
      </c>
      <c r="E99" t="s">
        <v>10</v>
      </c>
      <c r="F99" t="s">
        <v>13</v>
      </c>
      <c r="G99" t="s">
        <v>31</v>
      </c>
    </row>
    <row r="100" spans="1:7" x14ac:dyDescent="0.3">
      <c r="A100" t="s">
        <v>287</v>
      </c>
      <c r="B100" t="s">
        <v>9</v>
      </c>
      <c r="C100" s="1">
        <v>43759</v>
      </c>
      <c r="D100" s="2">
        <v>0.38359953703703703</v>
      </c>
      <c r="E100" t="s">
        <v>10</v>
      </c>
      <c r="F100" t="s">
        <v>11</v>
      </c>
      <c r="G100" t="s">
        <v>1</v>
      </c>
    </row>
    <row r="101" spans="1:7" x14ac:dyDescent="0.3">
      <c r="C101" s="1"/>
      <c r="D101" s="2"/>
    </row>
    <row r="102" spans="1:7" x14ac:dyDescent="0.3">
      <c r="C102" s="1"/>
      <c r="D102" s="2"/>
    </row>
    <row r="103" spans="1:7" x14ac:dyDescent="0.3">
      <c r="C103" s="1"/>
      <c r="D103" s="2"/>
    </row>
    <row r="104" spans="1:7" x14ac:dyDescent="0.3">
      <c r="C104" s="1"/>
      <c r="D104" s="2"/>
    </row>
    <row r="105" spans="1:7" x14ac:dyDescent="0.3">
      <c r="C105" s="1"/>
      <c r="D105" s="2"/>
    </row>
    <row r="106" spans="1:7" x14ac:dyDescent="0.3">
      <c r="C106" s="1"/>
      <c r="D106" s="2"/>
    </row>
    <row r="107" spans="1:7" x14ac:dyDescent="0.3">
      <c r="C107" s="1"/>
      <c r="D107" s="2"/>
    </row>
    <row r="108" spans="1:7" x14ac:dyDescent="0.3">
      <c r="C108" s="1"/>
      <c r="D108" s="2"/>
    </row>
    <row r="109" spans="1:7" x14ac:dyDescent="0.3">
      <c r="C109" s="1"/>
      <c r="D109" s="2"/>
    </row>
    <row r="110" spans="1:7" x14ac:dyDescent="0.3">
      <c r="C110" s="1"/>
      <c r="D110" s="2"/>
    </row>
    <row r="111" spans="1:7" x14ac:dyDescent="0.3">
      <c r="C111" s="1"/>
      <c r="D111" s="2"/>
    </row>
    <row r="112" spans="1:7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  <row r="1907" spans="3:4" x14ac:dyDescent="0.3">
      <c r="C1907" s="1"/>
      <c r="D1907" s="2"/>
    </row>
    <row r="1908" spans="3:4" x14ac:dyDescent="0.3">
      <c r="C1908" s="1"/>
      <c r="D1908" s="2"/>
    </row>
    <row r="1909" spans="3:4" x14ac:dyDescent="0.3">
      <c r="C1909" s="1"/>
      <c r="D1909" s="2"/>
    </row>
    <row r="1910" spans="3:4" x14ac:dyDescent="0.3">
      <c r="C1910" s="1"/>
      <c r="D1910" s="2"/>
    </row>
    <row r="1911" spans="3:4" x14ac:dyDescent="0.3">
      <c r="C1911" s="1"/>
      <c r="D1911" s="2"/>
    </row>
    <row r="1912" spans="3:4" x14ac:dyDescent="0.3">
      <c r="C1912" s="1"/>
      <c r="D1912" s="2"/>
    </row>
    <row r="1913" spans="3:4" x14ac:dyDescent="0.3">
      <c r="C1913" s="1"/>
      <c r="D1913" s="2"/>
    </row>
    <row r="1914" spans="3:4" x14ac:dyDescent="0.3">
      <c r="C1914" s="1"/>
      <c r="D1914" s="2"/>
    </row>
    <row r="1915" spans="3:4" x14ac:dyDescent="0.3">
      <c r="C1915" s="1"/>
      <c r="D1915" s="2"/>
    </row>
    <row r="1916" spans="3:4" x14ac:dyDescent="0.3">
      <c r="C1916" s="1"/>
      <c r="D1916" s="2"/>
    </row>
    <row r="1917" spans="3:4" x14ac:dyDescent="0.3">
      <c r="C1917" s="1"/>
      <c r="D1917" s="2"/>
    </row>
    <row r="1918" spans="3:4" x14ac:dyDescent="0.3">
      <c r="C1918" s="1"/>
      <c r="D1918" s="2"/>
    </row>
    <row r="1919" spans="3:4" x14ac:dyDescent="0.3">
      <c r="C1919" s="1"/>
      <c r="D1919" s="2"/>
    </row>
    <row r="1920" spans="3:4" x14ac:dyDescent="0.3">
      <c r="C1920" s="1"/>
      <c r="D1920" s="2"/>
    </row>
    <row r="1921" spans="3:4" x14ac:dyDescent="0.3">
      <c r="C1921" s="1"/>
      <c r="D1921" s="2"/>
    </row>
    <row r="1922" spans="3:4" x14ac:dyDescent="0.3">
      <c r="C1922" s="1"/>
      <c r="D1922" s="2"/>
    </row>
    <row r="1923" spans="3:4" x14ac:dyDescent="0.3">
      <c r="C1923" s="1"/>
      <c r="D1923" s="2"/>
    </row>
    <row r="1924" spans="3:4" x14ac:dyDescent="0.3">
      <c r="C1924" s="1"/>
      <c r="D1924" s="2"/>
    </row>
    <row r="1925" spans="3:4" x14ac:dyDescent="0.3">
      <c r="C1925" s="1"/>
      <c r="D1925" s="2"/>
    </row>
    <row r="1926" spans="3:4" x14ac:dyDescent="0.3">
      <c r="C1926" s="1"/>
      <c r="D1926" s="2"/>
    </row>
    <row r="1927" spans="3:4" x14ac:dyDescent="0.3">
      <c r="C1927" s="1"/>
      <c r="D1927" s="2"/>
    </row>
    <row r="1928" spans="3:4" x14ac:dyDescent="0.3">
      <c r="C1928" s="1"/>
      <c r="D1928" s="2"/>
    </row>
    <row r="1929" spans="3:4" x14ac:dyDescent="0.3">
      <c r="C1929" s="1"/>
      <c r="D1929" s="2"/>
    </row>
    <row r="1930" spans="3:4" x14ac:dyDescent="0.3">
      <c r="C1930" s="1"/>
      <c r="D1930" s="2"/>
    </row>
    <row r="1931" spans="3:4" x14ac:dyDescent="0.3">
      <c r="C1931" s="1"/>
      <c r="D1931" s="2"/>
    </row>
    <row r="1932" spans="3:4" x14ac:dyDescent="0.3">
      <c r="C1932" s="1"/>
      <c r="D1932" s="2"/>
    </row>
    <row r="1933" spans="3:4" x14ac:dyDescent="0.3">
      <c r="C1933" s="1"/>
      <c r="D1933" s="2"/>
    </row>
    <row r="1934" spans="3:4" x14ac:dyDescent="0.3">
      <c r="C1934" s="1"/>
      <c r="D1934" s="2"/>
    </row>
    <row r="1935" spans="3:4" x14ac:dyDescent="0.3">
      <c r="C1935" s="1"/>
      <c r="D1935" s="2"/>
    </row>
    <row r="1936" spans="3:4" x14ac:dyDescent="0.3">
      <c r="C1936" s="1"/>
      <c r="D1936" s="2"/>
    </row>
    <row r="1937" spans="3:4" x14ac:dyDescent="0.3">
      <c r="C1937" s="1"/>
      <c r="D1937" s="2"/>
    </row>
    <row r="1938" spans="3:4" x14ac:dyDescent="0.3">
      <c r="C1938" s="1"/>
      <c r="D1938" s="2"/>
    </row>
    <row r="1939" spans="3:4" x14ac:dyDescent="0.3">
      <c r="C1939" s="1"/>
      <c r="D1939" s="2"/>
    </row>
    <row r="1940" spans="3:4" x14ac:dyDescent="0.3">
      <c r="C1940" s="1"/>
      <c r="D1940" s="2"/>
    </row>
    <row r="1941" spans="3:4" x14ac:dyDescent="0.3">
      <c r="C1941" s="1"/>
      <c r="D1941" s="2"/>
    </row>
    <row r="1942" spans="3:4" x14ac:dyDescent="0.3">
      <c r="C1942" s="1"/>
      <c r="D1942" s="2"/>
    </row>
    <row r="1943" spans="3:4" x14ac:dyDescent="0.3">
      <c r="C1943" s="1"/>
      <c r="D1943" s="2"/>
    </row>
    <row r="1944" spans="3:4" x14ac:dyDescent="0.3">
      <c r="C1944" s="1"/>
      <c r="D1944" s="2"/>
    </row>
    <row r="1945" spans="3:4" x14ac:dyDescent="0.3">
      <c r="C1945" s="1"/>
      <c r="D1945" s="2"/>
    </row>
    <row r="1946" spans="3:4" x14ac:dyDescent="0.3">
      <c r="C1946" s="1"/>
      <c r="D1946" s="2"/>
    </row>
    <row r="1947" spans="3:4" x14ac:dyDescent="0.3">
      <c r="C1947" s="1"/>
      <c r="D1947" s="2"/>
    </row>
    <row r="1948" spans="3:4" x14ac:dyDescent="0.3">
      <c r="C1948" s="1"/>
      <c r="D1948" s="2"/>
    </row>
    <row r="1949" spans="3:4" x14ac:dyDescent="0.3">
      <c r="C1949" s="1"/>
      <c r="D1949" s="2"/>
    </row>
    <row r="1950" spans="3:4" x14ac:dyDescent="0.3">
      <c r="C1950" s="1"/>
      <c r="D1950" s="2"/>
    </row>
    <row r="1951" spans="3:4" x14ac:dyDescent="0.3">
      <c r="C1951" s="1"/>
      <c r="D1951" s="2"/>
    </row>
    <row r="1952" spans="3:4" x14ac:dyDescent="0.3">
      <c r="C1952" s="1"/>
      <c r="D1952" s="2"/>
    </row>
    <row r="1953" spans="3:4" x14ac:dyDescent="0.3">
      <c r="C1953" s="1"/>
      <c r="D1953" s="2"/>
    </row>
    <row r="1954" spans="3:4" x14ac:dyDescent="0.3">
      <c r="C1954" s="1"/>
      <c r="D1954" s="2"/>
    </row>
    <row r="1955" spans="3:4" x14ac:dyDescent="0.3">
      <c r="C1955" s="1"/>
      <c r="D1955" s="2"/>
    </row>
    <row r="1956" spans="3:4" x14ac:dyDescent="0.3">
      <c r="C1956" s="1"/>
      <c r="D1956" s="2"/>
    </row>
    <row r="1957" spans="3:4" x14ac:dyDescent="0.3">
      <c r="C1957" s="1"/>
      <c r="D1957" s="2"/>
    </row>
    <row r="1958" spans="3:4" x14ac:dyDescent="0.3">
      <c r="C1958" s="1"/>
      <c r="D1958" s="2"/>
    </row>
    <row r="1959" spans="3:4" x14ac:dyDescent="0.3">
      <c r="C1959" s="1"/>
      <c r="D1959" s="2"/>
    </row>
    <row r="1960" spans="3:4" x14ac:dyDescent="0.3">
      <c r="C1960" s="1"/>
      <c r="D1960" s="2"/>
    </row>
    <row r="1961" spans="3:4" x14ac:dyDescent="0.3">
      <c r="C1961" s="1"/>
      <c r="D1961" s="2"/>
    </row>
    <row r="1962" spans="3:4" x14ac:dyDescent="0.3">
      <c r="C1962" s="1"/>
      <c r="D1962" s="2"/>
    </row>
    <row r="1963" spans="3:4" x14ac:dyDescent="0.3">
      <c r="C1963" s="1"/>
      <c r="D1963" s="2"/>
    </row>
    <row r="1964" spans="3:4" x14ac:dyDescent="0.3">
      <c r="C1964" s="1"/>
      <c r="D1964" s="2"/>
    </row>
    <row r="1965" spans="3:4" x14ac:dyDescent="0.3">
      <c r="C1965" s="1"/>
      <c r="D1965" s="2"/>
    </row>
    <row r="1966" spans="3:4" x14ac:dyDescent="0.3">
      <c r="C1966" s="1"/>
      <c r="D1966" s="2"/>
    </row>
    <row r="1967" spans="3:4" x14ac:dyDescent="0.3">
      <c r="C1967" s="1"/>
      <c r="D1967" s="2"/>
    </row>
    <row r="1968" spans="3:4" x14ac:dyDescent="0.3">
      <c r="C1968" s="1"/>
      <c r="D1968" s="2"/>
    </row>
    <row r="1969" spans="3:4" x14ac:dyDescent="0.3">
      <c r="C1969" s="1"/>
      <c r="D1969" s="2"/>
    </row>
    <row r="1970" spans="3:4" x14ac:dyDescent="0.3">
      <c r="C1970" s="1"/>
      <c r="D1970" s="2"/>
    </row>
    <row r="1971" spans="3:4" x14ac:dyDescent="0.3">
      <c r="C1971" s="1"/>
      <c r="D1971" s="2"/>
    </row>
    <row r="1972" spans="3:4" x14ac:dyDescent="0.3">
      <c r="C1972" s="1"/>
      <c r="D1972" s="2"/>
    </row>
    <row r="1973" spans="3:4" x14ac:dyDescent="0.3">
      <c r="C1973" s="1"/>
      <c r="D1973" s="2"/>
    </row>
    <row r="1974" spans="3:4" x14ac:dyDescent="0.3">
      <c r="C1974" s="1"/>
      <c r="D1974" s="2"/>
    </row>
    <row r="1975" spans="3:4" x14ac:dyDescent="0.3">
      <c r="C1975" s="1"/>
      <c r="D1975" s="2"/>
    </row>
    <row r="1976" spans="3:4" x14ac:dyDescent="0.3">
      <c r="C1976" s="1"/>
      <c r="D1976" s="2"/>
    </row>
    <row r="1977" spans="3:4" x14ac:dyDescent="0.3">
      <c r="C1977" s="1"/>
      <c r="D1977" s="2"/>
    </row>
    <row r="1978" spans="3:4" x14ac:dyDescent="0.3">
      <c r="C1978" s="1"/>
      <c r="D1978" s="2"/>
    </row>
    <row r="1979" spans="3:4" x14ac:dyDescent="0.3">
      <c r="C1979" s="1"/>
      <c r="D1979" s="2"/>
    </row>
    <row r="1980" spans="3:4" x14ac:dyDescent="0.3">
      <c r="C1980" s="1"/>
      <c r="D1980" s="2"/>
    </row>
    <row r="1981" spans="3:4" x14ac:dyDescent="0.3">
      <c r="C1981" s="1"/>
      <c r="D1981" s="2"/>
    </row>
    <row r="1982" spans="3:4" x14ac:dyDescent="0.3">
      <c r="C1982" s="1"/>
      <c r="D1982" s="2"/>
    </row>
    <row r="1983" spans="3:4" x14ac:dyDescent="0.3">
      <c r="C1983" s="1"/>
      <c r="D1983" s="2"/>
    </row>
    <row r="1984" spans="3:4" x14ac:dyDescent="0.3">
      <c r="C1984" s="1"/>
      <c r="D1984" s="2"/>
    </row>
    <row r="1985" spans="3:4" x14ac:dyDescent="0.3">
      <c r="C1985" s="1"/>
      <c r="D1985" s="2"/>
    </row>
    <row r="1986" spans="3:4" x14ac:dyDescent="0.3">
      <c r="C1986" s="1"/>
      <c r="D1986" s="2"/>
    </row>
    <row r="1987" spans="3:4" x14ac:dyDescent="0.3">
      <c r="C1987" s="1"/>
      <c r="D1987" s="2"/>
    </row>
    <row r="1988" spans="3:4" x14ac:dyDescent="0.3">
      <c r="C1988" s="1"/>
      <c r="D1988" s="2"/>
    </row>
    <row r="1989" spans="3:4" x14ac:dyDescent="0.3">
      <c r="C1989" s="1"/>
      <c r="D1989" s="2"/>
    </row>
    <row r="1990" spans="3:4" x14ac:dyDescent="0.3">
      <c r="C1990" s="1"/>
      <c r="D1990" s="2"/>
    </row>
    <row r="1991" spans="3:4" x14ac:dyDescent="0.3">
      <c r="C1991" s="1"/>
      <c r="D1991" s="2"/>
    </row>
    <row r="1992" spans="3:4" x14ac:dyDescent="0.3">
      <c r="C1992" s="1"/>
      <c r="D1992" s="2"/>
    </row>
    <row r="1993" spans="3:4" x14ac:dyDescent="0.3">
      <c r="C1993" s="1"/>
      <c r="D1993" s="2"/>
    </row>
    <row r="1994" spans="3:4" x14ac:dyDescent="0.3">
      <c r="C1994" s="1"/>
      <c r="D1994" s="2"/>
    </row>
    <row r="1995" spans="3:4" x14ac:dyDescent="0.3">
      <c r="C1995" s="1"/>
      <c r="D1995" s="2"/>
    </row>
    <row r="1996" spans="3:4" x14ac:dyDescent="0.3">
      <c r="C1996" s="1"/>
      <c r="D1996" s="2"/>
    </row>
    <row r="1997" spans="3:4" x14ac:dyDescent="0.3">
      <c r="C1997" s="1"/>
      <c r="D1997" s="2"/>
    </row>
    <row r="1998" spans="3:4" x14ac:dyDescent="0.3">
      <c r="C1998" s="1"/>
      <c r="D1998" s="2"/>
    </row>
    <row r="1999" spans="3:4" x14ac:dyDescent="0.3">
      <c r="C1999" s="1"/>
      <c r="D1999" s="2"/>
    </row>
    <row r="2000" spans="3:4" x14ac:dyDescent="0.3">
      <c r="C2000" s="1"/>
      <c r="D2000" s="2"/>
    </row>
    <row r="2001" spans="3:4" x14ac:dyDescent="0.3">
      <c r="C2001" s="1"/>
      <c r="D2001" s="2"/>
    </row>
    <row r="2002" spans="3:4" x14ac:dyDescent="0.3">
      <c r="C2002" s="1"/>
      <c r="D2002" s="2"/>
    </row>
    <row r="2003" spans="3:4" x14ac:dyDescent="0.3">
      <c r="C2003" s="1"/>
      <c r="D2003" s="2"/>
    </row>
    <row r="2004" spans="3:4" x14ac:dyDescent="0.3">
      <c r="C2004" s="1"/>
      <c r="D2004" s="2"/>
    </row>
    <row r="2005" spans="3:4" x14ac:dyDescent="0.3">
      <c r="C2005" s="1"/>
      <c r="D2005" s="2"/>
    </row>
    <row r="2006" spans="3:4" x14ac:dyDescent="0.3">
      <c r="C2006" s="1"/>
      <c r="D2006" s="2"/>
    </row>
    <row r="2007" spans="3:4" x14ac:dyDescent="0.3">
      <c r="C2007" s="1"/>
      <c r="D2007" s="2"/>
    </row>
    <row r="2008" spans="3:4" x14ac:dyDescent="0.3">
      <c r="C2008" s="1"/>
      <c r="D2008" s="2"/>
    </row>
    <row r="2009" spans="3:4" x14ac:dyDescent="0.3">
      <c r="C2009" s="1"/>
      <c r="D2009" s="2"/>
    </row>
    <row r="2010" spans="3:4" x14ac:dyDescent="0.3">
      <c r="C2010" s="1"/>
      <c r="D2010" s="2"/>
    </row>
    <row r="2011" spans="3:4" x14ac:dyDescent="0.3">
      <c r="C2011" s="1"/>
      <c r="D2011" s="2"/>
    </row>
    <row r="2012" spans="3:4" x14ac:dyDescent="0.3">
      <c r="C2012" s="1"/>
      <c r="D2012" s="2"/>
    </row>
    <row r="2013" spans="3:4" x14ac:dyDescent="0.3">
      <c r="C2013" s="1"/>
      <c r="D2013" s="2"/>
    </row>
    <row r="2014" spans="3:4" x14ac:dyDescent="0.3">
      <c r="C2014" s="1"/>
      <c r="D2014" s="2"/>
    </row>
    <row r="2015" spans="3:4" x14ac:dyDescent="0.3">
      <c r="C2015" s="1"/>
      <c r="D2015" s="2"/>
    </row>
    <row r="2016" spans="3:4" x14ac:dyDescent="0.3">
      <c r="C2016" s="1"/>
      <c r="D2016" s="2"/>
    </row>
    <row r="2017" spans="3:4" x14ac:dyDescent="0.3">
      <c r="C2017" s="1"/>
      <c r="D2017" s="2"/>
    </row>
    <row r="2018" spans="3:4" x14ac:dyDescent="0.3">
      <c r="C2018" s="1"/>
      <c r="D2018" s="2"/>
    </row>
    <row r="2019" spans="3:4" x14ac:dyDescent="0.3">
      <c r="C2019" s="1"/>
      <c r="D2019" s="2"/>
    </row>
    <row r="2020" spans="3:4" x14ac:dyDescent="0.3">
      <c r="C2020" s="1"/>
      <c r="D2020" s="2"/>
    </row>
    <row r="2021" spans="3:4" x14ac:dyDescent="0.3">
      <c r="C2021" s="1"/>
      <c r="D2021" s="2"/>
    </row>
    <row r="2022" spans="3:4" x14ac:dyDescent="0.3">
      <c r="C2022" s="1"/>
      <c r="D2022" s="2"/>
    </row>
    <row r="2023" spans="3:4" x14ac:dyDescent="0.3">
      <c r="C2023" s="1"/>
      <c r="D2023" s="2"/>
    </row>
    <row r="2024" spans="3:4" x14ac:dyDescent="0.3">
      <c r="C2024" s="1"/>
      <c r="D2024" s="2"/>
    </row>
    <row r="2025" spans="3:4" x14ac:dyDescent="0.3">
      <c r="C2025" s="1"/>
      <c r="D2025" s="2"/>
    </row>
    <row r="2026" spans="3:4" x14ac:dyDescent="0.3">
      <c r="C2026" s="1"/>
      <c r="D2026" s="2"/>
    </row>
    <row r="2027" spans="3:4" x14ac:dyDescent="0.3">
      <c r="C2027" s="1"/>
      <c r="D2027" s="2"/>
    </row>
    <row r="2028" spans="3:4" x14ac:dyDescent="0.3">
      <c r="C2028" s="1"/>
      <c r="D2028" s="2"/>
    </row>
    <row r="2029" spans="3:4" x14ac:dyDescent="0.3">
      <c r="C2029" s="1"/>
      <c r="D2029" s="2"/>
    </row>
    <row r="2030" spans="3:4" x14ac:dyDescent="0.3">
      <c r="C2030" s="1"/>
      <c r="D2030" s="2"/>
    </row>
    <row r="2031" spans="3:4" x14ac:dyDescent="0.3">
      <c r="C2031" s="1"/>
      <c r="D2031" s="2"/>
    </row>
    <row r="2032" spans="3:4" x14ac:dyDescent="0.3">
      <c r="C2032" s="1"/>
      <c r="D2032" s="2"/>
    </row>
    <row r="2033" spans="3:4" x14ac:dyDescent="0.3">
      <c r="C2033" s="1"/>
      <c r="D2033" s="2"/>
    </row>
    <row r="2034" spans="3:4" x14ac:dyDescent="0.3">
      <c r="C2034" s="1"/>
      <c r="D2034" s="2"/>
    </row>
    <row r="2035" spans="3:4" x14ac:dyDescent="0.3">
      <c r="C2035" s="1"/>
      <c r="D2035" s="2"/>
    </row>
    <row r="2036" spans="3:4" x14ac:dyDescent="0.3">
      <c r="C2036" s="1"/>
      <c r="D2036" s="2"/>
    </row>
    <row r="2037" spans="3:4" x14ac:dyDescent="0.3">
      <c r="C2037" s="1"/>
      <c r="D2037" s="2"/>
    </row>
    <row r="2038" spans="3:4" x14ac:dyDescent="0.3">
      <c r="C2038" s="1"/>
      <c r="D2038" s="2"/>
    </row>
    <row r="2039" spans="3:4" x14ac:dyDescent="0.3">
      <c r="C2039" s="1"/>
      <c r="D2039" s="2"/>
    </row>
    <row r="2040" spans="3:4" x14ac:dyDescent="0.3">
      <c r="C2040" s="1"/>
      <c r="D2040" s="2"/>
    </row>
    <row r="2041" spans="3:4" x14ac:dyDescent="0.3">
      <c r="C2041" s="1"/>
      <c r="D2041" s="2"/>
    </row>
    <row r="2042" spans="3:4" x14ac:dyDescent="0.3">
      <c r="C2042" s="1"/>
      <c r="D2042" s="2"/>
    </row>
    <row r="2043" spans="3:4" x14ac:dyDescent="0.3">
      <c r="C2043" s="1"/>
      <c r="D2043" s="2"/>
    </row>
    <row r="2044" spans="3:4" x14ac:dyDescent="0.3">
      <c r="C2044" s="1"/>
      <c r="D2044" s="2"/>
    </row>
    <row r="2045" spans="3:4" x14ac:dyDescent="0.3">
      <c r="C2045" s="1"/>
      <c r="D2045" s="2"/>
    </row>
    <row r="2046" spans="3:4" x14ac:dyDescent="0.3">
      <c r="C2046" s="1"/>
      <c r="D2046" s="2"/>
    </row>
    <row r="2047" spans="3:4" x14ac:dyDescent="0.3">
      <c r="C2047" s="1"/>
      <c r="D2047" s="2"/>
    </row>
    <row r="2048" spans="3:4" x14ac:dyDescent="0.3">
      <c r="C2048" s="1"/>
      <c r="D2048" s="2"/>
    </row>
    <row r="2049" spans="3:4" x14ac:dyDescent="0.3">
      <c r="C2049" s="1"/>
      <c r="D2049" s="2"/>
    </row>
    <row r="2050" spans="3:4" x14ac:dyDescent="0.3">
      <c r="C2050" s="1"/>
      <c r="D2050" s="2"/>
    </row>
    <row r="2051" spans="3:4" x14ac:dyDescent="0.3">
      <c r="C2051" s="1"/>
      <c r="D2051" s="2"/>
    </row>
    <row r="2052" spans="3:4" x14ac:dyDescent="0.3">
      <c r="C2052" s="1"/>
      <c r="D2052" s="2"/>
    </row>
    <row r="2053" spans="3:4" x14ac:dyDescent="0.3">
      <c r="C2053" s="1"/>
      <c r="D2053" s="2"/>
    </row>
    <row r="2054" spans="3:4" x14ac:dyDescent="0.3">
      <c r="C2054" s="1"/>
      <c r="D2054" s="2"/>
    </row>
    <row r="2055" spans="3:4" x14ac:dyDescent="0.3">
      <c r="C2055" s="1"/>
      <c r="D2055" s="2"/>
    </row>
    <row r="2056" spans="3:4" x14ac:dyDescent="0.3">
      <c r="C2056" s="1"/>
      <c r="D2056" s="2"/>
    </row>
    <row r="2057" spans="3:4" x14ac:dyDescent="0.3">
      <c r="C2057" s="1"/>
      <c r="D2057" s="2"/>
    </row>
    <row r="2058" spans="3:4" x14ac:dyDescent="0.3">
      <c r="C2058" s="1"/>
      <c r="D2058" s="2"/>
    </row>
    <row r="2059" spans="3:4" x14ac:dyDescent="0.3">
      <c r="C2059" s="1"/>
      <c r="D2059" s="2"/>
    </row>
    <row r="2060" spans="3:4" x14ac:dyDescent="0.3">
      <c r="C2060" s="1"/>
      <c r="D2060" s="2"/>
    </row>
    <row r="2061" spans="3:4" x14ac:dyDescent="0.3">
      <c r="C2061" s="1"/>
      <c r="D2061" s="2"/>
    </row>
    <row r="2062" spans="3:4" x14ac:dyDescent="0.3">
      <c r="C2062" s="1"/>
      <c r="D2062" s="2"/>
    </row>
    <row r="2063" spans="3:4" x14ac:dyDescent="0.3">
      <c r="C2063" s="1"/>
      <c r="D2063" s="2"/>
    </row>
    <row r="2064" spans="3:4" x14ac:dyDescent="0.3">
      <c r="C2064" s="1"/>
      <c r="D2064" s="2"/>
    </row>
    <row r="2065" spans="3:4" x14ac:dyDescent="0.3">
      <c r="C2065" s="1"/>
      <c r="D2065" s="2"/>
    </row>
    <row r="2066" spans="3:4" x14ac:dyDescent="0.3">
      <c r="C2066" s="1"/>
      <c r="D2066" s="2"/>
    </row>
    <row r="2067" spans="3:4" x14ac:dyDescent="0.3">
      <c r="C2067" s="1"/>
      <c r="D2067" s="2"/>
    </row>
    <row r="2068" spans="3:4" x14ac:dyDescent="0.3">
      <c r="C2068" s="1"/>
      <c r="D2068" s="2"/>
    </row>
    <row r="2069" spans="3:4" x14ac:dyDescent="0.3">
      <c r="C2069" s="1"/>
      <c r="D2069" s="2"/>
    </row>
    <row r="2070" spans="3:4" x14ac:dyDescent="0.3">
      <c r="C2070" s="1"/>
      <c r="D2070" s="2"/>
    </row>
    <row r="2071" spans="3:4" x14ac:dyDescent="0.3">
      <c r="C2071" s="1"/>
      <c r="D2071" s="2"/>
    </row>
    <row r="2072" spans="3:4" x14ac:dyDescent="0.3">
      <c r="C2072" s="1"/>
      <c r="D2072" s="2"/>
    </row>
    <row r="2073" spans="3:4" x14ac:dyDescent="0.3">
      <c r="C2073" s="1"/>
      <c r="D2073" s="2"/>
    </row>
    <row r="2074" spans="3:4" x14ac:dyDescent="0.3">
      <c r="C2074" s="1"/>
      <c r="D2074" s="2"/>
    </row>
    <row r="2075" spans="3:4" x14ac:dyDescent="0.3">
      <c r="C2075" s="1"/>
      <c r="D2075" s="2"/>
    </row>
    <row r="2076" spans="3:4" x14ac:dyDescent="0.3">
      <c r="C2076" s="1"/>
      <c r="D2076" s="2"/>
    </row>
    <row r="2077" spans="3:4" x14ac:dyDescent="0.3">
      <c r="C2077" s="1"/>
      <c r="D2077" s="2"/>
    </row>
    <row r="2078" spans="3:4" x14ac:dyDescent="0.3">
      <c r="C2078" s="1"/>
      <c r="D2078" s="2"/>
    </row>
    <row r="2079" spans="3:4" x14ac:dyDescent="0.3">
      <c r="C2079" s="1"/>
      <c r="D2079" s="2"/>
    </row>
    <row r="2080" spans="3:4" x14ac:dyDescent="0.3">
      <c r="C2080" s="1"/>
      <c r="D2080" s="2"/>
    </row>
    <row r="2081" spans="3:4" x14ac:dyDescent="0.3">
      <c r="C2081" s="1"/>
      <c r="D2081" s="2"/>
    </row>
    <row r="2082" spans="3:4" x14ac:dyDescent="0.3">
      <c r="C2082" s="1"/>
      <c r="D2082" s="2"/>
    </row>
    <row r="2083" spans="3:4" x14ac:dyDescent="0.3">
      <c r="C2083" s="1"/>
      <c r="D2083" s="2"/>
    </row>
    <row r="2084" spans="3:4" x14ac:dyDescent="0.3">
      <c r="C2084" s="1"/>
      <c r="D2084" s="2"/>
    </row>
    <row r="2085" spans="3:4" x14ac:dyDescent="0.3">
      <c r="C2085" s="1"/>
      <c r="D2085" s="2"/>
    </row>
    <row r="2086" spans="3:4" x14ac:dyDescent="0.3">
      <c r="C2086" s="1"/>
      <c r="D2086" s="2"/>
    </row>
    <row r="2087" spans="3:4" x14ac:dyDescent="0.3">
      <c r="C2087" s="1"/>
      <c r="D2087" s="2"/>
    </row>
    <row r="2088" spans="3:4" x14ac:dyDescent="0.3">
      <c r="C2088" s="1"/>
      <c r="D2088" s="2"/>
    </row>
    <row r="2089" spans="3:4" x14ac:dyDescent="0.3">
      <c r="C2089" s="1"/>
      <c r="D2089" s="2"/>
    </row>
    <row r="2090" spans="3:4" x14ac:dyDescent="0.3">
      <c r="C2090" s="1"/>
      <c r="D2090" s="2"/>
    </row>
    <row r="2091" spans="3:4" x14ac:dyDescent="0.3">
      <c r="C2091" s="1"/>
      <c r="D2091" s="2"/>
    </row>
    <row r="2092" spans="3:4" x14ac:dyDescent="0.3">
      <c r="C2092" s="1"/>
      <c r="D2092" s="2"/>
    </row>
    <row r="2093" spans="3:4" x14ac:dyDescent="0.3">
      <c r="C2093" s="1"/>
      <c r="D2093" s="2"/>
    </row>
    <row r="2094" spans="3:4" x14ac:dyDescent="0.3">
      <c r="C2094" s="1"/>
      <c r="D2094" s="2"/>
    </row>
    <row r="2095" spans="3:4" x14ac:dyDescent="0.3">
      <c r="C2095" s="1"/>
      <c r="D2095" s="2"/>
    </row>
    <row r="2096" spans="3:4" x14ac:dyDescent="0.3">
      <c r="C2096" s="1"/>
      <c r="D2096" s="2"/>
    </row>
    <row r="2097" spans="3:4" x14ac:dyDescent="0.3">
      <c r="C2097" s="1"/>
      <c r="D2097" s="2"/>
    </row>
    <row r="2098" spans="3:4" x14ac:dyDescent="0.3">
      <c r="C2098" s="1"/>
      <c r="D2098" s="2"/>
    </row>
    <row r="2099" spans="3:4" x14ac:dyDescent="0.3">
      <c r="C2099" s="1"/>
      <c r="D2099" s="2"/>
    </row>
    <row r="2100" spans="3:4" x14ac:dyDescent="0.3">
      <c r="C2100" s="1"/>
      <c r="D2100" s="2"/>
    </row>
    <row r="2101" spans="3:4" x14ac:dyDescent="0.3">
      <c r="C2101" s="1"/>
      <c r="D2101" s="2"/>
    </row>
    <row r="2102" spans="3:4" x14ac:dyDescent="0.3">
      <c r="C2102" s="1"/>
      <c r="D2102" s="2"/>
    </row>
    <row r="2103" spans="3:4" x14ac:dyDescent="0.3">
      <c r="C2103" s="1"/>
      <c r="D2103" s="2"/>
    </row>
    <row r="2104" spans="3:4" x14ac:dyDescent="0.3">
      <c r="C2104" s="1"/>
      <c r="D2104" s="2"/>
    </row>
    <row r="2105" spans="3:4" x14ac:dyDescent="0.3">
      <c r="C2105" s="1"/>
      <c r="D2105" s="2"/>
    </row>
    <row r="2106" spans="3:4" x14ac:dyDescent="0.3">
      <c r="C2106" s="1"/>
      <c r="D2106" s="2"/>
    </row>
    <row r="2107" spans="3:4" x14ac:dyDescent="0.3">
      <c r="C2107" s="1"/>
      <c r="D2107" s="2"/>
    </row>
    <row r="2108" spans="3:4" x14ac:dyDescent="0.3">
      <c r="C2108" s="1"/>
      <c r="D2108" s="2"/>
    </row>
    <row r="2109" spans="3:4" x14ac:dyDescent="0.3">
      <c r="C2109" s="1"/>
      <c r="D2109" s="2"/>
    </row>
    <row r="2110" spans="3:4" x14ac:dyDescent="0.3">
      <c r="C2110" s="1"/>
      <c r="D2110" s="2"/>
    </row>
    <row r="2111" spans="3:4" x14ac:dyDescent="0.3">
      <c r="C2111" s="1"/>
      <c r="D2111" s="2"/>
    </row>
    <row r="2112" spans="3:4" x14ac:dyDescent="0.3">
      <c r="C2112" s="1"/>
      <c r="D2112" s="2"/>
    </row>
    <row r="2113" spans="3:4" x14ac:dyDescent="0.3">
      <c r="C2113" s="1"/>
      <c r="D2113" s="2"/>
    </row>
    <row r="2114" spans="3:4" x14ac:dyDescent="0.3">
      <c r="C2114" s="1"/>
      <c r="D2114" s="2"/>
    </row>
    <row r="2115" spans="3:4" x14ac:dyDescent="0.3">
      <c r="C2115" s="1"/>
      <c r="D2115" s="2"/>
    </row>
    <row r="2116" spans="3:4" x14ac:dyDescent="0.3">
      <c r="C2116" s="1"/>
      <c r="D2116" s="2"/>
    </row>
    <row r="2117" spans="3:4" x14ac:dyDescent="0.3">
      <c r="C2117" s="1"/>
      <c r="D2117" s="2"/>
    </row>
    <row r="2118" spans="3:4" x14ac:dyDescent="0.3">
      <c r="C2118" s="1"/>
      <c r="D2118" s="2"/>
    </row>
    <row r="2119" spans="3:4" x14ac:dyDescent="0.3">
      <c r="C2119" s="1"/>
      <c r="D2119" s="2"/>
    </row>
    <row r="2120" spans="3:4" x14ac:dyDescent="0.3">
      <c r="C2120" s="1"/>
      <c r="D2120" s="2"/>
    </row>
    <row r="2121" spans="3:4" x14ac:dyDescent="0.3">
      <c r="C2121" s="1"/>
      <c r="D2121" s="2"/>
    </row>
    <row r="2122" spans="3:4" x14ac:dyDescent="0.3">
      <c r="C2122" s="1"/>
      <c r="D2122" s="2"/>
    </row>
    <row r="2123" spans="3:4" x14ac:dyDescent="0.3">
      <c r="C2123" s="1"/>
      <c r="D2123" s="2"/>
    </row>
    <row r="2124" spans="3:4" x14ac:dyDescent="0.3">
      <c r="C2124" s="1"/>
      <c r="D2124" s="2"/>
    </row>
    <row r="2125" spans="3:4" x14ac:dyDescent="0.3">
      <c r="C2125" s="1"/>
      <c r="D2125" s="2"/>
    </row>
    <row r="2126" spans="3:4" x14ac:dyDescent="0.3">
      <c r="C2126" s="1"/>
      <c r="D2126" s="2"/>
    </row>
    <row r="2127" spans="3:4" x14ac:dyDescent="0.3">
      <c r="C2127" s="1"/>
      <c r="D2127" s="2"/>
    </row>
    <row r="2128" spans="3:4" x14ac:dyDescent="0.3">
      <c r="C2128" s="1"/>
      <c r="D2128" s="2"/>
    </row>
    <row r="2129" spans="3:4" x14ac:dyDescent="0.3">
      <c r="C2129" s="1"/>
      <c r="D2129" s="2"/>
    </row>
    <row r="2130" spans="3:4" x14ac:dyDescent="0.3">
      <c r="C2130" s="1"/>
      <c r="D2130" s="2"/>
    </row>
    <row r="2131" spans="3:4" x14ac:dyDescent="0.3">
      <c r="C2131" s="1"/>
      <c r="D2131" s="2"/>
    </row>
    <row r="2132" spans="3:4" x14ac:dyDescent="0.3">
      <c r="C2132" s="1"/>
      <c r="D2132" s="2"/>
    </row>
    <row r="2133" spans="3:4" x14ac:dyDescent="0.3">
      <c r="C2133" s="1"/>
      <c r="D2133" s="2"/>
    </row>
    <row r="2134" spans="3:4" x14ac:dyDescent="0.3">
      <c r="C2134" s="1"/>
      <c r="D2134" s="2"/>
    </row>
    <row r="2135" spans="3:4" x14ac:dyDescent="0.3">
      <c r="C2135" s="1"/>
      <c r="D2135" s="2"/>
    </row>
    <row r="2136" spans="3:4" x14ac:dyDescent="0.3">
      <c r="C2136" s="1"/>
      <c r="D2136" s="2"/>
    </row>
    <row r="2137" spans="3:4" x14ac:dyDescent="0.3">
      <c r="C2137" s="1"/>
      <c r="D2137" s="2"/>
    </row>
    <row r="2138" spans="3:4" x14ac:dyDescent="0.3">
      <c r="C2138" s="1"/>
      <c r="D2138" s="2"/>
    </row>
    <row r="2139" spans="3:4" x14ac:dyDescent="0.3">
      <c r="C2139" s="1"/>
      <c r="D2139" s="2"/>
    </row>
    <row r="2140" spans="3:4" x14ac:dyDescent="0.3">
      <c r="C2140" s="1"/>
      <c r="D2140" s="2"/>
    </row>
    <row r="2141" spans="3:4" x14ac:dyDescent="0.3">
      <c r="C2141" s="1"/>
      <c r="D2141" s="2"/>
    </row>
    <row r="2142" spans="3:4" x14ac:dyDescent="0.3">
      <c r="C2142" s="1"/>
      <c r="D2142" s="2"/>
    </row>
    <row r="2143" spans="3:4" x14ac:dyDescent="0.3">
      <c r="C2143" s="1"/>
      <c r="D2143" s="2"/>
    </row>
    <row r="2144" spans="3:4" x14ac:dyDescent="0.3">
      <c r="C2144" s="1"/>
      <c r="D2144" s="2"/>
    </row>
    <row r="2145" spans="3:4" x14ac:dyDescent="0.3">
      <c r="C2145" s="1"/>
      <c r="D2145" s="2"/>
    </row>
    <row r="2146" spans="3:4" x14ac:dyDescent="0.3">
      <c r="C2146" s="1"/>
      <c r="D2146" s="2"/>
    </row>
    <row r="2147" spans="3:4" x14ac:dyDescent="0.3">
      <c r="C2147" s="1"/>
      <c r="D2147" s="2"/>
    </row>
    <row r="2148" spans="3:4" x14ac:dyDescent="0.3">
      <c r="C2148" s="1"/>
      <c r="D2148" s="2"/>
    </row>
    <row r="2149" spans="3:4" x14ac:dyDescent="0.3">
      <c r="C2149" s="1"/>
      <c r="D2149" s="2"/>
    </row>
    <row r="2150" spans="3:4" x14ac:dyDescent="0.3">
      <c r="C2150" s="1"/>
      <c r="D2150" s="2"/>
    </row>
    <row r="2151" spans="3:4" x14ac:dyDescent="0.3">
      <c r="C2151" s="1"/>
      <c r="D2151" s="2"/>
    </row>
    <row r="2152" spans="3:4" x14ac:dyDescent="0.3">
      <c r="C2152" s="1"/>
      <c r="D2152" s="2"/>
    </row>
    <row r="2153" spans="3:4" x14ac:dyDescent="0.3">
      <c r="C2153" s="1"/>
      <c r="D2153" s="2"/>
    </row>
    <row r="2154" spans="3:4" x14ac:dyDescent="0.3">
      <c r="C2154" s="1"/>
      <c r="D2154" s="2"/>
    </row>
    <row r="2155" spans="3:4" x14ac:dyDescent="0.3">
      <c r="C2155" s="1"/>
      <c r="D2155" s="2"/>
    </row>
    <row r="2156" spans="3:4" x14ac:dyDescent="0.3">
      <c r="C2156" s="1"/>
      <c r="D2156" s="2"/>
    </row>
    <row r="2157" spans="3:4" x14ac:dyDescent="0.3">
      <c r="C2157" s="1"/>
      <c r="D2157" s="2"/>
    </row>
    <row r="2158" spans="3:4" x14ac:dyDescent="0.3">
      <c r="C2158" s="1"/>
      <c r="D2158" s="2"/>
    </row>
    <row r="2159" spans="3:4" x14ac:dyDescent="0.3">
      <c r="C2159" s="1"/>
      <c r="D2159" s="2"/>
    </row>
    <row r="2160" spans="3:4" x14ac:dyDescent="0.3">
      <c r="C2160" s="1"/>
      <c r="D2160" s="2"/>
    </row>
    <row r="2161" spans="3:4" x14ac:dyDescent="0.3">
      <c r="C2161" s="1"/>
      <c r="D2161" s="2"/>
    </row>
    <row r="2162" spans="3:4" x14ac:dyDescent="0.3">
      <c r="C2162" s="1"/>
      <c r="D2162" s="2"/>
    </row>
    <row r="2163" spans="3:4" x14ac:dyDescent="0.3">
      <c r="C2163" s="1"/>
      <c r="D2163" s="2"/>
    </row>
    <row r="2164" spans="3:4" x14ac:dyDescent="0.3">
      <c r="C2164" s="1"/>
      <c r="D2164" s="2"/>
    </row>
    <row r="2165" spans="3:4" x14ac:dyDescent="0.3">
      <c r="C2165" s="1"/>
      <c r="D2165" s="2"/>
    </row>
    <row r="2166" spans="3:4" x14ac:dyDescent="0.3">
      <c r="C2166" s="1"/>
      <c r="D2166" s="2"/>
    </row>
    <row r="2167" spans="3:4" x14ac:dyDescent="0.3">
      <c r="C2167" s="1"/>
      <c r="D2167" s="2"/>
    </row>
    <row r="2168" spans="3:4" x14ac:dyDescent="0.3">
      <c r="C2168" s="1"/>
      <c r="D2168" s="2"/>
    </row>
    <row r="2169" spans="3:4" x14ac:dyDescent="0.3">
      <c r="C2169" s="1"/>
      <c r="D2169" s="2"/>
    </row>
    <row r="2170" spans="3:4" x14ac:dyDescent="0.3">
      <c r="C2170" s="1"/>
      <c r="D2170" s="2"/>
    </row>
  </sheetData>
  <sortState xmlns:xlrd2="http://schemas.microsoft.com/office/spreadsheetml/2017/richdata2" ref="A2:G2170">
    <sortCondition ref="C2:C2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A925-589D-42C6-ABF4-7A92FD954129}">
  <dimension ref="A1:H100"/>
  <sheetViews>
    <sheetView workbookViewId="0">
      <selection activeCell="H3" sqref="H3"/>
    </sheetView>
  </sheetViews>
  <sheetFormatPr defaultRowHeight="14.4" x14ac:dyDescent="0.3"/>
  <cols>
    <col min="1" max="1" width="42.6640625" bestFit="1" customWidth="1"/>
    <col min="2" max="2" width="12.44140625" bestFit="1" customWidth="1"/>
    <col min="3" max="3" width="16" bestFit="1" customWidth="1"/>
    <col min="6" max="6" width="41.6640625" customWidth="1"/>
    <col min="7" max="7" width="13.33203125" customWidth="1"/>
    <col min="8" max="8" width="14.44140625" customWidth="1"/>
  </cols>
  <sheetData>
    <row r="1" spans="1:8" x14ac:dyDescent="0.3">
      <c r="A1" t="s">
        <v>308</v>
      </c>
      <c r="B1" t="s">
        <v>309</v>
      </c>
      <c r="C1" t="s">
        <v>310</v>
      </c>
      <c r="F1" t="str" cm="1">
        <f t="array" ref="F1:F33">_xlfn.UNIQUE(A:A,0)</f>
        <v>LeadID</v>
      </c>
      <c r="G1" t="s">
        <v>309</v>
      </c>
      <c r="H1" t="s">
        <v>310</v>
      </c>
    </row>
    <row r="2" spans="1:8" x14ac:dyDescent="0.3">
      <c r="A2" t="s">
        <v>192</v>
      </c>
      <c r="B2" t="s">
        <v>311</v>
      </c>
      <c r="C2" t="s">
        <v>312</v>
      </c>
      <c r="F2" t="str">
        <v>CJYGIGF6BUDDGBRHWV5OVZOS4BDMVGSA</v>
      </c>
      <c r="G2" t="str">
        <f>VLOOKUP(F2,A:C,2,0)</f>
        <v>35DE001</v>
      </c>
      <c r="H2" t="str">
        <f>VLOOKUP(F2,A:C,3,0)</f>
        <v xml:space="preserve">DQ116711            </v>
      </c>
    </row>
    <row r="3" spans="1:8" x14ac:dyDescent="0.3">
      <c r="A3" t="s">
        <v>134</v>
      </c>
      <c r="B3" t="s">
        <v>313</v>
      </c>
      <c r="C3" t="s">
        <v>314</v>
      </c>
      <c r="F3" t="str">
        <v>CEDBZD2GSEX276FGFYPTVQFOGNTA6IYA</v>
      </c>
      <c r="G3" t="str">
        <f t="shared" ref="G3:G66" si="0">VLOOKUP(F3,A:C,2,0)</f>
        <v>3RDG001</v>
      </c>
      <c r="H3" t="str">
        <f t="shared" ref="H3:H66" si="1">VLOOKUP(F3,A:C,3,0)</f>
        <v xml:space="preserve">DQ116407            </v>
      </c>
    </row>
    <row r="4" spans="1:8" x14ac:dyDescent="0.3">
      <c r="A4" t="s">
        <v>82</v>
      </c>
      <c r="B4" t="s">
        <v>315</v>
      </c>
      <c r="C4" t="s">
        <v>316</v>
      </c>
      <c r="F4" t="str">
        <v>C6KAEJXIOQVXTI3VZUFZGXP5SDGPUPZA</v>
      </c>
      <c r="G4" t="str">
        <f t="shared" si="0"/>
        <v>ABOU001</v>
      </c>
      <c r="H4" t="str">
        <f t="shared" si="1"/>
        <v xml:space="preserve">DQ118092            </v>
      </c>
    </row>
    <row r="5" spans="1:8" x14ac:dyDescent="0.3">
      <c r="A5" t="s">
        <v>19</v>
      </c>
      <c r="B5" t="s">
        <v>317</v>
      </c>
      <c r="C5" t="s">
        <v>318</v>
      </c>
      <c r="F5" t="str">
        <v>C2BZCZZA2KGAXAMDLFGVQ3VWAU6Z5TCY</v>
      </c>
      <c r="G5" t="str">
        <f t="shared" si="0"/>
        <v>ADEP001</v>
      </c>
      <c r="H5" t="str">
        <f t="shared" si="1"/>
        <v xml:space="preserve">DQ116801            </v>
      </c>
    </row>
    <row r="6" spans="1:8" x14ac:dyDescent="0.3">
      <c r="A6" t="s">
        <v>19</v>
      </c>
      <c r="B6" t="s">
        <v>317</v>
      </c>
      <c r="C6" t="s">
        <v>319</v>
      </c>
      <c r="F6">
        <v>1153501</v>
      </c>
      <c r="G6" t="str">
        <f t="shared" si="0"/>
        <v>AMAZ001</v>
      </c>
      <c r="H6" t="str">
        <f t="shared" si="1"/>
        <v xml:space="preserve">DQ117482            </v>
      </c>
    </row>
    <row r="7" spans="1:8" x14ac:dyDescent="0.3">
      <c r="A7" t="s">
        <v>19</v>
      </c>
      <c r="B7" t="s">
        <v>317</v>
      </c>
      <c r="C7" t="s">
        <v>320</v>
      </c>
      <c r="F7" t="str">
        <v>CXBS6AC53PZTIGJN6SJEPQFSTTTOY6MY</v>
      </c>
      <c r="G7" t="str">
        <f t="shared" si="0"/>
        <v>AMAZ001</v>
      </c>
      <c r="H7" t="str">
        <f t="shared" si="1"/>
        <v xml:space="preserve">DQ117482            </v>
      </c>
    </row>
    <row r="8" spans="1:8" x14ac:dyDescent="0.3">
      <c r="A8">
        <v>1153501</v>
      </c>
      <c r="B8" t="s">
        <v>321</v>
      </c>
      <c r="C8" t="s">
        <v>322</v>
      </c>
      <c r="F8" t="str">
        <v>CAEJLGQ7PELMESDJEZZGO4PS4XJDPKSY</v>
      </c>
      <c r="G8" t="str">
        <f t="shared" si="0"/>
        <v>ANDR006</v>
      </c>
      <c r="H8" t="str">
        <f t="shared" si="1"/>
        <v xml:space="preserve">DQ115011            </v>
      </c>
    </row>
    <row r="9" spans="1:8" x14ac:dyDescent="0.3">
      <c r="A9" t="s">
        <v>277</v>
      </c>
      <c r="B9" t="s">
        <v>321</v>
      </c>
      <c r="C9" t="s">
        <v>322</v>
      </c>
      <c r="F9">
        <v>785501</v>
      </c>
      <c r="G9" t="str">
        <f t="shared" si="0"/>
        <v>ANTM001</v>
      </c>
      <c r="H9" t="str">
        <f t="shared" si="1"/>
        <v xml:space="preserve">DQ117057            </v>
      </c>
    </row>
    <row r="10" spans="1:8" x14ac:dyDescent="0.3">
      <c r="A10" t="s">
        <v>99</v>
      </c>
      <c r="B10" t="s">
        <v>323</v>
      </c>
      <c r="C10" t="s">
        <v>324</v>
      </c>
      <c r="F10" t="str">
        <v>CCJZLF3GT4YBY4BLM3N7UW3SKXZQ7VBA</v>
      </c>
      <c r="G10" t="str">
        <f t="shared" si="0"/>
        <v>AWMM001</v>
      </c>
      <c r="H10" t="str">
        <f t="shared" si="1"/>
        <v xml:space="preserve">DQ116647            </v>
      </c>
    </row>
    <row r="11" spans="1:8" x14ac:dyDescent="0.3">
      <c r="A11">
        <v>785501</v>
      </c>
      <c r="B11" t="s">
        <v>325</v>
      </c>
      <c r="C11" t="s">
        <v>326</v>
      </c>
      <c r="F11" t="str">
        <v>CG7JLQUKMQ6JM5BD4TGMEKRCBUY5OL6I</v>
      </c>
      <c r="G11" t="str">
        <f t="shared" si="0"/>
        <v>AWMM002</v>
      </c>
      <c r="H11" t="str">
        <f t="shared" si="1"/>
        <v xml:space="preserve">DQ115836            </v>
      </c>
    </row>
    <row r="12" spans="1:8" x14ac:dyDescent="0.3">
      <c r="A12">
        <v>785501</v>
      </c>
      <c r="B12" t="s">
        <v>325</v>
      </c>
      <c r="C12" t="s">
        <v>327</v>
      </c>
      <c r="F12" t="str">
        <v>CQHMMOMHHLFO3UX7D552D5DOJAE77S7Q</v>
      </c>
      <c r="G12" t="str">
        <f t="shared" si="0"/>
        <v>AWMM002</v>
      </c>
      <c r="H12" t="str">
        <f t="shared" si="1"/>
        <v xml:space="preserve">DQ115836            </v>
      </c>
    </row>
    <row r="13" spans="1:8" x14ac:dyDescent="0.3">
      <c r="A13">
        <v>785501</v>
      </c>
      <c r="B13" t="s">
        <v>325</v>
      </c>
      <c r="C13" t="s">
        <v>328</v>
      </c>
      <c r="F13" t="str">
        <v>CAEXHEKB7RVWS7BW3YOXGDQDDDHFAHAY</v>
      </c>
      <c r="G13" t="str">
        <f t="shared" si="0"/>
        <v>AWMM015</v>
      </c>
      <c r="H13" t="str">
        <f t="shared" si="1"/>
        <v xml:space="preserve">DQ116323            </v>
      </c>
    </row>
    <row r="14" spans="1:8" x14ac:dyDescent="0.3">
      <c r="A14">
        <v>785501</v>
      </c>
      <c r="B14" t="s">
        <v>325</v>
      </c>
      <c r="C14" t="s">
        <v>329</v>
      </c>
      <c r="F14" t="str">
        <v>CI6DU5MNZFX3BLQ4BFGSATNK4NAZW7FI</v>
      </c>
      <c r="G14" t="str">
        <f t="shared" si="0"/>
        <v>AWMM015</v>
      </c>
      <c r="H14" t="str">
        <f t="shared" si="1"/>
        <v xml:space="preserve">DQ116323            </v>
      </c>
    </row>
    <row r="15" spans="1:8" x14ac:dyDescent="0.3">
      <c r="A15">
        <v>785501</v>
      </c>
      <c r="B15" t="s">
        <v>325</v>
      </c>
      <c r="C15" t="s">
        <v>330</v>
      </c>
      <c r="F15" t="str">
        <v>CAQDPH67NVKTEPJIH2XG4D5L72J24NSI</v>
      </c>
      <c r="G15" t="str">
        <f t="shared" si="0"/>
        <v>AWMM021</v>
      </c>
      <c r="H15" t="str">
        <f t="shared" si="1"/>
        <v xml:space="preserve">DQ118103            </v>
      </c>
    </row>
    <row r="16" spans="1:8" x14ac:dyDescent="0.3">
      <c r="A16">
        <v>785501</v>
      </c>
      <c r="B16" t="s">
        <v>325</v>
      </c>
      <c r="C16" t="s">
        <v>331</v>
      </c>
      <c r="F16" t="str">
        <v>CY3KDBM6QRCGPOTXJ6CFQSD7MC7OXPCA</v>
      </c>
      <c r="G16" t="str">
        <f t="shared" si="0"/>
        <v>AWMM021</v>
      </c>
      <c r="H16" t="str">
        <f t="shared" si="1"/>
        <v xml:space="preserve">DQ118103            </v>
      </c>
    </row>
    <row r="17" spans="1:8" x14ac:dyDescent="0.3">
      <c r="A17">
        <v>785501</v>
      </c>
      <c r="B17" t="s">
        <v>325</v>
      </c>
      <c r="C17" t="s">
        <v>332</v>
      </c>
      <c r="F17" t="str">
        <v>CCBPZVDRB7Y3TZWN6LNV77SXEOC6YHWQ</v>
      </c>
      <c r="G17" t="str">
        <f t="shared" si="0"/>
        <v>AWMM038</v>
      </c>
      <c r="H17" t="str">
        <f t="shared" si="1"/>
        <v xml:space="preserve">DQ117830            </v>
      </c>
    </row>
    <row r="18" spans="1:8" x14ac:dyDescent="0.3">
      <c r="A18">
        <v>785501</v>
      </c>
      <c r="B18" t="s">
        <v>325</v>
      </c>
      <c r="C18" t="s">
        <v>333</v>
      </c>
      <c r="F18">
        <v>1057401</v>
      </c>
      <c r="G18" t="str">
        <f t="shared" si="0"/>
        <v>BANN001</v>
      </c>
      <c r="H18" t="str">
        <f t="shared" si="1"/>
        <v xml:space="preserve">DQ117183            </v>
      </c>
    </row>
    <row r="19" spans="1:8" x14ac:dyDescent="0.3">
      <c r="A19" t="s">
        <v>124</v>
      </c>
      <c r="B19" t="s">
        <v>334</v>
      </c>
      <c r="C19" t="s">
        <v>335</v>
      </c>
      <c r="F19" t="str">
        <v>CJEUWZ2IQNXNHLPJVEFWDEOZ3CO2IQIQ</v>
      </c>
      <c r="G19" t="str">
        <f t="shared" si="0"/>
        <v>BANN001</v>
      </c>
      <c r="H19" t="str">
        <f t="shared" si="1"/>
        <v xml:space="preserve">DQ117183            </v>
      </c>
    </row>
    <row r="20" spans="1:8" x14ac:dyDescent="0.3">
      <c r="A20" t="s">
        <v>124</v>
      </c>
      <c r="B20" t="s">
        <v>334</v>
      </c>
      <c r="C20" t="s">
        <v>336</v>
      </c>
      <c r="F20">
        <v>794101</v>
      </c>
      <c r="G20" t="str">
        <f t="shared" si="0"/>
        <v>BARR005</v>
      </c>
      <c r="H20" t="str">
        <f t="shared" si="1"/>
        <v xml:space="preserve">DQ116322            </v>
      </c>
    </row>
    <row r="21" spans="1:8" x14ac:dyDescent="0.3">
      <c r="A21" t="s">
        <v>124</v>
      </c>
      <c r="B21" t="s">
        <v>334</v>
      </c>
      <c r="C21" t="s">
        <v>337</v>
      </c>
      <c r="F21" t="str">
        <v>CXH5UGMTLZRJ6C3HMKAXNRJZ4JFM3O7Q</v>
      </c>
      <c r="G21" t="str">
        <f t="shared" si="0"/>
        <v>BODY001</v>
      </c>
      <c r="H21" t="str">
        <f t="shared" si="1"/>
        <v xml:space="preserve">DQ116886            </v>
      </c>
    </row>
    <row r="22" spans="1:8" x14ac:dyDescent="0.3">
      <c r="A22" t="s">
        <v>124</v>
      </c>
      <c r="B22" t="s">
        <v>334</v>
      </c>
      <c r="C22" t="s">
        <v>338</v>
      </c>
      <c r="F22">
        <v>844251</v>
      </c>
      <c r="G22" t="str">
        <f t="shared" si="0"/>
        <v>BOUR002</v>
      </c>
      <c r="H22" t="str">
        <f t="shared" si="1"/>
        <v xml:space="preserve">DQ116543            </v>
      </c>
    </row>
    <row r="23" spans="1:8" x14ac:dyDescent="0.3">
      <c r="A23" t="s">
        <v>124</v>
      </c>
      <c r="B23" t="s">
        <v>334</v>
      </c>
      <c r="C23" t="s">
        <v>339</v>
      </c>
      <c r="F23" t="str">
        <v>C7ZHJNHZHYBHVST4ODKD2QJ2EOEXOQII</v>
      </c>
      <c r="G23" t="str">
        <f t="shared" si="0"/>
        <v>BROA002</v>
      </c>
      <c r="H23" t="str">
        <f t="shared" si="1"/>
        <v xml:space="preserve">DQ115804            </v>
      </c>
    </row>
    <row r="24" spans="1:8" x14ac:dyDescent="0.3">
      <c r="A24" t="s">
        <v>124</v>
      </c>
      <c r="B24" t="s">
        <v>334</v>
      </c>
      <c r="C24" t="s">
        <v>340</v>
      </c>
      <c r="F24">
        <v>925051</v>
      </c>
      <c r="G24" t="str">
        <f t="shared" si="0"/>
        <v>BURK001</v>
      </c>
      <c r="H24" t="str">
        <f t="shared" si="1"/>
        <v xml:space="preserve">DQ116712            </v>
      </c>
    </row>
    <row r="25" spans="1:8" x14ac:dyDescent="0.3">
      <c r="A25" t="s">
        <v>124</v>
      </c>
      <c r="B25" t="s">
        <v>334</v>
      </c>
      <c r="C25" t="s">
        <v>341</v>
      </c>
      <c r="F25">
        <v>858501</v>
      </c>
      <c r="G25" t="str">
        <f t="shared" si="0"/>
        <v>C5PR001</v>
      </c>
      <c r="H25" t="str">
        <f t="shared" si="1"/>
        <v xml:space="preserve">DQ116499            </v>
      </c>
    </row>
    <row r="26" spans="1:8" x14ac:dyDescent="0.3">
      <c r="A26" t="s">
        <v>124</v>
      </c>
      <c r="B26" t="s">
        <v>334</v>
      </c>
      <c r="C26" t="s">
        <v>342</v>
      </c>
      <c r="F26" t="str">
        <v>C5FK4TUXZTT4O4LBJCG6VMGVIANEK4PY</v>
      </c>
      <c r="G26" t="str">
        <f t="shared" si="0"/>
        <v>C60U001</v>
      </c>
      <c r="H26" t="str">
        <f t="shared" si="1"/>
        <v xml:space="preserve">DQ114924            </v>
      </c>
    </row>
    <row r="27" spans="1:8" x14ac:dyDescent="0.3">
      <c r="A27" t="s">
        <v>124</v>
      </c>
      <c r="B27" t="s">
        <v>334</v>
      </c>
      <c r="C27" t="s">
        <v>343</v>
      </c>
      <c r="F27">
        <v>546101</v>
      </c>
      <c r="G27" t="str">
        <f t="shared" si="0"/>
        <v>CANN001</v>
      </c>
      <c r="H27" t="str">
        <f t="shared" si="1"/>
        <v xml:space="preserve">DQ115709            </v>
      </c>
    </row>
    <row r="28" spans="1:8" x14ac:dyDescent="0.3">
      <c r="A28" t="s">
        <v>155</v>
      </c>
      <c r="B28" t="s">
        <v>344</v>
      </c>
      <c r="C28" t="s">
        <v>345</v>
      </c>
      <c r="F28" t="str">
        <v>CCBND2ZHN33XGHRKY3PJAGM7D7CODBUA</v>
      </c>
      <c r="G28" t="str">
        <f t="shared" si="0"/>
        <v>CANT001</v>
      </c>
      <c r="H28" t="str">
        <f t="shared" si="1"/>
        <v xml:space="preserve">DQ114964            </v>
      </c>
    </row>
    <row r="29" spans="1:8" x14ac:dyDescent="0.3">
      <c r="A29" t="s">
        <v>155</v>
      </c>
      <c r="B29" t="s">
        <v>344</v>
      </c>
      <c r="C29" t="s">
        <v>346</v>
      </c>
      <c r="F29" t="str">
        <v>CONLMNPHANRJPA6SIVU7TUCC54RJML4Y</v>
      </c>
      <c r="G29" t="str">
        <f t="shared" si="0"/>
        <v>CETN005</v>
      </c>
      <c r="H29" t="str">
        <f t="shared" si="1"/>
        <v xml:space="preserve">DQ117785            </v>
      </c>
    </row>
    <row r="30" spans="1:8" x14ac:dyDescent="0.3">
      <c r="A30" t="s">
        <v>155</v>
      </c>
      <c r="B30" t="s">
        <v>344</v>
      </c>
      <c r="C30" t="s">
        <v>347</v>
      </c>
      <c r="F30" t="str">
        <v>CF75DYOVYTUGU23JIUSECQKNHSQ2SCPY</v>
      </c>
      <c r="G30" t="str">
        <f t="shared" si="0"/>
        <v>CETN008</v>
      </c>
      <c r="H30" t="str">
        <f t="shared" si="1"/>
        <v xml:space="preserve">DQ117661            </v>
      </c>
    </row>
    <row r="31" spans="1:8" x14ac:dyDescent="0.3">
      <c r="A31" t="s">
        <v>155</v>
      </c>
      <c r="B31" t="s">
        <v>344</v>
      </c>
      <c r="C31" t="s">
        <v>348</v>
      </c>
      <c r="F31" t="str">
        <v>CTP6SVKKU4RUJRIKWGWPAQF2M52PCRJQ</v>
      </c>
      <c r="G31" t="str">
        <f t="shared" si="0"/>
        <v>CETN008</v>
      </c>
      <c r="H31" t="str">
        <f t="shared" si="1"/>
        <v xml:space="preserve">DQ117401            </v>
      </c>
    </row>
    <row r="32" spans="1:8" x14ac:dyDescent="0.3">
      <c r="A32" t="s">
        <v>155</v>
      </c>
      <c r="B32" t="s">
        <v>344</v>
      </c>
      <c r="C32" t="s">
        <v>349</v>
      </c>
      <c r="F32" t="str">
        <v>CWX5WRAOGPUZAPABUX7IJJO7LRMAKGMI</v>
      </c>
      <c r="G32" t="str">
        <f t="shared" si="0"/>
        <v>CETN008</v>
      </c>
      <c r="H32" t="str">
        <f t="shared" si="1"/>
        <v xml:space="preserve">DQ117401            </v>
      </c>
    </row>
    <row r="33" spans="1:6" x14ac:dyDescent="0.3">
      <c r="A33" t="s">
        <v>155</v>
      </c>
      <c r="B33" t="s">
        <v>344</v>
      </c>
      <c r="C33" t="s">
        <v>350</v>
      </c>
      <c r="F33">
        <v>0</v>
      </c>
    </row>
    <row r="34" spans="1:6" x14ac:dyDescent="0.3">
      <c r="A34" t="s">
        <v>155</v>
      </c>
      <c r="B34" t="s">
        <v>344</v>
      </c>
      <c r="C34" t="s">
        <v>351</v>
      </c>
    </row>
    <row r="35" spans="1:6" x14ac:dyDescent="0.3">
      <c r="A35" t="s">
        <v>155</v>
      </c>
      <c r="B35" t="s">
        <v>344</v>
      </c>
      <c r="C35" t="s">
        <v>352</v>
      </c>
    </row>
    <row r="36" spans="1:6" x14ac:dyDescent="0.3">
      <c r="A36" t="s">
        <v>230</v>
      </c>
      <c r="B36" t="s">
        <v>344</v>
      </c>
      <c r="C36" t="s">
        <v>345</v>
      </c>
    </row>
    <row r="37" spans="1:6" x14ac:dyDescent="0.3">
      <c r="A37" t="s">
        <v>230</v>
      </c>
      <c r="B37" t="s">
        <v>344</v>
      </c>
      <c r="C37" t="s">
        <v>346</v>
      </c>
    </row>
    <row r="38" spans="1:6" x14ac:dyDescent="0.3">
      <c r="A38" t="s">
        <v>230</v>
      </c>
      <c r="B38" t="s">
        <v>344</v>
      </c>
      <c r="C38" t="s">
        <v>347</v>
      </c>
    </row>
    <row r="39" spans="1:6" x14ac:dyDescent="0.3">
      <c r="A39" t="s">
        <v>230</v>
      </c>
      <c r="B39" t="s">
        <v>344</v>
      </c>
      <c r="C39" t="s">
        <v>348</v>
      </c>
    </row>
    <row r="40" spans="1:6" x14ac:dyDescent="0.3">
      <c r="A40" t="s">
        <v>230</v>
      </c>
      <c r="B40" t="s">
        <v>344</v>
      </c>
      <c r="C40" t="s">
        <v>349</v>
      </c>
    </row>
    <row r="41" spans="1:6" x14ac:dyDescent="0.3">
      <c r="A41" t="s">
        <v>230</v>
      </c>
      <c r="B41" t="s">
        <v>344</v>
      </c>
      <c r="C41" t="s">
        <v>350</v>
      </c>
    </row>
    <row r="42" spans="1:6" x14ac:dyDescent="0.3">
      <c r="A42" t="s">
        <v>230</v>
      </c>
      <c r="B42" t="s">
        <v>344</v>
      </c>
      <c r="C42" t="s">
        <v>351</v>
      </c>
    </row>
    <row r="43" spans="1:6" x14ac:dyDescent="0.3">
      <c r="A43" t="s">
        <v>230</v>
      </c>
      <c r="B43" t="s">
        <v>344</v>
      </c>
      <c r="C43" t="s">
        <v>352</v>
      </c>
    </row>
    <row r="44" spans="1:6" x14ac:dyDescent="0.3">
      <c r="A44" t="s">
        <v>101</v>
      </c>
      <c r="B44" t="s">
        <v>353</v>
      </c>
      <c r="C44" t="s">
        <v>354</v>
      </c>
    </row>
    <row r="45" spans="1:6" x14ac:dyDescent="0.3">
      <c r="A45" t="s">
        <v>172</v>
      </c>
      <c r="B45" t="s">
        <v>353</v>
      </c>
      <c r="C45" t="s">
        <v>354</v>
      </c>
    </row>
    <row r="46" spans="1:6" x14ac:dyDescent="0.3">
      <c r="A46" t="s">
        <v>105</v>
      </c>
      <c r="B46" t="s">
        <v>355</v>
      </c>
      <c r="C46" t="s">
        <v>356</v>
      </c>
    </row>
    <row r="47" spans="1:6" x14ac:dyDescent="0.3">
      <c r="A47" t="s">
        <v>105</v>
      </c>
      <c r="B47" t="s">
        <v>355</v>
      </c>
      <c r="C47" t="s">
        <v>357</v>
      </c>
    </row>
    <row r="48" spans="1:6" x14ac:dyDescent="0.3">
      <c r="A48" t="s">
        <v>286</v>
      </c>
      <c r="B48" t="s">
        <v>355</v>
      </c>
      <c r="C48" t="s">
        <v>356</v>
      </c>
    </row>
    <row r="49" spans="1:3" x14ac:dyDescent="0.3">
      <c r="A49" t="s">
        <v>286</v>
      </c>
      <c r="B49" t="s">
        <v>355</v>
      </c>
      <c r="C49" t="s">
        <v>357</v>
      </c>
    </row>
    <row r="50" spans="1:3" x14ac:dyDescent="0.3">
      <c r="A50" t="s">
        <v>123</v>
      </c>
      <c r="B50" t="s">
        <v>358</v>
      </c>
      <c r="C50" t="s">
        <v>359</v>
      </c>
    </row>
    <row r="51" spans="1:3" x14ac:dyDescent="0.3">
      <c r="A51" t="s">
        <v>123</v>
      </c>
      <c r="B51" t="s">
        <v>358</v>
      </c>
      <c r="C51" t="s">
        <v>360</v>
      </c>
    </row>
    <row r="52" spans="1:3" x14ac:dyDescent="0.3">
      <c r="A52" t="s">
        <v>123</v>
      </c>
      <c r="B52" t="s">
        <v>358</v>
      </c>
      <c r="C52" t="s">
        <v>361</v>
      </c>
    </row>
    <row r="53" spans="1:3" x14ac:dyDescent="0.3">
      <c r="A53" t="s">
        <v>123</v>
      </c>
      <c r="B53" t="s">
        <v>358</v>
      </c>
      <c r="C53" t="s">
        <v>362</v>
      </c>
    </row>
    <row r="54" spans="1:3" x14ac:dyDescent="0.3">
      <c r="A54" t="s">
        <v>123</v>
      </c>
      <c r="B54" t="s">
        <v>358</v>
      </c>
      <c r="C54" t="s">
        <v>363</v>
      </c>
    </row>
    <row r="55" spans="1:3" x14ac:dyDescent="0.3">
      <c r="A55" t="s">
        <v>123</v>
      </c>
      <c r="B55" t="s">
        <v>358</v>
      </c>
      <c r="C55" t="s">
        <v>364</v>
      </c>
    </row>
    <row r="56" spans="1:3" x14ac:dyDescent="0.3">
      <c r="A56" t="s">
        <v>123</v>
      </c>
      <c r="B56" t="s">
        <v>358</v>
      </c>
      <c r="C56" t="s">
        <v>365</v>
      </c>
    </row>
    <row r="57" spans="1:3" x14ac:dyDescent="0.3">
      <c r="A57" t="s">
        <v>123</v>
      </c>
      <c r="B57" t="s">
        <v>358</v>
      </c>
      <c r="C57" t="s">
        <v>366</v>
      </c>
    </row>
    <row r="58" spans="1:3" x14ac:dyDescent="0.3">
      <c r="A58" t="s">
        <v>123</v>
      </c>
      <c r="B58" t="s">
        <v>358</v>
      </c>
      <c r="C58" t="s">
        <v>367</v>
      </c>
    </row>
    <row r="59" spans="1:3" x14ac:dyDescent="0.3">
      <c r="A59" t="s">
        <v>123</v>
      </c>
      <c r="B59" t="s">
        <v>358</v>
      </c>
      <c r="C59" t="s">
        <v>368</v>
      </c>
    </row>
    <row r="60" spans="1:3" x14ac:dyDescent="0.3">
      <c r="A60" t="s">
        <v>123</v>
      </c>
      <c r="B60" t="s">
        <v>358</v>
      </c>
      <c r="C60" t="s">
        <v>369</v>
      </c>
    </row>
    <row r="61" spans="1:3" x14ac:dyDescent="0.3">
      <c r="A61" t="s">
        <v>123</v>
      </c>
      <c r="B61" t="s">
        <v>358</v>
      </c>
      <c r="C61" t="s">
        <v>370</v>
      </c>
    </row>
    <row r="62" spans="1:3" x14ac:dyDescent="0.3">
      <c r="A62" t="s">
        <v>123</v>
      </c>
      <c r="B62" t="s">
        <v>358</v>
      </c>
      <c r="C62" t="s">
        <v>371</v>
      </c>
    </row>
    <row r="63" spans="1:3" x14ac:dyDescent="0.3">
      <c r="A63" t="s">
        <v>123</v>
      </c>
      <c r="B63" t="s">
        <v>358</v>
      </c>
      <c r="C63" t="s">
        <v>372</v>
      </c>
    </row>
    <row r="64" spans="1:3" x14ac:dyDescent="0.3">
      <c r="A64" t="s">
        <v>123</v>
      </c>
      <c r="B64" t="s">
        <v>358</v>
      </c>
      <c r="C64" t="s">
        <v>373</v>
      </c>
    </row>
    <row r="65" spans="1:3" x14ac:dyDescent="0.3">
      <c r="A65">
        <v>1057401</v>
      </c>
      <c r="B65" t="s">
        <v>374</v>
      </c>
      <c r="C65" t="s">
        <v>375</v>
      </c>
    </row>
    <row r="66" spans="1:3" x14ac:dyDescent="0.3">
      <c r="A66">
        <v>1057401</v>
      </c>
      <c r="B66" t="s">
        <v>374</v>
      </c>
      <c r="C66" t="s">
        <v>376</v>
      </c>
    </row>
    <row r="67" spans="1:3" x14ac:dyDescent="0.3">
      <c r="A67" t="s">
        <v>187</v>
      </c>
      <c r="B67" t="s">
        <v>374</v>
      </c>
      <c r="C67" t="s">
        <v>375</v>
      </c>
    </row>
    <row r="68" spans="1:3" x14ac:dyDescent="0.3">
      <c r="A68" t="s">
        <v>187</v>
      </c>
      <c r="B68" t="s">
        <v>374</v>
      </c>
      <c r="C68" t="s">
        <v>376</v>
      </c>
    </row>
    <row r="69" spans="1:3" x14ac:dyDescent="0.3">
      <c r="A69">
        <v>794101</v>
      </c>
      <c r="B69" t="s">
        <v>377</v>
      </c>
      <c r="C69" t="s">
        <v>378</v>
      </c>
    </row>
    <row r="70" spans="1:3" x14ac:dyDescent="0.3">
      <c r="A70" t="s">
        <v>279</v>
      </c>
      <c r="B70" t="s">
        <v>379</v>
      </c>
      <c r="C70" t="s">
        <v>380</v>
      </c>
    </row>
    <row r="71" spans="1:3" x14ac:dyDescent="0.3">
      <c r="A71" t="s">
        <v>279</v>
      </c>
      <c r="B71" t="s">
        <v>379</v>
      </c>
      <c r="C71" t="s">
        <v>381</v>
      </c>
    </row>
    <row r="72" spans="1:3" x14ac:dyDescent="0.3">
      <c r="A72">
        <v>844251</v>
      </c>
      <c r="B72" t="s">
        <v>382</v>
      </c>
      <c r="C72" t="s">
        <v>383</v>
      </c>
    </row>
    <row r="73" spans="1:3" x14ac:dyDescent="0.3">
      <c r="A73">
        <v>844251</v>
      </c>
      <c r="B73" t="s">
        <v>382</v>
      </c>
      <c r="C73" t="s">
        <v>384</v>
      </c>
    </row>
    <row r="74" spans="1:3" x14ac:dyDescent="0.3">
      <c r="A74" t="s">
        <v>95</v>
      </c>
      <c r="B74" t="s">
        <v>385</v>
      </c>
      <c r="C74" t="s">
        <v>386</v>
      </c>
    </row>
    <row r="75" spans="1:3" x14ac:dyDescent="0.3">
      <c r="A75">
        <v>925051</v>
      </c>
      <c r="B75" t="s">
        <v>387</v>
      </c>
      <c r="C75" t="s">
        <v>388</v>
      </c>
    </row>
    <row r="76" spans="1:3" x14ac:dyDescent="0.3">
      <c r="A76">
        <v>925051</v>
      </c>
      <c r="B76" t="s">
        <v>387</v>
      </c>
      <c r="C76" t="s">
        <v>389</v>
      </c>
    </row>
    <row r="77" spans="1:3" x14ac:dyDescent="0.3">
      <c r="A77">
        <v>858501</v>
      </c>
      <c r="B77" t="s">
        <v>390</v>
      </c>
      <c r="C77" t="s">
        <v>391</v>
      </c>
    </row>
    <row r="78" spans="1:3" x14ac:dyDescent="0.3">
      <c r="A78" t="s">
        <v>68</v>
      </c>
      <c r="B78" t="s">
        <v>392</v>
      </c>
      <c r="C78" t="s">
        <v>393</v>
      </c>
    </row>
    <row r="79" spans="1:3" x14ac:dyDescent="0.3">
      <c r="A79" t="s">
        <v>68</v>
      </c>
      <c r="B79" t="s">
        <v>392</v>
      </c>
      <c r="C79" t="s">
        <v>394</v>
      </c>
    </row>
    <row r="80" spans="1:3" x14ac:dyDescent="0.3">
      <c r="A80">
        <v>546101</v>
      </c>
      <c r="B80" t="s">
        <v>395</v>
      </c>
      <c r="C80" t="s">
        <v>396</v>
      </c>
    </row>
    <row r="81" spans="1:3" x14ac:dyDescent="0.3">
      <c r="A81" t="s">
        <v>122</v>
      </c>
      <c r="B81" t="s">
        <v>397</v>
      </c>
      <c r="C81" t="s">
        <v>398</v>
      </c>
    </row>
    <row r="82" spans="1:3" x14ac:dyDescent="0.3">
      <c r="A82" t="s">
        <v>122</v>
      </c>
      <c r="B82" t="s">
        <v>397</v>
      </c>
      <c r="C82" t="s">
        <v>399</v>
      </c>
    </row>
    <row r="83" spans="1:3" x14ac:dyDescent="0.3">
      <c r="A83" t="s">
        <v>218</v>
      </c>
      <c r="B83" t="s">
        <v>400</v>
      </c>
      <c r="C83" t="s">
        <v>401</v>
      </c>
    </row>
    <row r="84" spans="1:3" x14ac:dyDescent="0.3">
      <c r="A84" t="s">
        <v>218</v>
      </c>
      <c r="B84" t="s">
        <v>400</v>
      </c>
      <c r="C84" t="s">
        <v>402</v>
      </c>
    </row>
    <row r="85" spans="1:3" x14ac:dyDescent="0.3">
      <c r="A85" t="s">
        <v>218</v>
      </c>
      <c r="B85" t="s">
        <v>400</v>
      </c>
      <c r="C85" t="s">
        <v>403</v>
      </c>
    </row>
    <row r="86" spans="1:3" x14ac:dyDescent="0.3">
      <c r="A86" t="s">
        <v>218</v>
      </c>
      <c r="B86" t="s">
        <v>400</v>
      </c>
      <c r="C86" t="s">
        <v>404</v>
      </c>
    </row>
    <row r="87" spans="1:3" x14ac:dyDescent="0.3">
      <c r="A87" t="s">
        <v>143</v>
      </c>
      <c r="B87" t="s">
        <v>405</v>
      </c>
      <c r="C87" t="s">
        <v>406</v>
      </c>
    </row>
    <row r="88" spans="1:3" x14ac:dyDescent="0.3">
      <c r="A88" t="s">
        <v>143</v>
      </c>
      <c r="B88" t="s">
        <v>405</v>
      </c>
      <c r="C88" t="s">
        <v>407</v>
      </c>
    </row>
    <row r="89" spans="1:3" x14ac:dyDescent="0.3">
      <c r="A89" t="s">
        <v>254</v>
      </c>
      <c r="B89" t="s">
        <v>405</v>
      </c>
      <c r="C89" t="s">
        <v>408</v>
      </c>
    </row>
    <row r="90" spans="1:3" x14ac:dyDescent="0.3">
      <c r="A90" t="s">
        <v>254</v>
      </c>
      <c r="B90" t="s">
        <v>405</v>
      </c>
      <c r="C90" t="s">
        <v>406</v>
      </c>
    </row>
    <row r="91" spans="1:3" x14ac:dyDescent="0.3">
      <c r="A91" t="s">
        <v>254</v>
      </c>
      <c r="B91" t="s">
        <v>405</v>
      </c>
      <c r="C91" t="s">
        <v>407</v>
      </c>
    </row>
    <row r="92" spans="1:3" x14ac:dyDescent="0.3">
      <c r="A92" t="s">
        <v>254</v>
      </c>
      <c r="B92" t="s">
        <v>405</v>
      </c>
      <c r="C92" t="s">
        <v>409</v>
      </c>
    </row>
    <row r="93" spans="1:3" x14ac:dyDescent="0.3">
      <c r="A93" t="s">
        <v>254</v>
      </c>
      <c r="B93" t="s">
        <v>405</v>
      </c>
      <c r="C93" t="s">
        <v>410</v>
      </c>
    </row>
    <row r="94" spans="1:3" x14ac:dyDescent="0.3">
      <c r="A94" t="s">
        <v>254</v>
      </c>
      <c r="B94" t="s">
        <v>405</v>
      </c>
      <c r="C94" t="s">
        <v>411</v>
      </c>
    </row>
    <row r="95" spans="1:3" x14ac:dyDescent="0.3">
      <c r="A95" t="s">
        <v>271</v>
      </c>
      <c r="B95" t="s">
        <v>405</v>
      </c>
      <c r="C95" t="s">
        <v>408</v>
      </c>
    </row>
    <row r="96" spans="1:3" x14ac:dyDescent="0.3">
      <c r="A96" t="s">
        <v>271</v>
      </c>
      <c r="B96" t="s">
        <v>405</v>
      </c>
      <c r="C96" t="s">
        <v>406</v>
      </c>
    </row>
    <row r="97" spans="1:3" x14ac:dyDescent="0.3">
      <c r="A97" t="s">
        <v>271</v>
      </c>
      <c r="B97" t="s">
        <v>405</v>
      </c>
      <c r="C97" t="s">
        <v>407</v>
      </c>
    </row>
    <row r="98" spans="1:3" x14ac:dyDescent="0.3">
      <c r="A98" t="s">
        <v>271</v>
      </c>
      <c r="B98" t="s">
        <v>405</v>
      </c>
      <c r="C98" t="s">
        <v>409</v>
      </c>
    </row>
    <row r="99" spans="1:3" x14ac:dyDescent="0.3">
      <c r="A99" t="s">
        <v>271</v>
      </c>
      <c r="B99" t="s">
        <v>405</v>
      </c>
      <c r="C99" t="s">
        <v>410</v>
      </c>
    </row>
    <row r="100" spans="1:3" x14ac:dyDescent="0.3">
      <c r="A100" t="s">
        <v>271</v>
      </c>
      <c r="B100" t="s">
        <v>405</v>
      </c>
      <c r="C100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7566-E192-41CF-8404-08D45B6EAD85}">
  <dimension ref="A1:I485"/>
  <sheetViews>
    <sheetView workbookViewId="0">
      <selection activeCell="I2" sqref="I2"/>
    </sheetView>
  </sheetViews>
  <sheetFormatPr defaultRowHeight="14.4" x14ac:dyDescent="0.3"/>
  <cols>
    <col min="1" max="1" width="41.6640625" customWidth="1"/>
    <col min="2" max="2" width="13.33203125" customWidth="1"/>
    <col min="3" max="3" width="14.44140625" customWidth="1"/>
    <col min="5" max="5" width="10.5546875" style="6" bestFit="1" customWidth="1"/>
    <col min="6" max="6" width="11.33203125" style="5" bestFit="1" customWidth="1"/>
    <col min="7" max="7" width="8.109375" style="4" bestFit="1" customWidth="1"/>
    <col min="8" max="8" width="5.44140625" style="4" bestFit="1" customWidth="1"/>
    <col min="9" max="9" width="18.88671875" style="4" bestFit="1" customWidth="1"/>
  </cols>
  <sheetData>
    <row r="1" spans="1:9" x14ac:dyDescent="0.3">
      <c r="A1" t="s">
        <v>308</v>
      </c>
      <c r="B1" t="s">
        <v>309</v>
      </c>
      <c r="C1" t="s">
        <v>310</v>
      </c>
      <c r="D1" t="s">
        <v>4</v>
      </c>
      <c r="E1" s="6" t="s">
        <v>0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t="s">
        <v>179</v>
      </c>
      <c r="B2" t="s">
        <v>630</v>
      </c>
      <c r="C2" t="s">
        <v>631</v>
      </c>
      <c r="D2" t="s">
        <v>9</v>
      </c>
      <c r="E2" s="6">
        <v>43759</v>
      </c>
      <c r="F2" s="5">
        <v>0.62466435185185187</v>
      </c>
      <c r="G2" s="4" t="s">
        <v>10</v>
      </c>
      <c r="H2" s="4" t="s">
        <v>13</v>
      </c>
      <c r="I2" s="4" t="s">
        <v>31</v>
      </c>
    </row>
    <row r="3" spans="1:9" x14ac:dyDescent="0.3">
      <c r="A3" t="s">
        <v>223</v>
      </c>
      <c r="B3" t="s">
        <v>654</v>
      </c>
      <c r="C3" t="s">
        <v>655</v>
      </c>
      <c r="D3" t="s">
        <v>9</v>
      </c>
      <c r="E3" s="6">
        <v>43759</v>
      </c>
      <c r="F3" s="5">
        <v>0.62466435185185187</v>
      </c>
      <c r="G3" s="4" t="s">
        <v>10</v>
      </c>
      <c r="H3" s="4" t="s">
        <v>13</v>
      </c>
      <c r="I3" s="4" t="s">
        <v>31</v>
      </c>
    </row>
    <row r="4" spans="1:9" x14ac:dyDescent="0.3">
      <c r="A4" t="s">
        <v>139</v>
      </c>
      <c r="B4" t="s">
        <v>700</v>
      </c>
      <c r="C4" t="s">
        <v>701</v>
      </c>
      <c r="D4" t="s">
        <v>9</v>
      </c>
      <c r="E4" s="6">
        <v>43634</v>
      </c>
      <c r="F4" s="5">
        <v>0.54510416666666661</v>
      </c>
      <c r="G4" s="4" t="s">
        <v>10</v>
      </c>
      <c r="H4" s="4" t="s">
        <v>13</v>
      </c>
      <c r="I4" s="4" t="s">
        <v>32</v>
      </c>
    </row>
    <row r="5" spans="1:9" x14ac:dyDescent="0.3">
      <c r="A5" t="s">
        <v>243</v>
      </c>
      <c r="B5" t="s">
        <v>542</v>
      </c>
      <c r="C5" t="s">
        <v>543</v>
      </c>
      <c r="D5" t="s">
        <v>9</v>
      </c>
      <c r="E5" s="6">
        <v>43759</v>
      </c>
      <c r="F5" s="5">
        <v>0.62466435185185187</v>
      </c>
      <c r="G5" s="4" t="s">
        <v>10</v>
      </c>
      <c r="H5" s="4" t="s">
        <v>13</v>
      </c>
      <c r="I5" s="4" t="s">
        <v>31</v>
      </c>
    </row>
    <row r="6" spans="1:9" x14ac:dyDescent="0.3">
      <c r="A6" t="s">
        <v>234</v>
      </c>
      <c r="B6" t="s">
        <v>684</v>
      </c>
      <c r="C6" t="s">
        <v>685</v>
      </c>
      <c r="D6" t="s">
        <v>9</v>
      </c>
      <c r="E6" s="6">
        <v>43759</v>
      </c>
      <c r="F6" s="5">
        <v>0.62466435185185187</v>
      </c>
      <c r="G6" s="4" t="s">
        <v>10</v>
      </c>
      <c r="H6" s="4" t="s">
        <v>13</v>
      </c>
      <c r="I6" s="4" t="s">
        <v>31</v>
      </c>
    </row>
    <row r="7" spans="1:9" x14ac:dyDescent="0.3">
      <c r="A7" t="s">
        <v>251</v>
      </c>
      <c r="B7" t="s">
        <v>760</v>
      </c>
      <c r="C7" t="s">
        <v>761</v>
      </c>
      <c r="D7" t="s">
        <v>9</v>
      </c>
      <c r="E7" s="6">
        <v>43759</v>
      </c>
      <c r="F7" s="5">
        <v>0.62466435185185187</v>
      </c>
      <c r="G7" s="4" t="s">
        <v>10</v>
      </c>
      <c r="H7" s="4" t="s">
        <v>13</v>
      </c>
      <c r="I7" s="4" t="s">
        <v>31</v>
      </c>
    </row>
    <row r="8" spans="1:9" x14ac:dyDescent="0.3">
      <c r="A8" t="s">
        <v>274</v>
      </c>
      <c r="B8" t="s">
        <v>700</v>
      </c>
      <c r="C8" t="s">
        <v>701</v>
      </c>
      <c r="D8" t="s">
        <v>9</v>
      </c>
      <c r="E8" s="6">
        <v>43759</v>
      </c>
      <c r="F8" s="5">
        <v>0.62466435185185187</v>
      </c>
      <c r="G8" s="4" t="s">
        <v>10</v>
      </c>
      <c r="H8" s="4" t="s">
        <v>13</v>
      </c>
      <c r="I8" s="4" t="s">
        <v>31</v>
      </c>
    </row>
    <row r="9" spans="1:9" x14ac:dyDescent="0.3">
      <c r="A9" t="s">
        <v>192</v>
      </c>
      <c r="B9" t="s">
        <v>311</v>
      </c>
      <c r="C9" t="s">
        <v>312</v>
      </c>
      <c r="D9" t="s">
        <v>9</v>
      </c>
      <c r="E9" s="6">
        <v>44050</v>
      </c>
      <c r="F9" s="5">
        <v>0.41906249999999995</v>
      </c>
      <c r="G9" s="4" t="s">
        <v>10</v>
      </c>
      <c r="H9" s="4" t="s">
        <v>13</v>
      </c>
      <c r="I9" s="4" t="s">
        <v>39</v>
      </c>
    </row>
    <row r="10" spans="1:9" x14ac:dyDescent="0.3">
      <c r="A10" t="s">
        <v>134</v>
      </c>
      <c r="B10" t="s">
        <v>313</v>
      </c>
      <c r="C10" t="s">
        <v>314</v>
      </c>
      <c r="D10" t="s">
        <v>9</v>
      </c>
      <c r="E10" s="6">
        <v>44027</v>
      </c>
      <c r="F10" s="5">
        <v>0.44667824074074075</v>
      </c>
      <c r="G10" s="4" t="s">
        <v>10</v>
      </c>
      <c r="H10" s="4" t="s">
        <v>13</v>
      </c>
      <c r="I10" s="4" t="s">
        <v>2</v>
      </c>
    </row>
    <row r="11" spans="1:9" x14ac:dyDescent="0.3">
      <c r="A11" t="s">
        <v>82</v>
      </c>
      <c r="B11" t="s">
        <v>315</v>
      </c>
      <c r="C11" t="s">
        <v>316</v>
      </c>
      <c r="D11" t="s">
        <v>9</v>
      </c>
      <c r="E11" s="6">
        <v>44183</v>
      </c>
      <c r="F11" s="5">
        <v>0.54706018518518518</v>
      </c>
      <c r="G11" s="4" t="s">
        <v>10</v>
      </c>
      <c r="H11" s="4" t="s">
        <v>13</v>
      </c>
      <c r="I11" s="4" t="s">
        <v>2</v>
      </c>
    </row>
    <row r="12" spans="1:9" x14ac:dyDescent="0.3">
      <c r="A12" t="s">
        <v>19</v>
      </c>
      <c r="B12" t="s">
        <v>317</v>
      </c>
      <c r="C12" t="s">
        <v>318</v>
      </c>
      <c r="D12" t="s">
        <v>9</v>
      </c>
      <c r="E12" s="6">
        <v>44060</v>
      </c>
      <c r="F12" s="5">
        <v>0.58351851851851855</v>
      </c>
      <c r="G12" s="4" t="s">
        <v>10</v>
      </c>
      <c r="H12" s="4" t="s">
        <v>13</v>
      </c>
      <c r="I12" s="4" t="s">
        <v>2</v>
      </c>
    </row>
    <row r="13" spans="1:9" x14ac:dyDescent="0.3">
      <c r="A13">
        <v>1153501</v>
      </c>
      <c r="B13" t="s">
        <v>321</v>
      </c>
      <c r="C13" t="s">
        <v>322</v>
      </c>
      <c r="D13" t="s">
        <v>295</v>
      </c>
      <c r="E13" s="6">
        <v>44116</v>
      </c>
      <c r="F13" s="5">
        <v>0.37361111111111112</v>
      </c>
      <c r="G13" s="4" t="s">
        <v>10</v>
      </c>
      <c r="H13" s="4" t="s">
        <v>12</v>
      </c>
      <c r="I13" s="4" t="s">
        <v>112</v>
      </c>
    </row>
    <row r="14" spans="1:9" x14ac:dyDescent="0.3">
      <c r="A14" t="s">
        <v>277</v>
      </c>
      <c r="B14" t="s">
        <v>321</v>
      </c>
      <c r="C14" t="s">
        <v>322</v>
      </c>
      <c r="D14" t="s">
        <v>9</v>
      </c>
      <c r="E14" s="6">
        <v>44117</v>
      </c>
      <c r="F14" s="5">
        <v>0.47527777777777774</v>
      </c>
      <c r="G14" s="4" t="s">
        <v>10</v>
      </c>
      <c r="H14" s="4" t="s">
        <v>56</v>
      </c>
      <c r="I14" s="4" t="s">
        <v>166</v>
      </c>
    </row>
    <row r="15" spans="1:9" x14ac:dyDescent="0.3">
      <c r="A15" t="s">
        <v>99</v>
      </c>
      <c r="B15" t="s">
        <v>323</v>
      </c>
      <c r="C15" t="s">
        <v>324</v>
      </c>
      <c r="D15" t="s">
        <v>9</v>
      </c>
      <c r="E15" s="6">
        <v>43909</v>
      </c>
      <c r="F15" s="5">
        <v>0.39315972222222223</v>
      </c>
      <c r="G15" s="4" t="s">
        <v>10</v>
      </c>
      <c r="H15" s="4" t="s">
        <v>11</v>
      </c>
      <c r="I15" s="4" t="s">
        <v>100</v>
      </c>
    </row>
    <row r="16" spans="1:9" x14ac:dyDescent="0.3">
      <c r="A16">
        <v>785501</v>
      </c>
      <c r="B16" t="s">
        <v>325</v>
      </c>
      <c r="C16" t="s">
        <v>326</v>
      </c>
      <c r="D16" t="s">
        <v>295</v>
      </c>
      <c r="E16" s="6">
        <v>44055</v>
      </c>
      <c r="F16" s="5">
        <v>8.4722222222222213E-2</v>
      </c>
      <c r="G16" s="4">
        <v>0</v>
      </c>
      <c r="H16" s="4" t="s">
        <v>12</v>
      </c>
      <c r="I16" s="4">
        <v>0</v>
      </c>
    </row>
    <row r="17" spans="1:9" x14ac:dyDescent="0.3">
      <c r="A17" t="s">
        <v>124</v>
      </c>
      <c r="B17" t="s">
        <v>334</v>
      </c>
      <c r="C17" t="s">
        <v>335</v>
      </c>
      <c r="D17" t="s">
        <v>9</v>
      </c>
      <c r="E17" s="6">
        <v>43790</v>
      </c>
      <c r="F17" s="5">
        <v>0.59039351851851851</v>
      </c>
      <c r="G17" s="4" t="s">
        <v>10</v>
      </c>
      <c r="H17" s="4" t="s">
        <v>11</v>
      </c>
      <c r="I17" s="4" t="s">
        <v>49</v>
      </c>
    </row>
    <row r="18" spans="1:9" x14ac:dyDescent="0.3">
      <c r="A18" t="s">
        <v>155</v>
      </c>
      <c r="B18" t="s">
        <v>344</v>
      </c>
      <c r="C18" t="s">
        <v>345</v>
      </c>
      <c r="D18" t="s">
        <v>9</v>
      </c>
      <c r="E18" s="6">
        <v>43854</v>
      </c>
      <c r="F18" s="5">
        <v>0.59082175925925928</v>
      </c>
      <c r="G18" s="4" t="s">
        <v>10</v>
      </c>
      <c r="H18" s="4" t="s">
        <v>27</v>
      </c>
      <c r="I18" s="4" t="s">
        <v>156</v>
      </c>
    </row>
    <row r="19" spans="1:9" x14ac:dyDescent="0.3">
      <c r="A19" t="s">
        <v>230</v>
      </c>
      <c r="B19" t="s">
        <v>344</v>
      </c>
      <c r="C19" t="s">
        <v>345</v>
      </c>
      <c r="D19" t="s">
        <v>9</v>
      </c>
      <c r="E19" s="6">
        <v>43854</v>
      </c>
      <c r="F19" s="5">
        <v>0.60945601851851849</v>
      </c>
      <c r="G19" s="4" t="s">
        <v>10</v>
      </c>
      <c r="H19" s="4" t="s">
        <v>27</v>
      </c>
      <c r="I19" s="4" t="s">
        <v>156</v>
      </c>
    </row>
    <row r="20" spans="1:9" x14ac:dyDescent="0.3">
      <c r="A20" t="s">
        <v>101</v>
      </c>
      <c r="B20" t="s">
        <v>353</v>
      </c>
      <c r="C20" t="s">
        <v>354</v>
      </c>
      <c r="D20" t="s">
        <v>9</v>
      </c>
      <c r="E20" s="6">
        <v>43874</v>
      </c>
      <c r="F20" s="5">
        <v>0.58427083333333341</v>
      </c>
      <c r="G20" s="4" t="s">
        <v>10</v>
      </c>
      <c r="H20" s="4" t="s">
        <v>11</v>
      </c>
      <c r="I20" s="4" t="s">
        <v>1</v>
      </c>
    </row>
    <row r="21" spans="1:9" x14ac:dyDescent="0.3">
      <c r="A21" t="s">
        <v>172</v>
      </c>
      <c r="B21" t="s">
        <v>353</v>
      </c>
      <c r="C21" t="s">
        <v>354</v>
      </c>
      <c r="D21" t="s">
        <v>9</v>
      </c>
      <c r="E21" s="6">
        <v>43879</v>
      </c>
      <c r="F21" s="5">
        <v>0.39989583333333334</v>
      </c>
      <c r="G21" s="4" t="s">
        <v>10</v>
      </c>
      <c r="H21" s="4" t="s">
        <v>11</v>
      </c>
      <c r="I21" s="4" t="s">
        <v>1</v>
      </c>
    </row>
    <row r="22" spans="1:9" x14ac:dyDescent="0.3">
      <c r="A22" t="s">
        <v>105</v>
      </c>
      <c r="B22" t="s">
        <v>355</v>
      </c>
      <c r="C22" t="s">
        <v>356</v>
      </c>
      <c r="D22" t="s">
        <v>9</v>
      </c>
      <c r="E22" s="6">
        <v>44210</v>
      </c>
      <c r="F22" s="5">
        <v>0.48949074074074073</v>
      </c>
      <c r="G22" s="4" t="s">
        <v>10</v>
      </c>
      <c r="H22" s="4" t="s">
        <v>11</v>
      </c>
      <c r="I22" s="4" t="s">
        <v>23</v>
      </c>
    </row>
    <row r="23" spans="1:9" x14ac:dyDescent="0.3">
      <c r="A23" t="s">
        <v>286</v>
      </c>
      <c r="B23" t="s">
        <v>355</v>
      </c>
      <c r="C23" t="s">
        <v>356</v>
      </c>
      <c r="D23" t="s">
        <v>9</v>
      </c>
      <c r="E23" s="6">
        <v>44200</v>
      </c>
      <c r="F23" s="5">
        <v>0.48284722222222221</v>
      </c>
      <c r="G23" s="4" t="s">
        <v>10</v>
      </c>
      <c r="H23" s="4" t="s">
        <v>11</v>
      </c>
      <c r="I23" s="4" t="s">
        <v>23</v>
      </c>
    </row>
    <row r="24" spans="1:9" x14ac:dyDescent="0.3">
      <c r="A24" t="s">
        <v>123</v>
      </c>
      <c r="B24" t="s">
        <v>358</v>
      </c>
      <c r="C24" t="s">
        <v>359</v>
      </c>
      <c r="D24" t="s">
        <v>9</v>
      </c>
      <c r="E24" s="6">
        <v>43780</v>
      </c>
      <c r="F24" s="5">
        <v>0.67333333333333334</v>
      </c>
      <c r="G24" s="4" t="s">
        <v>10</v>
      </c>
      <c r="H24" s="4" t="s">
        <v>11</v>
      </c>
      <c r="I24" s="4" t="s">
        <v>1</v>
      </c>
    </row>
    <row r="25" spans="1:9" x14ac:dyDescent="0.3">
      <c r="A25">
        <v>1057401</v>
      </c>
      <c r="B25" t="s">
        <v>374</v>
      </c>
      <c r="C25" t="s">
        <v>375</v>
      </c>
      <c r="D25" t="s">
        <v>295</v>
      </c>
      <c r="E25" s="6">
        <v>44084</v>
      </c>
      <c r="F25" s="5">
        <v>0.81874999999999998</v>
      </c>
      <c r="G25" s="4">
        <v>0</v>
      </c>
      <c r="H25" s="4" t="s">
        <v>12</v>
      </c>
      <c r="I25" s="4">
        <v>0</v>
      </c>
    </row>
    <row r="26" spans="1:9" x14ac:dyDescent="0.3">
      <c r="A26" t="s">
        <v>187</v>
      </c>
      <c r="B26" t="s">
        <v>374</v>
      </c>
      <c r="C26" t="s">
        <v>375</v>
      </c>
      <c r="D26" t="s">
        <v>9</v>
      </c>
      <c r="E26" s="6">
        <v>44085</v>
      </c>
      <c r="F26" s="5">
        <v>0.39677083333333335</v>
      </c>
      <c r="G26" s="4" t="s">
        <v>10</v>
      </c>
      <c r="H26" s="4" t="s">
        <v>13</v>
      </c>
      <c r="I26" s="4" t="s">
        <v>2</v>
      </c>
    </row>
    <row r="27" spans="1:9" x14ac:dyDescent="0.3">
      <c r="A27">
        <v>794101</v>
      </c>
      <c r="B27" t="s">
        <v>377</v>
      </c>
      <c r="C27" t="s">
        <v>378</v>
      </c>
      <c r="D27" t="s">
        <v>295</v>
      </c>
      <c r="E27" s="6">
        <v>44020</v>
      </c>
      <c r="F27" s="5">
        <v>0.29930555555555555</v>
      </c>
      <c r="G27" s="4">
        <v>0</v>
      </c>
      <c r="H27" s="4" t="s">
        <v>12</v>
      </c>
      <c r="I27" s="4">
        <v>0</v>
      </c>
    </row>
    <row r="28" spans="1:9" x14ac:dyDescent="0.3">
      <c r="A28" t="s">
        <v>279</v>
      </c>
      <c r="B28" t="s">
        <v>379</v>
      </c>
      <c r="C28" t="s">
        <v>380</v>
      </c>
      <c r="D28" t="s">
        <v>9</v>
      </c>
      <c r="E28" s="6">
        <v>44049</v>
      </c>
      <c r="F28" s="5">
        <v>0.61140046296296291</v>
      </c>
      <c r="G28" s="4" t="s">
        <v>10</v>
      </c>
      <c r="H28" s="4" t="s">
        <v>13</v>
      </c>
      <c r="I28" s="4" t="s">
        <v>2</v>
      </c>
    </row>
    <row r="29" spans="1:9" x14ac:dyDescent="0.3">
      <c r="A29">
        <v>844251</v>
      </c>
      <c r="B29" t="s">
        <v>382</v>
      </c>
      <c r="C29" t="s">
        <v>383</v>
      </c>
      <c r="D29" t="s">
        <v>295</v>
      </c>
      <c r="E29" s="6">
        <v>44030</v>
      </c>
      <c r="F29" s="5">
        <v>0.38958333333333334</v>
      </c>
      <c r="G29" s="4">
        <v>0</v>
      </c>
      <c r="H29" s="4" t="s">
        <v>12</v>
      </c>
      <c r="I29" s="4">
        <v>0</v>
      </c>
    </row>
    <row r="30" spans="1:9" x14ac:dyDescent="0.3">
      <c r="A30" t="s">
        <v>95</v>
      </c>
      <c r="B30" t="s">
        <v>385</v>
      </c>
      <c r="C30" t="s">
        <v>386</v>
      </c>
      <c r="D30" t="s">
        <v>9</v>
      </c>
      <c r="E30" s="6">
        <v>43978</v>
      </c>
      <c r="F30" s="5">
        <v>0.55738425925925927</v>
      </c>
      <c r="G30" s="4" t="s">
        <v>10</v>
      </c>
      <c r="H30" s="4" t="s">
        <v>13</v>
      </c>
      <c r="I30" s="4" t="s">
        <v>2</v>
      </c>
    </row>
    <row r="31" spans="1:9" x14ac:dyDescent="0.3">
      <c r="A31">
        <v>925051</v>
      </c>
      <c r="B31" t="s">
        <v>387</v>
      </c>
      <c r="C31" t="s">
        <v>388</v>
      </c>
      <c r="D31" t="s">
        <v>295</v>
      </c>
      <c r="E31" s="6">
        <v>44049</v>
      </c>
      <c r="F31" s="5">
        <v>7.4999999999999997E-2</v>
      </c>
      <c r="G31" s="4">
        <v>0</v>
      </c>
      <c r="H31" s="4" t="s">
        <v>12</v>
      </c>
      <c r="I31" s="4">
        <v>0</v>
      </c>
    </row>
    <row r="32" spans="1:9" x14ac:dyDescent="0.3">
      <c r="A32">
        <v>858501</v>
      </c>
      <c r="B32" t="s">
        <v>390</v>
      </c>
      <c r="C32" t="s">
        <v>391</v>
      </c>
      <c r="D32" t="s">
        <v>295</v>
      </c>
      <c r="E32" s="6">
        <v>44033</v>
      </c>
      <c r="F32" s="5">
        <v>0.30833333333333335</v>
      </c>
      <c r="G32" s="4">
        <v>0</v>
      </c>
      <c r="H32" s="4" t="s">
        <v>12</v>
      </c>
      <c r="I32" s="4">
        <v>0</v>
      </c>
    </row>
    <row r="33" spans="1:9" x14ac:dyDescent="0.3">
      <c r="A33" t="s">
        <v>68</v>
      </c>
      <c r="B33" t="s">
        <v>392</v>
      </c>
      <c r="C33" t="s">
        <v>393</v>
      </c>
      <c r="D33" t="s">
        <v>9</v>
      </c>
      <c r="E33" s="6">
        <v>43900</v>
      </c>
      <c r="F33" s="5">
        <v>0.49214120370370368</v>
      </c>
      <c r="G33" s="4" t="s">
        <v>10</v>
      </c>
      <c r="H33" s="4" t="s">
        <v>56</v>
      </c>
      <c r="I33" s="4" t="s">
        <v>69</v>
      </c>
    </row>
    <row r="34" spans="1:9" x14ac:dyDescent="0.3">
      <c r="A34">
        <v>546101</v>
      </c>
      <c r="B34" t="s">
        <v>395</v>
      </c>
      <c r="C34" t="s">
        <v>396</v>
      </c>
      <c r="D34" t="s">
        <v>295</v>
      </c>
      <c r="E34" s="6">
        <v>43972</v>
      </c>
      <c r="F34" s="5">
        <v>0.67013888888888884</v>
      </c>
      <c r="G34" s="4">
        <v>0</v>
      </c>
      <c r="H34" s="4" t="s">
        <v>12</v>
      </c>
      <c r="I34" s="4">
        <v>0</v>
      </c>
    </row>
    <row r="35" spans="1:9" x14ac:dyDescent="0.3">
      <c r="A35" t="s">
        <v>122</v>
      </c>
      <c r="B35" t="s">
        <v>397</v>
      </c>
      <c r="C35" t="s">
        <v>398</v>
      </c>
      <c r="D35" t="s">
        <v>9</v>
      </c>
      <c r="E35" s="6">
        <v>43903</v>
      </c>
      <c r="F35" s="5">
        <v>0.53851851851851851</v>
      </c>
      <c r="G35" s="4" t="s">
        <v>10</v>
      </c>
      <c r="H35" s="4" t="s">
        <v>13</v>
      </c>
      <c r="I35" s="4" t="s">
        <v>2</v>
      </c>
    </row>
    <row r="36" spans="1:9" x14ac:dyDescent="0.3">
      <c r="A36" t="s">
        <v>218</v>
      </c>
      <c r="B36" t="s">
        <v>400</v>
      </c>
      <c r="C36" t="s">
        <v>401</v>
      </c>
      <c r="D36" t="s">
        <v>9</v>
      </c>
      <c r="E36" s="6">
        <v>44113</v>
      </c>
      <c r="F36" s="5">
        <v>0.63744212962962965</v>
      </c>
      <c r="G36" s="4" t="s">
        <v>10</v>
      </c>
      <c r="H36" s="4" t="s">
        <v>13</v>
      </c>
      <c r="I36" s="4" t="s">
        <v>15</v>
      </c>
    </row>
    <row r="37" spans="1:9" x14ac:dyDescent="0.3">
      <c r="A37" t="s">
        <v>143</v>
      </c>
      <c r="B37" t="s">
        <v>405</v>
      </c>
      <c r="C37" t="s">
        <v>406</v>
      </c>
      <c r="D37" t="s">
        <v>9</v>
      </c>
      <c r="E37" s="6">
        <v>44137</v>
      </c>
      <c r="F37" s="5">
        <v>0.63665509259259256</v>
      </c>
      <c r="G37" s="4" t="s">
        <v>10</v>
      </c>
      <c r="H37" s="4" t="s">
        <v>13</v>
      </c>
      <c r="I37" s="4" t="s">
        <v>64</v>
      </c>
    </row>
    <row r="38" spans="1:9" x14ac:dyDescent="0.3">
      <c r="A38" t="s">
        <v>254</v>
      </c>
      <c r="B38" t="s">
        <v>405</v>
      </c>
      <c r="C38" t="s">
        <v>408</v>
      </c>
      <c r="D38" t="s">
        <v>9</v>
      </c>
      <c r="E38" s="6">
        <v>43964</v>
      </c>
      <c r="F38" s="5">
        <v>0.66290509259259256</v>
      </c>
      <c r="G38" s="4" t="s">
        <v>10</v>
      </c>
      <c r="H38" s="4" t="s">
        <v>13</v>
      </c>
      <c r="I38" s="4" t="s">
        <v>64</v>
      </c>
    </row>
    <row r="39" spans="1:9" x14ac:dyDescent="0.3">
      <c r="A39" t="s">
        <v>271</v>
      </c>
      <c r="B39" t="s">
        <v>405</v>
      </c>
      <c r="C39" t="s">
        <v>408</v>
      </c>
      <c r="D39" t="s">
        <v>9</v>
      </c>
      <c r="E39" s="6">
        <v>43964</v>
      </c>
      <c r="F39" s="5">
        <v>0.65728009259259257</v>
      </c>
      <c r="G39" s="4" t="s">
        <v>10</v>
      </c>
      <c r="H39" s="4" t="s">
        <v>13</v>
      </c>
      <c r="I39" s="4" t="s">
        <v>64</v>
      </c>
    </row>
    <row r="40" spans="1:9" x14ac:dyDescent="0.3">
      <c r="A40" t="s">
        <v>76</v>
      </c>
      <c r="B40" t="s">
        <v>412</v>
      </c>
      <c r="C40" t="s">
        <v>413</v>
      </c>
      <c r="D40" t="s">
        <v>9</v>
      </c>
      <c r="E40" s="6">
        <v>44039</v>
      </c>
      <c r="F40" s="5">
        <v>0.41951388888888891</v>
      </c>
      <c r="G40" s="4" t="s">
        <v>10</v>
      </c>
      <c r="H40" s="4" t="s">
        <v>13</v>
      </c>
      <c r="I40" s="4" t="s">
        <v>2</v>
      </c>
    </row>
    <row r="41" spans="1:9" x14ac:dyDescent="0.3">
      <c r="A41" t="s">
        <v>118</v>
      </c>
      <c r="B41" t="s">
        <v>412</v>
      </c>
      <c r="C41" t="s">
        <v>415</v>
      </c>
      <c r="D41" t="s">
        <v>9</v>
      </c>
      <c r="E41" s="6">
        <v>43781</v>
      </c>
      <c r="F41" s="5">
        <v>0.48219907407407409</v>
      </c>
      <c r="G41" s="4" t="s">
        <v>10</v>
      </c>
      <c r="H41" s="4" t="s">
        <v>13</v>
      </c>
      <c r="I41" s="4" t="s">
        <v>2</v>
      </c>
    </row>
    <row r="42" spans="1:9" x14ac:dyDescent="0.3">
      <c r="A42" t="s">
        <v>202</v>
      </c>
      <c r="B42" t="s">
        <v>412</v>
      </c>
      <c r="C42" t="s">
        <v>414</v>
      </c>
      <c r="D42" t="s">
        <v>9</v>
      </c>
      <c r="E42" s="6">
        <v>44145</v>
      </c>
      <c r="F42" s="5">
        <v>0.36453703703703705</v>
      </c>
      <c r="G42" s="4" t="s">
        <v>10</v>
      </c>
      <c r="H42" s="4" t="s">
        <v>13</v>
      </c>
      <c r="I42" s="4" t="s">
        <v>2</v>
      </c>
    </row>
    <row r="43" spans="1:9" x14ac:dyDescent="0.3">
      <c r="A43" t="s">
        <v>220</v>
      </c>
      <c r="B43" t="s">
        <v>412</v>
      </c>
      <c r="C43" t="s">
        <v>414</v>
      </c>
      <c r="D43" t="s">
        <v>9</v>
      </c>
      <c r="E43" s="6">
        <v>44145</v>
      </c>
      <c r="F43" s="5">
        <v>0.36486111111111108</v>
      </c>
      <c r="G43" s="4" t="s">
        <v>10</v>
      </c>
      <c r="H43" s="4" t="s">
        <v>13</v>
      </c>
      <c r="I43" s="4" t="s">
        <v>2</v>
      </c>
    </row>
    <row r="44" spans="1:9" x14ac:dyDescent="0.3">
      <c r="A44" t="s">
        <v>168</v>
      </c>
      <c r="B44" t="s">
        <v>416</v>
      </c>
      <c r="C44" t="s">
        <v>417</v>
      </c>
      <c r="D44" t="s">
        <v>9</v>
      </c>
      <c r="E44" s="6">
        <v>43804</v>
      </c>
      <c r="F44" s="5">
        <v>0.49603009259259262</v>
      </c>
      <c r="G44" s="4" t="s">
        <v>10</v>
      </c>
      <c r="H44" s="4" t="s">
        <v>13</v>
      </c>
      <c r="I44" s="4" t="s">
        <v>31</v>
      </c>
    </row>
    <row r="45" spans="1:9" x14ac:dyDescent="0.3">
      <c r="A45" t="s">
        <v>210</v>
      </c>
      <c r="B45" t="s">
        <v>416</v>
      </c>
      <c r="C45" t="s">
        <v>417</v>
      </c>
      <c r="D45" t="s">
        <v>9</v>
      </c>
      <c r="E45" s="6">
        <v>43804</v>
      </c>
      <c r="F45" s="5">
        <v>0.49950231481481483</v>
      </c>
      <c r="G45" s="4" t="s">
        <v>10</v>
      </c>
      <c r="H45" s="4" t="s">
        <v>13</v>
      </c>
      <c r="I45" s="4" t="s">
        <v>31</v>
      </c>
    </row>
    <row r="46" spans="1:9" x14ac:dyDescent="0.3">
      <c r="A46">
        <v>629551</v>
      </c>
      <c r="B46" t="s">
        <v>418</v>
      </c>
      <c r="C46" t="s">
        <v>419</v>
      </c>
      <c r="D46" t="s">
        <v>295</v>
      </c>
      <c r="E46" s="6">
        <v>43990</v>
      </c>
      <c r="F46" s="5">
        <v>0.85902777777777783</v>
      </c>
      <c r="G46" s="4">
        <v>0</v>
      </c>
      <c r="H46" s="4" t="s">
        <v>12</v>
      </c>
      <c r="I46" s="4">
        <v>0</v>
      </c>
    </row>
    <row r="47" spans="1:9" x14ac:dyDescent="0.3">
      <c r="A47">
        <v>272851</v>
      </c>
      <c r="B47" t="s">
        <v>420</v>
      </c>
      <c r="C47" t="s">
        <v>421</v>
      </c>
      <c r="D47" t="s">
        <v>295</v>
      </c>
      <c r="E47" s="6">
        <v>43912</v>
      </c>
      <c r="F47" s="5">
        <v>0.28750000000000003</v>
      </c>
      <c r="G47" s="4">
        <v>0</v>
      </c>
      <c r="H47" s="4" t="s">
        <v>12</v>
      </c>
      <c r="I47" s="4">
        <v>0</v>
      </c>
    </row>
    <row r="48" spans="1:9" x14ac:dyDescent="0.3">
      <c r="A48" t="s">
        <v>60</v>
      </c>
      <c r="B48" t="s">
        <v>422</v>
      </c>
      <c r="C48" t="s">
        <v>423</v>
      </c>
      <c r="D48" t="s">
        <v>9</v>
      </c>
      <c r="E48" s="6">
        <v>43812</v>
      </c>
      <c r="F48" s="5">
        <v>0.36170138888888892</v>
      </c>
      <c r="G48" s="4" t="s">
        <v>10</v>
      </c>
      <c r="H48" s="4" t="s">
        <v>37</v>
      </c>
      <c r="I48" s="4" t="s">
        <v>53</v>
      </c>
    </row>
    <row r="49" spans="1:9" x14ac:dyDescent="0.3">
      <c r="A49" t="s">
        <v>193</v>
      </c>
      <c r="B49" t="s">
        <v>422</v>
      </c>
      <c r="C49" t="s">
        <v>424</v>
      </c>
      <c r="D49" t="s">
        <v>9</v>
      </c>
      <c r="E49" s="6">
        <v>43882</v>
      </c>
      <c r="F49" s="5">
        <v>0.57932870370370371</v>
      </c>
      <c r="G49" s="4" t="s">
        <v>10</v>
      </c>
      <c r="H49" s="4" t="s">
        <v>37</v>
      </c>
      <c r="I49" s="4" t="s">
        <v>53</v>
      </c>
    </row>
    <row r="50" spans="1:9" x14ac:dyDescent="0.3">
      <c r="A50" t="s">
        <v>97</v>
      </c>
      <c r="B50" t="s">
        <v>425</v>
      </c>
      <c r="C50" t="s">
        <v>426</v>
      </c>
      <c r="D50" t="s">
        <v>9</v>
      </c>
      <c r="E50" s="6">
        <v>43893</v>
      </c>
      <c r="F50" s="5">
        <v>0.36656249999999996</v>
      </c>
      <c r="G50" s="4" t="s">
        <v>10</v>
      </c>
      <c r="H50" s="4" t="s">
        <v>13</v>
      </c>
      <c r="I50" s="4" t="s">
        <v>15</v>
      </c>
    </row>
    <row r="51" spans="1:9" x14ac:dyDescent="0.3">
      <c r="A51" t="s">
        <v>176</v>
      </c>
      <c r="B51" t="s">
        <v>425</v>
      </c>
      <c r="C51" t="s">
        <v>426</v>
      </c>
      <c r="D51" t="s">
        <v>9</v>
      </c>
      <c r="E51" s="6">
        <v>44116</v>
      </c>
      <c r="F51" s="5">
        <v>0.46649305555555554</v>
      </c>
      <c r="G51" s="4" t="s">
        <v>10</v>
      </c>
      <c r="H51" s="4" t="s">
        <v>13</v>
      </c>
      <c r="I51" s="4" t="s">
        <v>15</v>
      </c>
    </row>
    <row r="52" spans="1:9" x14ac:dyDescent="0.3">
      <c r="A52" t="s">
        <v>257</v>
      </c>
      <c r="B52" t="s">
        <v>427</v>
      </c>
      <c r="C52" t="s">
        <v>428</v>
      </c>
      <c r="D52" t="s">
        <v>9</v>
      </c>
      <c r="E52" s="6">
        <v>44013</v>
      </c>
      <c r="F52" s="5">
        <v>0.48965277777777777</v>
      </c>
      <c r="G52" s="4" t="s">
        <v>10</v>
      </c>
      <c r="H52" s="4" t="s">
        <v>13</v>
      </c>
      <c r="I52" s="4" t="s">
        <v>2</v>
      </c>
    </row>
    <row r="53" spans="1:9" x14ac:dyDescent="0.3">
      <c r="A53">
        <v>504701</v>
      </c>
      <c r="B53" t="s">
        <v>429</v>
      </c>
      <c r="C53" t="s">
        <v>430</v>
      </c>
      <c r="D53" t="s">
        <v>295</v>
      </c>
      <c r="E53" s="6">
        <v>44117</v>
      </c>
      <c r="F53" s="5">
        <v>0.72152777777777777</v>
      </c>
      <c r="G53" s="4">
        <v>0</v>
      </c>
      <c r="H53" s="4" t="s">
        <v>12</v>
      </c>
      <c r="I53" s="4">
        <v>0</v>
      </c>
    </row>
    <row r="54" spans="1:9" x14ac:dyDescent="0.3">
      <c r="A54" t="s">
        <v>75</v>
      </c>
      <c r="B54" t="s">
        <v>431</v>
      </c>
      <c r="C54" t="s">
        <v>432</v>
      </c>
      <c r="D54" t="s">
        <v>9</v>
      </c>
      <c r="E54" s="6">
        <v>44038</v>
      </c>
      <c r="F54" s="5">
        <v>0.53050925925925929</v>
      </c>
      <c r="G54" s="4" t="s">
        <v>10</v>
      </c>
      <c r="H54" s="4" t="s">
        <v>13</v>
      </c>
      <c r="I54" s="4" t="s">
        <v>2</v>
      </c>
    </row>
    <row r="55" spans="1:9" x14ac:dyDescent="0.3">
      <c r="A55">
        <v>476701</v>
      </c>
      <c r="B55" t="s">
        <v>433</v>
      </c>
      <c r="C55" t="s">
        <v>434</v>
      </c>
      <c r="D55" t="s">
        <v>295</v>
      </c>
      <c r="E55" s="6">
        <v>43958</v>
      </c>
      <c r="F55" s="5">
        <v>0.81527777777777777</v>
      </c>
      <c r="G55" s="4" t="s">
        <v>10</v>
      </c>
      <c r="H55" s="4" t="s">
        <v>12</v>
      </c>
      <c r="I55" s="4" t="s">
        <v>35</v>
      </c>
    </row>
    <row r="56" spans="1:9" x14ac:dyDescent="0.3">
      <c r="A56" t="s">
        <v>256</v>
      </c>
      <c r="B56" t="s">
        <v>435</v>
      </c>
      <c r="C56" t="s">
        <v>436</v>
      </c>
      <c r="D56" t="s">
        <v>9</v>
      </c>
      <c r="E56" s="6">
        <v>44179</v>
      </c>
      <c r="F56" s="5">
        <v>0.49576388888888889</v>
      </c>
      <c r="G56" s="4" t="s">
        <v>10</v>
      </c>
      <c r="H56" s="4" t="s">
        <v>13</v>
      </c>
      <c r="I56" s="4" t="s">
        <v>31</v>
      </c>
    </row>
    <row r="57" spans="1:9" x14ac:dyDescent="0.3">
      <c r="A57" t="s">
        <v>59</v>
      </c>
      <c r="B57" t="s">
        <v>437</v>
      </c>
      <c r="C57" t="s">
        <v>438</v>
      </c>
      <c r="D57" t="s">
        <v>9</v>
      </c>
      <c r="E57" s="6">
        <v>43798</v>
      </c>
      <c r="F57" s="5">
        <v>0.4890856481481482</v>
      </c>
      <c r="G57" s="4" t="s">
        <v>10</v>
      </c>
      <c r="H57" s="4" t="s">
        <v>24</v>
      </c>
      <c r="I57" s="4" t="s">
        <v>25</v>
      </c>
    </row>
    <row r="58" spans="1:9" x14ac:dyDescent="0.3">
      <c r="A58">
        <v>1215751</v>
      </c>
      <c r="B58" t="s">
        <v>439</v>
      </c>
      <c r="C58" t="s">
        <v>440</v>
      </c>
      <c r="D58" t="s">
        <v>295</v>
      </c>
      <c r="E58" s="6">
        <v>44136</v>
      </c>
      <c r="F58" s="5">
        <v>0.85972222222222217</v>
      </c>
      <c r="G58" s="4" t="s">
        <v>10</v>
      </c>
      <c r="H58" s="4" t="s">
        <v>12</v>
      </c>
      <c r="I58" s="4" t="s">
        <v>296</v>
      </c>
    </row>
    <row r="59" spans="1:9" x14ac:dyDescent="0.3">
      <c r="A59" t="s">
        <v>169</v>
      </c>
      <c r="B59" t="s">
        <v>441</v>
      </c>
      <c r="C59" t="s">
        <v>442</v>
      </c>
      <c r="D59" t="s">
        <v>9</v>
      </c>
      <c r="E59" s="6">
        <v>43784</v>
      </c>
      <c r="F59" s="5">
        <v>0.546412037037037</v>
      </c>
      <c r="G59" s="4" t="s">
        <v>10</v>
      </c>
      <c r="H59" s="4" t="s">
        <v>11</v>
      </c>
      <c r="I59" s="4" t="s">
        <v>46</v>
      </c>
    </row>
    <row r="60" spans="1:9" x14ac:dyDescent="0.3">
      <c r="A60" t="s">
        <v>209</v>
      </c>
      <c r="B60" t="s">
        <v>443</v>
      </c>
      <c r="C60" t="s">
        <v>444</v>
      </c>
      <c r="D60" t="s">
        <v>9</v>
      </c>
      <c r="E60" s="6">
        <v>44181</v>
      </c>
      <c r="F60" s="5">
        <v>0.48613425925925924</v>
      </c>
      <c r="G60" s="4" t="s">
        <v>10</v>
      </c>
      <c r="H60" s="4" t="s">
        <v>13</v>
      </c>
      <c r="I60" s="4" t="s">
        <v>15</v>
      </c>
    </row>
    <row r="61" spans="1:9" x14ac:dyDescent="0.3">
      <c r="A61" t="s">
        <v>54</v>
      </c>
      <c r="B61" t="s">
        <v>445</v>
      </c>
      <c r="C61" t="s">
        <v>446</v>
      </c>
      <c r="D61" t="s">
        <v>9</v>
      </c>
      <c r="E61" s="6">
        <v>44064</v>
      </c>
      <c r="F61" s="5">
        <v>0.38517361111111109</v>
      </c>
      <c r="G61" s="4" t="s">
        <v>10</v>
      </c>
      <c r="H61" s="4" t="s">
        <v>13</v>
      </c>
      <c r="I61" s="4" t="s">
        <v>2</v>
      </c>
    </row>
    <row r="62" spans="1:9" x14ac:dyDescent="0.3">
      <c r="A62" t="s">
        <v>235</v>
      </c>
      <c r="B62" t="s">
        <v>445</v>
      </c>
      <c r="C62" t="s">
        <v>446</v>
      </c>
      <c r="D62" t="s">
        <v>9</v>
      </c>
      <c r="E62" s="6">
        <v>44064</v>
      </c>
      <c r="F62" s="5">
        <v>0.55608796296296303</v>
      </c>
      <c r="G62" s="4" t="s">
        <v>10</v>
      </c>
      <c r="H62" s="4" t="s">
        <v>13</v>
      </c>
      <c r="I62" s="4" t="s">
        <v>2</v>
      </c>
    </row>
    <row r="63" spans="1:9" x14ac:dyDescent="0.3">
      <c r="A63" t="s">
        <v>215</v>
      </c>
      <c r="B63" t="s">
        <v>447</v>
      </c>
      <c r="C63" t="s">
        <v>448</v>
      </c>
      <c r="D63" t="s">
        <v>9</v>
      </c>
      <c r="E63" s="6">
        <v>43984</v>
      </c>
      <c r="F63" s="5">
        <v>0.419375</v>
      </c>
      <c r="G63" s="4" t="s">
        <v>10</v>
      </c>
      <c r="H63" s="4" t="s">
        <v>13</v>
      </c>
      <c r="I63" s="4" t="s">
        <v>2</v>
      </c>
    </row>
    <row r="64" spans="1:9" x14ac:dyDescent="0.3">
      <c r="A64" t="s">
        <v>233</v>
      </c>
      <c r="B64" t="s">
        <v>449</v>
      </c>
      <c r="C64" t="s">
        <v>450</v>
      </c>
      <c r="D64" t="s">
        <v>9</v>
      </c>
      <c r="E64" s="6">
        <v>44145</v>
      </c>
      <c r="F64" s="5">
        <v>0.42728009259259259</v>
      </c>
      <c r="G64" s="4" t="s">
        <v>10</v>
      </c>
      <c r="H64" s="4" t="s">
        <v>13</v>
      </c>
      <c r="I64" s="4" t="s">
        <v>2</v>
      </c>
    </row>
    <row r="65" spans="1:9" x14ac:dyDescent="0.3">
      <c r="A65" t="s">
        <v>175</v>
      </c>
      <c r="B65" t="s">
        <v>451</v>
      </c>
      <c r="C65" t="s">
        <v>452</v>
      </c>
      <c r="D65" t="s">
        <v>9</v>
      </c>
      <c r="E65" s="6">
        <v>44123</v>
      </c>
      <c r="F65" s="5">
        <v>0.42056712962962961</v>
      </c>
      <c r="G65" s="4" t="s">
        <v>10</v>
      </c>
      <c r="H65" s="4" t="s">
        <v>27</v>
      </c>
      <c r="I65" s="4" t="s">
        <v>28</v>
      </c>
    </row>
    <row r="66" spans="1:9" x14ac:dyDescent="0.3">
      <c r="A66">
        <v>1298351</v>
      </c>
      <c r="B66" t="s">
        <v>453</v>
      </c>
      <c r="C66" t="s">
        <v>454</v>
      </c>
      <c r="D66" t="s">
        <v>295</v>
      </c>
      <c r="E66" s="6">
        <v>44172</v>
      </c>
      <c r="F66" s="5">
        <v>0.25694444444444448</v>
      </c>
      <c r="G66" s="4">
        <v>0</v>
      </c>
      <c r="H66" s="4" t="s">
        <v>12</v>
      </c>
      <c r="I66" s="4">
        <v>0</v>
      </c>
    </row>
    <row r="67" spans="1:9" x14ac:dyDescent="0.3">
      <c r="A67" t="s">
        <v>245</v>
      </c>
      <c r="B67" t="s">
        <v>455</v>
      </c>
      <c r="C67" t="s">
        <v>456</v>
      </c>
      <c r="D67" t="s">
        <v>9</v>
      </c>
      <c r="E67" s="6">
        <v>43900</v>
      </c>
      <c r="F67" s="5">
        <v>0.50002314814814819</v>
      </c>
      <c r="G67" s="4" t="s">
        <v>10</v>
      </c>
      <c r="H67" s="4" t="s">
        <v>13</v>
      </c>
      <c r="I67" s="4" t="s">
        <v>93</v>
      </c>
    </row>
    <row r="68" spans="1:9" x14ac:dyDescent="0.3">
      <c r="A68" t="s">
        <v>260</v>
      </c>
      <c r="B68" t="s">
        <v>455</v>
      </c>
      <c r="C68" t="s">
        <v>457</v>
      </c>
      <c r="D68" t="s">
        <v>9</v>
      </c>
      <c r="E68" s="6">
        <v>44013</v>
      </c>
      <c r="F68" s="5">
        <v>0.35634259259259254</v>
      </c>
      <c r="G68" s="4" t="s">
        <v>10</v>
      </c>
      <c r="H68" s="4" t="s">
        <v>13</v>
      </c>
      <c r="I68" s="4" t="s">
        <v>93</v>
      </c>
    </row>
    <row r="69" spans="1:9" x14ac:dyDescent="0.3">
      <c r="A69" t="s">
        <v>268</v>
      </c>
      <c r="B69" t="s">
        <v>455</v>
      </c>
      <c r="C69" t="s">
        <v>457</v>
      </c>
      <c r="D69" t="s">
        <v>9</v>
      </c>
      <c r="E69" s="6">
        <v>44013</v>
      </c>
      <c r="F69" s="5">
        <v>0.36237268518518517</v>
      </c>
      <c r="G69" s="4" t="s">
        <v>10</v>
      </c>
      <c r="H69" s="4" t="s">
        <v>13</v>
      </c>
      <c r="I69" s="4" t="s">
        <v>93</v>
      </c>
    </row>
    <row r="70" spans="1:9" x14ac:dyDescent="0.3">
      <c r="A70" t="s">
        <v>121</v>
      </c>
      <c r="B70" t="s">
        <v>458</v>
      </c>
      <c r="C70" t="s">
        <v>459</v>
      </c>
      <c r="D70" t="s">
        <v>9</v>
      </c>
      <c r="E70" s="6">
        <v>43859</v>
      </c>
      <c r="F70" s="5">
        <v>0.43489583333333331</v>
      </c>
      <c r="G70" s="4" t="s">
        <v>10</v>
      </c>
      <c r="H70" s="4" t="s">
        <v>27</v>
      </c>
      <c r="I70" s="4" t="s">
        <v>28</v>
      </c>
    </row>
    <row r="71" spans="1:9" x14ac:dyDescent="0.3">
      <c r="A71" t="s">
        <v>128</v>
      </c>
      <c r="B71" t="s">
        <v>460</v>
      </c>
      <c r="C71" t="s">
        <v>461</v>
      </c>
      <c r="D71" t="s">
        <v>9</v>
      </c>
      <c r="E71" s="6">
        <v>44207</v>
      </c>
      <c r="F71" s="5">
        <v>0.37561342592592589</v>
      </c>
      <c r="G71" s="4" t="s">
        <v>10</v>
      </c>
      <c r="H71" s="4" t="s">
        <v>13</v>
      </c>
      <c r="I71" s="4" t="s">
        <v>14</v>
      </c>
    </row>
    <row r="72" spans="1:9" x14ac:dyDescent="0.3">
      <c r="A72" t="s">
        <v>214</v>
      </c>
      <c r="B72" t="s">
        <v>462</v>
      </c>
      <c r="C72" t="s">
        <v>463</v>
      </c>
      <c r="D72" t="s">
        <v>9</v>
      </c>
      <c r="E72" s="6">
        <v>44160</v>
      </c>
      <c r="F72" s="5">
        <v>0.6506481481481482</v>
      </c>
      <c r="G72" s="4" t="s">
        <v>10</v>
      </c>
      <c r="H72" s="4" t="s">
        <v>11</v>
      </c>
      <c r="I72" s="4" t="s">
        <v>1</v>
      </c>
    </row>
    <row r="73" spans="1:9" x14ac:dyDescent="0.3">
      <c r="A73">
        <v>250501</v>
      </c>
      <c r="B73" t="s">
        <v>464</v>
      </c>
      <c r="C73" t="s">
        <v>465</v>
      </c>
      <c r="D73" t="s">
        <v>295</v>
      </c>
      <c r="E73" s="6">
        <v>43904</v>
      </c>
      <c r="F73" s="5">
        <v>0.90347222222222223</v>
      </c>
      <c r="G73" s="4">
        <v>0</v>
      </c>
      <c r="H73" s="4" t="s">
        <v>12</v>
      </c>
      <c r="I73" s="4">
        <v>0</v>
      </c>
    </row>
    <row r="74" spans="1:9" x14ac:dyDescent="0.3">
      <c r="A74" t="s">
        <v>280</v>
      </c>
      <c r="B74" t="s">
        <v>466</v>
      </c>
      <c r="C74" t="s">
        <v>467</v>
      </c>
      <c r="D74" t="s">
        <v>9</v>
      </c>
      <c r="E74" s="6">
        <v>43944</v>
      </c>
      <c r="F74" s="5">
        <v>0.36104166666666665</v>
      </c>
      <c r="G74" s="4" t="s">
        <v>10</v>
      </c>
      <c r="H74" s="4" t="s">
        <v>11</v>
      </c>
      <c r="I74" s="4" t="s">
        <v>1</v>
      </c>
    </row>
    <row r="75" spans="1:9" x14ac:dyDescent="0.3">
      <c r="A75" t="s">
        <v>264</v>
      </c>
      <c r="B75" t="s">
        <v>468</v>
      </c>
      <c r="C75" t="s">
        <v>469</v>
      </c>
      <c r="D75" t="s">
        <v>9</v>
      </c>
      <c r="E75" s="6">
        <v>43955</v>
      </c>
      <c r="F75" s="5">
        <v>0.53722222222222216</v>
      </c>
      <c r="G75" s="4" t="s">
        <v>10</v>
      </c>
      <c r="H75" s="4" t="s">
        <v>13</v>
      </c>
      <c r="I75" s="4" t="s">
        <v>35</v>
      </c>
    </row>
    <row r="76" spans="1:9" x14ac:dyDescent="0.3">
      <c r="A76" t="s">
        <v>153</v>
      </c>
      <c r="B76" t="s">
        <v>470</v>
      </c>
      <c r="C76" t="s">
        <v>471</v>
      </c>
      <c r="D76" t="s">
        <v>9</v>
      </c>
      <c r="E76" s="6">
        <v>44077</v>
      </c>
      <c r="F76" s="5">
        <v>0.46766203703703701</v>
      </c>
      <c r="G76" s="4" t="s">
        <v>10</v>
      </c>
      <c r="H76" s="4" t="s">
        <v>37</v>
      </c>
      <c r="I76" s="4" t="s">
        <v>53</v>
      </c>
    </row>
    <row r="77" spans="1:9" x14ac:dyDescent="0.3">
      <c r="A77">
        <v>988401</v>
      </c>
      <c r="B77" t="s">
        <v>472</v>
      </c>
      <c r="C77" t="s">
        <v>473</v>
      </c>
      <c r="D77" t="s">
        <v>295</v>
      </c>
      <c r="E77" s="6">
        <v>44076</v>
      </c>
      <c r="F77" s="5">
        <v>1.0416666666666666E-2</v>
      </c>
      <c r="G77" s="4">
        <v>0</v>
      </c>
      <c r="H77" s="4" t="s">
        <v>12</v>
      </c>
      <c r="I77" s="4">
        <v>0</v>
      </c>
    </row>
    <row r="78" spans="1:9" x14ac:dyDescent="0.3">
      <c r="A78" t="s">
        <v>181</v>
      </c>
      <c r="B78" t="s">
        <v>474</v>
      </c>
      <c r="C78" t="s">
        <v>475</v>
      </c>
      <c r="D78" t="s">
        <v>9</v>
      </c>
      <c r="E78" s="6">
        <v>44032</v>
      </c>
      <c r="F78" s="5">
        <v>0.43968750000000001</v>
      </c>
      <c r="G78" s="4" t="s">
        <v>10</v>
      </c>
      <c r="H78" s="4" t="s">
        <v>27</v>
      </c>
      <c r="I78" s="4" t="s">
        <v>28</v>
      </c>
    </row>
    <row r="79" spans="1:9" x14ac:dyDescent="0.3">
      <c r="A79" t="s">
        <v>224</v>
      </c>
      <c r="B79" t="s">
        <v>476</v>
      </c>
      <c r="C79" t="s">
        <v>477</v>
      </c>
      <c r="D79" t="s">
        <v>9</v>
      </c>
      <c r="E79" s="6">
        <v>43985</v>
      </c>
      <c r="F79" s="5">
        <v>0.39146990740740745</v>
      </c>
      <c r="G79" s="4" t="s">
        <v>10</v>
      </c>
      <c r="H79" s="4" t="s">
        <v>13</v>
      </c>
      <c r="I79" s="4" t="s">
        <v>2</v>
      </c>
    </row>
    <row r="80" spans="1:9" x14ac:dyDescent="0.3">
      <c r="A80" t="s">
        <v>198</v>
      </c>
      <c r="B80" t="s">
        <v>478</v>
      </c>
      <c r="C80" t="s">
        <v>479</v>
      </c>
      <c r="D80" t="s">
        <v>9</v>
      </c>
      <c r="E80" s="6">
        <v>43858</v>
      </c>
      <c r="F80" s="5">
        <v>0.68300925925925926</v>
      </c>
      <c r="G80" s="4" t="s">
        <v>10</v>
      </c>
      <c r="H80" s="4" t="s">
        <v>13</v>
      </c>
      <c r="I80" s="4" t="s">
        <v>2</v>
      </c>
    </row>
    <row r="81" spans="1:9" x14ac:dyDescent="0.3">
      <c r="A81">
        <v>1002851</v>
      </c>
      <c r="B81" t="s">
        <v>480</v>
      </c>
      <c r="C81" t="s">
        <v>481</v>
      </c>
      <c r="D81" t="s">
        <v>295</v>
      </c>
      <c r="E81" s="6">
        <v>44068</v>
      </c>
      <c r="F81" s="5">
        <v>0.77986111111111101</v>
      </c>
      <c r="G81" s="4">
        <v>0</v>
      </c>
      <c r="H81" s="4" t="s">
        <v>12</v>
      </c>
      <c r="I81" s="4">
        <v>0</v>
      </c>
    </row>
    <row r="82" spans="1:9" x14ac:dyDescent="0.3">
      <c r="A82" t="s">
        <v>36</v>
      </c>
      <c r="B82" t="s">
        <v>480</v>
      </c>
      <c r="C82" t="s">
        <v>481</v>
      </c>
      <c r="D82" t="s">
        <v>9</v>
      </c>
      <c r="E82" s="6">
        <v>44071</v>
      </c>
      <c r="F82" s="5">
        <v>0.37479166666666663</v>
      </c>
      <c r="G82" s="4" t="s">
        <v>10</v>
      </c>
      <c r="H82" s="4" t="s">
        <v>37</v>
      </c>
      <c r="I82" s="4" t="s">
        <v>38</v>
      </c>
    </row>
    <row r="83" spans="1:9" x14ac:dyDescent="0.3">
      <c r="A83">
        <v>1077351</v>
      </c>
      <c r="B83" t="s">
        <v>482</v>
      </c>
      <c r="C83" t="s">
        <v>483</v>
      </c>
      <c r="D83" t="s">
        <v>295</v>
      </c>
      <c r="E83" s="6">
        <v>44090</v>
      </c>
      <c r="F83" s="5">
        <v>0.92083333333333339</v>
      </c>
      <c r="G83" s="4" t="s">
        <v>10</v>
      </c>
      <c r="H83" s="4" t="s">
        <v>12</v>
      </c>
      <c r="I83" s="4">
        <v>0</v>
      </c>
    </row>
    <row r="84" spans="1:9" x14ac:dyDescent="0.3">
      <c r="A84" t="s">
        <v>249</v>
      </c>
      <c r="B84" t="s">
        <v>482</v>
      </c>
      <c r="C84" t="s">
        <v>483</v>
      </c>
      <c r="D84" t="s">
        <v>9</v>
      </c>
      <c r="E84" s="6">
        <v>44091</v>
      </c>
      <c r="F84" s="5">
        <v>0.65850694444444446</v>
      </c>
      <c r="G84" s="4" t="s">
        <v>10</v>
      </c>
      <c r="H84" s="4" t="s">
        <v>13</v>
      </c>
      <c r="I84" s="4" t="s">
        <v>2</v>
      </c>
    </row>
    <row r="85" spans="1:9" x14ac:dyDescent="0.3">
      <c r="A85">
        <v>464151</v>
      </c>
      <c r="B85" t="s">
        <v>484</v>
      </c>
      <c r="C85" t="s">
        <v>485</v>
      </c>
      <c r="D85" t="s">
        <v>295</v>
      </c>
      <c r="E85" s="6">
        <v>43956</v>
      </c>
      <c r="F85" s="5">
        <v>3.1944444444444449E-2</v>
      </c>
      <c r="G85" s="4">
        <v>0</v>
      </c>
      <c r="H85" s="4" t="s">
        <v>12</v>
      </c>
      <c r="I85" s="4">
        <v>0</v>
      </c>
    </row>
    <row r="86" spans="1:9" x14ac:dyDescent="0.3">
      <c r="A86">
        <v>1107701</v>
      </c>
      <c r="B86" t="s">
        <v>486</v>
      </c>
      <c r="C86" t="s">
        <v>487</v>
      </c>
      <c r="D86" t="s">
        <v>295</v>
      </c>
      <c r="E86" s="6">
        <v>44100</v>
      </c>
      <c r="F86" s="5">
        <v>0.76527777777777783</v>
      </c>
      <c r="G86" s="4">
        <v>0</v>
      </c>
      <c r="H86" s="4" t="s">
        <v>12</v>
      </c>
      <c r="I86" s="4">
        <v>0</v>
      </c>
    </row>
    <row r="87" spans="1:9" x14ac:dyDescent="0.3">
      <c r="A87" t="s">
        <v>232</v>
      </c>
      <c r="B87" t="s">
        <v>488</v>
      </c>
      <c r="C87" t="s">
        <v>489</v>
      </c>
      <c r="D87" t="s">
        <v>9</v>
      </c>
      <c r="E87" s="6">
        <v>43914</v>
      </c>
      <c r="F87" s="5">
        <v>0.46430555555555553</v>
      </c>
      <c r="G87" s="4" t="s">
        <v>10</v>
      </c>
      <c r="H87" s="4" t="s">
        <v>13</v>
      </c>
      <c r="I87" s="4" t="s">
        <v>2</v>
      </c>
    </row>
    <row r="88" spans="1:9" x14ac:dyDescent="0.3">
      <c r="A88" t="s">
        <v>283</v>
      </c>
      <c r="B88" t="s">
        <v>488</v>
      </c>
      <c r="C88" t="s">
        <v>489</v>
      </c>
      <c r="D88" t="s">
        <v>9</v>
      </c>
      <c r="E88" s="6">
        <v>43914</v>
      </c>
      <c r="F88" s="5">
        <v>0.47680555555555554</v>
      </c>
      <c r="G88" s="4" t="s">
        <v>10</v>
      </c>
      <c r="H88" s="4" t="s">
        <v>13</v>
      </c>
      <c r="I88" s="4" t="s">
        <v>2</v>
      </c>
    </row>
    <row r="89" spans="1:9" x14ac:dyDescent="0.3">
      <c r="A89">
        <v>1297451</v>
      </c>
      <c r="B89" t="s">
        <v>490</v>
      </c>
      <c r="C89" t="s">
        <v>491</v>
      </c>
      <c r="D89" t="s">
        <v>295</v>
      </c>
      <c r="E89" s="6">
        <v>44171</v>
      </c>
      <c r="F89" s="5">
        <v>0.97916666666666663</v>
      </c>
      <c r="G89" s="4">
        <v>0</v>
      </c>
      <c r="H89" s="4" t="s">
        <v>12</v>
      </c>
      <c r="I89" s="4">
        <v>0</v>
      </c>
    </row>
    <row r="90" spans="1:9" x14ac:dyDescent="0.3">
      <c r="A90" t="s">
        <v>248</v>
      </c>
      <c r="B90" t="s">
        <v>492</v>
      </c>
      <c r="C90" t="s">
        <v>493</v>
      </c>
      <c r="D90" t="s">
        <v>9</v>
      </c>
      <c r="E90" s="6">
        <v>44046</v>
      </c>
      <c r="F90" s="5">
        <v>0.43467592592592591</v>
      </c>
      <c r="G90" s="4" t="s">
        <v>10</v>
      </c>
      <c r="H90" s="4" t="s">
        <v>13</v>
      </c>
      <c r="I90" s="4" t="s">
        <v>2</v>
      </c>
    </row>
    <row r="91" spans="1:9" x14ac:dyDescent="0.3">
      <c r="A91">
        <v>323201</v>
      </c>
      <c r="B91" t="s">
        <v>494</v>
      </c>
      <c r="C91" t="s">
        <v>495</v>
      </c>
      <c r="D91" t="s">
        <v>295</v>
      </c>
      <c r="E91" s="6">
        <v>43936</v>
      </c>
      <c r="F91" s="5">
        <v>0.91249999999999998</v>
      </c>
      <c r="G91" s="4">
        <v>0</v>
      </c>
      <c r="H91" s="4" t="s">
        <v>12</v>
      </c>
      <c r="I91" s="4">
        <v>0</v>
      </c>
    </row>
    <row r="92" spans="1:9" x14ac:dyDescent="0.3">
      <c r="A92" t="s">
        <v>34</v>
      </c>
      <c r="B92" t="s">
        <v>496</v>
      </c>
      <c r="C92" t="s">
        <v>497</v>
      </c>
      <c r="D92" t="s">
        <v>9</v>
      </c>
      <c r="E92" s="6">
        <v>44091</v>
      </c>
      <c r="F92" s="5">
        <v>0.68283564814814823</v>
      </c>
      <c r="G92" s="4" t="s">
        <v>10</v>
      </c>
      <c r="H92" s="4" t="s">
        <v>13</v>
      </c>
      <c r="I92" s="4" t="s">
        <v>2</v>
      </c>
    </row>
    <row r="93" spans="1:9" x14ac:dyDescent="0.3">
      <c r="A93" t="s">
        <v>140</v>
      </c>
      <c r="B93" t="s">
        <v>498</v>
      </c>
      <c r="C93" t="s">
        <v>499</v>
      </c>
      <c r="D93" t="s">
        <v>9</v>
      </c>
      <c r="E93" s="6">
        <v>43804</v>
      </c>
      <c r="F93" s="5">
        <v>0.48987268518518517</v>
      </c>
      <c r="G93" s="4" t="s">
        <v>10</v>
      </c>
      <c r="H93" s="4" t="s">
        <v>13</v>
      </c>
      <c r="I93" s="4" t="s">
        <v>31</v>
      </c>
    </row>
    <row r="94" spans="1:9" x14ac:dyDescent="0.3">
      <c r="A94" t="s">
        <v>57</v>
      </c>
      <c r="B94" t="s">
        <v>500</v>
      </c>
      <c r="C94" t="s">
        <v>501</v>
      </c>
      <c r="D94" t="s">
        <v>9</v>
      </c>
      <c r="E94" s="6">
        <v>43955</v>
      </c>
      <c r="F94" s="5">
        <v>0.69186342592592587</v>
      </c>
      <c r="G94" s="4" t="s">
        <v>10</v>
      </c>
      <c r="H94" s="4" t="s">
        <v>13</v>
      </c>
      <c r="I94" s="4" t="s">
        <v>2</v>
      </c>
    </row>
    <row r="95" spans="1:9" x14ac:dyDescent="0.3">
      <c r="A95" t="s">
        <v>197</v>
      </c>
      <c r="B95" t="s">
        <v>500</v>
      </c>
      <c r="C95" t="s">
        <v>501</v>
      </c>
      <c r="D95" t="s">
        <v>9</v>
      </c>
      <c r="E95" s="6">
        <v>43892</v>
      </c>
      <c r="F95" s="5">
        <v>0.52596064814814814</v>
      </c>
      <c r="G95" s="4" t="s">
        <v>10</v>
      </c>
      <c r="H95" s="4" t="s">
        <v>13</v>
      </c>
      <c r="I95" s="4" t="s">
        <v>2</v>
      </c>
    </row>
    <row r="96" spans="1:9" x14ac:dyDescent="0.3">
      <c r="A96" t="s">
        <v>92</v>
      </c>
      <c r="B96" t="s">
        <v>502</v>
      </c>
      <c r="C96" t="s">
        <v>503</v>
      </c>
      <c r="D96" t="s">
        <v>9</v>
      </c>
      <c r="E96" s="6">
        <v>44074</v>
      </c>
      <c r="F96" s="5">
        <v>0.6343981481481481</v>
      </c>
      <c r="G96" s="4" t="s">
        <v>10</v>
      </c>
      <c r="H96" s="4" t="s">
        <v>13</v>
      </c>
      <c r="I96" s="4" t="s">
        <v>31</v>
      </c>
    </row>
    <row r="97" spans="1:9" x14ac:dyDescent="0.3">
      <c r="A97" t="s">
        <v>33</v>
      </c>
      <c r="B97" t="s">
        <v>504</v>
      </c>
      <c r="C97" t="s">
        <v>505</v>
      </c>
      <c r="D97" t="s">
        <v>9</v>
      </c>
      <c r="E97" s="6">
        <v>43972</v>
      </c>
      <c r="F97" s="5">
        <v>0.55098379629629635</v>
      </c>
      <c r="G97" s="4" t="s">
        <v>10</v>
      </c>
      <c r="H97" s="4" t="s">
        <v>13</v>
      </c>
      <c r="I97" s="4" t="s">
        <v>15</v>
      </c>
    </row>
    <row r="98" spans="1:9" x14ac:dyDescent="0.3">
      <c r="A98" t="s">
        <v>154</v>
      </c>
      <c r="B98" t="s">
        <v>504</v>
      </c>
      <c r="C98" t="s">
        <v>505</v>
      </c>
      <c r="D98" t="s">
        <v>9</v>
      </c>
      <c r="E98" s="6">
        <v>43972</v>
      </c>
      <c r="F98" s="5">
        <v>0.5461921296296296</v>
      </c>
      <c r="G98" s="4" t="s">
        <v>10</v>
      </c>
      <c r="H98" s="4" t="s">
        <v>13</v>
      </c>
      <c r="I98" s="4" t="s">
        <v>15</v>
      </c>
    </row>
    <row r="99" spans="1:9" x14ac:dyDescent="0.3">
      <c r="A99" t="s">
        <v>186</v>
      </c>
      <c r="B99" t="s">
        <v>506</v>
      </c>
      <c r="C99" t="s">
        <v>507</v>
      </c>
      <c r="D99" t="s">
        <v>9</v>
      </c>
      <c r="E99" s="6">
        <v>44040</v>
      </c>
      <c r="F99" s="5">
        <v>0.49601851851851847</v>
      </c>
      <c r="G99" s="4" t="s">
        <v>10</v>
      </c>
      <c r="H99" s="4" t="s">
        <v>13</v>
      </c>
      <c r="I99" s="4" t="s">
        <v>2</v>
      </c>
    </row>
    <row r="100" spans="1:9" x14ac:dyDescent="0.3">
      <c r="A100" t="s">
        <v>147</v>
      </c>
      <c r="B100" t="s">
        <v>508</v>
      </c>
      <c r="C100" t="s">
        <v>509</v>
      </c>
      <c r="D100" t="s">
        <v>9</v>
      </c>
      <c r="E100" s="6">
        <v>44028</v>
      </c>
      <c r="F100" s="5">
        <v>0.36528935185185185</v>
      </c>
      <c r="G100" s="4" t="s">
        <v>10</v>
      </c>
      <c r="H100" s="4" t="s">
        <v>13</v>
      </c>
      <c r="I100" s="4" t="s">
        <v>2</v>
      </c>
    </row>
    <row r="477" spans="1:9" x14ac:dyDescent="0.3">
      <c r="A477" t="s">
        <v>282</v>
      </c>
      <c r="B477" t="s">
        <v>726</v>
      </c>
      <c r="C477" t="s">
        <v>727</v>
      </c>
      <c r="D477" t="str">
        <f>VLOOKUP(A477,Leads!A:G,2)</f>
        <v>Call</v>
      </c>
      <c r="E477" s="6">
        <f>VLOOKUP(A477,Leads!A:G,3)</f>
        <v>43759</v>
      </c>
      <c r="F477" s="5">
        <f>VLOOKUP(A477,Leads!A:G,4)</f>
        <v>0.62466435185185187</v>
      </c>
      <c r="G477" s="4" t="str">
        <f>VLOOKUP(A477,Leads!A:G,5)</f>
        <v>Australia</v>
      </c>
      <c r="H477" s="4" t="str">
        <f>VLOOKUP(A477,Leads!A:G,6)</f>
        <v>NSW</v>
      </c>
      <c r="I477" s="4" t="str">
        <f>VLOOKUP(A477,Leads!A:G,7)</f>
        <v>Newcastle</v>
      </c>
    </row>
    <row r="478" spans="1:9" x14ac:dyDescent="0.3">
      <c r="A478" t="s">
        <v>285</v>
      </c>
      <c r="B478" t="s">
        <v>736</v>
      </c>
      <c r="C478" t="s">
        <v>737</v>
      </c>
      <c r="D478" t="str">
        <f>VLOOKUP(A478,Leads!A:G,2)</f>
        <v>Call</v>
      </c>
      <c r="E478" s="6">
        <f>VLOOKUP(A478,Leads!A:G,3)</f>
        <v>43759</v>
      </c>
      <c r="F478" s="5">
        <f>VLOOKUP(A478,Leads!A:G,4)</f>
        <v>0.62466435185185187</v>
      </c>
      <c r="G478" s="4" t="str">
        <f>VLOOKUP(A478,Leads!A:G,5)</f>
        <v>Australia</v>
      </c>
      <c r="H478" s="4" t="str">
        <f>VLOOKUP(A478,Leads!A:G,6)</f>
        <v>NSW</v>
      </c>
      <c r="I478" s="4" t="str">
        <f>VLOOKUP(A478,Leads!A:G,7)</f>
        <v>Newcastle</v>
      </c>
    </row>
    <row r="479" spans="1:9" x14ac:dyDescent="0.3">
      <c r="A479" t="s">
        <v>292</v>
      </c>
      <c r="B479" t="s">
        <v>770</v>
      </c>
      <c r="C479" t="s">
        <v>771</v>
      </c>
      <c r="D479" t="str">
        <f>VLOOKUP(A479,Leads!A:G,2)</f>
        <v>Call</v>
      </c>
      <c r="E479" s="6">
        <f>VLOOKUP(A479,Leads!A:G,3)</f>
        <v>43759</v>
      </c>
      <c r="F479" s="5">
        <f>VLOOKUP(A479,Leads!A:G,4)</f>
        <v>0.38359953703703703</v>
      </c>
      <c r="G479" s="4" t="str">
        <f>VLOOKUP(A479,Leads!A:G,5)</f>
        <v>Australia</v>
      </c>
      <c r="H479" s="4" t="str">
        <f>VLOOKUP(A479,Leads!A:G,6)</f>
        <v>VIC</v>
      </c>
      <c r="I479" s="4" t="str">
        <f>VLOOKUP(A479,Leads!A:G,7)</f>
        <v>Melbourne</v>
      </c>
    </row>
    <row r="480" spans="1:9" x14ac:dyDescent="0.3">
      <c r="A480" t="s">
        <v>275</v>
      </c>
      <c r="B480" t="s">
        <v>784</v>
      </c>
      <c r="C480" t="s">
        <v>785</v>
      </c>
      <c r="D480" t="str">
        <f>VLOOKUP(A480,Leads!A:G,2)</f>
        <v>Call</v>
      </c>
      <c r="E480" s="6">
        <f>VLOOKUP(A480,Leads!A:G,3)</f>
        <v>43759</v>
      </c>
      <c r="F480" s="5">
        <f>VLOOKUP(A480,Leads!A:G,4)</f>
        <v>0.62466435185185187</v>
      </c>
      <c r="G480" s="4" t="str">
        <f>VLOOKUP(A480,Leads!A:G,5)</f>
        <v>Australia</v>
      </c>
      <c r="H480" s="4" t="str">
        <f>VLOOKUP(A480,Leads!A:G,6)</f>
        <v>NSW</v>
      </c>
      <c r="I480" s="4" t="str">
        <f>VLOOKUP(A480,Leads!A:G,7)</f>
        <v>Newcastle</v>
      </c>
    </row>
    <row r="481" spans="1:9" x14ac:dyDescent="0.3">
      <c r="A481" t="s">
        <v>293</v>
      </c>
      <c r="B481" t="s">
        <v>788</v>
      </c>
      <c r="C481" t="s">
        <v>789</v>
      </c>
      <c r="D481" t="str">
        <f>VLOOKUP(A481,Leads!A:G,2)</f>
        <v>Call</v>
      </c>
      <c r="E481" s="6">
        <f>VLOOKUP(A481,Leads!A:G,3)</f>
        <v>43759</v>
      </c>
      <c r="F481" s="5">
        <f>VLOOKUP(A481,Leads!A:G,4)</f>
        <v>0.38359953703703703</v>
      </c>
      <c r="G481" s="4" t="str">
        <f>VLOOKUP(A481,Leads!A:G,5)</f>
        <v>Australia</v>
      </c>
      <c r="H481" s="4" t="str">
        <f>VLOOKUP(A481,Leads!A:G,6)</f>
        <v>VIC</v>
      </c>
      <c r="I481" s="4" t="str">
        <f>VLOOKUP(A481,Leads!A:G,7)</f>
        <v>Melbourne</v>
      </c>
    </row>
    <row r="482" spans="1:9" x14ac:dyDescent="0.3">
      <c r="A482" t="s">
        <v>19</v>
      </c>
      <c r="B482" t="s">
        <v>317</v>
      </c>
      <c r="C482" t="s">
        <v>318</v>
      </c>
      <c r="D482" t="e">
        <f>VLOOKUP(A482,Leads!A:G,2)</f>
        <v>#N/A</v>
      </c>
      <c r="E482" s="6" t="e">
        <f>VLOOKUP(A482,Leads!A:G,3)</f>
        <v>#N/A</v>
      </c>
      <c r="F482" s="5" t="e">
        <f>VLOOKUP(A482,Leads!A:G,4)</f>
        <v>#N/A</v>
      </c>
      <c r="G482" s="4" t="e">
        <f>VLOOKUP(A482,Leads!A:G,5)</f>
        <v>#N/A</v>
      </c>
      <c r="H482" s="4" t="e">
        <f>VLOOKUP(A482,Leads!A:G,6)</f>
        <v>#N/A</v>
      </c>
      <c r="I482" s="4" t="e">
        <f>VLOOKUP(A482,Leads!A:G,7)</f>
        <v>#N/A</v>
      </c>
    </row>
    <row r="483" spans="1:9" x14ac:dyDescent="0.3">
      <c r="A483" t="s">
        <v>18</v>
      </c>
      <c r="B483" t="s">
        <v>538</v>
      </c>
      <c r="C483" t="s">
        <v>539</v>
      </c>
      <c r="D483" t="e">
        <f>VLOOKUP(A483,Leads!A:G,2)</f>
        <v>#N/A</v>
      </c>
      <c r="E483" s="6" t="e">
        <f>VLOOKUP(A483,Leads!A:G,3)</f>
        <v>#N/A</v>
      </c>
      <c r="F483" s="5" t="e">
        <f>VLOOKUP(A483,Leads!A:G,4)</f>
        <v>#N/A</v>
      </c>
      <c r="G483" s="4" t="e">
        <f>VLOOKUP(A483,Leads!A:G,5)</f>
        <v>#N/A</v>
      </c>
      <c r="H483" s="4" t="e">
        <f>VLOOKUP(A483,Leads!A:G,6)</f>
        <v>#N/A</v>
      </c>
      <c r="I483" s="4" t="e">
        <f>VLOOKUP(A483,Leads!A:G,7)</f>
        <v>#N/A</v>
      </c>
    </row>
    <row r="484" spans="1:9" x14ac:dyDescent="0.3">
      <c r="A484" t="s">
        <v>22</v>
      </c>
      <c r="B484" t="s">
        <v>550</v>
      </c>
      <c r="C484" t="s">
        <v>551</v>
      </c>
      <c r="D484" t="e">
        <f>VLOOKUP(A484,Leads!A:G,2)</f>
        <v>#N/A</v>
      </c>
      <c r="E484" s="6" t="e">
        <f>VLOOKUP(A484,Leads!A:G,3)</f>
        <v>#N/A</v>
      </c>
      <c r="F484" s="5" t="e">
        <f>VLOOKUP(A484,Leads!A:G,4)</f>
        <v>#N/A</v>
      </c>
      <c r="G484" s="4" t="e">
        <f>VLOOKUP(A484,Leads!A:G,5)</f>
        <v>#N/A</v>
      </c>
      <c r="H484" s="4" t="e">
        <f>VLOOKUP(A484,Leads!A:G,6)</f>
        <v>#N/A</v>
      </c>
      <c r="I484" s="4" t="e">
        <f>VLOOKUP(A484,Leads!A:G,7)</f>
        <v>#N/A</v>
      </c>
    </row>
    <row r="485" spans="1:9" x14ac:dyDescent="0.3">
      <c r="A485" t="s">
        <v>17</v>
      </c>
      <c r="B485" t="s">
        <v>656</v>
      </c>
      <c r="C485" t="s">
        <v>657</v>
      </c>
      <c r="D485" t="e">
        <f>VLOOKUP(A485,Leads!A:G,2)</f>
        <v>#N/A</v>
      </c>
      <c r="E485" s="6" t="e">
        <f>VLOOKUP(A485,Leads!A:G,3)</f>
        <v>#N/A</v>
      </c>
      <c r="F485" s="5" t="e">
        <f>VLOOKUP(A485,Leads!A:G,4)</f>
        <v>#N/A</v>
      </c>
      <c r="G485" s="4" t="e">
        <f>VLOOKUP(A485,Leads!A:G,5)</f>
        <v>#N/A</v>
      </c>
      <c r="H485" s="4" t="e">
        <f>VLOOKUP(A485,Leads!A:G,6)</f>
        <v>#N/A</v>
      </c>
      <c r="I485" s="4" t="e">
        <f>VLOOKUP(A485,Leads!A:G,7)</f>
        <v>#N/A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8C64-120B-4813-8387-FB51C4F9C253}">
  <dimension ref="A1:M133"/>
  <sheetViews>
    <sheetView workbookViewId="0">
      <selection activeCell="O94" sqref="O94"/>
    </sheetView>
  </sheetViews>
  <sheetFormatPr defaultRowHeight="14.4" x14ac:dyDescent="0.3"/>
  <cols>
    <col min="6" max="6" width="10.5546875" style="1" bestFit="1" customWidth="1"/>
    <col min="7" max="7" width="11.33203125" style="3" bestFit="1" customWidth="1"/>
    <col min="8" max="8" width="11.33203125" style="5" customWidth="1"/>
    <col min="9" max="9" width="14.33203125" style="3" bestFit="1" customWidth="1"/>
    <col min="10" max="10" width="13.77734375" style="3" bestFit="1" customWidth="1"/>
    <col min="11" max="13" width="8.88671875" style="4"/>
  </cols>
  <sheetData>
    <row r="1" spans="1:13" x14ac:dyDescent="0.3">
      <c r="A1" t="s">
        <v>308</v>
      </c>
      <c r="B1" t="s">
        <v>309</v>
      </c>
      <c r="C1" t="s">
        <v>310</v>
      </c>
      <c r="D1" t="s">
        <v>3</v>
      </c>
      <c r="E1" t="s">
        <v>4</v>
      </c>
      <c r="F1" s="1" t="s">
        <v>0</v>
      </c>
      <c r="G1" s="3" t="s">
        <v>5</v>
      </c>
      <c r="H1" s="5" t="s">
        <v>797</v>
      </c>
      <c r="I1" s="5" t="s">
        <v>796</v>
      </c>
      <c r="J1" s="5" t="s">
        <v>798</v>
      </c>
      <c r="K1" s="4" t="s">
        <v>6</v>
      </c>
      <c r="L1" s="4" t="s">
        <v>7</v>
      </c>
      <c r="M1" s="4" t="s">
        <v>8</v>
      </c>
    </row>
    <row r="2" spans="1:13" x14ac:dyDescent="0.3">
      <c r="A2">
        <v>38151</v>
      </c>
      <c r="B2" t="s">
        <v>786</v>
      </c>
      <c r="C2" t="s">
        <v>787</v>
      </c>
      <c r="D2">
        <v>38151</v>
      </c>
      <c r="E2" t="s">
        <v>295</v>
      </c>
      <c r="F2" s="1">
        <v>43834</v>
      </c>
      <c r="G2" s="3">
        <v>0.99513888888888891</v>
      </c>
      <c r="H2" s="5" t="str">
        <f>TEXT(F2,"mmmm")</f>
        <v>January</v>
      </c>
      <c r="I2" s="5" t="str">
        <f>TEXT(F2,"dddd")</f>
        <v>Saturday</v>
      </c>
      <c r="J2" s="5" t="str">
        <f>IF(AND(G2&gt;=TIMEVALUE("07:30:00"),G2&lt;=TIMEVALUE("10:59:59")),"Morning",IF(AND(G2&gt;=TIMEVALUE("11:00:00"),G2&lt;=TIMEVALUE("12:59:59")),"Mid Day",IF(AND(G2&gt;=TIMEVALUE("13:00:00"),G2&lt;=TIMEVALUE("16:59:59")),"Afternoon","After Hours")))</f>
        <v>After Hours</v>
      </c>
      <c r="K2" s="4">
        <v>0</v>
      </c>
      <c r="L2" s="4" t="s">
        <v>12</v>
      </c>
      <c r="M2" s="4">
        <v>0</v>
      </c>
    </row>
    <row r="3" spans="1:13" x14ac:dyDescent="0.3">
      <c r="A3">
        <v>42351</v>
      </c>
      <c r="B3" t="s">
        <v>562</v>
      </c>
      <c r="C3" t="s">
        <v>563</v>
      </c>
      <c r="D3">
        <v>42351</v>
      </c>
      <c r="E3" t="s">
        <v>295</v>
      </c>
      <c r="F3" s="1">
        <v>43836</v>
      </c>
      <c r="G3" s="3">
        <v>0.89374999999999993</v>
      </c>
      <c r="H3" s="5" t="str">
        <f>TEXT(F3,"mmmm")</f>
        <v>January</v>
      </c>
      <c r="I3" s="5" t="str">
        <f>TEXT(F3,"dddd")</f>
        <v>Monday</v>
      </c>
      <c r="J3" s="5" t="str">
        <f>IF(AND(G3&gt;=TIMEVALUE("07:30:00"),G3&lt;=TIMEVALUE("10:59:59")),"Morning",IF(AND(G3&gt;=TIMEVALUE("11:00:00"),G3&lt;=TIMEVALUE("12:59:59")),"Mid Day",IF(AND(G3&gt;=TIMEVALUE("13:00:00"),G3&lt;=TIMEVALUE("16:59:59")),"Afternoon","After Hours")))</f>
        <v>After Hours</v>
      </c>
      <c r="K3" s="4">
        <v>0</v>
      </c>
      <c r="L3" s="4" t="s">
        <v>12</v>
      </c>
      <c r="M3" s="4">
        <v>0</v>
      </c>
    </row>
    <row r="4" spans="1:13" x14ac:dyDescent="0.3">
      <c r="A4">
        <v>49251</v>
      </c>
      <c r="B4" t="s">
        <v>640</v>
      </c>
      <c r="C4" t="s">
        <v>641</v>
      </c>
      <c r="D4">
        <v>49251</v>
      </c>
      <c r="E4" t="s">
        <v>295</v>
      </c>
      <c r="F4" s="1">
        <v>43839</v>
      </c>
      <c r="G4" s="3">
        <v>0.69513888888888886</v>
      </c>
      <c r="H4" s="5" t="str">
        <f>TEXT(F4,"mmmm")</f>
        <v>January</v>
      </c>
      <c r="I4" s="5" t="str">
        <f>TEXT(F4,"dddd")</f>
        <v>Thursday</v>
      </c>
      <c r="J4" s="5" t="str">
        <f>IF(AND(G4&gt;=TIMEVALUE("07:30:00"),G4&lt;=TIMEVALUE("10:59:59")),"Morning",IF(AND(G4&gt;=TIMEVALUE("11:00:00"),G4&lt;=TIMEVALUE("12:59:59")),"Mid Day",IF(AND(G4&gt;=TIMEVALUE("13:00:00"),G4&lt;=TIMEVALUE("16:59:59")),"Afternoon","After Hours")))</f>
        <v>Afternoon</v>
      </c>
      <c r="K4" s="4">
        <v>0</v>
      </c>
      <c r="L4" s="4" t="s">
        <v>12</v>
      </c>
      <c r="M4" s="4">
        <v>0</v>
      </c>
    </row>
    <row r="5" spans="1:13" x14ac:dyDescent="0.3">
      <c r="A5">
        <v>79601</v>
      </c>
      <c r="B5" t="s">
        <v>674</v>
      </c>
      <c r="C5" t="s">
        <v>675</v>
      </c>
      <c r="D5">
        <v>79601</v>
      </c>
      <c r="E5" t="s">
        <v>295</v>
      </c>
      <c r="F5" s="1">
        <v>43851</v>
      </c>
      <c r="G5" s="3">
        <v>0.18819444444444444</v>
      </c>
      <c r="H5" s="5" t="str">
        <f>TEXT(F5,"mmmm")</f>
        <v>January</v>
      </c>
      <c r="I5" s="5" t="str">
        <f>TEXT(F5,"dddd")</f>
        <v>Tuesday</v>
      </c>
      <c r="J5" s="5" t="str">
        <f>IF(AND(G5&gt;=TIMEVALUE("07:30:00"),G5&lt;=TIMEVALUE("10:59:59")),"Morning",IF(AND(G5&gt;=TIMEVALUE("11:00:00"),G5&lt;=TIMEVALUE("12:59:59")),"Mid Day",IF(AND(G5&gt;=TIMEVALUE("13:00:00"),G5&lt;=TIMEVALUE("16:59:59")),"Afternoon","After Hours")))</f>
        <v>After Hours</v>
      </c>
      <c r="K5" s="4" t="s">
        <v>10</v>
      </c>
      <c r="L5" s="4" t="s">
        <v>12</v>
      </c>
      <c r="M5" s="4" t="s">
        <v>2</v>
      </c>
    </row>
    <row r="6" spans="1:13" x14ac:dyDescent="0.3">
      <c r="A6">
        <v>83251</v>
      </c>
      <c r="B6" t="s">
        <v>740</v>
      </c>
      <c r="C6" t="s">
        <v>741</v>
      </c>
      <c r="D6">
        <v>83251</v>
      </c>
      <c r="E6" t="s">
        <v>295</v>
      </c>
      <c r="F6" s="1">
        <v>43852</v>
      </c>
      <c r="G6" s="3">
        <v>0.13680555555555554</v>
      </c>
      <c r="H6" s="5" t="str">
        <f>TEXT(F6,"mmmm")</f>
        <v>January</v>
      </c>
      <c r="I6" s="5" t="str">
        <f>TEXT(F6,"dddd")</f>
        <v>Wednesday</v>
      </c>
      <c r="J6" s="5" t="str">
        <f>IF(AND(G6&gt;=TIMEVALUE("07:30:00"),G6&lt;=TIMEVALUE("10:59:59")),"Morning",IF(AND(G6&gt;=TIMEVALUE("11:00:00"),G6&lt;=TIMEVALUE("12:59:59")),"Mid Day",IF(AND(G6&gt;=TIMEVALUE("13:00:00"),G6&lt;=TIMEVALUE("16:59:59")),"Afternoon","After Hours")))</f>
        <v>After Hours</v>
      </c>
      <c r="K6" s="4" t="s">
        <v>10</v>
      </c>
      <c r="L6" s="4" t="s">
        <v>12</v>
      </c>
      <c r="M6" s="4">
        <v>0</v>
      </c>
    </row>
    <row r="7" spans="1:13" x14ac:dyDescent="0.3">
      <c r="A7">
        <v>88251</v>
      </c>
      <c r="B7" t="s">
        <v>678</v>
      </c>
      <c r="C7" t="s">
        <v>679</v>
      </c>
      <c r="D7">
        <v>88251</v>
      </c>
      <c r="E7" t="s">
        <v>295</v>
      </c>
      <c r="F7" s="1">
        <v>43853</v>
      </c>
      <c r="G7" s="3">
        <v>0.72291666666666676</v>
      </c>
      <c r="H7" s="5" t="str">
        <f>TEXT(F7,"mmmm")</f>
        <v>January</v>
      </c>
      <c r="I7" s="5" t="str">
        <f>TEXT(F7,"dddd")</f>
        <v>Thursday</v>
      </c>
      <c r="J7" s="5" t="str">
        <f>IF(AND(G7&gt;=TIMEVALUE("07:30:00"),G7&lt;=TIMEVALUE("10:59:59")),"Morning",IF(AND(G7&gt;=TIMEVALUE("11:00:00"),G7&lt;=TIMEVALUE("12:59:59")),"Mid Day",IF(AND(G7&gt;=TIMEVALUE("13:00:00"),G7&lt;=TIMEVALUE("16:59:59")),"Afternoon","After Hours")))</f>
        <v>After Hours</v>
      </c>
      <c r="K7" s="4" t="s">
        <v>10</v>
      </c>
      <c r="L7" s="4" t="s">
        <v>12</v>
      </c>
      <c r="M7" s="4" t="s">
        <v>307</v>
      </c>
    </row>
    <row r="8" spans="1:13" x14ac:dyDescent="0.3">
      <c r="A8">
        <v>90351</v>
      </c>
      <c r="B8" t="s">
        <v>568</v>
      </c>
      <c r="C8" t="s">
        <v>569</v>
      </c>
      <c r="D8">
        <v>90351</v>
      </c>
      <c r="E8" t="s">
        <v>295</v>
      </c>
      <c r="F8" s="1">
        <v>43854</v>
      </c>
      <c r="G8" s="3">
        <v>0.67638888888888893</v>
      </c>
      <c r="H8" s="5" t="str">
        <f>TEXT(F8,"mmmm")</f>
        <v>January</v>
      </c>
      <c r="I8" s="5" t="str">
        <f>TEXT(F8,"dddd")</f>
        <v>Friday</v>
      </c>
      <c r="J8" s="5" t="str">
        <f>IF(AND(G8&gt;=TIMEVALUE("07:30:00"),G8&lt;=TIMEVALUE("10:59:59")),"Morning",IF(AND(G8&gt;=TIMEVALUE("11:00:00"),G8&lt;=TIMEVALUE("12:59:59")),"Mid Day",IF(AND(G8&gt;=TIMEVALUE("13:00:00"),G8&lt;=TIMEVALUE("16:59:59")),"Afternoon","After Hours")))</f>
        <v>Afternoon</v>
      </c>
      <c r="K8" s="4">
        <v>0</v>
      </c>
      <c r="L8" s="4" t="s">
        <v>12</v>
      </c>
      <c r="M8" s="4">
        <v>0</v>
      </c>
    </row>
    <row r="9" spans="1:13" x14ac:dyDescent="0.3">
      <c r="A9">
        <v>96701</v>
      </c>
      <c r="B9" t="s">
        <v>532</v>
      </c>
      <c r="C9" t="s">
        <v>533</v>
      </c>
      <c r="D9">
        <v>96701</v>
      </c>
      <c r="E9" t="s">
        <v>295</v>
      </c>
      <c r="F9" s="1">
        <v>43857</v>
      </c>
      <c r="G9" s="3">
        <v>2.0833333333333332E-2</v>
      </c>
      <c r="H9" s="5" t="str">
        <f>TEXT(F9,"mmmm")</f>
        <v>January</v>
      </c>
      <c r="I9" s="5" t="str">
        <f>TEXT(F9,"dddd")</f>
        <v>Monday</v>
      </c>
      <c r="J9" s="5" t="str">
        <f>IF(AND(G9&gt;=TIMEVALUE("07:30:00"),G9&lt;=TIMEVALUE("10:59:59")),"Morning",IF(AND(G9&gt;=TIMEVALUE("11:00:00"),G9&lt;=TIMEVALUE("12:59:59")),"Mid Day",IF(AND(G9&gt;=TIMEVALUE("13:00:00"),G9&lt;=TIMEVALUE("16:59:59")),"Afternoon","After Hours")))</f>
        <v>After Hours</v>
      </c>
      <c r="K9" s="4">
        <v>0</v>
      </c>
      <c r="L9" s="4" t="s">
        <v>12</v>
      </c>
      <c r="M9" s="4">
        <v>0</v>
      </c>
    </row>
    <row r="10" spans="1:13" x14ac:dyDescent="0.3">
      <c r="A10">
        <v>97151</v>
      </c>
      <c r="B10" t="s">
        <v>692</v>
      </c>
      <c r="C10" t="s">
        <v>693</v>
      </c>
      <c r="D10">
        <v>97151</v>
      </c>
      <c r="E10" t="s">
        <v>295</v>
      </c>
      <c r="F10" s="1">
        <v>43857</v>
      </c>
      <c r="G10" s="3">
        <v>0.16666666666666666</v>
      </c>
      <c r="H10" s="5" t="str">
        <f>TEXT(F10,"mmmm")</f>
        <v>January</v>
      </c>
      <c r="I10" s="5" t="str">
        <f>TEXT(F10,"dddd")</f>
        <v>Monday</v>
      </c>
      <c r="J10" s="5" t="str">
        <f>IF(AND(G10&gt;=TIMEVALUE("07:30:00"),G10&lt;=TIMEVALUE("10:59:59")),"Morning",IF(AND(G10&gt;=TIMEVALUE("11:00:00"),G10&lt;=TIMEVALUE("12:59:59")),"Mid Day",IF(AND(G10&gt;=TIMEVALUE("13:00:00"),G10&lt;=TIMEVALUE("16:59:59")),"Afternoon","After Hours")))</f>
        <v>After Hours</v>
      </c>
      <c r="K10" s="4">
        <v>0</v>
      </c>
      <c r="L10" s="4" t="s">
        <v>12</v>
      </c>
      <c r="M10" s="4">
        <v>0</v>
      </c>
    </row>
    <row r="11" spans="1:13" x14ac:dyDescent="0.3">
      <c r="A11">
        <v>118851</v>
      </c>
      <c r="B11" t="s">
        <v>708</v>
      </c>
      <c r="C11" t="s">
        <v>709</v>
      </c>
      <c r="D11">
        <v>118851</v>
      </c>
      <c r="E11" t="s">
        <v>295</v>
      </c>
      <c r="F11" s="1">
        <v>43864</v>
      </c>
      <c r="G11" s="3">
        <v>0.67638888888888893</v>
      </c>
      <c r="H11" s="5" t="str">
        <f>TEXT(F11,"mmmm")</f>
        <v>February</v>
      </c>
      <c r="I11" s="5" t="str">
        <f>TEXT(F11,"dddd")</f>
        <v>Monday</v>
      </c>
      <c r="J11" s="5" t="str">
        <f>IF(AND(G11&gt;=TIMEVALUE("07:30:00"),G11&lt;=TIMEVALUE("10:59:59")),"Morning",IF(AND(G11&gt;=TIMEVALUE("11:00:00"),G11&lt;=TIMEVALUE("12:59:59")),"Mid Day",IF(AND(G11&gt;=TIMEVALUE("13:00:00"),G11&lt;=TIMEVALUE("16:59:59")),"Afternoon","After Hours")))</f>
        <v>Afternoon</v>
      </c>
      <c r="K11" s="4" t="s">
        <v>10</v>
      </c>
      <c r="L11" s="4" t="s">
        <v>12</v>
      </c>
      <c r="M11" s="4">
        <v>0</v>
      </c>
    </row>
    <row r="12" spans="1:13" x14ac:dyDescent="0.3">
      <c r="A12">
        <v>128951</v>
      </c>
      <c r="B12" t="s">
        <v>546</v>
      </c>
      <c r="C12" t="s">
        <v>547</v>
      </c>
      <c r="D12">
        <v>128951</v>
      </c>
      <c r="E12" t="s">
        <v>295</v>
      </c>
      <c r="F12" s="1">
        <v>43867</v>
      </c>
      <c r="G12" s="3">
        <v>3.6111111111111115E-2</v>
      </c>
      <c r="H12" s="5" t="str">
        <f>TEXT(F12,"mmmm")</f>
        <v>February</v>
      </c>
      <c r="I12" s="5" t="str">
        <f>TEXT(F12,"dddd")</f>
        <v>Thursday</v>
      </c>
      <c r="J12" s="5" t="str">
        <f>IF(AND(G12&gt;=TIMEVALUE("07:30:00"),G12&lt;=TIMEVALUE("10:59:59")),"Morning",IF(AND(G12&gt;=TIMEVALUE("11:00:00"),G12&lt;=TIMEVALUE("12:59:59")),"Mid Day",IF(AND(G12&gt;=TIMEVALUE("13:00:00"),G12&lt;=TIMEVALUE("16:59:59")),"Afternoon","After Hours")))</f>
        <v>After Hours</v>
      </c>
      <c r="K12" s="4">
        <v>0</v>
      </c>
      <c r="L12" s="4" t="s">
        <v>12</v>
      </c>
      <c r="M12" s="4">
        <v>0</v>
      </c>
    </row>
    <row r="13" spans="1:13" x14ac:dyDescent="0.3">
      <c r="A13">
        <v>131701</v>
      </c>
      <c r="B13" t="s">
        <v>574</v>
      </c>
      <c r="C13" t="s">
        <v>575</v>
      </c>
      <c r="D13">
        <v>131701</v>
      </c>
      <c r="E13" t="s">
        <v>295</v>
      </c>
      <c r="F13" s="1">
        <v>43867</v>
      </c>
      <c r="G13" s="3">
        <v>0.92986111111111114</v>
      </c>
      <c r="H13" s="5" t="str">
        <f>TEXT(F13,"mmmm")</f>
        <v>February</v>
      </c>
      <c r="I13" s="5" t="str">
        <f>TEXT(F13,"dddd")</f>
        <v>Thursday</v>
      </c>
      <c r="J13" s="5" t="str">
        <f>IF(AND(G13&gt;=TIMEVALUE("07:30:00"),G13&lt;=TIMEVALUE("10:59:59")),"Morning",IF(AND(G13&gt;=TIMEVALUE("11:00:00"),G13&lt;=TIMEVALUE("12:59:59")),"Mid Day",IF(AND(G13&gt;=TIMEVALUE("13:00:00"),G13&lt;=TIMEVALUE("16:59:59")),"Afternoon","After Hours")))</f>
        <v>After Hours</v>
      </c>
      <c r="K13" s="4">
        <v>0</v>
      </c>
      <c r="L13" s="4" t="s">
        <v>12</v>
      </c>
      <c r="M13" s="4">
        <v>0</v>
      </c>
    </row>
    <row r="14" spans="1:13" x14ac:dyDescent="0.3">
      <c r="A14">
        <v>139251</v>
      </c>
      <c r="B14" t="s">
        <v>544</v>
      </c>
      <c r="C14" t="s">
        <v>545</v>
      </c>
      <c r="D14">
        <v>139251</v>
      </c>
      <c r="E14" t="s">
        <v>295</v>
      </c>
      <c r="F14" s="1">
        <v>43870</v>
      </c>
      <c r="G14" s="3">
        <v>0.87222222222222223</v>
      </c>
      <c r="H14" s="5" t="str">
        <f>TEXT(F14,"mmmm")</f>
        <v>February</v>
      </c>
      <c r="I14" s="5" t="str">
        <f>TEXT(F14,"dddd")</f>
        <v>Sunday</v>
      </c>
      <c r="J14" s="5" t="str">
        <f>IF(AND(G14&gt;=TIMEVALUE("07:30:00"),G14&lt;=TIMEVALUE("10:59:59")),"Morning",IF(AND(G14&gt;=TIMEVALUE("11:00:00"),G14&lt;=TIMEVALUE("12:59:59")),"Mid Day",IF(AND(G14&gt;=TIMEVALUE("13:00:00"),G14&lt;=TIMEVALUE("16:59:59")),"Afternoon","After Hours")))</f>
        <v>After Hours</v>
      </c>
      <c r="K14" s="4">
        <v>0</v>
      </c>
      <c r="L14" s="4" t="s">
        <v>12</v>
      </c>
      <c r="M14" s="4">
        <v>0</v>
      </c>
    </row>
    <row r="15" spans="1:13" x14ac:dyDescent="0.3">
      <c r="A15">
        <v>143051</v>
      </c>
      <c r="B15" t="s">
        <v>612</v>
      </c>
      <c r="C15" t="s">
        <v>613</v>
      </c>
      <c r="D15">
        <v>143051</v>
      </c>
      <c r="E15" t="s">
        <v>295</v>
      </c>
      <c r="F15" s="1">
        <v>43871</v>
      </c>
      <c r="G15" s="3">
        <v>0.9145833333333333</v>
      </c>
      <c r="H15" s="5" t="str">
        <f>TEXT(F15,"mmmm")</f>
        <v>February</v>
      </c>
      <c r="I15" s="5" t="str">
        <f>TEXT(F15,"dddd")</f>
        <v>Monday</v>
      </c>
      <c r="J15" s="5" t="str">
        <f>IF(AND(G15&gt;=TIMEVALUE("07:30:00"),G15&lt;=TIMEVALUE("10:59:59")),"Morning",IF(AND(G15&gt;=TIMEVALUE("11:00:00"),G15&lt;=TIMEVALUE("12:59:59")),"Mid Day",IF(AND(G15&gt;=TIMEVALUE("13:00:00"),G15&lt;=TIMEVALUE("16:59:59")),"Afternoon","After Hours")))</f>
        <v>After Hours</v>
      </c>
      <c r="K15" s="4" t="s">
        <v>10</v>
      </c>
      <c r="L15" s="4" t="s">
        <v>12</v>
      </c>
      <c r="M15" s="4" t="s">
        <v>83</v>
      </c>
    </row>
    <row r="16" spans="1:13" x14ac:dyDescent="0.3">
      <c r="A16">
        <v>146901</v>
      </c>
      <c r="B16" t="s">
        <v>698</v>
      </c>
      <c r="C16" t="s">
        <v>699</v>
      </c>
      <c r="D16">
        <v>146901</v>
      </c>
      <c r="E16" t="s">
        <v>295</v>
      </c>
      <c r="F16" s="1">
        <v>43872</v>
      </c>
      <c r="G16" s="3">
        <v>0.94305555555555554</v>
      </c>
      <c r="H16" s="5" t="str">
        <f>TEXT(F16,"mmmm")</f>
        <v>February</v>
      </c>
      <c r="I16" s="5" t="str">
        <f>TEXT(F16,"dddd")</f>
        <v>Tuesday</v>
      </c>
      <c r="J16" s="5" t="str">
        <f>IF(AND(G16&gt;=TIMEVALUE("07:30:00"),G16&lt;=TIMEVALUE("10:59:59")),"Morning",IF(AND(G16&gt;=TIMEVALUE("11:00:00"),G16&lt;=TIMEVALUE("12:59:59")),"Mid Day",IF(AND(G16&gt;=TIMEVALUE("13:00:00"),G16&lt;=TIMEVALUE("16:59:59")),"Afternoon","After Hours")))</f>
        <v>After Hours</v>
      </c>
      <c r="K16" s="4">
        <v>0</v>
      </c>
      <c r="L16" s="4" t="s">
        <v>12</v>
      </c>
      <c r="M16" s="4">
        <v>0</v>
      </c>
    </row>
    <row r="17" spans="1:13" x14ac:dyDescent="0.3">
      <c r="A17">
        <v>154751</v>
      </c>
      <c r="B17" t="s">
        <v>672</v>
      </c>
      <c r="C17" t="s">
        <v>673</v>
      </c>
      <c r="D17">
        <v>154751</v>
      </c>
      <c r="E17" t="s">
        <v>295</v>
      </c>
      <c r="F17" s="1">
        <v>43874</v>
      </c>
      <c r="G17" s="3">
        <v>0.95208333333333339</v>
      </c>
      <c r="H17" s="5" t="str">
        <f>TEXT(F17,"mmmm")</f>
        <v>February</v>
      </c>
      <c r="I17" s="5" t="str">
        <f>TEXT(F17,"dddd")</f>
        <v>Thursday</v>
      </c>
      <c r="J17" s="5" t="str">
        <f>IF(AND(G17&gt;=TIMEVALUE("07:30:00"),G17&lt;=TIMEVALUE("10:59:59")),"Morning",IF(AND(G17&gt;=TIMEVALUE("11:00:00"),G17&lt;=TIMEVALUE("12:59:59")),"Mid Day",IF(AND(G17&gt;=TIMEVALUE("13:00:00"),G17&lt;=TIMEVALUE("16:59:59")),"Afternoon","After Hours")))</f>
        <v>After Hours</v>
      </c>
      <c r="K17" s="4">
        <v>0</v>
      </c>
      <c r="L17" s="4" t="s">
        <v>12</v>
      </c>
      <c r="M17" s="4">
        <v>0</v>
      </c>
    </row>
    <row r="18" spans="1:13" x14ac:dyDescent="0.3">
      <c r="A18">
        <v>161151</v>
      </c>
      <c r="B18" t="s">
        <v>710</v>
      </c>
      <c r="C18" t="s">
        <v>711</v>
      </c>
      <c r="D18">
        <v>161151</v>
      </c>
      <c r="E18" t="s">
        <v>295</v>
      </c>
      <c r="F18" s="1">
        <v>43877</v>
      </c>
      <c r="G18" s="3">
        <v>0.7993055555555556</v>
      </c>
      <c r="H18" s="5" t="str">
        <f>TEXT(F18,"mmmm")</f>
        <v>February</v>
      </c>
      <c r="I18" s="5" t="str">
        <f>TEXT(F18,"dddd")</f>
        <v>Sunday</v>
      </c>
      <c r="J18" s="5" t="str">
        <f>IF(AND(G18&gt;=TIMEVALUE("07:30:00"),G18&lt;=TIMEVALUE("10:59:59")),"Morning",IF(AND(G18&gt;=TIMEVALUE("11:00:00"),G18&lt;=TIMEVALUE("12:59:59")),"Mid Day",IF(AND(G18&gt;=TIMEVALUE("13:00:00"),G18&lt;=TIMEVALUE("16:59:59")),"Afternoon","After Hours")))</f>
        <v>After Hours</v>
      </c>
      <c r="K18" s="4">
        <v>0</v>
      </c>
      <c r="L18" s="4" t="s">
        <v>12</v>
      </c>
      <c r="M18" s="4">
        <v>0</v>
      </c>
    </row>
    <row r="19" spans="1:13" x14ac:dyDescent="0.3">
      <c r="A19">
        <v>168651</v>
      </c>
      <c r="B19" t="s">
        <v>746</v>
      </c>
      <c r="C19" t="s">
        <v>747</v>
      </c>
      <c r="D19">
        <v>168651</v>
      </c>
      <c r="E19" t="s">
        <v>295</v>
      </c>
      <c r="F19" s="1">
        <v>43879</v>
      </c>
      <c r="G19" s="3">
        <v>0.95347222222222217</v>
      </c>
      <c r="H19" s="5" t="str">
        <f>TEXT(F19,"mmmm")</f>
        <v>February</v>
      </c>
      <c r="I19" s="5" t="str">
        <f>TEXT(F19,"dddd")</f>
        <v>Tuesday</v>
      </c>
      <c r="J19" s="5" t="str">
        <f>IF(AND(G19&gt;=TIMEVALUE("07:30:00"),G19&lt;=TIMEVALUE("10:59:59")),"Morning",IF(AND(G19&gt;=TIMEVALUE("11:00:00"),G19&lt;=TIMEVALUE("12:59:59")),"Mid Day",IF(AND(G19&gt;=TIMEVALUE("13:00:00"),G19&lt;=TIMEVALUE("16:59:59")),"Afternoon","After Hours")))</f>
        <v>After Hours</v>
      </c>
      <c r="K19" s="4" t="s">
        <v>10</v>
      </c>
      <c r="L19" s="4" t="s">
        <v>12</v>
      </c>
      <c r="M19" s="4" t="s">
        <v>297</v>
      </c>
    </row>
    <row r="20" spans="1:13" x14ac:dyDescent="0.3">
      <c r="A20">
        <v>207301</v>
      </c>
      <c r="B20" t="s">
        <v>716</v>
      </c>
      <c r="C20" t="s">
        <v>717</v>
      </c>
      <c r="D20">
        <v>207301</v>
      </c>
      <c r="E20" t="s">
        <v>295</v>
      </c>
      <c r="F20" s="1">
        <v>43891</v>
      </c>
      <c r="G20" s="3">
        <v>0.8847222222222223</v>
      </c>
      <c r="H20" s="5" t="str">
        <f>TEXT(F20,"mmmm")</f>
        <v>March</v>
      </c>
      <c r="I20" s="5" t="str">
        <f>TEXT(F20,"dddd")</f>
        <v>Sunday</v>
      </c>
      <c r="J20" s="5" t="str">
        <f>IF(AND(G20&gt;=TIMEVALUE("07:30:00"),G20&lt;=TIMEVALUE("10:59:59")),"Morning",IF(AND(G20&gt;=TIMEVALUE("11:00:00"),G20&lt;=TIMEVALUE("12:59:59")),"Mid Day",IF(AND(G20&gt;=TIMEVALUE("13:00:00"),G20&lt;=TIMEVALUE("16:59:59")),"Afternoon","After Hours")))</f>
        <v>After Hours</v>
      </c>
      <c r="K20" s="4">
        <v>0</v>
      </c>
      <c r="L20" s="4" t="s">
        <v>12</v>
      </c>
      <c r="M20" s="4">
        <v>0</v>
      </c>
    </row>
    <row r="21" spans="1:13" x14ac:dyDescent="0.3">
      <c r="A21">
        <v>220351</v>
      </c>
      <c r="B21" t="s">
        <v>734</v>
      </c>
      <c r="C21" t="s">
        <v>735</v>
      </c>
      <c r="D21">
        <v>220351</v>
      </c>
      <c r="E21" t="s">
        <v>295</v>
      </c>
      <c r="F21" s="1">
        <v>43895</v>
      </c>
      <c r="G21" s="3">
        <v>2.4999999999999998E-2</v>
      </c>
      <c r="H21" s="5" t="str">
        <f>TEXT(F21,"mmmm")</f>
        <v>March</v>
      </c>
      <c r="I21" s="5" t="str">
        <f>TEXT(F21,"dddd")</f>
        <v>Thursday</v>
      </c>
      <c r="J21" s="5" t="str">
        <f>IF(AND(G21&gt;=TIMEVALUE("07:30:00"),G21&lt;=TIMEVALUE("10:59:59")),"Morning",IF(AND(G21&gt;=TIMEVALUE("11:00:00"),G21&lt;=TIMEVALUE("12:59:59")),"Mid Day",IF(AND(G21&gt;=TIMEVALUE("13:00:00"),G21&lt;=TIMEVALUE("16:59:59")),"Afternoon","After Hours")))</f>
        <v>After Hours</v>
      </c>
      <c r="K21" s="4">
        <v>0</v>
      </c>
      <c r="L21" s="4" t="s">
        <v>12</v>
      </c>
      <c r="M21" s="4">
        <v>0</v>
      </c>
    </row>
    <row r="22" spans="1:13" x14ac:dyDescent="0.3">
      <c r="A22">
        <v>233601</v>
      </c>
      <c r="B22" t="s">
        <v>758</v>
      </c>
      <c r="C22" t="s">
        <v>759</v>
      </c>
      <c r="D22">
        <v>233601</v>
      </c>
      <c r="E22" t="s">
        <v>295</v>
      </c>
      <c r="F22" s="1">
        <v>43899</v>
      </c>
      <c r="G22" s="3">
        <v>0.19513888888888889</v>
      </c>
      <c r="H22" s="5" t="str">
        <f>TEXT(F22,"mmmm")</f>
        <v>March</v>
      </c>
      <c r="I22" s="5" t="str">
        <f>TEXT(F22,"dddd")</f>
        <v>Monday</v>
      </c>
      <c r="J22" s="5" t="str">
        <f>IF(AND(G22&gt;=TIMEVALUE("07:30:00"),G22&lt;=TIMEVALUE("10:59:59")),"Morning",IF(AND(G22&gt;=TIMEVALUE("11:00:00"),G22&lt;=TIMEVALUE("12:59:59")),"Mid Day",IF(AND(G22&gt;=TIMEVALUE("13:00:00"),G22&lt;=TIMEVALUE("16:59:59")),"Afternoon","After Hours")))</f>
        <v>After Hours</v>
      </c>
      <c r="K22" s="4" t="s">
        <v>10</v>
      </c>
      <c r="L22" s="4" t="s">
        <v>12</v>
      </c>
      <c r="M22" s="4" t="s">
        <v>298</v>
      </c>
    </row>
    <row r="23" spans="1:13" x14ac:dyDescent="0.3">
      <c r="A23">
        <v>243651</v>
      </c>
      <c r="B23" t="s">
        <v>588</v>
      </c>
      <c r="C23" t="s">
        <v>589</v>
      </c>
      <c r="D23">
        <v>243651</v>
      </c>
      <c r="E23" t="s">
        <v>295</v>
      </c>
      <c r="F23" s="1">
        <v>43902</v>
      </c>
      <c r="G23" s="3">
        <v>0.98333333333333339</v>
      </c>
      <c r="H23" s="5" t="str">
        <f>TEXT(F23,"mmmm")</f>
        <v>March</v>
      </c>
      <c r="I23" s="5" t="str">
        <f>TEXT(F23,"dddd")</f>
        <v>Thursday</v>
      </c>
      <c r="J23" s="5" t="str">
        <f>IF(AND(G23&gt;=TIMEVALUE("07:30:00"),G23&lt;=TIMEVALUE("10:59:59")),"Morning",IF(AND(G23&gt;=TIMEVALUE("11:00:00"),G23&lt;=TIMEVALUE("12:59:59")),"Mid Day",IF(AND(G23&gt;=TIMEVALUE("13:00:00"),G23&lt;=TIMEVALUE("16:59:59")),"Afternoon","After Hours")))</f>
        <v>After Hours</v>
      </c>
      <c r="K23" s="4">
        <v>0</v>
      </c>
      <c r="L23" s="4" t="s">
        <v>12</v>
      </c>
      <c r="M23" s="4">
        <v>0</v>
      </c>
    </row>
    <row r="24" spans="1:13" x14ac:dyDescent="0.3">
      <c r="A24">
        <v>250501</v>
      </c>
      <c r="B24" t="s">
        <v>464</v>
      </c>
      <c r="C24" t="s">
        <v>465</v>
      </c>
      <c r="D24">
        <v>250501</v>
      </c>
      <c r="E24" t="s">
        <v>295</v>
      </c>
      <c r="F24" s="1">
        <v>43904</v>
      </c>
      <c r="G24" s="3">
        <v>0.90347222222222223</v>
      </c>
      <c r="H24" s="5" t="str">
        <f>TEXT(F24,"mmmm")</f>
        <v>March</v>
      </c>
      <c r="I24" s="5" t="str">
        <f>TEXT(F24,"dddd")</f>
        <v>Saturday</v>
      </c>
      <c r="J24" s="5" t="str">
        <f>IF(AND(G24&gt;=TIMEVALUE("07:30:00"),G24&lt;=TIMEVALUE("10:59:59")),"Morning",IF(AND(G24&gt;=TIMEVALUE("11:00:00"),G24&lt;=TIMEVALUE("12:59:59")),"Mid Day",IF(AND(G24&gt;=TIMEVALUE("13:00:00"),G24&lt;=TIMEVALUE("16:59:59")),"Afternoon","After Hours")))</f>
        <v>After Hours</v>
      </c>
      <c r="K24" s="4">
        <v>0</v>
      </c>
      <c r="L24" s="4" t="s">
        <v>12</v>
      </c>
      <c r="M24" s="4">
        <v>0</v>
      </c>
    </row>
    <row r="25" spans="1:13" x14ac:dyDescent="0.3">
      <c r="A25">
        <v>250651</v>
      </c>
      <c r="B25" t="s">
        <v>570</v>
      </c>
      <c r="C25" t="s">
        <v>571</v>
      </c>
      <c r="D25">
        <v>250651</v>
      </c>
      <c r="E25" t="s">
        <v>295</v>
      </c>
      <c r="F25" s="1">
        <v>43904</v>
      </c>
      <c r="G25" s="3">
        <v>0.95347222222222217</v>
      </c>
      <c r="H25" s="5" t="str">
        <f>TEXT(F25,"mmmm")</f>
        <v>March</v>
      </c>
      <c r="I25" s="5" t="str">
        <f>TEXT(F25,"dddd")</f>
        <v>Saturday</v>
      </c>
      <c r="J25" s="5" t="str">
        <f>IF(AND(G25&gt;=TIMEVALUE("07:30:00"),G25&lt;=TIMEVALUE("10:59:59")),"Morning",IF(AND(G25&gt;=TIMEVALUE("11:00:00"),G25&lt;=TIMEVALUE("12:59:59")),"Mid Day",IF(AND(G25&gt;=TIMEVALUE("13:00:00"),G25&lt;=TIMEVALUE("16:59:59")),"Afternoon","After Hours")))</f>
        <v>After Hours</v>
      </c>
      <c r="K25" s="4">
        <v>0</v>
      </c>
      <c r="L25" s="4" t="s">
        <v>12</v>
      </c>
      <c r="M25" s="4">
        <v>0</v>
      </c>
    </row>
    <row r="26" spans="1:13" x14ac:dyDescent="0.3">
      <c r="A26">
        <v>208101</v>
      </c>
      <c r="B26" t="s">
        <v>632</v>
      </c>
      <c r="C26" t="s">
        <v>633</v>
      </c>
      <c r="D26">
        <v>208101</v>
      </c>
      <c r="E26" t="s">
        <v>295</v>
      </c>
      <c r="F26" s="1">
        <v>43905</v>
      </c>
      <c r="G26" s="3">
        <v>0.81736111111111109</v>
      </c>
      <c r="H26" s="5" t="str">
        <f>TEXT(F26,"mmmm")</f>
        <v>March</v>
      </c>
      <c r="I26" s="5" t="str">
        <f>TEXT(F26,"dddd")</f>
        <v>Sunday</v>
      </c>
      <c r="J26" s="5" t="str">
        <f>IF(AND(G26&gt;=TIMEVALUE("07:30:00"),G26&lt;=TIMEVALUE("10:59:59")),"Morning",IF(AND(G26&gt;=TIMEVALUE("11:00:00"),G26&lt;=TIMEVALUE("12:59:59")),"Mid Day",IF(AND(G26&gt;=TIMEVALUE("13:00:00"),G26&lt;=TIMEVALUE("16:59:59")),"Afternoon","After Hours")))</f>
        <v>After Hours</v>
      </c>
      <c r="K26" s="4">
        <v>0</v>
      </c>
      <c r="L26" s="4" t="s">
        <v>12</v>
      </c>
      <c r="M26" s="4">
        <v>0</v>
      </c>
    </row>
    <row r="27" spans="1:13" x14ac:dyDescent="0.3">
      <c r="A27">
        <v>254001</v>
      </c>
      <c r="B27" t="s">
        <v>712</v>
      </c>
      <c r="C27" t="s">
        <v>713</v>
      </c>
      <c r="D27">
        <v>254001</v>
      </c>
      <c r="E27" t="s">
        <v>295</v>
      </c>
      <c r="F27" s="1">
        <v>43905</v>
      </c>
      <c r="G27" s="3">
        <v>0.88402777777777775</v>
      </c>
      <c r="H27" s="5" t="str">
        <f>TEXT(F27,"mmmm")</f>
        <v>March</v>
      </c>
      <c r="I27" s="5" t="str">
        <f>TEXT(F27,"dddd")</f>
        <v>Sunday</v>
      </c>
      <c r="J27" s="5" t="str">
        <f>IF(AND(G27&gt;=TIMEVALUE("07:30:00"),G27&lt;=TIMEVALUE("10:59:59")),"Morning",IF(AND(G27&gt;=TIMEVALUE("11:00:00"),G27&lt;=TIMEVALUE("12:59:59")),"Mid Day",IF(AND(G27&gt;=TIMEVALUE("13:00:00"),G27&lt;=TIMEVALUE("16:59:59")),"Afternoon","After Hours")))</f>
        <v>After Hours</v>
      </c>
      <c r="K27" s="4" t="s">
        <v>10</v>
      </c>
      <c r="L27" s="4" t="s">
        <v>12</v>
      </c>
      <c r="M27" s="4">
        <v>0</v>
      </c>
    </row>
    <row r="28" spans="1:13" x14ac:dyDescent="0.3">
      <c r="A28">
        <v>252651</v>
      </c>
      <c r="B28" t="s">
        <v>728</v>
      </c>
      <c r="C28" t="s">
        <v>729</v>
      </c>
      <c r="D28">
        <v>252651</v>
      </c>
      <c r="E28" t="s">
        <v>295</v>
      </c>
      <c r="F28" s="1">
        <v>43905</v>
      </c>
      <c r="G28" s="3">
        <v>0.39097222222222222</v>
      </c>
      <c r="H28" s="5" t="str">
        <f>TEXT(F28,"mmmm")</f>
        <v>March</v>
      </c>
      <c r="I28" s="5" t="str">
        <f>TEXT(F28,"dddd")</f>
        <v>Sunday</v>
      </c>
      <c r="J28" s="5" t="str">
        <f>IF(AND(G28&gt;=TIMEVALUE("07:30:00"),G28&lt;=TIMEVALUE("10:59:59")),"Morning",IF(AND(G28&gt;=TIMEVALUE("11:00:00"),G28&lt;=TIMEVALUE("12:59:59")),"Mid Day",IF(AND(G28&gt;=TIMEVALUE("13:00:00"),G28&lt;=TIMEVALUE("16:59:59")),"Afternoon","After Hours")))</f>
        <v>Morning</v>
      </c>
      <c r="K28" s="4">
        <v>0</v>
      </c>
      <c r="L28" s="4" t="s">
        <v>12</v>
      </c>
      <c r="M28" s="4">
        <v>0</v>
      </c>
    </row>
    <row r="29" spans="1:13" x14ac:dyDescent="0.3">
      <c r="A29">
        <v>272851</v>
      </c>
      <c r="B29" t="s">
        <v>420</v>
      </c>
      <c r="C29" t="s">
        <v>421</v>
      </c>
      <c r="D29">
        <v>272851</v>
      </c>
      <c r="E29" t="s">
        <v>295</v>
      </c>
      <c r="F29" s="1">
        <v>43912</v>
      </c>
      <c r="G29" s="3">
        <v>0.28750000000000003</v>
      </c>
      <c r="H29" s="5" t="str">
        <f>TEXT(F29,"mmmm")</f>
        <v>March</v>
      </c>
      <c r="I29" s="5" t="str">
        <f>TEXT(F29,"dddd")</f>
        <v>Sunday</v>
      </c>
      <c r="J29" s="5" t="str">
        <f>IF(AND(G29&gt;=TIMEVALUE("07:30:00"),G29&lt;=TIMEVALUE("10:59:59")),"Morning",IF(AND(G29&gt;=TIMEVALUE("11:00:00"),G29&lt;=TIMEVALUE("12:59:59")),"Mid Day",IF(AND(G29&gt;=TIMEVALUE("13:00:00"),G29&lt;=TIMEVALUE("16:59:59")),"Afternoon","After Hours")))</f>
        <v>After Hours</v>
      </c>
      <c r="K29" s="4">
        <v>0</v>
      </c>
      <c r="L29" s="4" t="s">
        <v>12</v>
      </c>
      <c r="M29" s="4">
        <v>0</v>
      </c>
    </row>
    <row r="30" spans="1:13" x14ac:dyDescent="0.3">
      <c r="A30">
        <v>275001</v>
      </c>
      <c r="B30" t="s">
        <v>564</v>
      </c>
      <c r="C30" t="s">
        <v>565</v>
      </c>
      <c r="D30">
        <v>275001</v>
      </c>
      <c r="E30" t="s">
        <v>295</v>
      </c>
      <c r="F30" s="1">
        <v>43913</v>
      </c>
      <c r="G30" s="3">
        <v>8.0555555555555561E-2</v>
      </c>
      <c r="H30" s="5" t="str">
        <f>TEXT(F30,"mmmm")</f>
        <v>March</v>
      </c>
      <c r="I30" s="5" t="str">
        <f>TEXT(F30,"dddd")</f>
        <v>Monday</v>
      </c>
      <c r="J30" s="5" t="str">
        <f>IF(AND(G30&gt;=TIMEVALUE("07:30:00"),G30&lt;=TIMEVALUE("10:59:59")),"Morning",IF(AND(G30&gt;=TIMEVALUE("11:00:00"),G30&lt;=TIMEVALUE("12:59:59")),"Mid Day",IF(AND(G30&gt;=TIMEVALUE("13:00:00"),G30&lt;=TIMEVALUE("16:59:59")),"Afternoon","After Hours")))</f>
        <v>After Hours</v>
      </c>
      <c r="K30" s="4" t="s">
        <v>10</v>
      </c>
      <c r="L30" s="4" t="s">
        <v>12</v>
      </c>
      <c r="M30" s="4" t="s">
        <v>299</v>
      </c>
    </row>
    <row r="31" spans="1:13" x14ac:dyDescent="0.3">
      <c r="A31">
        <v>281651</v>
      </c>
      <c r="B31" t="s">
        <v>626</v>
      </c>
      <c r="C31" t="s">
        <v>627</v>
      </c>
      <c r="D31">
        <v>281651</v>
      </c>
      <c r="E31" t="s">
        <v>295</v>
      </c>
      <c r="F31" s="1">
        <v>43914</v>
      </c>
      <c r="G31" s="3">
        <v>0.96805555555555556</v>
      </c>
      <c r="H31" s="5" t="str">
        <f>TEXT(F31,"mmmm")</f>
        <v>March</v>
      </c>
      <c r="I31" s="5" t="str">
        <f>TEXT(F31,"dddd")</f>
        <v>Tuesday</v>
      </c>
      <c r="J31" s="5" t="str">
        <f>IF(AND(G31&gt;=TIMEVALUE("07:30:00"),G31&lt;=TIMEVALUE("10:59:59")),"Morning",IF(AND(G31&gt;=TIMEVALUE("11:00:00"),G31&lt;=TIMEVALUE("12:59:59")),"Mid Day",IF(AND(G31&gt;=TIMEVALUE("13:00:00"),G31&lt;=TIMEVALUE("16:59:59")),"Afternoon","After Hours")))</f>
        <v>After Hours</v>
      </c>
      <c r="K31" s="4" t="s">
        <v>10</v>
      </c>
      <c r="L31" s="4" t="s">
        <v>12</v>
      </c>
      <c r="M31" s="4" t="s">
        <v>300</v>
      </c>
    </row>
    <row r="32" spans="1:13" x14ac:dyDescent="0.3">
      <c r="A32">
        <v>284401</v>
      </c>
      <c r="B32" t="s">
        <v>646</v>
      </c>
      <c r="C32" t="s">
        <v>647</v>
      </c>
      <c r="D32">
        <v>284401</v>
      </c>
      <c r="E32" t="s">
        <v>295</v>
      </c>
      <c r="F32" s="1">
        <v>43915</v>
      </c>
      <c r="G32" s="3">
        <v>0.9916666666666667</v>
      </c>
      <c r="H32" s="5" t="str">
        <f>TEXT(F32,"mmmm")</f>
        <v>March</v>
      </c>
      <c r="I32" s="5" t="str">
        <f>TEXT(F32,"dddd")</f>
        <v>Wednesday</v>
      </c>
      <c r="J32" s="5" t="str">
        <f>IF(AND(G32&gt;=TIMEVALUE("07:30:00"),G32&lt;=TIMEVALUE("10:59:59")),"Morning",IF(AND(G32&gt;=TIMEVALUE("11:00:00"),G32&lt;=TIMEVALUE("12:59:59")),"Mid Day",IF(AND(G32&gt;=TIMEVALUE("13:00:00"),G32&lt;=TIMEVALUE("16:59:59")),"Afternoon","After Hours")))</f>
        <v>After Hours</v>
      </c>
      <c r="K32" s="4">
        <v>0</v>
      </c>
      <c r="L32" s="4" t="s">
        <v>12</v>
      </c>
      <c r="M32" s="4">
        <v>0</v>
      </c>
    </row>
    <row r="33" spans="1:13" x14ac:dyDescent="0.3">
      <c r="A33">
        <v>289851</v>
      </c>
      <c r="B33" t="s">
        <v>650</v>
      </c>
      <c r="C33" t="s">
        <v>651</v>
      </c>
      <c r="D33">
        <v>289851</v>
      </c>
      <c r="E33" t="s">
        <v>295</v>
      </c>
      <c r="F33" s="1">
        <v>43918</v>
      </c>
      <c r="G33" s="3">
        <v>0.1173611111111111</v>
      </c>
      <c r="H33" s="5" t="str">
        <f>TEXT(F33,"mmmm")</f>
        <v>March</v>
      </c>
      <c r="I33" s="5" t="str">
        <f>TEXT(F33,"dddd")</f>
        <v>Saturday</v>
      </c>
      <c r="J33" s="5" t="str">
        <f>IF(AND(G33&gt;=TIMEVALUE("07:30:00"),G33&lt;=TIMEVALUE("10:59:59")),"Morning",IF(AND(G33&gt;=TIMEVALUE("11:00:00"),G33&lt;=TIMEVALUE("12:59:59")),"Mid Day",IF(AND(G33&gt;=TIMEVALUE("13:00:00"),G33&lt;=TIMEVALUE("16:59:59")),"Afternoon","After Hours")))</f>
        <v>After Hours</v>
      </c>
      <c r="K33" s="4">
        <v>0</v>
      </c>
      <c r="L33" s="4" t="s">
        <v>12</v>
      </c>
      <c r="M33" s="4">
        <v>0</v>
      </c>
    </row>
    <row r="34" spans="1:13" x14ac:dyDescent="0.3">
      <c r="A34">
        <v>307301</v>
      </c>
      <c r="B34" t="s">
        <v>516</v>
      </c>
      <c r="C34" t="s">
        <v>517</v>
      </c>
      <c r="D34">
        <v>307301</v>
      </c>
      <c r="E34" t="s">
        <v>295</v>
      </c>
      <c r="F34" s="1">
        <v>43923</v>
      </c>
      <c r="G34" s="3">
        <v>0.8305555555555556</v>
      </c>
      <c r="H34" s="5" t="str">
        <f>TEXT(F34,"mmmm")</f>
        <v>April</v>
      </c>
      <c r="I34" s="5" t="str">
        <f>TEXT(F34,"dddd")</f>
        <v>Thursday</v>
      </c>
      <c r="J34" s="5" t="str">
        <f>IF(AND(G34&gt;=TIMEVALUE("07:30:00"),G34&lt;=TIMEVALUE("10:59:59")),"Morning",IF(AND(G34&gt;=TIMEVALUE("11:00:00"),G34&lt;=TIMEVALUE("12:59:59")),"Mid Day",IF(AND(G34&gt;=TIMEVALUE("13:00:00"),G34&lt;=TIMEVALUE("16:59:59")),"Afternoon","After Hours")))</f>
        <v>After Hours</v>
      </c>
      <c r="K34" s="4" t="s">
        <v>10</v>
      </c>
      <c r="L34" s="4" t="s">
        <v>12</v>
      </c>
      <c r="M34" s="4" t="s">
        <v>2</v>
      </c>
    </row>
    <row r="35" spans="1:13" x14ac:dyDescent="0.3">
      <c r="A35">
        <v>306001</v>
      </c>
      <c r="B35" t="s">
        <v>560</v>
      </c>
      <c r="C35" t="s">
        <v>561</v>
      </c>
      <c r="D35">
        <v>306001</v>
      </c>
      <c r="E35" t="s">
        <v>295</v>
      </c>
      <c r="F35" s="1">
        <v>43923</v>
      </c>
      <c r="G35" s="3">
        <v>0.91249999999999998</v>
      </c>
      <c r="H35" s="5" t="str">
        <f>TEXT(F35,"mmmm")</f>
        <v>April</v>
      </c>
      <c r="I35" s="5" t="str">
        <f>TEXT(F35,"dddd")</f>
        <v>Thursday</v>
      </c>
      <c r="J35" s="5" t="str">
        <f>IF(AND(G35&gt;=TIMEVALUE("07:30:00"),G35&lt;=TIMEVALUE("10:59:59")),"Morning",IF(AND(G35&gt;=TIMEVALUE("11:00:00"),G35&lt;=TIMEVALUE("12:59:59")),"Mid Day",IF(AND(G35&gt;=TIMEVALUE("13:00:00"),G35&lt;=TIMEVALUE("16:59:59")),"Afternoon","After Hours")))</f>
        <v>After Hours</v>
      </c>
      <c r="K35" s="4" t="s">
        <v>10</v>
      </c>
      <c r="L35" s="4" t="s">
        <v>12</v>
      </c>
      <c r="M35" s="4" t="s">
        <v>301</v>
      </c>
    </row>
    <row r="36" spans="1:13" x14ac:dyDescent="0.3">
      <c r="A36">
        <v>323201</v>
      </c>
      <c r="B36" t="s">
        <v>494</v>
      </c>
      <c r="C36" t="s">
        <v>495</v>
      </c>
      <c r="D36">
        <v>323201</v>
      </c>
      <c r="E36" t="s">
        <v>295</v>
      </c>
      <c r="F36" s="1">
        <v>43936</v>
      </c>
      <c r="G36" s="3">
        <v>0.91249999999999998</v>
      </c>
      <c r="H36" s="5" t="str">
        <f>TEXT(F36,"mmmm")</f>
        <v>April</v>
      </c>
      <c r="I36" s="5" t="str">
        <f>TEXT(F36,"dddd")</f>
        <v>Wednesday</v>
      </c>
      <c r="J36" s="5" t="str">
        <f>IF(AND(G36&gt;=TIMEVALUE("07:30:00"),G36&lt;=TIMEVALUE("10:59:59")),"Morning",IF(AND(G36&gt;=TIMEVALUE("11:00:00"),G36&lt;=TIMEVALUE("12:59:59")),"Mid Day",IF(AND(G36&gt;=TIMEVALUE("13:00:00"),G36&lt;=TIMEVALUE("16:59:59")),"Afternoon","After Hours")))</f>
        <v>After Hours</v>
      </c>
      <c r="K36" s="4">
        <v>0</v>
      </c>
      <c r="L36" s="4" t="s">
        <v>12</v>
      </c>
      <c r="M36" s="4">
        <v>0</v>
      </c>
    </row>
    <row r="37" spans="1:13" x14ac:dyDescent="0.3">
      <c r="A37">
        <v>358951</v>
      </c>
      <c r="B37" t="s">
        <v>722</v>
      </c>
      <c r="C37" t="s">
        <v>723</v>
      </c>
      <c r="D37">
        <v>358951</v>
      </c>
      <c r="E37" t="s">
        <v>295</v>
      </c>
      <c r="F37" s="1">
        <v>43937</v>
      </c>
      <c r="G37" s="3">
        <v>0.69374999999999998</v>
      </c>
      <c r="H37" s="5" t="str">
        <f>TEXT(F37,"mmmm")</f>
        <v>April</v>
      </c>
      <c r="I37" s="5" t="str">
        <f>TEXT(F37,"dddd")</f>
        <v>Thursday</v>
      </c>
      <c r="J37" s="5" t="str">
        <f>IF(AND(G37&gt;=TIMEVALUE("07:30:00"),G37&lt;=TIMEVALUE("10:59:59")),"Morning",IF(AND(G37&gt;=TIMEVALUE("11:00:00"),G37&lt;=TIMEVALUE("12:59:59")),"Mid Day",IF(AND(G37&gt;=TIMEVALUE("13:00:00"),G37&lt;=TIMEVALUE("16:59:59")),"Afternoon","After Hours")))</f>
        <v>Afternoon</v>
      </c>
      <c r="K37" s="4">
        <v>0</v>
      </c>
      <c r="L37" s="4" t="s">
        <v>12</v>
      </c>
      <c r="M37" s="4">
        <v>0</v>
      </c>
    </row>
    <row r="38" spans="1:13" x14ac:dyDescent="0.3">
      <c r="A38">
        <v>375851</v>
      </c>
      <c r="B38" t="s">
        <v>530</v>
      </c>
      <c r="C38" t="s">
        <v>531</v>
      </c>
      <c r="D38">
        <v>375851</v>
      </c>
      <c r="E38" t="s">
        <v>295</v>
      </c>
      <c r="F38" s="1">
        <v>43940</v>
      </c>
      <c r="G38" s="3">
        <v>0.75277777777777777</v>
      </c>
      <c r="H38" s="5" t="str">
        <f>TEXT(F38,"mmmm")</f>
        <v>April</v>
      </c>
      <c r="I38" s="5" t="str">
        <f>TEXT(F38,"dddd")</f>
        <v>Sunday</v>
      </c>
      <c r="J38" s="5" t="str">
        <f>IF(AND(G38&gt;=TIMEVALUE("07:30:00"),G38&lt;=TIMEVALUE("10:59:59")),"Morning",IF(AND(G38&gt;=TIMEVALUE("11:00:00"),G38&lt;=TIMEVALUE("12:59:59")),"Mid Day",IF(AND(G38&gt;=TIMEVALUE("13:00:00"),G38&lt;=TIMEVALUE("16:59:59")),"Afternoon","After Hours")))</f>
        <v>After Hours</v>
      </c>
      <c r="K38" s="4" t="s">
        <v>10</v>
      </c>
      <c r="L38" s="4" t="s">
        <v>12</v>
      </c>
      <c r="M38" s="4">
        <v>0</v>
      </c>
    </row>
    <row r="39" spans="1:13" x14ac:dyDescent="0.3">
      <c r="A39">
        <v>364701</v>
      </c>
      <c r="B39" t="s">
        <v>704</v>
      </c>
      <c r="C39" t="s">
        <v>705</v>
      </c>
      <c r="D39">
        <v>364701</v>
      </c>
      <c r="E39" t="s">
        <v>295</v>
      </c>
      <c r="F39" s="1">
        <v>43940</v>
      </c>
      <c r="G39" s="3">
        <v>0.88055555555555554</v>
      </c>
      <c r="H39" s="5" t="str">
        <f>TEXT(F39,"mmmm")</f>
        <v>April</v>
      </c>
      <c r="I39" s="5" t="str">
        <f>TEXT(F39,"dddd")</f>
        <v>Sunday</v>
      </c>
      <c r="J39" s="5" t="str">
        <f>IF(AND(G39&gt;=TIMEVALUE("07:30:00"),G39&lt;=TIMEVALUE("10:59:59")),"Morning",IF(AND(G39&gt;=TIMEVALUE("11:00:00"),G39&lt;=TIMEVALUE("12:59:59")),"Mid Day",IF(AND(G39&gt;=TIMEVALUE("13:00:00"),G39&lt;=TIMEVALUE("16:59:59")),"Afternoon","After Hours")))</f>
        <v>After Hours</v>
      </c>
      <c r="K39" s="4">
        <v>0</v>
      </c>
      <c r="L39" s="4" t="s">
        <v>12</v>
      </c>
      <c r="M39" s="4">
        <v>0</v>
      </c>
    </row>
    <row r="40" spans="1:13" x14ac:dyDescent="0.3">
      <c r="A40">
        <v>373851</v>
      </c>
      <c r="B40" t="s">
        <v>750</v>
      </c>
      <c r="C40" t="s">
        <v>751</v>
      </c>
      <c r="D40">
        <v>373851</v>
      </c>
      <c r="E40" t="s">
        <v>295</v>
      </c>
      <c r="F40" s="1">
        <v>43940</v>
      </c>
      <c r="G40" s="3">
        <v>6.9444444444444434E-2</v>
      </c>
      <c r="H40" s="5" t="str">
        <f>TEXT(F40,"mmmm")</f>
        <v>April</v>
      </c>
      <c r="I40" s="5" t="str">
        <f>TEXT(F40,"dddd")</f>
        <v>Sunday</v>
      </c>
      <c r="J40" s="5" t="str">
        <f>IF(AND(G40&gt;=TIMEVALUE("07:30:00"),G40&lt;=TIMEVALUE("10:59:59")),"Morning",IF(AND(G40&gt;=TIMEVALUE("11:00:00"),G40&lt;=TIMEVALUE("12:59:59")),"Mid Day",IF(AND(G40&gt;=TIMEVALUE("13:00:00"),G40&lt;=TIMEVALUE("16:59:59")),"Afternoon","After Hours")))</f>
        <v>After Hours</v>
      </c>
      <c r="K40" s="4">
        <v>0</v>
      </c>
      <c r="L40" s="4" t="s">
        <v>12</v>
      </c>
      <c r="M40" s="4">
        <v>0</v>
      </c>
    </row>
    <row r="41" spans="1:13" x14ac:dyDescent="0.3">
      <c r="A41">
        <v>381301</v>
      </c>
      <c r="B41" t="s">
        <v>686</v>
      </c>
      <c r="C41" t="s">
        <v>687</v>
      </c>
      <c r="D41">
        <v>381301</v>
      </c>
      <c r="E41" t="s">
        <v>295</v>
      </c>
      <c r="F41" s="1">
        <v>43941</v>
      </c>
      <c r="G41" s="3">
        <v>0.77986111111111101</v>
      </c>
      <c r="H41" s="5" t="str">
        <f>TEXT(F41,"mmmm")</f>
        <v>April</v>
      </c>
      <c r="I41" s="5" t="str">
        <f>TEXT(F41,"dddd")</f>
        <v>Monday</v>
      </c>
      <c r="J41" s="5" t="str">
        <f>IF(AND(G41&gt;=TIMEVALUE("07:30:00"),G41&lt;=TIMEVALUE("10:59:59")),"Morning",IF(AND(G41&gt;=TIMEVALUE("11:00:00"),G41&lt;=TIMEVALUE("12:59:59")),"Mid Day",IF(AND(G41&gt;=TIMEVALUE("13:00:00"),G41&lt;=TIMEVALUE("16:59:59")),"Afternoon","After Hours")))</f>
        <v>After Hours</v>
      </c>
      <c r="K41" s="4">
        <v>0</v>
      </c>
      <c r="L41" s="4" t="s">
        <v>12</v>
      </c>
      <c r="M41" s="4">
        <v>0</v>
      </c>
    </row>
    <row r="42" spans="1:13" x14ac:dyDescent="0.3">
      <c r="A42">
        <v>464151</v>
      </c>
      <c r="B42" t="s">
        <v>484</v>
      </c>
      <c r="C42" t="s">
        <v>485</v>
      </c>
      <c r="D42">
        <v>464151</v>
      </c>
      <c r="E42" t="s">
        <v>295</v>
      </c>
      <c r="F42" s="1">
        <v>43956</v>
      </c>
      <c r="G42" s="3">
        <v>3.1944444444444449E-2</v>
      </c>
      <c r="H42" s="5" t="str">
        <f>TEXT(F42,"mmmm")</f>
        <v>May</v>
      </c>
      <c r="I42" s="5" t="str">
        <f>TEXT(F42,"dddd")</f>
        <v>Tuesday</v>
      </c>
      <c r="J42" s="5" t="str">
        <f>IF(AND(G42&gt;=TIMEVALUE("07:30:00"),G42&lt;=TIMEVALUE("10:59:59")),"Morning",IF(AND(G42&gt;=TIMEVALUE("11:00:00"),G42&lt;=TIMEVALUE("12:59:59")),"Mid Day",IF(AND(G42&gt;=TIMEVALUE("13:00:00"),G42&lt;=TIMEVALUE("16:59:59")),"Afternoon","After Hours")))</f>
        <v>After Hours</v>
      </c>
      <c r="K42" s="4">
        <v>0</v>
      </c>
      <c r="L42" s="4" t="s">
        <v>12</v>
      </c>
      <c r="M42" s="4">
        <v>0</v>
      </c>
    </row>
    <row r="43" spans="1:13" x14ac:dyDescent="0.3">
      <c r="A43">
        <v>476701</v>
      </c>
      <c r="B43" t="s">
        <v>433</v>
      </c>
      <c r="C43" t="s">
        <v>434</v>
      </c>
      <c r="D43">
        <v>476701</v>
      </c>
      <c r="E43" t="s">
        <v>295</v>
      </c>
      <c r="F43" s="1">
        <v>43958</v>
      </c>
      <c r="G43" s="3">
        <v>0.81527777777777777</v>
      </c>
      <c r="H43" s="5" t="str">
        <f>TEXT(F43,"mmmm")</f>
        <v>May</v>
      </c>
      <c r="I43" s="5" t="str">
        <f>TEXT(F43,"dddd")</f>
        <v>Thursday</v>
      </c>
      <c r="J43" s="5" t="str">
        <f>IF(AND(G43&gt;=TIMEVALUE("07:30:00"),G43&lt;=TIMEVALUE("10:59:59")),"Morning",IF(AND(G43&gt;=TIMEVALUE("11:00:00"),G43&lt;=TIMEVALUE("12:59:59")),"Mid Day",IF(AND(G43&gt;=TIMEVALUE("13:00:00"),G43&lt;=TIMEVALUE("16:59:59")),"Afternoon","After Hours")))</f>
        <v>After Hours</v>
      </c>
      <c r="K43" s="4" t="s">
        <v>10</v>
      </c>
      <c r="L43" s="4" t="s">
        <v>12</v>
      </c>
      <c r="M43" s="4" t="s">
        <v>35</v>
      </c>
    </row>
    <row r="44" spans="1:13" x14ac:dyDescent="0.3">
      <c r="A44">
        <v>477501</v>
      </c>
      <c r="B44" t="s">
        <v>512</v>
      </c>
      <c r="C44" t="s">
        <v>513</v>
      </c>
      <c r="D44">
        <v>477501</v>
      </c>
      <c r="E44" t="s">
        <v>295</v>
      </c>
      <c r="F44" s="1">
        <v>43958</v>
      </c>
      <c r="G44" s="3">
        <v>0.96944444444444444</v>
      </c>
      <c r="H44" s="5" t="str">
        <f>TEXT(F44,"mmmm")</f>
        <v>May</v>
      </c>
      <c r="I44" s="5" t="str">
        <f>TEXT(F44,"dddd")</f>
        <v>Thursday</v>
      </c>
      <c r="J44" s="5" t="str">
        <f>IF(AND(G44&gt;=TIMEVALUE("07:30:00"),G44&lt;=TIMEVALUE("10:59:59")),"Morning",IF(AND(G44&gt;=TIMEVALUE("11:00:00"),G44&lt;=TIMEVALUE("12:59:59")),"Mid Day",IF(AND(G44&gt;=TIMEVALUE("13:00:00"),G44&lt;=TIMEVALUE("16:59:59")),"Afternoon","After Hours")))</f>
        <v>After Hours</v>
      </c>
      <c r="K44" s="4">
        <v>0</v>
      </c>
      <c r="L44" s="4" t="s">
        <v>12</v>
      </c>
      <c r="M44" s="4">
        <v>0</v>
      </c>
    </row>
    <row r="45" spans="1:13" x14ac:dyDescent="0.3">
      <c r="A45">
        <v>487751</v>
      </c>
      <c r="B45" t="s">
        <v>764</v>
      </c>
      <c r="C45" t="s">
        <v>765</v>
      </c>
      <c r="D45">
        <v>487751</v>
      </c>
      <c r="E45" t="s">
        <v>295</v>
      </c>
      <c r="F45" s="1">
        <v>43961</v>
      </c>
      <c r="G45" s="3">
        <v>0.39999999999999997</v>
      </c>
      <c r="H45" s="5" t="str">
        <f>TEXT(F45,"mmmm")</f>
        <v>May</v>
      </c>
      <c r="I45" s="5" t="str">
        <f>TEXT(F45,"dddd")</f>
        <v>Sunday</v>
      </c>
      <c r="J45" s="5" t="str">
        <f>IF(AND(G45&gt;=TIMEVALUE("07:30:00"),G45&lt;=TIMEVALUE("10:59:59")),"Morning",IF(AND(G45&gt;=TIMEVALUE("11:00:00"),G45&lt;=TIMEVALUE("12:59:59")),"Mid Day",IF(AND(G45&gt;=TIMEVALUE("13:00:00"),G45&lt;=TIMEVALUE("16:59:59")),"Afternoon","After Hours")))</f>
        <v>Morning</v>
      </c>
      <c r="K45" s="4">
        <v>0</v>
      </c>
      <c r="L45" s="4" t="s">
        <v>12</v>
      </c>
      <c r="M45" s="4">
        <v>0</v>
      </c>
    </row>
    <row r="46" spans="1:13" x14ac:dyDescent="0.3">
      <c r="A46">
        <v>491951</v>
      </c>
      <c r="B46" t="s">
        <v>624</v>
      </c>
      <c r="C46" t="s">
        <v>625</v>
      </c>
      <c r="D46">
        <v>491951</v>
      </c>
      <c r="E46" t="s">
        <v>295</v>
      </c>
      <c r="F46" s="1">
        <v>43962</v>
      </c>
      <c r="G46" s="3">
        <v>0.19583333333333333</v>
      </c>
      <c r="H46" s="5" t="str">
        <f>TEXT(F46,"mmmm")</f>
        <v>May</v>
      </c>
      <c r="I46" s="5" t="str">
        <f>TEXT(F46,"dddd")</f>
        <v>Monday</v>
      </c>
      <c r="J46" s="5" t="str">
        <f>IF(AND(G46&gt;=TIMEVALUE("07:30:00"),G46&lt;=TIMEVALUE("10:59:59")),"Morning",IF(AND(G46&gt;=TIMEVALUE("11:00:00"),G46&lt;=TIMEVALUE("12:59:59")),"Mid Day",IF(AND(G46&gt;=TIMEVALUE("13:00:00"),G46&lt;=TIMEVALUE("16:59:59")),"Afternoon","After Hours")))</f>
        <v>After Hours</v>
      </c>
      <c r="K46" s="4">
        <v>0</v>
      </c>
      <c r="L46" s="4" t="s">
        <v>12</v>
      </c>
      <c r="M46" s="4">
        <v>0</v>
      </c>
    </row>
    <row r="47" spans="1:13" x14ac:dyDescent="0.3">
      <c r="A47">
        <v>498401</v>
      </c>
      <c r="B47" t="s">
        <v>660</v>
      </c>
      <c r="C47" t="s">
        <v>661</v>
      </c>
      <c r="D47">
        <v>498401</v>
      </c>
      <c r="E47" t="s">
        <v>295</v>
      </c>
      <c r="F47" s="1">
        <v>43963</v>
      </c>
      <c r="G47" s="3">
        <v>0.27569444444444446</v>
      </c>
      <c r="H47" s="5" t="str">
        <f>TEXT(F47,"mmmm")</f>
        <v>May</v>
      </c>
      <c r="I47" s="5" t="str">
        <f>TEXT(F47,"dddd")</f>
        <v>Tuesday</v>
      </c>
      <c r="J47" s="5" t="str">
        <f>IF(AND(G47&gt;=TIMEVALUE("07:30:00"),G47&lt;=TIMEVALUE("10:59:59")),"Morning",IF(AND(G47&gt;=TIMEVALUE("11:00:00"),G47&lt;=TIMEVALUE("12:59:59")),"Mid Day",IF(AND(G47&gt;=TIMEVALUE("13:00:00"),G47&lt;=TIMEVALUE("16:59:59")),"Afternoon","After Hours")))</f>
        <v>After Hours</v>
      </c>
      <c r="K47" s="4">
        <v>0</v>
      </c>
      <c r="L47" s="4" t="s">
        <v>12</v>
      </c>
      <c r="M47" s="4">
        <v>0</v>
      </c>
    </row>
    <row r="48" spans="1:13" x14ac:dyDescent="0.3">
      <c r="A48">
        <v>496451</v>
      </c>
      <c r="B48" t="s">
        <v>688</v>
      </c>
      <c r="C48" t="s">
        <v>689</v>
      </c>
      <c r="D48">
        <v>496451</v>
      </c>
      <c r="E48" t="s">
        <v>295</v>
      </c>
      <c r="F48" s="1">
        <v>43963</v>
      </c>
      <c r="G48" s="3">
        <v>6.805555555555555E-2</v>
      </c>
      <c r="H48" s="5" t="str">
        <f>TEXT(F48,"mmmm")</f>
        <v>May</v>
      </c>
      <c r="I48" s="5" t="str">
        <f>TEXT(F48,"dddd")</f>
        <v>Tuesday</v>
      </c>
      <c r="J48" s="5" t="str">
        <f>IF(AND(G48&gt;=TIMEVALUE("07:30:00"),G48&lt;=TIMEVALUE("10:59:59")),"Morning",IF(AND(G48&gt;=TIMEVALUE("11:00:00"),G48&lt;=TIMEVALUE("12:59:59")),"Mid Day",IF(AND(G48&gt;=TIMEVALUE("13:00:00"),G48&lt;=TIMEVALUE("16:59:59")),"Afternoon","After Hours")))</f>
        <v>After Hours</v>
      </c>
      <c r="K48" s="4">
        <v>0</v>
      </c>
      <c r="L48" s="4" t="s">
        <v>12</v>
      </c>
      <c r="M48" s="4">
        <v>0</v>
      </c>
    </row>
    <row r="49" spans="1:13" x14ac:dyDescent="0.3">
      <c r="A49">
        <v>514151</v>
      </c>
      <c r="B49" t="s">
        <v>558</v>
      </c>
      <c r="C49" t="s">
        <v>559</v>
      </c>
      <c r="D49">
        <v>514151</v>
      </c>
      <c r="E49" t="s">
        <v>295</v>
      </c>
      <c r="F49" s="1">
        <v>43966</v>
      </c>
      <c r="G49" s="3">
        <v>1.1805555555555555E-2</v>
      </c>
      <c r="H49" s="5" t="str">
        <f>TEXT(F49,"mmmm")</f>
        <v>May</v>
      </c>
      <c r="I49" s="5" t="str">
        <f>TEXT(F49,"dddd")</f>
        <v>Friday</v>
      </c>
      <c r="J49" s="5" t="str">
        <f>IF(AND(G49&gt;=TIMEVALUE("07:30:00"),G49&lt;=TIMEVALUE("10:59:59")),"Morning",IF(AND(G49&gt;=TIMEVALUE("11:00:00"),G49&lt;=TIMEVALUE("12:59:59")),"Mid Day",IF(AND(G49&gt;=TIMEVALUE("13:00:00"),G49&lt;=TIMEVALUE("16:59:59")),"Afternoon","After Hours")))</f>
        <v>After Hours</v>
      </c>
      <c r="K49" s="4" t="s">
        <v>10</v>
      </c>
      <c r="L49" s="4" t="s">
        <v>12</v>
      </c>
      <c r="M49" s="4" t="s">
        <v>302</v>
      </c>
    </row>
    <row r="50" spans="1:13" x14ac:dyDescent="0.3">
      <c r="A50">
        <v>533051</v>
      </c>
      <c r="B50" t="s">
        <v>742</v>
      </c>
      <c r="C50" t="s">
        <v>743</v>
      </c>
      <c r="D50">
        <v>533051</v>
      </c>
      <c r="E50" t="s">
        <v>295</v>
      </c>
      <c r="F50" s="1">
        <v>43970</v>
      </c>
      <c r="G50" s="3">
        <v>0.8847222222222223</v>
      </c>
      <c r="H50" s="5" t="str">
        <f>TEXT(F50,"mmmm")</f>
        <v>May</v>
      </c>
      <c r="I50" s="5" t="str">
        <f>TEXT(F50,"dddd")</f>
        <v>Tuesday</v>
      </c>
      <c r="J50" s="5" t="str">
        <f>IF(AND(G50&gt;=TIMEVALUE("07:30:00"),G50&lt;=TIMEVALUE("10:59:59")),"Morning",IF(AND(G50&gt;=TIMEVALUE("11:00:00"),G50&lt;=TIMEVALUE("12:59:59")),"Mid Day",IF(AND(G50&gt;=TIMEVALUE("13:00:00"),G50&lt;=TIMEVALUE("16:59:59")),"Afternoon","After Hours")))</f>
        <v>After Hours</v>
      </c>
      <c r="K50" s="4" t="s">
        <v>10</v>
      </c>
      <c r="L50" s="4" t="s">
        <v>12</v>
      </c>
      <c r="M50" s="4" t="s">
        <v>303</v>
      </c>
    </row>
    <row r="51" spans="1:13" x14ac:dyDescent="0.3">
      <c r="A51">
        <v>546101</v>
      </c>
      <c r="B51" t="s">
        <v>395</v>
      </c>
      <c r="C51" t="s">
        <v>396</v>
      </c>
      <c r="D51">
        <v>546101</v>
      </c>
      <c r="E51" t="s">
        <v>295</v>
      </c>
      <c r="F51" s="1">
        <v>43972</v>
      </c>
      <c r="G51" s="3">
        <v>0.67013888888888884</v>
      </c>
      <c r="H51" s="5" t="str">
        <f>TEXT(F51,"mmmm")</f>
        <v>May</v>
      </c>
      <c r="I51" s="5" t="str">
        <f>TEXT(F51,"dddd")</f>
        <v>Thursday</v>
      </c>
      <c r="J51" s="5" t="str">
        <f>IF(AND(G51&gt;=TIMEVALUE("07:30:00"),G51&lt;=TIMEVALUE("10:59:59")),"Morning",IF(AND(G51&gt;=TIMEVALUE("11:00:00"),G51&lt;=TIMEVALUE("12:59:59")),"Mid Day",IF(AND(G51&gt;=TIMEVALUE("13:00:00"),G51&lt;=TIMEVALUE("16:59:59")),"Afternoon","After Hours")))</f>
        <v>Afternoon</v>
      </c>
      <c r="K51" s="4">
        <v>0</v>
      </c>
      <c r="L51" s="4" t="s">
        <v>12</v>
      </c>
      <c r="M51" s="4">
        <v>0</v>
      </c>
    </row>
    <row r="52" spans="1:13" x14ac:dyDescent="0.3">
      <c r="A52">
        <v>552101</v>
      </c>
      <c r="B52" t="s">
        <v>590</v>
      </c>
      <c r="C52" t="s">
        <v>591</v>
      </c>
      <c r="D52">
        <v>552101</v>
      </c>
      <c r="E52" t="s">
        <v>295</v>
      </c>
      <c r="F52" s="1">
        <v>43973</v>
      </c>
      <c r="G52" s="3">
        <v>0.28750000000000003</v>
      </c>
      <c r="H52" s="5" t="str">
        <f>TEXT(F52,"mmmm")</f>
        <v>May</v>
      </c>
      <c r="I52" s="5" t="str">
        <f>TEXT(F52,"dddd")</f>
        <v>Friday</v>
      </c>
      <c r="J52" s="5" t="str">
        <f>IF(AND(G52&gt;=TIMEVALUE("07:30:00"),G52&lt;=TIMEVALUE("10:59:59")),"Morning",IF(AND(G52&gt;=TIMEVALUE("11:00:00"),G52&lt;=TIMEVALUE("12:59:59")),"Mid Day",IF(AND(G52&gt;=TIMEVALUE("13:00:00"),G52&lt;=TIMEVALUE("16:59:59")),"Afternoon","After Hours")))</f>
        <v>After Hours</v>
      </c>
      <c r="K52" s="4">
        <v>0</v>
      </c>
      <c r="L52" s="4" t="s">
        <v>12</v>
      </c>
      <c r="M52" s="4">
        <v>0</v>
      </c>
    </row>
    <row r="53" spans="1:13" x14ac:dyDescent="0.3">
      <c r="A53">
        <v>557851</v>
      </c>
      <c r="B53" t="s">
        <v>604</v>
      </c>
      <c r="C53" t="s">
        <v>605</v>
      </c>
      <c r="D53">
        <v>557851</v>
      </c>
      <c r="E53" t="s">
        <v>295</v>
      </c>
      <c r="F53" s="1">
        <v>43975</v>
      </c>
      <c r="G53" s="3">
        <v>0.26458333333333334</v>
      </c>
      <c r="H53" s="5" t="str">
        <f>TEXT(F53,"mmmm")</f>
        <v>May</v>
      </c>
      <c r="I53" s="5" t="str">
        <f>TEXT(F53,"dddd")</f>
        <v>Sunday</v>
      </c>
      <c r="J53" s="5" t="str">
        <f>IF(AND(G53&gt;=TIMEVALUE("07:30:00"),G53&lt;=TIMEVALUE("10:59:59")),"Morning",IF(AND(G53&gt;=TIMEVALUE("11:00:00"),G53&lt;=TIMEVALUE("12:59:59")),"Mid Day",IF(AND(G53&gt;=TIMEVALUE("13:00:00"),G53&lt;=TIMEVALUE("16:59:59")),"Afternoon","After Hours")))</f>
        <v>After Hours</v>
      </c>
      <c r="K53" s="4">
        <v>0</v>
      </c>
      <c r="L53" s="4" t="s">
        <v>12</v>
      </c>
      <c r="M53" s="4">
        <v>0</v>
      </c>
    </row>
    <row r="54" spans="1:13" x14ac:dyDescent="0.3">
      <c r="A54">
        <v>567051</v>
      </c>
      <c r="B54" t="s">
        <v>782</v>
      </c>
      <c r="C54" t="s">
        <v>783</v>
      </c>
      <c r="D54">
        <v>567051</v>
      </c>
      <c r="E54" t="s">
        <v>295</v>
      </c>
      <c r="F54" s="1">
        <v>43975</v>
      </c>
      <c r="G54" s="3">
        <v>0.90277777777777779</v>
      </c>
      <c r="H54" s="5" t="str">
        <f>TEXT(F54,"mmmm")</f>
        <v>May</v>
      </c>
      <c r="I54" s="5" t="str">
        <f>TEXT(F54,"dddd")</f>
        <v>Sunday</v>
      </c>
      <c r="J54" s="5" t="str">
        <f>IF(AND(G54&gt;=TIMEVALUE("07:30:00"),G54&lt;=TIMEVALUE("10:59:59")),"Morning",IF(AND(G54&gt;=TIMEVALUE("11:00:00"),G54&lt;=TIMEVALUE("12:59:59")),"Mid Day",IF(AND(G54&gt;=TIMEVALUE("13:00:00"),G54&lt;=TIMEVALUE("16:59:59")),"Afternoon","After Hours")))</f>
        <v>After Hours</v>
      </c>
      <c r="K54" s="4">
        <v>0</v>
      </c>
      <c r="L54" s="4" t="s">
        <v>12</v>
      </c>
      <c r="M54" s="4">
        <v>0</v>
      </c>
    </row>
    <row r="55" spans="1:13" x14ac:dyDescent="0.3">
      <c r="A55">
        <v>574401</v>
      </c>
      <c r="B55" t="s">
        <v>600</v>
      </c>
      <c r="C55" t="s">
        <v>601</v>
      </c>
      <c r="D55">
        <v>574401</v>
      </c>
      <c r="E55" t="s">
        <v>295</v>
      </c>
      <c r="F55" s="1">
        <v>43977</v>
      </c>
      <c r="G55" s="3">
        <v>3.4027777777777775E-2</v>
      </c>
      <c r="H55" s="5" t="str">
        <f>TEXT(F55,"mmmm")</f>
        <v>May</v>
      </c>
      <c r="I55" s="5" t="str">
        <f>TEXT(F55,"dddd")</f>
        <v>Tuesday</v>
      </c>
      <c r="J55" s="5" t="str">
        <f>IF(AND(G55&gt;=TIMEVALUE("07:30:00"),G55&lt;=TIMEVALUE("10:59:59")),"Morning",IF(AND(G55&gt;=TIMEVALUE("11:00:00"),G55&lt;=TIMEVALUE("12:59:59")),"Mid Day",IF(AND(G55&gt;=TIMEVALUE("13:00:00"),G55&lt;=TIMEVALUE("16:59:59")),"Afternoon","After Hours")))</f>
        <v>After Hours</v>
      </c>
      <c r="K55" s="4">
        <v>0</v>
      </c>
      <c r="L55" s="4" t="s">
        <v>12</v>
      </c>
      <c r="M55" s="4">
        <v>0</v>
      </c>
    </row>
    <row r="56" spans="1:13" x14ac:dyDescent="0.3">
      <c r="A56">
        <v>581551</v>
      </c>
      <c r="B56" t="s">
        <v>610</v>
      </c>
      <c r="C56" t="s">
        <v>611</v>
      </c>
      <c r="D56">
        <v>581551</v>
      </c>
      <c r="E56" t="s">
        <v>295</v>
      </c>
      <c r="F56" s="1">
        <v>43978</v>
      </c>
      <c r="G56" s="3">
        <v>0.30277777777777776</v>
      </c>
      <c r="H56" s="5" t="str">
        <f>TEXT(F56,"mmmm")</f>
        <v>May</v>
      </c>
      <c r="I56" s="5" t="str">
        <f>TEXT(F56,"dddd")</f>
        <v>Wednesday</v>
      </c>
      <c r="J56" s="5" t="str">
        <f>IF(AND(G56&gt;=TIMEVALUE("07:30:00"),G56&lt;=TIMEVALUE("10:59:59")),"Morning",IF(AND(G56&gt;=TIMEVALUE("11:00:00"),G56&lt;=TIMEVALUE("12:59:59")),"Mid Day",IF(AND(G56&gt;=TIMEVALUE("13:00:00"),G56&lt;=TIMEVALUE("16:59:59")),"Afternoon","After Hours")))</f>
        <v>After Hours</v>
      </c>
      <c r="K56" s="4">
        <v>0</v>
      </c>
      <c r="L56" s="4" t="s">
        <v>12</v>
      </c>
      <c r="M56" s="4">
        <v>0</v>
      </c>
    </row>
    <row r="57" spans="1:13" x14ac:dyDescent="0.3">
      <c r="A57">
        <v>605651</v>
      </c>
      <c r="B57" t="s">
        <v>676</v>
      </c>
      <c r="C57" t="s">
        <v>677</v>
      </c>
      <c r="D57">
        <v>605651</v>
      </c>
      <c r="E57" t="s">
        <v>295</v>
      </c>
      <c r="F57" s="1">
        <v>43983</v>
      </c>
      <c r="G57" s="3">
        <v>0.35625000000000001</v>
      </c>
      <c r="H57" s="5" t="str">
        <f>TEXT(F57,"mmmm")</f>
        <v>June</v>
      </c>
      <c r="I57" s="5" t="str">
        <f>TEXT(F57,"dddd")</f>
        <v>Monday</v>
      </c>
      <c r="J57" s="5" t="str">
        <f>IF(AND(G57&gt;=TIMEVALUE("07:30:00"),G57&lt;=TIMEVALUE("10:59:59")),"Morning",IF(AND(G57&gt;=TIMEVALUE("11:00:00"),G57&lt;=TIMEVALUE("12:59:59")),"Mid Day",IF(AND(G57&gt;=TIMEVALUE("13:00:00"),G57&lt;=TIMEVALUE("16:59:59")),"Afternoon","After Hours")))</f>
        <v>Morning</v>
      </c>
      <c r="K57" s="4">
        <v>0</v>
      </c>
      <c r="L57" s="4" t="s">
        <v>12</v>
      </c>
      <c r="M57" s="4">
        <v>0</v>
      </c>
    </row>
    <row r="58" spans="1:13" x14ac:dyDescent="0.3">
      <c r="A58">
        <v>607851</v>
      </c>
      <c r="B58" t="s">
        <v>752</v>
      </c>
      <c r="C58" t="s">
        <v>753</v>
      </c>
      <c r="D58">
        <v>607851</v>
      </c>
      <c r="E58" t="s">
        <v>295</v>
      </c>
      <c r="F58" s="1">
        <v>43983</v>
      </c>
      <c r="G58" s="3">
        <v>0.87986111111111109</v>
      </c>
      <c r="H58" s="5" t="str">
        <f>TEXT(F58,"mmmm")</f>
        <v>June</v>
      </c>
      <c r="I58" s="5" t="str">
        <f>TEXT(F58,"dddd")</f>
        <v>Monday</v>
      </c>
      <c r="J58" s="5" t="str">
        <f>IF(AND(G58&gt;=TIMEVALUE("07:30:00"),G58&lt;=TIMEVALUE("10:59:59")),"Morning",IF(AND(G58&gt;=TIMEVALUE("11:00:00"),G58&lt;=TIMEVALUE("12:59:59")),"Mid Day",IF(AND(G58&gt;=TIMEVALUE("13:00:00"),G58&lt;=TIMEVALUE("16:59:59")),"Afternoon","After Hours")))</f>
        <v>After Hours</v>
      </c>
      <c r="K58" s="4" t="s">
        <v>10</v>
      </c>
      <c r="L58" s="4" t="s">
        <v>12</v>
      </c>
      <c r="M58" s="4">
        <v>0</v>
      </c>
    </row>
    <row r="59" spans="1:13" x14ac:dyDescent="0.3">
      <c r="A59">
        <v>615101</v>
      </c>
      <c r="B59" t="s">
        <v>648</v>
      </c>
      <c r="C59" t="s">
        <v>649</v>
      </c>
      <c r="D59">
        <v>615101</v>
      </c>
      <c r="E59" t="s">
        <v>295</v>
      </c>
      <c r="F59" s="1">
        <v>43985</v>
      </c>
      <c r="G59" s="3">
        <v>1.1111111111111112E-2</v>
      </c>
      <c r="H59" s="5" t="str">
        <f>TEXT(F59,"mmmm")</f>
        <v>June</v>
      </c>
      <c r="I59" s="5" t="str">
        <f>TEXT(F59,"dddd")</f>
        <v>Wednesday</v>
      </c>
      <c r="J59" s="5" t="str">
        <f>IF(AND(G59&gt;=TIMEVALUE("07:30:00"),G59&lt;=TIMEVALUE("10:59:59")),"Morning",IF(AND(G59&gt;=TIMEVALUE("11:00:00"),G59&lt;=TIMEVALUE("12:59:59")),"Mid Day",IF(AND(G59&gt;=TIMEVALUE("13:00:00"),G59&lt;=TIMEVALUE("16:59:59")),"Afternoon","After Hours")))</f>
        <v>After Hours</v>
      </c>
      <c r="K59" s="4">
        <v>0</v>
      </c>
      <c r="L59" s="4" t="s">
        <v>12</v>
      </c>
      <c r="M59" s="4">
        <v>0</v>
      </c>
    </row>
    <row r="60" spans="1:13" x14ac:dyDescent="0.3">
      <c r="A60">
        <v>628551</v>
      </c>
      <c r="B60" t="s">
        <v>738</v>
      </c>
      <c r="C60" t="s">
        <v>739</v>
      </c>
      <c r="D60">
        <v>628551</v>
      </c>
      <c r="E60" t="s">
        <v>295</v>
      </c>
      <c r="F60" s="1">
        <v>43987</v>
      </c>
      <c r="G60" s="3">
        <v>0.88958333333333339</v>
      </c>
      <c r="H60" s="5" t="str">
        <f>TEXT(F60,"mmmm")</f>
        <v>June</v>
      </c>
      <c r="I60" s="5" t="str">
        <f>TEXT(F60,"dddd")</f>
        <v>Friday</v>
      </c>
      <c r="J60" s="5" t="str">
        <f>IF(AND(G60&gt;=TIMEVALUE("07:30:00"),G60&lt;=TIMEVALUE("10:59:59")),"Morning",IF(AND(G60&gt;=TIMEVALUE("11:00:00"),G60&lt;=TIMEVALUE("12:59:59")),"Mid Day",IF(AND(G60&gt;=TIMEVALUE("13:00:00"),G60&lt;=TIMEVALUE("16:59:59")),"Afternoon","After Hours")))</f>
        <v>After Hours</v>
      </c>
      <c r="K60" s="4">
        <v>0</v>
      </c>
      <c r="L60" s="4" t="s">
        <v>12</v>
      </c>
      <c r="M60" s="4">
        <v>0</v>
      </c>
    </row>
    <row r="61" spans="1:13" x14ac:dyDescent="0.3">
      <c r="A61">
        <v>629551</v>
      </c>
      <c r="B61" t="s">
        <v>418</v>
      </c>
      <c r="C61" t="s">
        <v>419</v>
      </c>
      <c r="D61">
        <v>629551</v>
      </c>
      <c r="E61" t="s">
        <v>295</v>
      </c>
      <c r="F61" s="1">
        <v>43990</v>
      </c>
      <c r="G61" s="3">
        <v>0.85902777777777783</v>
      </c>
      <c r="H61" s="5" t="str">
        <f>TEXT(F61,"mmmm")</f>
        <v>June</v>
      </c>
      <c r="I61" s="5" t="str">
        <f>TEXT(F61,"dddd")</f>
        <v>Monday</v>
      </c>
      <c r="J61" s="5" t="str">
        <f>IF(AND(G61&gt;=TIMEVALUE("07:30:00"),G61&lt;=TIMEVALUE("10:59:59")),"Morning",IF(AND(G61&gt;=TIMEVALUE("11:00:00"),G61&lt;=TIMEVALUE("12:59:59")),"Mid Day",IF(AND(G61&gt;=TIMEVALUE("13:00:00"),G61&lt;=TIMEVALUE("16:59:59")),"Afternoon","After Hours")))</f>
        <v>After Hours</v>
      </c>
      <c r="K61" s="4">
        <v>0</v>
      </c>
      <c r="L61" s="4" t="s">
        <v>12</v>
      </c>
      <c r="M61" s="4">
        <v>0</v>
      </c>
    </row>
    <row r="62" spans="1:13" x14ac:dyDescent="0.3">
      <c r="A62">
        <v>654051</v>
      </c>
      <c r="B62" t="s">
        <v>658</v>
      </c>
      <c r="C62" t="s">
        <v>659</v>
      </c>
      <c r="D62">
        <v>654051</v>
      </c>
      <c r="E62" t="s">
        <v>295</v>
      </c>
      <c r="F62" s="1">
        <v>43992</v>
      </c>
      <c r="G62" s="3">
        <v>0.91527777777777775</v>
      </c>
      <c r="H62" s="5" t="str">
        <f>TEXT(F62,"mmmm")</f>
        <v>June</v>
      </c>
      <c r="I62" s="5" t="str">
        <f>TEXT(F62,"dddd")</f>
        <v>Wednesday</v>
      </c>
      <c r="J62" s="5" t="str">
        <f>IF(AND(G62&gt;=TIMEVALUE("07:30:00"),G62&lt;=TIMEVALUE("10:59:59")),"Morning",IF(AND(G62&gt;=TIMEVALUE("11:00:00"),G62&lt;=TIMEVALUE("12:59:59")),"Mid Day",IF(AND(G62&gt;=TIMEVALUE("13:00:00"),G62&lt;=TIMEVALUE("16:59:59")),"Afternoon","After Hours")))</f>
        <v>After Hours</v>
      </c>
      <c r="K62" s="4">
        <v>0</v>
      </c>
      <c r="L62" s="4" t="s">
        <v>12</v>
      </c>
      <c r="M62" s="4">
        <v>0</v>
      </c>
    </row>
    <row r="63" spans="1:13" x14ac:dyDescent="0.3">
      <c r="A63">
        <v>655651</v>
      </c>
      <c r="B63" t="s">
        <v>772</v>
      </c>
      <c r="C63" t="s">
        <v>773</v>
      </c>
      <c r="D63">
        <v>655651</v>
      </c>
      <c r="E63" t="s">
        <v>295</v>
      </c>
      <c r="F63" s="1">
        <v>43993</v>
      </c>
      <c r="G63" s="3">
        <v>9.5833333333333326E-2</v>
      </c>
      <c r="H63" s="5" t="str">
        <f>TEXT(F63,"mmmm")</f>
        <v>June</v>
      </c>
      <c r="I63" s="5" t="str">
        <f>TEXT(F63,"dddd")</f>
        <v>Thursday</v>
      </c>
      <c r="J63" s="5" t="str">
        <f>IF(AND(G63&gt;=TIMEVALUE("07:30:00"),G63&lt;=TIMEVALUE("10:59:59")),"Morning",IF(AND(G63&gt;=TIMEVALUE("11:00:00"),G63&lt;=TIMEVALUE("12:59:59")),"Mid Day",IF(AND(G63&gt;=TIMEVALUE("13:00:00"),G63&lt;=TIMEVALUE("16:59:59")),"Afternoon","After Hours")))</f>
        <v>After Hours</v>
      </c>
      <c r="K63" s="4" t="s">
        <v>10</v>
      </c>
      <c r="L63" s="4" t="s">
        <v>12</v>
      </c>
      <c r="M63" s="4">
        <v>0</v>
      </c>
    </row>
    <row r="64" spans="1:13" x14ac:dyDescent="0.3">
      <c r="A64">
        <v>655551</v>
      </c>
      <c r="B64" t="s">
        <v>680</v>
      </c>
      <c r="C64" t="s">
        <v>681</v>
      </c>
      <c r="D64">
        <v>655551</v>
      </c>
      <c r="E64" t="s">
        <v>295</v>
      </c>
      <c r="F64" s="1">
        <v>43998</v>
      </c>
      <c r="G64" s="3">
        <v>2.7777777777777779E-3</v>
      </c>
      <c r="H64" s="5" t="str">
        <f>TEXT(F64,"mmmm")</f>
        <v>June</v>
      </c>
      <c r="I64" s="5" t="str">
        <f>TEXT(F64,"dddd")</f>
        <v>Tuesday</v>
      </c>
      <c r="J64" s="5" t="str">
        <f>IF(AND(G64&gt;=TIMEVALUE("07:30:00"),G64&lt;=TIMEVALUE("10:59:59")),"Morning",IF(AND(G64&gt;=TIMEVALUE("11:00:00"),G64&lt;=TIMEVALUE("12:59:59")),"Mid Day",IF(AND(G64&gt;=TIMEVALUE("13:00:00"),G64&lt;=TIMEVALUE("16:59:59")),"Afternoon","After Hours")))</f>
        <v>After Hours</v>
      </c>
      <c r="K64" s="4" t="s">
        <v>10</v>
      </c>
      <c r="L64" s="4" t="s">
        <v>12</v>
      </c>
      <c r="M64" s="4" t="s">
        <v>305</v>
      </c>
    </row>
    <row r="65" spans="1:13" x14ac:dyDescent="0.3">
      <c r="A65">
        <v>690801</v>
      </c>
      <c r="B65" t="s">
        <v>714</v>
      </c>
      <c r="C65" t="s">
        <v>715</v>
      </c>
      <c r="D65">
        <v>690801</v>
      </c>
      <c r="E65" t="s">
        <v>295</v>
      </c>
      <c r="F65" s="1">
        <v>43999</v>
      </c>
      <c r="G65" s="3">
        <v>0.90833333333333333</v>
      </c>
      <c r="H65" s="5" t="str">
        <f>TEXT(F65,"mmmm")</f>
        <v>June</v>
      </c>
      <c r="I65" s="5" t="str">
        <f>TEXT(F65,"dddd")</f>
        <v>Wednesday</v>
      </c>
      <c r="J65" s="5" t="str">
        <f>IF(AND(G65&gt;=TIMEVALUE("07:30:00"),G65&lt;=TIMEVALUE("10:59:59")),"Morning",IF(AND(G65&gt;=TIMEVALUE("11:00:00"),G65&lt;=TIMEVALUE("12:59:59")),"Mid Day",IF(AND(G65&gt;=TIMEVALUE("13:00:00"),G65&lt;=TIMEVALUE("16:59:59")),"Afternoon","After Hours")))</f>
        <v>After Hours</v>
      </c>
      <c r="K65" s="4">
        <v>0</v>
      </c>
      <c r="L65" s="4" t="s">
        <v>12</v>
      </c>
      <c r="M65" s="4">
        <v>0</v>
      </c>
    </row>
    <row r="66" spans="1:13" x14ac:dyDescent="0.3">
      <c r="A66">
        <v>713451</v>
      </c>
      <c r="B66" t="s">
        <v>724</v>
      </c>
      <c r="C66" t="s">
        <v>725</v>
      </c>
      <c r="D66">
        <v>713451</v>
      </c>
      <c r="E66" t="s">
        <v>295</v>
      </c>
      <c r="F66" s="1">
        <v>44004</v>
      </c>
      <c r="G66" s="3">
        <v>0.92847222222222225</v>
      </c>
      <c r="H66" s="5" t="str">
        <f>TEXT(F66,"mmmm")</f>
        <v>June</v>
      </c>
      <c r="I66" s="5" t="str">
        <f>TEXT(F66,"dddd")</f>
        <v>Monday</v>
      </c>
      <c r="J66" s="5" t="str">
        <f>IF(AND(G66&gt;=TIMEVALUE("07:30:00"),G66&lt;=TIMEVALUE("10:59:59")),"Morning",IF(AND(G66&gt;=TIMEVALUE("11:00:00"),G66&lt;=TIMEVALUE("12:59:59")),"Mid Day",IF(AND(G66&gt;=TIMEVALUE("13:00:00"),G66&lt;=TIMEVALUE("16:59:59")),"Afternoon","After Hours")))</f>
        <v>After Hours</v>
      </c>
      <c r="K66" s="4">
        <v>0</v>
      </c>
      <c r="L66" s="4" t="s">
        <v>12</v>
      </c>
      <c r="M66" s="4">
        <v>0</v>
      </c>
    </row>
    <row r="67" spans="1:13" x14ac:dyDescent="0.3">
      <c r="A67">
        <v>775851</v>
      </c>
      <c r="B67" t="s">
        <v>690</v>
      </c>
      <c r="C67" t="s">
        <v>691</v>
      </c>
      <c r="D67">
        <v>775851</v>
      </c>
      <c r="E67" t="s">
        <v>295</v>
      </c>
      <c r="F67" s="1">
        <v>44017</v>
      </c>
      <c r="G67" s="3">
        <v>0.14791666666666667</v>
      </c>
      <c r="H67" s="5" t="str">
        <f>TEXT(F67,"mmmm")</f>
        <v>July</v>
      </c>
      <c r="I67" s="5" t="str">
        <f>TEXT(F67,"dddd")</f>
        <v>Sunday</v>
      </c>
      <c r="J67" s="5" t="str">
        <f>IF(AND(G67&gt;=TIMEVALUE("07:30:00"),G67&lt;=TIMEVALUE("10:59:59")),"Morning",IF(AND(G67&gt;=TIMEVALUE("11:00:00"),G67&lt;=TIMEVALUE("12:59:59")),"Mid Day",IF(AND(G67&gt;=TIMEVALUE("13:00:00"),G67&lt;=TIMEVALUE("16:59:59")),"Afternoon","After Hours")))</f>
        <v>After Hours</v>
      </c>
      <c r="K67" s="4">
        <v>0</v>
      </c>
      <c r="L67" s="4" t="s">
        <v>12</v>
      </c>
      <c r="M67" s="4">
        <v>0</v>
      </c>
    </row>
    <row r="68" spans="1:13" x14ac:dyDescent="0.3">
      <c r="A68">
        <v>781901</v>
      </c>
      <c r="B68" t="s">
        <v>720</v>
      </c>
      <c r="C68" t="s">
        <v>721</v>
      </c>
      <c r="D68">
        <v>781901</v>
      </c>
      <c r="E68" t="s">
        <v>295</v>
      </c>
      <c r="F68" s="1">
        <v>44018</v>
      </c>
      <c r="G68" s="3">
        <v>9.7916666666666666E-2</v>
      </c>
      <c r="H68" s="5" t="str">
        <f>TEXT(F68,"mmmm")</f>
        <v>July</v>
      </c>
      <c r="I68" s="5" t="str">
        <f>TEXT(F68,"dddd")</f>
        <v>Monday</v>
      </c>
      <c r="J68" s="5" t="str">
        <f>IF(AND(G68&gt;=TIMEVALUE("07:30:00"),G68&lt;=TIMEVALUE("10:59:59")),"Morning",IF(AND(G68&gt;=TIMEVALUE("11:00:00"),G68&lt;=TIMEVALUE("12:59:59")),"Mid Day",IF(AND(G68&gt;=TIMEVALUE("13:00:00"),G68&lt;=TIMEVALUE("16:59:59")),"Afternoon","After Hours")))</f>
        <v>After Hours</v>
      </c>
      <c r="K68" s="4">
        <v>0</v>
      </c>
      <c r="L68" s="4" t="s">
        <v>12</v>
      </c>
      <c r="M68" s="4">
        <v>0</v>
      </c>
    </row>
    <row r="69" spans="1:13" x14ac:dyDescent="0.3">
      <c r="A69">
        <v>794101</v>
      </c>
      <c r="B69" t="s">
        <v>377</v>
      </c>
      <c r="C69" t="s">
        <v>378</v>
      </c>
      <c r="D69">
        <v>794101</v>
      </c>
      <c r="E69" t="s">
        <v>295</v>
      </c>
      <c r="F69" s="1">
        <v>44020</v>
      </c>
      <c r="G69" s="3">
        <v>0.29930555555555555</v>
      </c>
      <c r="H69" s="5" t="str">
        <f>TEXT(F69,"mmmm")</f>
        <v>July</v>
      </c>
      <c r="I69" s="5" t="str">
        <f>TEXT(F69,"dddd")</f>
        <v>Wednesday</v>
      </c>
      <c r="J69" s="5" t="str">
        <f>IF(AND(G69&gt;=TIMEVALUE("07:30:00"),G69&lt;=TIMEVALUE("10:59:59")),"Morning",IF(AND(G69&gt;=TIMEVALUE("11:00:00"),G69&lt;=TIMEVALUE("12:59:59")),"Mid Day",IF(AND(G69&gt;=TIMEVALUE("13:00:00"),G69&lt;=TIMEVALUE("16:59:59")),"Afternoon","After Hours")))</f>
        <v>After Hours</v>
      </c>
      <c r="K69" s="4">
        <v>0</v>
      </c>
      <c r="L69" s="4" t="s">
        <v>12</v>
      </c>
      <c r="M69" s="4">
        <v>0</v>
      </c>
    </row>
    <row r="70" spans="1:13" x14ac:dyDescent="0.3">
      <c r="A70">
        <v>800101</v>
      </c>
      <c r="B70" t="s">
        <v>696</v>
      </c>
      <c r="C70" t="s">
        <v>697</v>
      </c>
      <c r="D70">
        <v>800101</v>
      </c>
      <c r="E70" t="s">
        <v>295</v>
      </c>
      <c r="F70" s="1">
        <v>44021</v>
      </c>
      <c r="G70" s="3">
        <v>0.8125</v>
      </c>
      <c r="H70" s="5" t="str">
        <f>TEXT(F70,"mmmm")</f>
        <v>July</v>
      </c>
      <c r="I70" s="5" t="str">
        <f>TEXT(F70,"dddd")</f>
        <v>Thursday</v>
      </c>
      <c r="J70" s="5" t="str">
        <f>IF(AND(G70&gt;=TIMEVALUE("07:30:00"),G70&lt;=TIMEVALUE("10:59:59")),"Morning",IF(AND(G70&gt;=TIMEVALUE("11:00:00"),G70&lt;=TIMEVALUE("12:59:59")),"Mid Day",IF(AND(G70&gt;=TIMEVALUE("13:00:00"),G70&lt;=TIMEVALUE("16:59:59")),"Afternoon","After Hours")))</f>
        <v>After Hours</v>
      </c>
      <c r="K70" s="4">
        <v>0</v>
      </c>
      <c r="L70" s="4" t="s">
        <v>12</v>
      </c>
      <c r="M70" s="4">
        <v>0</v>
      </c>
    </row>
    <row r="71" spans="1:13" x14ac:dyDescent="0.3">
      <c r="A71">
        <v>625301</v>
      </c>
      <c r="B71" t="s">
        <v>766</v>
      </c>
      <c r="C71" t="s">
        <v>767</v>
      </c>
      <c r="D71">
        <v>625301</v>
      </c>
      <c r="E71" t="s">
        <v>295</v>
      </c>
      <c r="F71" s="1">
        <v>44021</v>
      </c>
      <c r="G71" s="3">
        <v>0.26874999999999999</v>
      </c>
      <c r="H71" s="5" t="str">
        <f>TEXT(F71,"mmmm")</f>
        <v>July</v>
      </c>
      <c r="I71" s="5" t="str">
        <f>TEXT(F71,"dddd")</f>
        <v>Thursday</v>
      </c>
      <c r="J71" s="5" t="str">
        <f>IF(AND(G71&gt;=TIMEVALUE("07:30:00"),G71&lt;=TIMEVALUE("10:59:59")),"Morning",IF(AND(G71&gt;=TIMEVALUE("11:00:00"),G71&lt;=TIMEVALUE("12:59:59")),"Mid Day",IF(AND(G71&gt;=TIMEVALUE("13:00:00"),G71&lt;=TIMEVALUE("16:59:59")),"Afternoon","After Hours")))</f>
        <v>After Hours</v>
      </c>
      <c r="K71" s="4">
        <v>0</v>
      </c>
      <c r="L71" s="4" t="s">
        <v>12</v>
      </c>
      <c r="M71" s="4">
        <v>0</v>
      </c>
    </row>
    <row r="72" spans="1:13" x14ac:dyDescent="0.3">
      <c r="A72">
        <v>815901</v>
      </c>
      <c r="B72" t="s">
        <v>576</v>
      </c>
      <c r="C72" t="s">
        <v>577</v>
      </c>
      <c r="D72">
        <v>815901</v>
      </c>
      <c r="E72" t="s">
        <v>295</v>
      </c>
      <c r="F72" s="1">
        <v>44025</v>
      </c>
      <c r="G72" s="3">
        <v>0.24861111111111112</v>
      </c>
      <c r="H72" s="5" t="str">
        <f>TEXT(F72,"mmmm")</f>
        <v>July</v>
      </c>
      <c r="I72" s="5" t="str">
        <f>TEXT(F72,"dddd")</f>
        <v>Monday</v>
      </c>
      <c r="J72" s="5" t="str">
        <f>IF(AND(G72&gt;=TIMEVALUE("07:30:00"),G72&lt;=TIMEVALUE("10:59:59")),"Morning",IF(AND(G72&gt;=TIMEVALUE("11:00:00"),G72&lt;=TIMEVALUE("12:59:59")),"Mid Day",IF(AND(G72&gt;=TIMEVALUE("13:00:00"),G72&lt;=TIMEVALUE("16:59:59")),"Afternoon","After Hours")))</f>
        <v>After Hours</v>
      </c>
      <c r="K72" s="4">
        <v>0</v>
      </c>
      <c r="L72" s="4" t="s">
        <v>12</v>
      </c>
      <c r="M72" s="4">
        <v>0</v>
      </c>
    </row>
    <row r="73" spans="1:13" x14ac:dyDescent="0.3">
      <c r="A73">
        <v>844251</v>
      </c>
      <c r="B73" t="s">
        <v>382</v>
      </c>
      <c r="C73" t="s">
        <v>383</v>
      </c>
      <c r="D73">
        <v>844251</v>
      </c>
      <c r="E73" t="s">
        <v>295</v>
      </c>
      <c r="F73" s="1">
        <v>44030</v>
      </c>
      <c r="G73" s="3">
        <v>0.38958333333333334</v>
      </c>
      <c r="H73" s="5" t="str">
        <f>TEXT(F73,"mmmm")</f>
        <v>July</v>
      </c>
      <c r="I73" s="5" t="str">
        <f>TEXT(F73,"dddd")</f>
        <v>Saturday</v>
      </c>
      <c r="J73" s="5" t="str">
        <f>IF(AND(G73&gt;=TIMEVALUE("07:30:00"),G73&lt;=TIMEVALUE("10:59:59")),"Morning",IF(AND(G73&gt;=TIMEVALUE("11:00:00"),G73&lt;=TIMEVALUE("12:59:59")),"Mid Day",IF(AND(G73&gt;=TIMEVALUE("13:00:00"),G73&lt;=TIMEVALUE("16:59:59")),"Afternoon","After Hours")))</f>
        <v>Morning</v>
      </c>
      <c r="K73" s="4">
        <v>0</v>
      </c>
      <c r="L73" s="4" t="s">
        <v>12</v>
      </c>
      <c r="M73" s="4">
        <v>0</v>
      </c>
    </row>
    <row r="74" spans="1:13" x14ac:dyDescent="0.3">
      <c r="A74">
        <v>821107</v>
      </c>
      <c r="B74" t="s">
        <v>518</v>
      </c>
      <c r="C74" t="s">
        <v>519</v>
      </c>
      <c r="D74">
        <v>821107</v>
      </c>
      <c r="E74" t="s">
        <v>295</v>
      </c>
      <c r="F74" s="1">
        <v>44032</v>
      </c>
      <c r="G74" s="3">
        <v>0.98958333333333337</v>
      </c>
      <c r="H74" s="5" t="str">
        <f>TEXT(F74,"mmmm")</f>
        <v>July</v>
      </c>
      <c r="I74" s="5" t="str">
        <f>TEXT(F74,"dddd")</f>
        <v>Monday</v>
      </c>
      <c r="J74" s="5" t="str">
        <f>IF(AND(G74&gt;=TIMEVALUE("07:30:00"),G74&lt;=TIMEVALUE("10:59:59")),"Morning",IF(AND(G74&gt;=TIMEVALUE("11:00:00"),G74&lt;=TIMEVALUE("12:59:59")),"Mid Day",IF(AND(G74&gt;=TIMEVALUE("13:00:00"),G74&lt;=TIMEVALUE("16:59:59")),"Afternoon","After Hours")))</f>
        <v>After Hours</v>
      </c>
      <c r="K74" s="4">
        <v>0</v>
      </c>
      <c r="L74" s="4" t="s">
        <v>12</v>
      </c>
      <c r="M74" s="4">
        <v>0</v>
      </c>
    </row>
    <row r="75" spans="1:13" x14ac:dyDescent="0.3">
      <c r="A75">
        <v>850551</v>
      </c>
      <c r="B75" t="s">
        <v>754</v>
      </c>
      <c r="C75" t="s">
        <v>755</v>
      </c>
      <c r="D75">
        <v>850551</v>
      </c>
      <c r="E75" t="s">
        <v>295</v>
      </c>
      <c r="F75" s="1">
        <v>44032</v>
      </c>
      <c r="G75" s="3">
        <v>5.347222222222222E-2</v>
      </c>
      <c r="H75" s="5" t="str">
        <f>TEXT(F75,"mmmm")</f>
        <v>July</v>
      </c>
      <c r="I75" s="5" t="str">
        <f>TEXT(F75,"dddd")</f>
        <v>Monday</v>
      </c>
      <c r="J75" s="5" t="str">
        <f>IF(AND(G75&gt;=TIMEVALUE("07:30:00"),G75&lt;=TIMEVALUE("10:59:59")),"Morning",IF(AND(G75&gt;=TIMEVALUE("11:00:00"),G75&lt;=TIMEVALUE("12:59:59")),"Mid Day",IF(AND(G75&gt;=TIMEVALUE("13:00:00"),G75&lt;=TIMEVALUE("16:59:59")),"Afternoon","After Hours")))</f>
        <v>After Hours</v>
      </c>
      <c r="K75" s="4" t="s">
        <v>10</v>
      </c>
      <c r="L75" s="4" t="s">
        <v>12</v>
      </c>
      <c r="M75" s="4">
        <v>0</v>
      </c>
    </row>
    <row r="76" spans="1:13" x14ac:dyDescent="0.3">
      <c r="A76">
        <v>858501</v>
      </c>
      <c r="B76" t="s">
        <v>390</v>
      </c>
      <c r="C76" t="s">
        <v>391</v>
      </c>
      <c r="D76">
        <v>858501</v>
      </c>
      <c r="E76" t="s">
        <v>295</v>
      </c>
      <c r="F76" s="1">
        <v>44033</v>
      </c>
      <c r="G76" s="3">
        <v>0.30833333333333335</v>
      </c>
      <c r="H76" s="5" t="str">
        <f>TEXT(F76,"mmmm")</f>
        <v>July</v>
      </c>
      <c r="I76" s="5" t="str">
        <f>TEXT(F76,"dddd")</f>
        <v>Tuesday</v>
      </c>
      <c r="J76" s="5" t="str">
        <f>IF(AND(G76&gt;=TIMEVALUE("07:30:00"),G76&lt;=TIMEVALUE("10:59:59")),"Morning",IF(AND(G76&gt;=TIMEVALUE("11:00:00"),G76&lt;=TIMEVALUE("12:59:59")),"Mid Day",IF(AND(G76&gt;=TIMEVALUE("13:00:00"),G76&lt;=TIMEVALUE("16:59:59")),"Afternoon","After Hours")))</f>
        <v>After Hours</v>
      </c>
      <c r="K76" s="4">
        <v>0</v>
      </c>
      <c r="L76" s="4" t="s">
        <v>12</v>
      </c>
      <c r="M76" s="4">
        <v>0</v>
      </c>
    </row>
    <row r="77" spans="1:13" x14ac:dyDescent="0.3">
      <c r="A77">
        <v>882601</v>
      </c>
      <c r="B77" t="s">
        <v>682</v>
      </c>
      <c r="C77" t="s">
        <v>683</v>
      </c>
      <c r="D77">
        <v>882601</v>
      </c>
      <c r="E77" t="s">
        <v>295</v>
      </c>
      <c r="F77" s="1">
        <v>44039</v>
      </c>
      <c r="G77" s="3">
        <v>7.6388888888888886E-3</v>
      </c>
      <c r="H77" s="5" t="str">
        <f>TEXT(F77,"mmmm")</f>
        <v>July</v>
      </c>
      <c r="I77" s="5" t="str">
        <f>TEXT(F77,"dddd")</f>
        <v>Monday</v>
      </c>
      <c r="J77" s="5" t="str">
        <f>IF(AND(G77&gt;=TIMEVALUE("07:30:00"),G77&lt;=TIMEVALUE("10:59:59")),"Morning",IF(AND(G77&gt;=TIMEVALUE("11:00:00"),G77&lt;=TIMEVALUE("12:59:59")),"Mid Day",IF(AND(G77&gt;=TIMEVALUE("13:00:00"),G77&lt;=TIMEVALUE("16:59:59")),"Afternoon","After Hours")))</f>
        <v>After Hours</v>
      </c>
      <c r="K77" s="4">
        <v>0</v>
      </c>
      <c r="L77" s="4" t="s">
        <v>12</v>
      </c>
      <c r="M77" s="4">
        <v>0</v>
      </c>
    </row>
    <row r="78" spans="1:13" x14ac:dyDescent="0.3">
      <c r="A78">
        <v>891651</v>
      </c>
      <c r="B78" t="s">
        <v>668</v>
      </c>
      <c r="C78" t="s">
        <v>669</v>
      </c>
      <c r="D78">
        <v>891651</v>
      </c>
      <c r="E78" t="s">
        <v>295</v>
      </c>
      <c r="F78" s="1">
        <v>44040</v>
      </c>
      <c r="G78" s="3">
        <v>0.8618055555555556</v>
      </c>
      <c r="H78" s="5" t="str">
        <f>TEXT(F78,"mmmm")</f>
        <v>July</v>
      </c>
      <c r="I78" s="5" t="str">
        <f>TEXT(F78,"dddd")</f>
        <v>Tuesday</v>
      </c>
      <c r="J78" s="5" t="str">
        <f>IF(AND(G78&gt;=TIMEVALUE("07:30:00"),G78&lt;=TIMEVALUE("10:59:59")),"Morning",IF(AND(G78&gt;=TIMEVALUE("11:00:00"),G78&lt;=TIMEVALUE("12:59:59")),"Mid Day",IF(AND(G78&gt;=TIMEVALUE("13:00:00"),G78&lt;=TIMEVALUE("16:59:59")),"Afternoon","After Hours")))</f>
        <v>After Hours</v>
      </c>
      <c r="K78" s="4" t="s">
        <v>10</v>
      </c>
      <c r="L78" s="4" t="s">
        <v>12</v>
      </c>
      <c r="M78" s="4">
        <v>0</v>
      </c>
    </row>
    <row r="79" spans="1:13" x14ac:dyDescent="0.3">
      <c r="A79">
        <v>898051</v>
      </c>
      <c r="B79" t="s">
        <v>790</v>
      </c>
      <c r="C79" t="s">
        <v>791</v>
      </c>
      <c r="D79">
        <v>898051</v>
      </c>
      <c r="E79" t="s">
        <v>295</v>
      </c>
      <c r="F79" s="1">
        <v>44042</v>
      </c>
      <c r="G79" s="3">
        <v>0.8881944444444444</v>
      </c>
      <c r="H79" s="5" t="str">
        <f>TEXT(F79,"mmmm")</f>
        <v>July</v>
      </c>
      <c r="I79" s="5" t="str">
        <f>TEXT(F79,"dddd")</f>
        <v>Thursday</v>
      </c>
      <c r="J79" s="5" t="str">
        <f>IF(AND(G79&gt;=TIMEVALUE("07:30:00"),G79&lt;=TIMEVALUE("10:59:59")),"Morning",IF(AND(G79&gt;=TIMEVALUE("11:00:00"),G79&lt;=TIMEVALUE("12:59:59")),"Mid Day",IF(AND(G79&gt;=TIMEVALUE("13:00:00"),G79&lt;=TIMEVALUE("16:59:59")),"Afternoon","After Hours")))</f>
        <v>After Hours</v>
      </c>
      <c r="K79" s="4">
        <v>0</v>
      </c>
      <c r="L79" s="4" t="s">
        <v>12</v>
      </c>
      <c r="M79" s="4">
        <v>0</v>
      </c>
    </row>
    <row r="80" spans="1:13" x14ac:dyDescent="0.3">
      <c r="A80">
        <v>919451</v>
      </c>
      <c r="B80" t="s">
        <v>694</v>
      </c>
      <c r="C80" t="s">
        <v>695</v>
      </c>
      <c r="D80">
        <v>919451</v>
      </c>
      <c r="E80" t="s">
        <v>295</v>
      </c>
      <c r="F80" s="1">
        <v>44047</v>
      </c>
      <c r="G80" s="3">
        <v>0.99861111111111101</v>
      </c>
      <c r="H80" s="5" t="str">
        <f>TEXT(F80,"mmmm")</f>
        <v>August</v>
      </c>
      <c r="I80" s="5" t="str">
        <f>TEXT(F80,"dddd")</f>
        <v>Tuesday</v>
      </c>
      <c r="J80" s="5" t="str">
        <f>IF(AND(G80&gt;=TIMEVALUE("07:30:00"),G80&lt;=TIMEVALUE("10:59:59")),"Morning",IF(AND(G80&gt;=TIMEVALUE("11:00:00"),G80&lt;=TIMEVALUE("12:59:59")),"Mid Day",IF(AND(G80&gt;=TIMEVALUE("13:00:00"),G80&lt;=TIMEVALUE("16:59:59")),"Afternoon","After Hours")))</f>
        <v>After Hours</v>
      </c>
      <c r="K80" s="4" t="s">
        <v>10</v>
      </c>
      <c r="L80" s="4" t="s">
        <v>12</v>
      </c>
      <c r="M80" s="4">
        <v>0</v>
      </c>
    </row>
    <row r="81" spans="1:13" x14ac:dyDescent="0.3">
      <c r="A81">
        <v>925051</v>
      </c>
      <c r="B81" t="s">
        <v>387</v>
      </c>
      <c r="C81" t="s">
        <v>388</v>
      </c>
      <c r="D81">
        <v>925051</v>
      </c>
      <c r="E81" t="s">
        <v>295</v>
      </c>
      <c r="F81" s="1">
        <v>44049</v>
      </c>
      <c r="G81" s="3">
        <v>7.4999999999999997E-2</v>
      </c>
      <c r="H81" s="5" t="str">
        <f>TEXT(F81,"mmmm")</f>
        <v>August</v>
      </c>
      <c r="I81" s="5" t="str">
        <f>TEXT(F81,"dddd")</f>
        <v>Thursday</v>
      </c>
      <c r="J81" s="5" t="str">
        <f>IF(AND(G81&gt;=TIMEVALUE("07:30:00"),G81&lt;=TIMEVALUE("10:59:59")),"Morning",IF(AND(G81&gt;=TIMEVALUE("11:00:00"),G81&lt;=TIMEVALUE("12:59:59")),"Mid Day",IF(AND(G81&gt;=TIMEVALUE("13:00:00"),G81&lt;=TIMEVALUE("16:59:59")),"Afternoon","After Hours")))</f>
        <v>After Hours</v>
      </c>
      <c r="K81" s="4">
        <v>0</v>
      </c>
      <c r="L81" s="4" t="s">
        <v>12</v>
      </c>
      <c r="M81" s="4">
        <v>0</v>
      </c>
    </row>
    <row r="82" spans="1:13" x14ac:dyDescent="0.3">
      <c r="A82">
        <v>821251</v>
      </c>
      <c r="B82" t="s">
        <v>584</v>
      </c>
      <c r="C82" t="s">
        <v>585</v>
      </c>
      <c r="D82">
        <v>821251</v>
      </c>
      <c r="E82" t="s">
        <v>295</v>
      </c>
      <c r="F82" s="1">
        <v>44054</v>
      </c>
      <c r="G82" s="3">
        <v>0.76874999999999993</v>
      </c>
      <c r="H82" s="5" t="str">
        <f>TEXT(F82,"mmmm")</f>
        <v>August</v>
      </c>
      <c r="I82" s="5" t="str">
        <f>TEXT(F82,"dddd")</f>
        <v>Tuesday</v>
      </c>
      <c r="J82" s="5" t="str">
        <f>IF(AND(G82&gt;=TIMEVALUE("07:30:00"),G82&lt;=TIMEVALUE("10:59:59")),"Morning",IF(AND(G82&gt;=TIMEVALUE("11:00:00"),G82&lt;=TIMEVALUE("12:59:59")),"Mid Day",IF(AND(G82&gt;=TIMEVALUE("13:00:00"),G82&lt;=TIMEVALUE("16:59:59")),"Afternoon","After Hours")))</f>
        <v>After Hours</v>
      </c>
      <c r="K82" s="4" t="s">
        <v>10</v>
      </c>
      <c r="L82" s="4" t="s">
        <v>12</v>
      </c>
      <c r="M82" s="4" t="s">
        <v>306</v>
      </c>
    </row>
    <row r="83" spans="1:13" x14ac:dyDescent="0.3">
      <c r="A83">
        <v>785501</v>
      </c>
      <c r="B83" t="s">
        <v>325</v>
      </c>
      <c r="C83" t="s">
        <v>326</v>
      </c>
      <c r="D83">
        <v>785501</v>
      </c>
      <c r="E83" t="s">
        <v>295</v>
      </c>
      <c r="F83" s="1">
        <v>44055</v>
      </c>
      <c r="G83" s="3">
        <v>8.4722222222222213E-2</v>
      </c>
      <c r="H83" s="5" t="str">
        <f>TEXT(F83,"mmmm")</f>
        <v>August</v>
      </c>
      <c r="I83" s="5" t="str">
        <f>TEXT(F83,"dddd")</f>
        <v>Wednesday</v>
      </c>
      <c r="J83" s="5" t="str">
        <f>IF(AND(G83&gt;=TIMEVALUE("07:30:00"),G83&lt;=TIMEVALUE("10:59:59")),"Morning",IF(AND(G83&gt;=TIMEVALUE("11:00:00"),G83&lt;=TIMEVALUE("12:59:59")),"Mid Day",IF(AND(G83&gt;=TIMEVALUE("13:00:00"),G83&lt;=TIMEVALUE("16:59:59")),"Afternoon","After Hours")))</f>
        <v>After Hours</v>
      </c>
      <c r="K83" s="4">
        <v>0</v>
      </c>
      <c r="L83" s="4" t="s">
        <v>12</v>
      </c>
      <c r="M83" s="4">
        <v>0</v>
      </c>
    </row>
    <row r="84" spans="1:13" x14ac:dyDescent="0.3">
      <c r="A84">
        <v>955901</v>
      </c>
      <c r="B84" t="s">
        <v>526</v>
      </c>
      <c r="C84" t="s">
        <v>527</v>
      </c>
      <c r="D84">
        <v>955901</v>
      </c>
      <c r="E84" t="s">
        <v>295</v>
      </c>
      <c r="F84" s="1">
        <v>44056</v>
      </c>
      <c r="G84" s="3">
        <v>0.83333333333333337</v>
      </c>
      <c r="H84" s="5" t="str">
        <f>TEXT(F84,"mmmm")</f>
        <v>August</v>
      </c>
      <c r="I84" s="5" t="str">
        <f>TEXT(F84,"dddd")</f>
        <v>Thursday</v>
      </c>
      <c r="J84" s="5" t="str">
        <f>IF(AND(G84&gt;=TIMEVALUE("07:30:00"),G84&lt;=TIMEVALUE("10:59:59")),"Morning",IF(AND(G84&gt;=TIMEVALUE("11:00:00"),G84&lt;=TIMEVALUE("12:59:59")),"Mid Day",IF(AND(G84&gt;=TIMEVALUE("13:00:00"),G84&lt;=TIMEVALUE("16:59:59")),"Afternoon","After Hours")))</f>
        <v>After Hours</v>
      </c>
      <c r="K84" s="4">
        <v>0</v>
      </c>
      <c r="L84" s="4" t="s">
        <v>12</v>
      </c>
      <c r="M84" s="4">
        <v>0</v>
      </c>
    </row>
    <row r="85" spans="1:13" x14ac:dyDescent="0.3">
      <c r="A85">
        <v>964951</v>
      </c>
      <c r="B85" t="s">
        <v>768</v>
      </c>
      <c r="C85" t="s">
        <v>769</v>
      </c>
      <c r="D85">
        <v>964951</v>
      </c>
      <c r="E85" t="s">
        <v>295</v>
      </c>
      <c r="F85" s="1">
        <v>44059</v>
      </c>
      <c r="G85" s="3">
        <v>0.20138888888888887</v>
      </c>
      <c r="H85" s="5" t="str">
        <f>TEXT(F85,"mmmm")</f>
        <v>August</v>
      </c>
      <c r="I85" s="5" t="str">
        <f>TEXT(F85,"dddd")</f>
        <v>Sunday</v>
      </c>
      <c r="J85" s="5" t="str">
        <f>IF(AND(G85&gt;=TIMEVALUE("07:30:00"),G85&lt;=TIMEVALUE("10:59:59")),"Morning",IF(AND(G85&gt;=TIMEVALUE("11:00:00"),G85&lt;=TIMEVALUE("12:59:59")),"Mid Day",IF(AND(G85&gt;=TIMEVALUE("13:00:00"),G85&lt;=TIMEVALUE("16:59:59")),"Afternoon","After Hours")))</f>
        <v>After Hours</v>
      </c>
      <c r="K85" s="4" t="s">
        <v>10</v>
      </c>
      <c r="L85" s="4" t="s">
        <v>12</v>
      </c>
      <c r="M85" s="4" t="s">
        <v>1</v>
      </c>
    </row>
    <row r="86" spans="1:13" x14ac:dyDescent="0.3">
      <c r="A86">
        <v>955801</v>
      </c>
      <c r="B86" t="s">
        <v>510</v>
      </c>
      <c r="C86" t="s">
        <v>511</v>
      </c>
      <c r="D86">
        <v>955801</v>
      </c>
      <c r="E86" t="s">
        <v>295</v>
      </c>
      <c r="F86" s="1">
        <v>44061</v>
      </c>
      <c r="G86" s="3">
        <v>0.82916666666666661</v>
      </c>
      <c r="H86" s="5" t="str">
        <f>TEXT(F86,"mmmm")</f>
        <v>August</v>
      </c>
      <c r="I86" s="5" t="str">
        <f>TEXT(F86,"dddd")</f>
        <v>Tuesday</v>
      </c>
      <c r="J86" s="5" t="str">
        <f>IF(AND(G86&gt;=TIMEVALUE("07:30:00"),G86&lt;=TIMEVALUE("10:59:59")),"Morning",IF(AND(G86&gt;=TIMEVALUE("11:00:00"),G86&lt;=TIMEVALUE("12:59:59")),"Mid Day",IF(AND(G86&gt;=TIMEVALUE("13:00:00"),G86&lt;=TIMEVALUE("16:59:59")),"Afternoon","After Hours")))</f>
        <v>After Hours</v>
      </c>
      <c r="K86" s="4">
        <v>0</v>
      </c>
      <c r="L86" s="4" t="s">
        <v>12</v>
      </c>
      <c r="M86" s="4">
        <v>0</v>
      </c>
    </row>
    <row r="87" spans="1:13" x14ac:dyDescent="0.3">
      <c r="A87">
        <v>971951</v>
      </c>
      <c r="B87" t="s">
        <v>598</v>
      </c>
      <c r="C87" t="s">
        <v>599</v>
      </c>
      <c r="D87">
        <v>971951</v>
      </c>
      <c r="E87" t="s">
        <v>295</v>
      </c>
      <c r="F87" s="1">
        <v>44061</v>
      </c>
      <c r="G87" s="3">
        <v>0.10277777777777779</v>
      </c>
      <c r="H87" s="5" t="str">
        <f>TEXT(F87,"mmmm")</f>
        <v>August</v>
      </c>
      <c r="I87" s="5" t="str">
        <f>TEXT(F87,"dddd")</f>
        <v>Tuesday</v>
      </c>
      <c r="J87" s="5" t="str">
        <f>IF(AND(G87&gt;=TIMEVALUE("07:30:00"),G87&lt;=TIMEVALUE("10:59:59")),"Morning",IF(AND(G87&gt;=TIMEVALUE("11:00:00"),G87&lt;=TIMEVALUE("12:59:59")),"Mid Day",IF(AND(G87&gt;=TIMEVALUE("13:00:00"),G87&lt;=TIMEVALUE("16:59:59")),"Afternoon","After Hours")))</f>
        <v>After Hours</v>
      </c>
      <c r="K87" s="4">
        <v>0</v>
      </c>
      <c r="L87" s="4" t="s">
        <v>12</v>
      </c>
      <c r="M87" s="4">
        <v>0</v>
      </c>
    </row>
    <row r="88" spans="1:13" x14ac:dyDescent="0.3">
      <c r="A88">
        <v>653701</v>
      </c>
      <c r="B88" t="s">
        <v>664</v>
      </c>
      <c r="C88" t="s">
        <v>665</v>
      </c>
      <c r="D88">
        <v>653701</v>
      </c>
      <c r="E88" t="s">
        <v>295</v>
      </c>
      <c r="F88" s="1">
        <v>44061</v>
      </c>
      <c r="G88" s="3">
        <v>8.0555555555555561E-2</v>
      </c>
      <c r="H88" s="5" t="str">
        <f>TEXT(F88,"mmmm")</f>
        <v>August</v>
      </c>
      <c r="I88" s="5" t="str">
        <f>TEXT(F88,"dddd")</f>
        <v>Tuesday</v>
      </c>
      <c r="J88" s="5" t="str">
        <f>IF(AND(G88&gt;=TIMEVALUE("07:30:00"),G88&lt;=TIMEVALUE("10:59:59")),"Morning",IF(AND(G88&gt;=TIMEVALUE("11:00:00"),G88&lt;=TIMEVALUE("12:59:59")),"Mid Day",IF(AND(G88&gt;=TIMEVALUE("13:00:00"),G88&lt;=TIMEVALUE("16:59:59")),"Afternoon","After Hours")))</f>
        <v>After Hours</v>
      </c>
      <c r="K88" s="4" t="s">
        <v>10</v>
      </c>
      <c r="L88" s="4" t="s">
        <v>12</v>
      </c>
      <c r="M88" s="4" t="s">
        <v>304</v>
      </c>
    </row>
    <row r="89" spans="1:13" x14ac:dyDescent="0.3">
      <c r="A89">
        <v>977101</v>
      </c>
      <c r="B89" t="s">
        <v>528</v>
      </c>
      <c r="C89" t="s">
        <v>529</v>
      </c>
      <c r="D89">
        <v>977101</v>
      </c>
      <c r="E89" t="s">
        <v>295</v>
      </c>
      <c r="F89" s="1">
        <v>44063</v>
      </c>
      <c r="G89" s="3">
        <v>0.2951388888888889</v>
      </c>
      <c r="H89" s="5" t="str">
        <f>TEXT(F89,"mmmm")</f>
        <v>August</v>
      </c>
      <c r="I89" s="5" t="str">
        <f>TEXT(F89,"dddd")</f>
        <v>Thursday</v>
      </c>
      <c r="J89" s="5" t="str">
        <f>IF(AND(G89&gt;=TIMEVALUE("07:30:00"),G89&lt;=TIMEVALUE("10:59:59")),"Morning",IF(AND(G89&gt;=TIMEVALUE("11:00:00"),G89&lt;=TIMEVALUE("12:59:59")),"Mid Day",IF(AND(G89&gt;=TIMEVALUE("13:00:00"),G89&lt;=TIMEVALUE("16:59:59")),"Afternoon","After Hours")))</f>
        <v>After Hours</v>
      </c>
      <c r="K89" s="4">
        <v>0</v>
      </c>
      <c r="L89" s="4" t="s">
        <v>12</v>
      </c>
      <c r="M89" s="4">
        <v>0</v>
      </c>
    </row>
    <row r="90" spans="1:13" x14ac:dyDescent="0.3">
      <c r="A90">
        <v>1002851</v>
      </c>
      <c r="B90" t="s">
        <v>480</v>
      </c>
      <c r="C90" t="s">
        <v>481</v>
      </c>
      <c r="D90">
        <v>1002851</v>
      </c>
      <c r="E90" t="s">
        <v>295</v>
      </c>
      <c r="F90" s="1">
        <v>44068</v>
      </c>
      <c r="G90" s="3">
        <v>0.77986111111111101</v>
      </c>
      <c r="H90" s="5" t="str">
        <f>TEXT(F90,"mmmm")</f>
        <v>August</v>
      </c>
      <c r="I90" s="5" t="str">
        <f>TEXT(F90,"dddd")</f>
        <v>Tuesday</v>
      </c>
      <c r="J90" s="5" t="str">
        <f>IF(AND(G90&gt;=TIMEVALUE("07:30:00"),G90&lt;=TIMEVALUE("10:59:59")),"Morning",IF(AND(G90&gt;=TIMEVALUE("11:00:00"),G90&lt;=TIMEVALUE("12:59:59")),"Mid Day",IF(AND(G90&gt;=TIMEVALUE("13:00:00"),G90&lt;=TIMEVALUE("16:59:59")),"Afternoon","After Hours")))</f>
        <v>After Hours</v>
      </c>
      <c r="K90" s="4">
        <v>0</v>
      </c>
      <c r="L90" s="4" t="s">
        <v>12</v>
      </c>
      <c r="M90" s="4">
        <v>0</v>
      </c>
    </row>
    <row r="91" spans="1:13" x14ac:dyDescent="0.3">
      <c r="A91">
        <v>1014001</v>
      </c>
      <c r="B91" t="s">
        <v>540</v>
      </c>
      <c r="C91" t="s">
        <v>541</v>
      </c>
      <c r="D91">
        <v>1014001</v>
      </c>
      <c r="E91" t="s">
        <v>295</v>
      </c>
      <c r="F91" s="1">
        <v>44070</v>
      </c>
      <c r="G91" s="3">
        <v>0.65486111111111112</v>
      </c>
      <c r="H91" s="5" t="str">
        <f>TEXT(F91,"mmmm")</f>
        <v>August</v>
      </c>
      <c r="I91" s="5" t="str">
        <f>TEXT(F91,"dddd")</f>
        <v>Thursday</v>
      </c>
      <c r="J91" s="5" t="str">
        <f>IF(AND(G91&gt;=TIMEVALUE("07:30:00"),G91&lt;=TIMEVALUE("10:59:59")),"Morning",IF(AND(G91&gt;=TIMEVALUE("11:00:00"),G91&lt;=TIMEVALUE("12:59:59")),"Mid Day",IF(AND(G91&gt;=TIMEVALUE("13:00:00"),G91&lt;=TIMEVALUE("16:59:59")),"Afternoon","After Hours")))</f>
        <v>Afternoon</v>
      </c>
      <c r="K91" s="4">
        <v>0</v>
      </c>
      <c r="L91" s="4" t="s">
        <v>12</v>
      </c>
      <c r="M91" s="4">
        <v>0</v>
      </c>
    </row>
    <row r="92" spans="1:13" x14ac:dyDescent="0.3">
      <c r="A92">
        <v>1011251</v>
      </c>
      <c r="B92" t="s">
        <v>638</v>
      </c>
      <c r="C92" t="s">
        <v>639</v>
      </c>
      <c r="D92">
        <v>1011251</v>
      </c>
      <c r="E92" t="s">
        <v>295</v>
      </c>
      <c r="F92" s="1">
        <v>44071</v>
      </c>
      <c r="G92" s="3">
        <v>7.013888888888889E-2</v>
      </c>
      <c r="H92" s="5" t="str">
        <f>TEXT(F92,"mmmm")</f>
        <v>August</v>
      </c>
      <c r="I92" s="5" t="str">
        <f>TEXT(F92,"dddd")</f>
        <v>Friday</v>
      </c>
      <c r="J92" s="5" t="str">
        <f>IF(AND(G92&gt;=TIMEVALUE("07:30:00"),G92&lt;=TIMEVALUE("10:59:59")),"Morning",IF(AND(G92&gt;=TIMEVALUE("11:00:00"),G92&lt;=TIMEVALUE("12:59:59")),"Mid Day",IF(AND(G92&gt;=TIMEVALUE("13:00:00"),G92&lt;=TIMEVALUE("16:59:59")),"Afternoon","After Hours")))</f>
        <v>After Hours</v>
      </c>
      <c r="K92" s="4">
        <v>0</v>
      </c>
      <c r="L92" s="4" t="s">
        <v>12</v>
      </c>
      <c r="M92" s="4">
        <v>0</v>
      </c>
    </row>
    <row r="93" spans="1:13" x14ac:dyDescent="0.3">
      <c r="A93">
        <v>1028351</v>
      </c>
      <c r="B93" t="s">
        <v>748</v>
      </c>
      <c r="C93" t="s">
        <v>749</v>
      </c>
      <c r="D93">
        <v>1028351</v>
      </c>
      <c r="E93" t="s">
        <v>295</v>
      </c>
      <c r="F93" s="1">
        <v>44075</v>
      </c>
      <c r="G93" s="3">
        <v>6.0416666666666667E-2</v>
      </c>
      <c r="H93" s="5" t="str">
        <f>TEXT(F93,"mmmm")</f>
        <v>September</v>
      </c>
      <c r="I93" s="5" t="str">
        <f>TEXT(F93,"dddd")</f>
        <v>Tuesday</v>
      </c>
      <c r="J93" s="5" t="str">
        <f>IF(AND(G93&gt;=TIMEVALUE("07:30:00"),G93&lt;=TIMEVALUE("10:59:59")),"Morning",IF(AND(G93&gt;=TIMEVALUE("11:00:00"),G93&lt;=TIMEVALUE("12:59:59")),"Mid Day",IF(AND(G93&gt;=TIMEVALUE("13:00:00"),G93&lt;=TIMEVALUE("16:59:59")),"Afternoon","After Hours")))</f>
        <v>After Hours</v>
      </c>
      <c r="K93" s="4">
        <v>0</v>
      </c>
      <c r="L93" s="4" t="s">
        <v>12</v>
      </c>
      <c r="M93" s="4">
        <v>0</v>
      </c>
    </row>
    <row r="94" spans="1:13" x14ac:dyDescent="0.3">
      <c r="A94">
        <v>1031001</v>
      </c>
      <c r="B94" t="s">
        <v>776</v>
      </c>
      <c r="C94" t="s">
        <v>777</v>
      </c>
      <c r="D94">
        <v>1031001</v>
      </c>
      <c r="E94" t="s">
        <v>295</v>
      </c>
      <c r="F94" s="1">
        <v>44075</v>
      </c>
      <c r="G94" s="3">
        <v>0.81805555555555554</v>
      </c>
      <c r="H94" s="5" t="str">
        <f>TEXT(F94,"mmmm")</f>
        <v>September</v>
      </c>
      <c r="I94" s="5" t="str">
        <f>TEXT(F94,"dddd")</f>
        <v>Tuesday</v>
      </c>
      <c r="J94" s="5" t="str">
        <f>IF(AND(G94&gt;=TIMEVALUE("07:30:00"),G94&lt;=TIMEVALUE("10:59:59")),"Morning",IF(AND(G94&gt;=TIMEVALUE("11:00:00"),G94&lt;=TIMEVALUE("12:59:59")),"Mid Day",IF(AND(G94&gt;=TIMEVALUE("13:00:00"),G94&lt;=TIMEVALUE("16:59:59")),"Afternoon","After Hours")))</f>
        <v>After Hours</v>
      </c>
      <c r="K94" s="4" t="s">
        <v>10</v>
      </c>
      <c r="L94" s="4" t="s">
        <v>12</v>
      </c>
      <c r="M94" s="4">
        <v>0</v>
      </c>
    </row>
    <row r="95" spans="1:13" x14ac:dyDescent="0.3">
      <c r="A95">
        <v>988401</v>
      </c>
      <c r="B95" t="s">
        <v>472</v>
      </c>
      <c r="C95" t="s">
        <v>473</v>
      </c>
      <c r="D95">
        <v>988401</v>
      </c>
      <c r="E95" t="s">
        <v>295</v>
      </c>
      <c r="F95" s="1">
        <v>44076</v>
      </c>
      <c r="G95" s="3">
        <v>1.0416666666666666E-2</v>
      </c>
      <c r="H95" s="5" t="str">
        <f>TEXT(F95,"mmmm")</f>
        <v>September</v>
      </c>
      <c r="I95" s="5" t="str">
        <f>TEXT(F95,"dddd")</f>
        <v>Wednesday</v>
      </c>
      <c r="J95" s="5" t="str">
        <f>IF(AND(G95&gt;=TIMEVALUE("07:30:00"),G95&lt;=TIMEVALUE("10:59:59")),"Morning",IF(AND(G95&gt;=TIMEVALUE("11:00:00"),G95&lt;=TIMEVALUE("12:59:59")),"Mid Day",IF(AND(G95&gt;=TIMEVALUE("13:00:00"),G95&lt;=TIMEVALUE("16:59:59")),"Afternoon","After Hours")))</f>
        <v>After Hours</v>
      </c>
      <c r="K95" s="4">
        <v>0</v>
      </c>
      <c r="L95" s="4" t="s">
        <v>12</v>
      </c>
      <c r="M95" s="4">
        <v>0</v>
      </c>
    </row>
    <row r="96" spans="1:13" x14ac:dyDescent="0.3">
      <c r="A96">
        <v>1037751</v>
      </c>
      <c r="B96" t="s">
        <v>524</v>
      </c>
      <c r="C96" t="s">
        <v>525</v>
      </c>
      <c r="D96">
        <v>1037751</v>
      </c>
      <c r="E96" t="s">
        <v>295</v>
      </c>
      <c r="F96" s="1">
        <v>44077</v>
      </c>
      <c r="G96" s="3">
        <v>0.78333333333333333</v>
      </c>
      <c r="H96" s="5" t="str">
        <f>TEXT(F96,"mmmm")</f>
        <v>September</v>
      </c>
      <c r="I96" s="5" t="str">
        <f>TEXT(F96,"dddd")</f>
        <v>Thursday</v>
      </c>
      <c r="J96" s="5" t="str">
        <f>IF(AND(G96&gt;=TIMEVALUE("07:30:00"),G96&lt;=TIMEVALUE("10:59:59")),"Morning",IF(AND(G96&gt;=TIMEVALUE("11:00:00"),G96&lt;=TIMEVALUE("12:59:59")),"Mid Day",IF(AND(G96&gt;=TIMEVALUE("13:00:00"),G96&lt;=TIMEVALUE("16:59:59")),"Afternoon","After Hours")))</f>
        <v>After Hours</v>
      </c>
      <c r="K96" s="4">
        <v>0</v>
      </c>
      <c r="L96" s="4" t="s">
        <v>12</v>
      </c>
      <c r="M96" s="4">
        <v>0</v>
      </c>
    </row>
    <row r="97" spans="1:13" x14ac:dyDescent="0.3">
      <c r="A97">
        <v>1046401</v>
      </c>
      <c r="B97" t="s">
        <v>762</v>
      </c>
      <c r="C97" t="s">
        <v>763</v>
      </c>
      <c r="D97">
        <v>1046401</v>
      </c>
      <c r="E97" t="s">
        <v>295</v>
      </c>
      <c r="F97" s="1">
        <v>44080</v>
      </c>
      <c r="G97" s="3">
        <v>0.85972222222222217</v>
      </c>
      <c r="H97" s="5" t="str">
        <f>TEXT(F97,"mmmm")</f>
        <v>September</v>
      </c>
      <c r="I97" s="5" t="str">
        <f>TEXT(F97,"dddd")</f>
        <v>Sunday</v>
      </c>
      <c r="J97" s="5" t="str">
        <f>IF(AND(G97&gt;=TIMEVALUE("07:30:00"),G97&lt;=TIMEVALUE("10:59:59")),"Morning",IF(AND(G97&gt;=TIMEVALUE("11:00:00"),G97&lt;=TIMEVALUE("12:59:59")),"Mid Day",IF(AND(G97&gt;=TIMEVALUE("13:00:00"),G97&lt;=TIMEVALUE("16:59:59")),"Afternoon","After Hours")))</f>
        <v>After Hours</v>
      </c>
      <c r="K97" s="4">
        <v>0</v>
      </c>
      <c r="L97" s="4" t="s">
        <v>12</v>
      </c>
      <c r="M97" s="4">
        <v>0</v>
      </c>
    </row>
    <row r="98" spans="1:13" x14ac:dyDescent="0.3">
      <c r="A98">
        <v>1051551</v>
      </c>
      <c r="B98" t="s">
        <v>566</v>
      </c>
      <c r="C98" t="s">
        <v>567</v>
      </c>
      <c r="D98">
        <v>1051551</v>
      </c>
      <c r="E98" t="s">
        <v>295</v>
      </c>
      <c r="F98" s="1">
        <v>44082</v>
      </c>
      <c r="G98" s="3">
        <v>0.20416666666666669</v>
      </c>
      <c r="H98" s="5" t="str">
        <f>TEXT(F98,"mmmm")</f>
        <v>September</v>
      </c>
      <c r="I98" s="5" t="str">
        <f>TEXT(F98,"dddd")</f>
        <v>Tuesday</v>
      </c>
      <c r="J98" s="5" t="str">
        <f>IF(AND(G98&gt;=TIMEVALUE("07:30:00"),G98&lt;=TIMEVALUE("10:59:59")),"Morning",IF(AND(G98&gt;=TIMEVALUE("11:00:00"),G98&lt;=TIMEVALUE("12:59:59")),"Mid Day",IF(AND(G98&gt;=TIMEVALUE("13:00:00"),G98&lt;=TIMEVALUE("16:59:59")),"Afternoon","After Hours")))</f>
        <v>After Hours</v>
      </c>
      <c r="K98" s="4" t="s">
        <v>10</v>
      </c>
      <c r="L98" s="4" t="s">
        <v>12</v>
      </c>
      <c r="M98" s="4">
        <v>0</v>
      </c>
    </row>
    <row r="99" spans="1:13" x14ac:dyDescent="0.3">
      <c r="A99">
        <v>1051401</v>
      </c>
      <c r="B99" t="s">
        <v>594</v>
      </c>
      <c r="C99" t="s">
        <v>595</v>
      </c>
      <c r="D99">
        <v>1051401</v>
      </c>
      <c r="E99" t="s">
        <v>295</v>
      </c>
      <c r="F99" s="1">
        <v>44082</v>
      </c>
      <c r="G99" s="3">
        <v>0.17847222222222223</v>
      </c>
      <c r="H99" s="5" t="str">
        <f>TEXT(F99,"mmmm")</f>
        <v>September</v>
      </c>
      <c r="I99" s="5" t="str">
        <f>TEXT(F99,"dddd")</f>
        <v>Tuesday</v>
      </c>
      <c r="J99" s="5" t="str">
        <f>IF(AND(G99&gt;=TIMEVALUE("07:30:00"),G99&lt;=TIMEVALUE("10:59:59")),"Morning",IF(AND(G99&gt;=TIMEVALUE("11:00:00"),G99&lt;=TIMEVALUE("12:59:59")),"Mid Day",IF(AND(G99&gt;=TIMEVALUE("13:00:00"),G99&lt;=TIMEVALUE("16:59:59")),"Afternoon","After Hours")))</f>
        <v>After Hours</v>
      </c>
      <c r="K99" s="4">
        <v>0</v>
      </c>
      <c r="L99" s="4" t="s">
        <v>12</v>
      </c>
      <c r="M99" s="4">
        <v>0</v>
      </c>
    </row>
    <row r="100" spans="1:13" x14ac:dyDescent="0.3">
      <c r="A100">
        <v>1057401</v>
      </c>
      <c r="B100" t="s">
        <v>374</v>
      </c>
      <c r="C100" t="s">
        <v>375</v>
      </c>
      <c r="D100">
        <v>1057401</v>
      </c>
      <c r="E100" t="s">
        <v>295</v>
      </c>
      <c r="F100" s="1">
        <v>44084</v>
      </c>
      <c r="G100" s="3">
        <v>0.81874999999999998</v>
      </c>
      <c r="H100" s="5" t="str">
        <f>TEXT(F100,"mmmm")</f>
        <v>September</v>
      </c>
      <c r="I100" s="5" t="str">
        <f>TEXT(F100,"dddd")</f>
        <v>Thursday</v>
      </c>
      <c r="J100" s="5" t="str">
        <f>IF(AND(G100&gt;=TIMEVALUE("07:30:00"),G100&lt;=TIMEVALUE("10:59:59")),"Morning",IF(AND(G100&gt;=TIMEVALUE("11:00:00"),G100&lt;=TIMEVALUE("12:59:59")),"Mid Day",IF(AND(G100&gt;=TIMEVALUE("13:00:00"),G100&lt;=TIMEVALUE("16:59:59")),"Afternoon","After Hours")))</f>
        <v>After Hours</v>
      </c>
      <c r="K100" s="4">
        <v>0</v>
      </c>
      <c r="L100" s="4" t="s">
        <v>12</v>
      </c>
      <c r="M100" s="4">
        <v>0</v>
      </c>
    </row>
    <row r="101" spans="1:13" x14ac:dyDescent="0.3">
      <c r="I101" s="5"/>
      <c r="J101" s="5"/>
    </row>
    <row r="102" spans="1:13" x14ac:dyDescent="0.3">
      <c r="I102" s="5"/>
      <c r="J102" s="5"/>
    </row>
    <row r="103" spans="1:13" x14ac:dyDescent="0.3">
      <c r="I103" s="5"/>
      <c r="J103" s="5"/>
    </row>
    <row r="104" spans="1:13" x14ac:dyDescent="0.3">
      <c r="I104" s="5"/>
      <c r="J104" s="5"/>
    </row>
    <row r="105" spans="1:13" x14ac:dyDescent="0.3">
      <c r="I105" s="5"/>
      <c r="J105" s="5"/>
    </row>
    <row r="106" spans="1:13" x14ac:dyDescent="0.3">
      <c r="I106" s="5"/>
      <c r="J106" s="5"/>
    </row>
    <row r="107" spans="1:13" x14ac:dyDescent="0.3">
      <c r="I107" s="5"/>
      <c r="J107" s="5"/>
    </row>
    <row r="108" spans="1:13" x14ac:dyDescent="0.3">
      <c r="I108" s="5"/>
      <c r="J108" s="5"/>
    </row>
    <row r="109" spans="1:13" x14ac:dyDescent="0.3">
      <c r="I109" s="5"/>
      <c r="J109" s="5"/>
    </row>
    <row r="110" spans="1:13" x14ac:dyDescent="0.3">
      <c r="I110" s="5"/>
      <c r="J110" s="5"/>
    </row>
    <row r="111" spans="1:13" x14ac:dyDescent="0.3">
      <c r="I111" s="5"/>
      <c r="J111" s="5"/>
    </row>
    <row r="112" spans="1:13" x14ac:dyDescent="0.3">
      <c r="I112" s="5"/>
      <c r="J112" s="5"/>
    </row>
    <row r="113" spans="9:10" x14ac:dyDescent="0.3">
      <c r="I113" s="5"/>
      <c r="J113" s="5"/>
    </row>
    <row r="114" spans="9:10" x14ac:dyDescent="0.3">
      <c r="I114" s="5"/>
      <c r="J114" s="5"/>
    </row>
    <row r="115" spans="9:10" x14ac:dyDescent="0.3">
      <c r="I115" s="5"/>
      <c r="J115" s="5"/>
    </row>
    <row r="116" spans="9:10" x14ac:dyDescent="0.3">
      <c r="I116" s="5"/>
      <c r="J116" s="5"/>
    </row>
    <row r="117" spans="9:10" x14ac:dyDescent="0.3">
      <c r="I117" s="5"/>
      <c r="J117" s="5"/>
    </row>
    <row r="118" spans="9:10" x14ac:dyDescent="0.3">
      <c r="I118" s="5"/>
      <c r="J118" s="5"/>
    </row>
    <row r="119" spans="9:10" x14ac:dyDescent="0.3">
      <c r="I119" s="5"/>
      <c r="J119" s="5"/>
    </row>
    <row r="120" spans="9:10" x14ac:dyDescent="0.3">
      <c r="I120" s="5"/>
      <c r="J120" s="5"/>
    </row>
    <row r="121" spans="9:10" x14ac:dyDescent="0.3">
      <c r="I121" s="5"/>
      <c r="J121" s="5"/>
    </row>
    <row r="122" spans="9:10" x14ac:dyDescent="0.3">
      <c r="I122" s="5"/>
      <c r="J122" s="5"/>
    </row>
    <row r="123" spans="9:10" x14ac:dyDescent="0.3">
      <c r="I123" s="5"/>
      <c r="J123" s="5"/>
    </row>
    <row r="124" spans="9:10" x14ac:dyDescent="0.3">
      <c r="I124" s="5"/>
      <c r="J124" s="5"/>
    </row>
    <row r="125" spans="9:10" x14ac:dyDescent="0.3">
      <c r="I125" s="5"/>
      <c r="J125" s="5"/>
    </row>
    <row r="126" spans="9:10" x14ac:dyDescent="0.3">
      <c r="I126" s="5"/>
      <c r="J126" s="5"/>
    </row>
    <row r="127" spans="9:10" x14ac:dyDescent="0.3">
      <c r="I127" s="5"/>
      <c r="J127" s="5"/>
    </row>
    <row r="128" spans="9:10" x14ac:dyDescent="0.3">
      <c r="I128" s="5"/>
      <c r="J128" s="5"/>
    </row>
    <row r="129" spans="9:10" x14ac:dyDescent="0.3">
      <c r="I129" s="5"/>
      <c r="J129" s="5"/>
    </row>
    <row r="130" spans="9:10" x14ac:dyDescent="0.3">
      <c r="I130" s="5"/>
      <c r="J130" s="5"/>
    </row>
    <row r="131" spans="9:10" x14ac:dyDescent="0.3">
      <c r="I131" s="5"/>
      <c r="J131" s="5"/>
    </row>
    <row r="132" spans="9:10" x14ac:dyDescent="0.3">
      <c r="I132" s="5"/>
      <c r="J132" s="5"/>
    </row>
    <row r="133" spans="9:10" x14ac:dyDescent="0.3">
      <c r="I133" s="5"/>
      <c r="J133" s="5"/>
    </row>
  </sheetData>
  <sortState xmlns:xlrd2="http://schemas.microsoft.com/office/spreadsheetml/2017/richdata2" ref="A2:M133">
    <sortCondition ref="F2:F1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B3DF-6353-45ED-86E0-AC9CA40B867A}">
  <dimension ref="A1:L356"/>
  <sheetViews>
    <sheetView workbookViewId="0">
      <selection activeCell="H106" sqref="H106"/>
    </sheetView>
  </sheetViews>
  <sheetFormatPr defaultRowHeight="14.4" x14ac:dyDescent="0.3"/>
  <cols>
    <col min="1" max="1" width="40.77734375" bestFit="1" customWidth="1"/>
    <col min="3" max="3" width="15" bestFit="1" customWidth="1"/>
    <col min="5" max="5" width="10.5546875" style="1" bestFit="1" customWidth="1"/>
    <col min="6" max="6" width="11.33203125" style="3" bestFit="1" customWidth="1"/>
    <col min="7" max="7" width="11.33203125" style="3" customWidth="1"/>
    <col min="8" max="8" width="14.33203125" style="3" bestFit="1" customWidth="1"/>
    <col min="9" max="9" width="13.88671875" style="3" customWidth="1"/>
  </cols>
  <sheetData>
    <row r="1" spans="1:12" x14ac:dyDescent="0.3">
      <c r="A1" t="s">
        <v>799</v>
      </c>
      <c r="B1" t="s">
        <v>309</v>
      </c>
      <c r="C1" t="s">
        <v>310</v>
      </c>
      <c r="D1" t="s">
        <v>4</v>
      </c>
      <c r="E1" s="1" t="s">
        <v>0</v>
      </c>
      <c r="F1" s="3" t="s">
        <v>5</v>
      </c>
      <c r="G1" s="5" t="s">
        <v>797</v>
      </c>
      <c r="H1" s="3" t="s">
        <v>796</v>
      </c>
      <c r="I1" s="3" t="s">
        <v>798</v>
      </c>
      <c r="J1" t="s">
        <v>6</v>
      </c>
      <c r="K1" t="s">
        <v>7</v>
      </c>
      <c r="L1" t="s">
        <v>8</v>
      </c>
    </row>
    <row r="2" spans="1:12" x14ac:dyDescent="0.3">
      <c r="A2" t="s">
        <v>91</v>
      </c>
      <c r="B2" t="s">
        <v>586</v>
      </c>
      <c r="C2" t="s">
        <v>587</v>
      </c>
      <c r="D2" t="s">
        <v>9</v>
      </c>
      <c r="E2" s="1">
        <v>43609</v>
      </c>
      <c r="F2" s="3">
        <v>0.64474537037037039</v>
      </c>
      <c r="G2" s="5" t="str">
        <f>TEXT(E2,"mmmm")</f>
        <v>May</v>
      </c>
      <c r="H2" s="5" t="str">
        <f>TEXT(E2,"dddd")</f>
        <v>Friday</v>
      </c>
      <c r="I2" s="5" t="str">
        <f>IF(AND(F2&gt;=TIMEVALUE("07:30:00"),F2&lt;=TIMEVALUE("10:59:59")),"Morning",IF(AND(F2&gt;=TIMEVALUE("11:00:00"),F2&lt;=TIMEVALUE("12:59:59")),"Mid Day",IF(AND(F2&gt;=TIMEVALUE("13:00:00"),F2&lt;=TIMEVALUE("16:59:59")),"Afternoon","After Hours")))</f>
        <v>Afternoon</v>
      </c>
      <c r="J2" t="s">
        <v>10</v>
      </c>
      <c r="K2" t="s">
        <v>13</v>
      </c>
      <c r="L2" t="s">
        <v>32</v>
      </c>
    </row>
    <row r="3" spans="1:12" x14ac:dyDescent="0.3">
      <c r="A3" t="s">
        <v>234</v>
      </c>
      <c r="B3" t="s">
        <v>684</v>
      </c>
      <c r="C3" t="s">
        <v>685</v>
      </c>
      <c r="D3" t="s">
        <v>9</v>
      </c>
      <c r="E3" s="1">
        <v>43612</v>
      </c>
      <c r="F3" s="3">
        <v>0.31894675925925925</v>
      </c>
      <c r="G3" s="5" t="str">
        <f>TEXT(E3,"mmmm")</f>
        <v>May</v>
      </c>
      <c r="H3" s="5" t="str">
        <f>TEXT(E3,"dddd")</f>
        <v>Monday</v>
      </c>
      <c r="I3" s="5" t="str">
        <f>IF(AND(F3&gt;=TIMEVALUE("07:30:00"),F3&lt;=TIMEVALUE("10:59:59")),"Morning",IF(AND(F3&gt;=TIMEVALUE("11:00:00"),F3&lt;=TIMEVALUE("12:59:59")),"Mid Day",IF(AND(F3&gt;=TIMEVALUE("13:00:00"),F3&lt;=TIMEVALUE("16:59:59")),"Afternoon","After Hours")))</f>
        <v>Morning</v>
      </c>
      <c r="J3" t="s">
        <v>10</v>
      </c>
      <c r="K3" t="s">
        <v>13</v>
      </c>
      <c r="L3" t="s">
        <v>2</v>
      </c>
    </row>
    <row r="4" spans="1:12" x14ac:dyDescent="0.3">
      <c r="A4" t="s">
        <v>43</v>
      </c>
      <c r="B4" t="s">
        <v>586</v>
      </c>
      <c r="C4" t="s">
        <v>587</v>
      </c>
      <c r="D4" t="s">
        <v>9</v>
      </c>
      <c r="E4" s="1">
        <v>43634</v>
      </c>
      <c r="F4" s="3">
        <v>0.54510416666666661</v>
      </c>
      <c r="G4" s="5" t="str">
        <f>TEXT(E4,"mmmm")</f>
        <v>June</v>
      </c>
      <c r="H4" s="5" t="str">
        <f>TEXT(E4,"dddd")</f>
        <v>Tuesday</v>
      </c>
      <c r="I4" s="5" t="str">
        <f>IF(AND(F4&gt;=TIMEVALUE("07:30:00"),F4&lt;=TIMEVALUE("10:59:59")),"Morning",IF(AND(F4&gt;=TIMEVALUE("11:00:00"),F4&lt;=TIMEVALUE("12:59:59")),"Mid Day",IF(AND(F4&gt;=TIMEVALUE("13:00:00"),F4&lt;=TIMEVALUE("16:59:59")),"Afternoon","After Hours")))</f>
        <v>Afternoon</v>
      </c>
      <c r="J4" t="s">
        <v>10</v>
      </c>
      <c r="K4" t="s">
        <v>13</v>
      </c>
      <c r="L4" t="s">
        <v>32</v>
      </c>
    </row>
    <row r="5" spans="1:12" x14ac:dyDescent="0.3">
      <c r="A5" t="s">
        <v>223</v>
      </c>
      <c r="B5" t="s">
        <v>654</v>
      </c>
      <c r="C5" t="s">
        <v>655</v>
      </c>
      <c r="D5" t="s">
        <v>9</v>
      </c>
      <c r="E5" s="1">
        <v>43671</v>
      </c>
      <c r="F5" s="3">
        <v>0.71442129629629625</v>
      </c>
      <c r="G5" s="5" t="str">
        <f>TEXT(E5,"mmmm")</f>
        <v>July</v>
      </c>
      <c r="H5" s="5" t="str">
        <f>TEXT(E5,"dddd")</f>
        <v>Thursday</v>
      </c>
      <c r="I5" s="5" t="str">
        <f>IF(AND(F5&gt;=TIMEVALUE("07:30:00"),F5&lt;=TIMEVALUE("10:59:59")),"Morning",IF(AND(F5&gt;=TIMEVALUE("11:00:00"),F5&lt;=TIMEVALUE("12:59:59")),"Mid Day",IF(AND(F5&gt;=TIMEVALUE("13:00:00"),F5&lt;=TIMEVALUE("16:59:59")),"Afternoon","After Hours")))</f>
        <v>After Hours</v>
      </c>
      <c r="J5" t="s">
        <v>10</v>
      </c>
      <c r="K5" t="s">
        <v>13</v>
      </c>
      <c r="L5" t="s">
        <v>2</v>
      </c>
    </row>
    <row r="6" spans="1:12" x14ac:dyDescent="0.3">
      <c r="A6" t="s">
        <v>243</v>
      </c>
      <c r="B6" t="s">
        <v>542</v>
      </c>
      <c r="C6" t="s">
        <v>543</v>
      </c>
      <c r="D6" t="s">
        <v>9</v>
      </c>
      <c r="E6" s="1">
        <v>43675</v>
      </c>
      <c r="F6" s="3">
        <v>0.60211805555555553</v>
      </c>
      <c r="G6" s="5" t="str">
        <f>TEXT(E6,"mmmm")</f>
        <v>July</v>
      </c>
      <c r="H6" s="5" t="str">
        <f>TEXT(E6,"dddd")</f>
        <v>Monday</v>
      </c>
      <c r="I6" s="5" t="str">
        <f>IF(AND(F6&gt;=TIMEVALUE("07:30:00"),F6&lt;=TIMEVALUE("10:59:59")),"Morning",IF(AND(F6&gt;=TIMEVALUE("11:00:00"),F6&lt;=TIMEVALUE("12:59:59")),"Mid Day",IF(AND(F6&gt;=TIMEVALUE("13:00:00"),F6&lt;=TIMEVALUE("16:59:59")),"Afternoon","After Hours")))</f>
        <v>Afternoon</v>
      </c>
      <c r="J6" t="s">
        <v>10</v>
      </c>
      <c r="K6" t="s">
        <v>13</v>
      </c>
      <c r="L6" t="s">
        <v>2</v>
      </c>
    </row>
    <row r="7" spans="1:12" x14ac:dyDescent="0.3">
      <c r="A7" t="s">
        <v>179</v>
      </c>
      <c r="B7" t="s">
        <v>630</v>
      </c>
      <c r="C7" t="s">
        <v>631</v>
      </c>
      <c r="D7" t="s">
        <v>9</v>
      </c>
      <c r="E7" s="1">
        <v>43731</v>
      </c>
      <c r="F7" s="3">
        <v>0.67815972222222232</v>
      </c>
      <c r="G7" s="5" t="str">
        <f>TEXT(E7,"mmmm")</f>
        <v>September</v>
      </c>
      <c r="H7" s="5" t="str">
        <f>TEXT(E7,"dddd")</f>
        <v>Monday</v>
      </c>
      <c r="I7" s="5" t="str">
        <f>IF(AND(F7&gt;=TIMEVALUE("07:30:00"),F7&lt;=TIMEVALUE("10:59:59")),"Morning",IF(AND(F7&gt;=TIMEVALUE("11:00:00"),F7&lt;=TIMEVALUE("12:59:59")),"Mid Day",IF(AND(F7&gt;=TIMEVALUE("13:00:00"),F7&lt;=TIMEVALUE("16:59:59")),"Afternoon","After Hours")))</f>
        <v>Afternoon</v>
      </c>
      <c r="J7" t="s">
        <v>10</v>
      </c>
      <c r="K7" t="s">
        <v>13</v>
      </c>
      <c r="L7" t="s">
        <v>2</v>
      </c>
    </row>
    <row r="8" spans="1:12" x14ac:dyDescent="0.3">
      <c r="A8" t="s">
        <v>251</v>
      </c>
      <c r="B8" t="s">
        <v>760</v>
      </c>
      <c r="C8" t="s">
        <v>761</v>
      </c>
      <c r="D8" t="s">
        <v>9</v>
      </c>
      <c r="E8" s="1">
        <v>43748</v>
      </c>
      <c r="F8" s="3">
        <v>0.4498032407407408</v>
      </c>
      <c r="G8" s="5" t="str">
        <f>TEXT(E8,"mmmm")</f>
        <v>October</v>
      </c>
      <c r="H8" s="5" t="str">
        <f>TEXT(E8,"dddd")</f>
        <v>Thursday</v>
      </c>
      <c r="I8" s="5" t="str">
        <f>IF(AND(F8&gt;=TIMEVALUE("07:30:00"),F8&lt;=TIMEVALUE("10:59:59")),"Morning",IF(AND(F8&gt;=TIMEVALUE("11:00:00"),F8&lt;=TIMEVALUE("12:59:59")),"Mid Day",IF(AND(F8&gt;=TIMEVALUE("13:00:00"),F8&lt;=TIMEVALUE("16:59:59")),"Afternoon","After Hours")))</f>
        <v>Morning</v>
      </c>
      <c r="J8" t="s">
        <v>10</v>
      </c>
      <c r="K8" t="s">
        <v>13</v>
      </c>
      <c r="L8" t="s">
        <v>2</v>
      </c>
    </row>
    <row r="9" spans="1:12" x14ac:dyDescent="0.3">
      <c r="A9" t="s">
        <v>139</v>
      </c>
      <c r="B9" t="s">
        <v>700</v>
      </c>
      <c r="C9" t="s">
        <v>701</v>
      </c>
      <c r="D9" t="s">
        <v>9</v>
      </c>
      <c r="E9" s="1">
        <v>43753</v>
      </c>
      <c r="F9" s="3">
        <v>0.45581018518518518</v>
      </c>
      <c r="G9" s="5" t="str">
        <f>TEXT(E9,"mmmm")</f>
        <v>October</v>
      </c>
      <c r="H9" s="5" t="str">
        <f>TEXT(E9,"dddd")</f>
        <v>Tuesday</v>
      </c>
      <c r="I9" s="5" t="str">
        <f>IF(AND(F9&gt;=TIMEVALUE("07:30:00"),F9&lt;=TIMEVALUE("10:59:59")),"Morning",IF(AND(F9&gt;=TIMEVALUE("11:00:00"),F9&lt;=TIMEVALUE("12:59:59")),"Mid Day",IF(AND(F9&gt;=TIMEVALUE("13:00:00"),F9&lt;=TIMEVALUE("16:59:59")),"Afternoon","After Hours")))</f>
        <v>Morning</v>
      </c>
      <c r="J9" t="s">
        <v>10</v>
      </c>
      <c r="K9" t="s">
        <v>13</v>
      </c>
      <c r="L9" t="s">
        <v>48</v>
      </c>
    </row>
    <row r="10" spans="1:12" x14ac:dyDescent="0.3">
      <c r="A10" t="s">
        <v>274</v>
      </c>
      <c r="B10" t="s">
        <v>700</v>
      </c>
      <c r="C10" t="s">
        <v>701</v>
      </c>
      <c r="D10" t="s">
        <v>9</v>
      </c>
      <c r="E10" s="1">
        <v>43753</v>
      </c>
      <c r="F10" s="3">
        <v>0.46350694444444446</v>
      </c>
      <c r="G10" s="5" t="str">
        <f>TEXT(E10,"mmmm")</f>
        <v>October</v>
      </c>
      <c r="H10" s="5" t="str">
        <f>TEXT(E10,"dddd")</f>
        <v>Tuesday</v>
      </c>
      <c r="I10" s="5" t="str">
        <f>IF(AND(F10&gt;=TIMEVALUE("07:30:00"),F10&lt;=TIMEVALUE("10:59:59")),"Morning",IF(AND(F10&gt;=TIMEVALUE("11:00:00"),F10&lt;=TIMEVALUE("12:59:59")),"Mid Day",IF(AND(F10&gt;=TIMEVALUE("13:00:00"),F10&lt;=TIMEVALUE("16:59:59")),"Afternoon","After Hours")))</f>
        <v>Mid Day</v>
      </c>
      <c r="J10" t="s">
        <v>10</v>
      </c>
      <c r="K10" t="s">
        <v>13</v>
      </c>
      <c r="L10" t="s">
        <v>48</v>
      </c>
    </row>
    <row r="11" spans="1:12" x14ac:dyDescent="0.3">
      <c r="A11" t="s">
        <v>184</v>
      </c>
      <c r="B11" t="s">
        <v>662</v>
      </c>
      <c r="C11" t="s">
        <v>663</v>
      </c>
      <c r="D11" t="s">
        <v>9</v>
      </c>
      <c r="E11" s="1">
        <v>43776</v>
      </c>
      <c r="F11" s="3">
        <v>0.45776620370370374</v>
      </c>
      <c r="G11" s="5" t="str">
        <f>TEXT(E11,"mmmm")</f>
        <v>November</v>
      </c>
      <c r="H11" s="5" t="str">
        <f>TEXT(E11,"dddd")</f>
        <v>Thursday</v>
      </c>
      <c r="I11" s="5" t="str">
        <f>IF(AND(F11&gt;=TIMEVALUE("07:30:00"),F11&lt;=TIMEVALUE("10:59:59")),"Morning",IF(AND(F11&gt;=TIMEVALUE("11:00:00"),F11&lt;=TIMEVALUE("12:59:59")),"Mid Day",IF(AND(F11&gt;=TIMEVALUE("13:00:00"),F11&lt;=TIMEVALUE("16:59:59")),"Afternoon","After Hours")))</f>
        <v>Morning</v>
      </c>
      <c r="J11" t="s">
        <v>10</v>
      </c>
      <c r="K11" t="s">
        <v>13</v>
      </c>
      <c r="L11" t="s">
        <v>2</v>
      </c>
    </row>
    <row r="12" spans="1:12" x14ac:dyDescent="0.3">
      <c r="A12" t="s">
        <v>160</v>
      </c>
      <c r="B12" t="s">
        <v>778</v>
      </c>
      <c r="C12" t="s">
        <v>779</v>
      </c>
      <c r="D12" t="s">
        <v>9</v>
      </c>
      <c r="E12" s="1">
        <v>43777</v>
      </c>
      <c r="F12" s="3">
        <v>0.44113425925925925</v>
      </c>
      <c r="G12" s="5" t="str">
        <f>TEXT(E12,"mmmm")</f>
        <v>November</v>
      </c>
      <c r="H12" s="5" t="str">
        <f>TEXT(E12,"dddd")</f>
        <v>Friday</v>
      </c>
      <c r="I12" s="5" t="str">
        <f>IF(AND(F12&gt;=TIMEVALUE("07:30:00"),F12&lt;=TIMEVALUE("10:59:59")),"Morning",IF(AND(F12&gt;=TIMEVALUE("11:00:00"),F12&lt;=TIMEVALUE("12:59:59")),"Mid Day",IF(AND(F12&gt;=TIMEVALUE("13:00:00"),F12&lt;=TIMEVALUE("16:59:59")),"Afternoon","After Hours")))</f>
        <v>Morning</v>
      </c>
      <c r="J12" t="s">
        <v>10</v>
      </c>
      <c r="K12" t="s">
        <v>13</v>
      </c>
      <c r="L12" t="s">
        <v>2</v>
      </c>
    </row>
    <row r="13" spans="1:12" x14ac:dyDescent="0.3">
      <c r="A13" t="s">
        <v>123</v>
      </c>
      <c r="B13" t="s">
        <v>358</v>
      </c>
      <c r="C13" t="s">
        <v>359</v>
      </c>
      <c r="D13" t="s">
        <v>9</v>
      </c>
      <c r="E13" s="1">
        <v>43780</v>
      </c>
      <c r="F13" s="3">
        <v>0.67333333333333334</v>
      </c>
      <c r="G13" s="5" t="str">
        <f>TEXT(E13,"mmmm")</f>
        <v>November</v>
      </c>
      <c r="H13" s="5" t="str">
        <f>TEXT(E13,"dddd")</f>
        <v>Monday</v>
      </c>
      <c r="I13" s="5" t="str">
        <f>IF(AND(F13&gt;=TIMEVALUE("07:30:00"),F13&lt;=TIMEVALUE("10:59:59")),"Morning",IF(AND(F13&gt;=TIMEVALUE("11:00:00"),F13&lt;=TIMEVALUE("12:59:59")),"Mid Day",IF(AND(F13&gt;=TIMEVALUE("13:00:00"),F13&lt;=TIMEVALUE("16:59:59")),"Afternoon","After Hours")))</f>
        <v>Afternoon</v>
      </c>
      <c r="J13" t="s">
        <v>10</v>
      </c>
      <c r="K13" t="s">
        <v>11</v>
      </c>
      <c r="L13" t="s">
        <v>1</v>
      </c>
    </row>
    <row r="14" spans="1:12" x14ac:dyDescent="0.3">
      <c r="A14" t="s">
        <v>118</v>
      </c>
      <c r="B14" t="s">
        <v>412</v>
      </c>
      <c r="C14" t="s">
        <v>415</v>
      </c>
      <c r="D14" t="s">
        <v>9</v>
      </c>
      <c r="E14" s="1">
        <v>43781</v>
      </c>
      <c r="F14" s="3">
        <v>0.48219907407407409</v>
      </c>
      <c r="G14" s="5" t="str">
        <f>TEXT(E14,"mmmm")</f>
        <v>November</v>
      </c>
      <c r="H14" s="5" t="str">
        <f>TEXT(E14,"dddd")</f>
        <v>Tuesday</v>
      </c>
      <c r="I14" s="5" t="str">
        <f>IF(AND(F14&gt;=TIMEVALUE("07:30:00"),F14&lt;=TIMEVALUE("10:59:59")),"Morning",IF(AND(F14&gt;=TIMEVALUE("11:00:00"),F14&lt;=TIMEVALUE("12:59:59")),"Mid Day",IF(AND(F14&gt;=TIMEVALUE("13:00:00"),F14&lt;=TIMEVALUE("16:59:59")),"Afternoon","After Hours")))</f>
        <v>Mid Day</v>
      </c>
      <c r="J14" t="s">
        <v>10</v>
      </c>
      <c r="K14" t="s">
        <v>13</v>
      </c>
      <c r="L14" t="s">
        <v>2</v>
      </c>
    </row>
    <row r="15" spans="1:12" x14ac:dyDescent="0.3">
      <c r="A15" t="s">
        <v>50</v>
      </c>
      <c r="B15" t="s">
        <v>744</v>
      </c>
      <c r="C15" t="s">
        <v>745</v>
      </c>
      <c r="D15" t="s">
        <v>9</v>
      </c>
      <c r="E15" s="1">
        <v>43782</v>
      </c>
      <c r="F15" s="3">
        <v>0.56901620370370376</v>
      </c>
      <c r="G15" s="5" t="str">
        <f>TEXT(E15,"mmmm")</f>
        <v>November</v>
      </c>
      <c r="H15" s="5" t="str">
        <f>TEXT(E15,"dddd")</f>
        <v>Wednesday</v>
      </c>
      <c r="I15" s="5" t="str">
        <f>IF(AND(F15&gt;=TIMEVALUE("07:30:00"),F15&lt;=TIMEVALUE("10:59:59")),"Morning",IF(AND(F15&gt;=TIMEVALUE("11:00:00"),F15&lt;=TIMEVALUE("12:59:59")),"Mid Day",IF(AND(F15&gt;=TIMEVALUE("13:00:00"),F15&lt;=TIMEVALUE("16:59:59")),"Afternoon","After Hours")))</f>
        <v>Afternoon</v>
      </c>
      <c r="J15" t="s">
        <v>10</v>
      </c>
      <c r="K15" t="s">
        <v>13</v>
      </c>
      <c r="L15" t="s">
        <v>2</v>
      </c>
    </row>
    <row r="16" spans="1:12" x14ac:dyDescent="0.3">
      <c r="A16" t="s">
        <v>169</v>
      </c>
      <c r="B16" t="s">
        <v>441</v>
      </c>
      <c r="C16" t="s">
        <v>442</v>
      </c>
      <c r="D16" t="s">
        <v>9</v>
      </c>
      <c r="E16" s="1">
        <v>43784</v>
      </c>
      <c r="F16" s="3">
        <v>0.546412037037037</v>
      </c>
      <c r="G16" s="5" t="str">
        <f>TEXT(E16,"mmmm")</f>
        <v>November</v>
      </c>
      <c r="H16" s="5" t="str">
        <f>TEXT(E16,"dddd")</f>
        <v>Friday</v>
      </c>
      <c r="I16" s="5" t="str">
        <f>IF(AND(F16&gt;=TIMEVALUE("07:30:00"),F16&lt;=TIMEVALUE("10:59:59")),"Morning",IF(AND(F16&gt;=TIMEVALUE("11:00:00"),F16&lt;=TIMEVALUE("12:59:59")),"Mid Day",IF(AND(F16&gt;=TIMEVALUE("13:00:00"),F16&lt;=TIMEVALUE("16:59:59")),"Afternoon","After Hours")))</f>
        <v>Afternoon</v>
      </c>
      <c r="J16" t="s">
        <v>10</v>
      </c>
      <c r="K16" t="s">
        <v>11</v>
      </c>
      <c r="L16" t="s">
        <v>46</v>
      </c>
    </row>
    <row r="17" spans="1:12" x14ac:dyDescent="0.3">
      <c r="A17" t="s">
        <v>185</v>
      </c>
      <c r="B17" t="s">
        <v>636</v>
      </c>
      <c r="C17" t="s">
        <v>637</v>
      </c>
      <c r="D17" t="s">
        <v>9</v>
      </c>
      <c r="E17" s="1">
        <v>43784</v>
      </c>
      <c r="F17" s="3">
        <v>0.45768518518518514</v>
      </c>
      <c r="G17" s="5" t="str">
        <f>TEXT(E17,"mmmm")</f>
        <v>November</v>
      </c>
      <c r="H17" s="5" t="str">
        <f>TEXT(E17,"dddd")</f>
        <v>Friday</v>
      </c>
      <c r="I17" s="5" t="str">
        <f>IF(AND(F17&gt;=TIMEVALUE("07:30:00"),F17&lt;=TIMEVALUE("10:59:59")),"Morning",IF(AND(F17&gt;=TIMEVALUE("11:00:00"),F17&lt;=TIMEVALUE("12:59:59")),"Mid Day",IF(AND(F17&gt;=TIMEVALUE("13:00:00"),F17&lt;=TIMEVALUE("16:59:59")),"Afternoon","After Hours")))</f>
        <v>Morning</v>
      </c>
      <c r="J17" t="s">
        <v>10</v>
      </c>
      <c r="K17" t="s">
        <v>11</v>
      </c>
      <c r="L17" t="s">
        <v>42</v>
      </c>
    </row>
    <row r="18" spans="1:12" x14ac:dyDescent="0.3">
      <c r="A18" t="s">
        <v>278</v>
      </c>
      <c r="B18" t="s">
        <v>642</v>
      </c>
      <c r="C18" t="s">
        <v>643</v>
      </c>
      <c r="D18" t="s">
        <v>9</v>
      </c>
      <c r="E18" s="1">
        <v>43784</v>
      </c>
      <c r="F18" s="3">
        <v>0.57454861111111111</v>
      </c>
      <c r="G18" s="5" t="str">
        <f>TEXT(E18,"mmmm")</f>
        <v>November</v>
      </c>
      <c r="H18" s="5" t="str">
        <f>TEXT(E18,"dddd")</f>
        <v>Friday</v>
      </c>
      <c r="I18" s="5" t="str">
        <f>IF(AND(F18&gt;=TIMEVALUE("07:30:00"),F18&lt;=TIMEVALUE("10:59:59")),"Morning",IF(AND(F18&gt;=TIMEVALUE("11:00:00"),F18&lt;=TIMEVALUE("12:59:59")),"Mid Day",IF(AND(F18&gt;=TIMEVALUE("13:00:00"),F18&lt;=TIMEVALUE("16:59:59")),"Afternoon","After Hours")))</f>
        <v>Afternoon</v>
      </c>
      <c r="J18" t="s">
        <v>10</v>
      </c>
      <c r="K18" t="s">
        <v>11</v>
      </c>
      <c r="L18" t="s">
        <v>42</v>
      </c>
    </row>
    <row r="19" spans="1:12" x14ac:dyDescent="0.3">
      <c r="A19" t="s">
        <v>29</v>
      </c>
      <c r="B19" t="s">
        <v>608</v>
      </c>
      <c r="C19" t="s">
        <v>609</v>
      </c>
      <c r="D19" t="s">
        <v>9</v>
      </c>
      <c r="E19" s="1">
        <v>43788</v>
      </c>
      <c r="F19" s="3">
        <v>0.48300925925925925</v>
      </c>
      <c r="G19" s="5" t="str">
        <f>TEXT(E19,"mmmm")</f>
        <v>November</v>
      </c>
      <c r="H19" s="5" t="str">
        <f>TEXT(E19,"dddd")</f>
        <v>Tuesday</v>
      </c>
      <c r="I19" s="5" t="str">
        <f>IF(AND(F19&gt;=TIMEVALUE("07:30:00"),F19&lt;=TIMEVALUE("10:59:59")),"Morning",IF(AND(F19&gt;=TIMEVALUE("11:00:00"),F19&lt;=TIMEVALUE("12:59:59")),"Mid Day",IF(AND(F19&gt;=TIMEVALUE("13:00:00"),F19&lt;=TIMEVALUE("16:59:59")),"Afternoon","After Hours")))</f>
        <v>Mid Day</v>
      </c>
      <c r="J19" t="s">
        <v>10</v>
      </c>
      <c r="K19" t="s">
        <v>13</v>
      </c>
      <c r="L19" t="s">
        <v>2</v>
      </c>
    </row>
    <row r="20" spans="1:12" x14ac:dyDescent="0.3">
      <c r="A20" t="s">
        <v>124</v>
      </c>
      <c r="B20" t="s">
        <v>334</v>
      </c>
      <c r="C20" t="s">
        <v>335</v>
      </c>
      <c r="D20" t="s">
        <v>9</v>
      </c>
      <c r="E20" s="1">
        <v>43790</v>
      </c>
      <c r="F20" s="3">
        <v>0.59039351851851851</v>
      </c>
      <c r="G20" s="5" t="str">
        <f>TEXT(E20,"mmmm")</f>
        <v>November</v>
      </c>
      <c r="H20" s="5" t="str">
        <f>TEXT(E20,"dddd")</f>
        <v>Thursday</v>
      </c>
      <c r="I20" s="5" t="str">
        <f>IF(AND(F20&gt;=TIMEVALUE("07:30:00"),F20&lt;=TIMEVALUE("10:59:59")),"Morning",IF(AND(F20&gt;=TIMEVALUE("11:00:00"),F20&lt;=TIMEVALUE("12:59:59")),"Mid Day",IF(AND(F20&gt;=TIMEVALUE("13:00:00"),F20&lt;=TIMEVALUE("16:59:59")),"Afternoon","After Hours")))</f>
        <v>Afternoon</v>
      </c>
      <c r="J20" t="s">
        <v>10</v>
      </c>
      <c r="K20" t="s">
        <v>11</v>
      </c>
      <c r="L20" t="s">
        <v>49</v>
      </c>
    </row>
    <row r="21" spans="1:12" x14ac:dyDescent="0.3">
      <c r="A21" t="s">
        <v>212</v>
      </c>
      <c r="B21" t="s">
        <v>622</v>
      </c>
      <c r="C21" t="s">
        <v>623</v>
      </c>
      <c r="D21" t="s">
        <v>9</v>
      </c>
      <c r="E21" s="1">
        <v>43795</v>
      </c>
      <c r="F21" s="3">
        <v>0.37664351851851857</v>
      </c>
      <c r="G21" s="5" t="str">
        <f>TEXT(E21,"mmmm")</f>
        <v>November</v>
      </c>
      <c r="H21" s="5" t="str">
        <f>TEXT(E21,"dddd")</f>
        <v>Tuesday</v>
      </c>
      <c r="I21" s="5" t="str">
        <f>IF(AND(F21&gt;=TIMEVALUE("07:30:00"),F21&lt;=TIMEVALUE("10:59:59")),"Morning",IF(AND(F21&gt;=TIMEVALUE("11:00:00"),F21&lt;=TIMEVALUE("12:59:59")),"Mid Day",IF(AND(F21&gt;=TIMEVALUE("13:00:00"),F21&lt;=TIMEVALUE("16:59:59")),"Afternoon","After Hours")))</f>
        <v>Morning</v>
      </c>
      <c r="J21" t="s">
        <v>10</v>
      </c>
      <c r="K21" t="s">
        <v>13</v>
      </c>
      <c r="L21" t="s">
        <v>32</v>
      </c>
    </row>
    <row r="22" spans="1:12" x14ac:dyDescent="0.3">
      <c r="A22" t="s">
        <v>219</v>
      </c>
      <c r="B22" t="s">
        <v>622</v>
      </c>
      <c r="C22" t="s">
        <v>623</v>
      </c>
      <c r="D22" t="s">
        <v>9</v>
      </c>
      <c r="E22" s="1">
        <v>43795</v>
      </c>
      <c r="F22" s="3">
        <v>0.36781250000000004</v>
      </c>
      <c r="G22" s="5" t="str">
        <f>TEXT(E22,"mmmm")</f>
        <v>November</v>
      </c>
      <c r="H22" s="5" t="str">
        <f>TEXT(E22,"dddd")</f>
        <v>Tuesday</v>
      </c>
      <c r="I22" s="5" t="str">
        <f>IF(AND(F22&gt;=TIMEVALUE("07:30:00"),F22&lt;=TIMEVALUE("10:59:59")),"Morning",IF(AND(F22&gt;=TIMEVALUE("11:00:00"),F22&lt;=TIMEVALUE("12:59:59")),"Mid Day",IF(AND(F22&gt;=TIMEVALUE("13:00:00"),F22&lt;=TIMEVALUE("16:59:59")),"Afternoon","After Hours")))</f>
        <v>Morning</v>
      </c>
      <c r="J22" t="s">
        <v>10</v>
      </c>
      <c r="K22" t="s">
        <v>13</v>
      </c>
      <c r="L22" t="s">
        <v>32</v>
      </c>
    </row>
    <row r="23" spans="1:12" x14ac:dyDescent="0.3">
      <c r="A23" t="s">
        <v>177</v>
      </c>
      <c r="B23" t="s">
        <v>654</v>
      </c>
      <c r="C23" t="s">
        <v>655</v>
      </c>
      <c r="D23" t="s">
        <v>9</v>
      </c>
      <c r="E23" s="1">
        <v>43796</v>
      </c>
      <c r="F23" s="3">
        <v>0.56427083333333339</v>
      </c>
      <c r="G23" s="5" t="str">
        <f>TEXT(E23,"mmmm")</f>
        <v>November</v>
      </c>
      <c r="H23" s="5" t="str">
        <f>TEXT(E23,"dddd")</f>
        <v>Wednesday</v>
      </c>
      <c r="I23" s="5" t="str">
        <f>IF(AND(F23&gt;=TIMEVALUE("07:30:00"),F23&lt;=TIMEVALUE("10:59:59")),"Morning",IF(AND(F23&gt;=TIMEVALUE("11:00:00"),F23&lt;=TIMEVALUE("12:59:59")),"Mid Day",IF(AND(F23&gt;=TIMEVALUE("13:00:00"),F23&lt;=TIMEVALUE("16:59:59")),"Afternoon","After Hours")))</f>
        <v>Afternoon</v>
      </c>
      <c r="J23" t="s">
        <v>10</v>
      </c>
      <c r="K23" t="s">
        <v>13</v>
      </c>
      <c r="L23" t="s">
        <v>2</v>
      </c>
    </row>
    <row r="24" spans="1:12" x14ac:dyDescent="0.3">
      <c r="A24" t="s">
        <v>59</v>
      </c>
      <c r="B24" t="s">
        <v>437</v>
      </c>
      <c r="C24" t="s">
        <v>438</v>
      </c>
      <c r="D24" t="s">
        <v>9</v>
      </c>
      <c r="E24" s="1">
        <v>43798</v>
      </c>
      <c r="F24" s="3">
        <v>0.4890856481481482</v>
      </c>
      <c r="G24" s="5" t="str">
        <f>TEXT(E24,"mmmm")</f>
        <v>November</v>
      </c>
      <c r="H24" s="5" t="str">
        <f>TEXT(E24,"dddd")</f>
        <v>Friday</v>
      </c>
      <c r="I24" s="5" t="str">
        <f>IF(AND(F24&gt;=TIMEVALUE("07:30:00"),F24&lt;=TIMEVALUE("10:59:59")),"Morning",IF(AND(F24&gt;=TIMEVALUE("11:00:00"),F24&lt;=TIMEVALUE("12:59:59")),"Mid Day",IF(AND(F24&gt;=TIMEVALUE("13:00:00"),F24&lt;=TIMEVALUE("16:59:59")),"Afternoon","After Hours")))</f>
        <v>Mid Day</v>
      </c>
      <c r="J24" t="s">
        <v>10</v>
      </c>
      <c r="K24" t="s">
        <v>24</v>
      </c>
      <c r="L24" t="s">
        <v>25</v>
      </c>
    </row>
    <row r="25" spans="1:12" x14ac:dyDescent="0.3">
      <c r="A25" t="s">
        <v>90</v>
      </c>
      <c r="B25" t="s">
        <v>620</v>
      </c>
      <c r="C25" t="s">
        <v>621</v>
      </c>
      <c r="D25" t="s">
        <v>9</v>
      </c>
      <c r="E25" s="1">
        <v>43801</v>
      </c>
      <c r="F25" s="3">
        <v>0.62122685185185189</v>
      </c>
      <c r="G25" s="5" t="str">
        <f>TEXT(E25,"mmmm")</f>
        <v>December</v>
      </c>
      <c r="H25" s="5" t="str">
        <f>TEXT(E25,"dddd")</f>
        <v>Monday</v>
      </c>
      <c r="I25" s="5" t="str">
        <f>IF(AND(F25&gt;=TIMEVALUE("07:30:00"),F25&lt;=TIMEVALUE("10:59:59")),"Morning",IF(AND(F25&gt;=TIMEVALUE("11:00:00"),F25&lt;=TIMEVALUE("12:59:59")),"Mid Day",IF(AND(F25&gt;=TIMEVALUE("13:00:00"),F25&lt;=TIMEVALUE("16:59:59")),"Afternoon","After Hours")))</f>
        <v>Afternoon</v>
      </c>
      <c r="J25" t="s">
        <v>10</v>
      </c>
      <c r="K25" t="s">
        <v>13</v>
      </c>
      <c r="L25" t="s">
        <v>32</v>
      </c>
    </row>
    <row r="26" spans="1:12" x14ac:dyDescent="0.3">
      <c r="A26" t="s">
        <v>131</v>
      </c>
      <c r="B26" t="s">
        <v>620</v>
      </c>
      <c r="C26" t="s">
        <v>621</v>
      </c>
      <c r="D26" t="s">
        <v>9</v>
      </c>
      <c r="E26" s="1">
        <v>43801</v>
      </c>
      <c r="F26" s="3">
        <v>0.6038310185185185</v>
      </c>
      <c r="G26" s="5" t="str">
        <f>TEXT(E26,"mmmm")</f>
        <v>December</v>
      </c>
      <c r="H26" s="5" t="str">
        <f>TEXT(E26,"dddd")</f>
        <v>Monday</v>
      </c>
      <c r="I26" s="5" t="str">
        <f>IF(AND(F26&gt;=TIMEVALUE("07:30:00"),F26&lt;=TIMEVALUE("10:59:59")),"Morning",IF(AND(F26&gt;=TIMEVALUE("11:00:00"),F26&lt;=TIMEVALUE("12:59:59")),"Mid Day",IF(AND(F26&gt;=TIMEVALUE("13:00:00"),F26&lt;=TIMEVALUE("16:59:59")),"Afternoon","After Hours")))</f>
        <v>Afternoon</v>
      </c>
      <c r="J26" t="s">
        <v>10</v>
      </c>
      <c r="K26" t="s">
        <v>13</v>
      </c>
      <c r="L26" t="s">
        <v>32</v>
      </c>
    </row>
    <row r="27" spans="1:12" x14ac:dyDescent="0.3">
      <c r="A27" t="s">
        <v>188</v>
      </c>
      <c r="B27" t="s">
        <v>732</v>
      </c>
      <c r="C27" t="s">
        <v>733</v>
      </c>
      <c r="D27" t="s">
        <v>9</v>
      </c>
      <c r="E27" s="1">
        <v>43803</v>
      </c>
      <c r="F27" s="3">
        <v>0.48880787037037038</v>
      </c>
      <c r="G27" s="5" t="str">
        <f>TEXT(E27,"mmmm")</f>
        <v>December</v>
      </c>
      <c r="H27" s="5" t="str">
        <f>TEXT(E27,"dddd")</f>
        <v>Wednesday</v>
      </c>
      <c r="I27" s="5" t="str">
        <f>IF(AND(F27&gt;=TIMEVALUE("07:30:00"),F27&lt;=TIMEVALUE("10:59:59")),"Morning",IF(AND(F27&gt;=TIMEVALUE("11:00:00"),F27&lt;=TIMEVALUE("12:59:59")),"Mid Day",IF(AND(F27&gt;=TIMEVALUE("13:00:00"),F27&lt;=TIMEVALUE("16:59:59")),"Afternoon","After Hours")))</f>
        <v>Mid Day</v>
      </c>
      <c r="J27" t="s">
        <v>10</v>
      </c>
      <c r="K27" t="s">
        <v>13</v>
      </c>
      <c r="L27" t="s">
        <v>2</v>
      </c>
    </row>
    <row r="28" spans="1:12" x14ac:dyDescent="0.3">
      <c r="A28" t="s">
        <v>168</v>
      </c>
      <c r="B28" t="s">
        <v>416</v>
      </c>
      <c r="C28" t="s">
        <v>417</v>
      </c>
      <c r="D28" t="s">
        <v>9</v>
      </c>
      <c r="E28" s="1">
        <v>43804</v>
      </c>
      <c r="F28" s="3">
        <v>0.49603009259259262</v>
      </c>
      <c r="G28" s="5" t="str">
        <f>TEXT(E28,"mmmm")</f>
        <v>December</v>
      </c>
      <c r="H28" s="5" t="str">
        <f>TEXT(E28,"dddd")</f>
        <v>Thursday</v>
      </c>
      <c r="I28" s="5" t="str">
        <f>IF(AND(F28&gt;=TIMEVALUE("07:30:00"),F28&lt;=TIMEVALUE("10:59:59")),"Morning",IF(AND(F28&gt;=TIMEVALUE("11:00:00"),F28&lt;=TIMEVALUE("12:59:59")),"Mid Day",IF(AND(F28&gt;=TIMEVALUE("13:00:00"),F28&lt;=TIMEVALUE("16:59:59")),"Afternoon","After Hours")))</f>
        <v>Mid Day</v>
      </c>
      <c r="J28" t="s">
        <v>10</v>
      </c>
      <c r="K28" t="s">
        <v>13</v>
      </c>
      <c r="L28" t="s">
        <v>31</v>
      </c>
    </row>
    <row r="29" spans="1:12" x14ac:dyDescent="0.3">
      <c r="A29" t="s">
        <v>210</v>
      </c>
      <c r="B29" t="s">
        <v>416</v>
      </c>
      <c r="C29" t="s">
        <v>417</v>
      </c>
      <c r="D29" t="s">
        <v>9</v>
      </c>
      <c r="E29" s="1">
        <v>43804</v>
      </c>
      <c r="F29" s="3">
        <v>0.49950231481481483</v>
      </c>
      <c r="G29" s="5" t="str">
        <f>TEXT(E29,"mmmm")</f>
        <v>December</v>
      </c>
      <c r="H29" s="5" t="str">
        <f>TEXT(E29,"dddd")</f>
        <v>Thursday</v>
      </c>
      <c r="I29" s="5" t="str">
        <f>IF(AND(F29&gt;=TIMEVALUE("07:30:00"),F29&lt;=TIMEVALUE("10:59:59")),"Morning",IF(AND(F29&gt;=TIMEVALUE("11:00:00"),F29&lt;=TIMEVALUE("12:59:59")),"Mid Day",IF(AND(F29&gt;=TIMEVALUE("13:00:00"),F29&lt;=TIMEVALUE("16:59:59")),"Afternoon","After Hours")))</f>
        <v>Mid Day</v>
      </c>
      <c r="J29" t="s">
        <v>10</v>
      </c>
      <c r="K29" t="s">
        <v>13</v>
      </c>
      <c r="L29" t="s">
        <v>31</v>
      </c>
    </row>
    <row r="30" spans="1:12" x14ac:dyDescent="0.3">
      <c r="A30" t="s">
        <v>140</v>
      </c>
      <c r="B30" t="s">
        <v>498</v>
      </c>
      <c r="C30" t="s">
        <v>499</v>
      </c>
      <c r="D30" t="s">
        <v>9</v>
      </c>
      <c r="E30" s="1">
        <v>43804</v>
      </c>
      <c r="F30" s="3">
        <v>0.48987268518518517</v>
      </c>
      <c r="G30" s="5" t="str">
        <f>TEXT(E30,"mmmm")</f>
        <v>December</v>
      </c>
      <c r="H30" s="5" t="str">
        <f>TEXT(E30,"dddd")</f>
        <v>Thursday</v>
      </c>
      <c r="I30" s="5" t="str">
        <f>IF(AND(F30&gt;=TIMEVALUE("07:30:00"),F30&lt;=TIMEVALUE("10:59:59")),"Morning",IF(AND(F30&gt;=TIMEVALUE("11:00:00"),F30&lt;=TIMEVALUE("12:59:59")),"Mid Day",IF(AND(F30&gt;=TIMEVALUE("13:00:00"),F30&lt;=TIMEVALUE("16:59:59")),"Afternoon","After Hours")))</f>
        <v>Mid Day</v>
      </c>
      <c r="J30" t="s">
        <v>10</v>
      </c>
      <c r="K30" t="s">
        <v>13</v>
      </c>
      <c r="L30" t="s">
        <v>31</v>
      </c>
    </row>
    <row r="31" spans="1:12" x14ac:dyDescent="0.3">
      <c r="A31" t="s">
        <v>174</v>
      </c>
      <c r="B31" t="s">
        <v>644</v>
      </c>
      <c r="C31" t="s">
        <v>645</v>
      </c>
      <c r="D31" t="s">
        <v>9</v>
      </c>
      <c r="E31" s="1">
        <v>43809</v>
      </c>
      <c r="F31" s="3">
        <v>0.70500000000000007</v>
      </c>
      <c r="G31" s="5" t="str">
        <f>TEXT(E31,"mmmm")</f>
        <v>December</v>
      </c>
      <c r="H31" s="5" t="str">
        <f>TEXT(E31,"dddd")</f>
        <v>Tuesday</v>
      </c>
      <c r="I31" s="5" t="str">
        <f>IF(AND(F31&gt;=TIMEVALUE("07:30:00"),F31&lt;=TIMEVALUE("10:59:59")),"Morning",IF(AND(F31&gt;=TIMEVALUE("11:00:00"),F31&lt;=TIMEVALUE("12:59:59")),"Mid Day",IF(AND(F31&gt;=TIMEVALUE("13:00:00"),F31&lt;=TIMEVALUE("16:59:59")),"Afternoon","After Hours")))</f>
        <v>Afternoon</v>
      </c>
      <c r="J31" t="s">
        <v>10</v>
      </c>
      <c r="K31" t="s">
        <v>13</v>
      </c>
      <c r="L31" t="s">
        <v>2</v>
      </c>
    </row>
    <row r="32" spans="1:12" x14ac:dyDescent="0.3">
      <c r="A32" t="s">
        <v>60</v>
      </c>
      <c r="B32" t="s">
        <v>422</v>
      </c>
      <c r="C32" t="s">
        <v>423</v>
      </c>
      <c r="D32" t="s">
        <v>9</v>
      </c>
      <c r="E32" s="1">
        <v>43812</v>
      </c>
      <c r="F32" s="3">
        <v>0.36170138888888892</v>
      </c>
      <c r="G32" s="5" t="str">
        <f>TEXT(E32,"mmmm")</f>
        <v>December</v>
      </c>
      <c r="H32" s="5" t="str">
        <f>TEXT(E32,"dddd")</f>
        <v>Friday</v>
      </c>
      <c r="I32" s="5" t="str">
        <f>IF(AND(F32&gt;=TIMEVALUE("07:30:00"),F32&lt;=TIMEVALUE("10:59:59")),"Morning",IF(AND(F32&gt;=TIMEVALUE("11:00:00"),F32&lt;=TIMEVALUE("12:59:59")),"Mid Day",IF(AND(F32&gt;=TIMEVALUE("13:00:00"),F32&lt;=TIMEVALUE("16:59:59")),"Afternoon","After Hours")))</f>
        <v>Morning</v>
      </c>
      <c r="J32" t="s">
        <v>10</v>
      </c>
      <c r="K32" t="s">
        <v>37</v>
      </c>
      <c r="L32" t="s">
        <v>53</v>
      </c>
    </row>
    <row r="33" spans="1:12" x14ac:dyDescent="0.3">
      <c r="A33" t="s">
        <v>80</v>
      </c>
      <c r="B33" t="s">
        <v>548</v>
      </c>
      <c r="C33" t="s">
        <v>549</v>
      </c>
      <c r="D33" t="s">
        <v>9</v>
      </c>
      <c r="E33" s="1">
        <v>43817</v>
      </c>
      <c r="F33" s="3">
        <v>0.57076388888888896</v>
      </c>
      <c r="G33" s="5" t="str">
        <f>TEXT(E33,"mmmm")</f>
        <v>December</v>
      </c>
      <c r="H33" s="5" t="str">
        <f>TEXT(E33,"dddd")</f>
        <v>Wednesday</v>
      </c>
      <c r="I33" s="5" t="str">
        <f>IF(AND(F33&gt;=TIMEVALUE("07:30:00"),F33&lt;=TIMEVALUE("10:59:59")),"Morning",IF(AND(F33&gt;=TIMEVALUE("11:00:00"),F33&lt;=TIMEVALUE("12:59:59")),"Mid Day",IF(AND(F33&gt;=TIMEVALUE("13:00:00"),F33&lt;=TIMEVALUE("16:59:59")),"Afternoon","After Hours")))</f>
        <v>Afternoon</v>
      </c>
      <c r="J33" t="s">
        <v>10</v>
      </c>
      <c r="K33" t="s">
        <v>13</v>
      </c>
      <c r="L33" t="s">
        <v>32</v>
      </c>
    </row>
    <row r="34" spans="1:12" x14ac:dyDescent="0.3">
      <c r="A34" t="s">
        <v>204</v>
      </c>
      <c r="B34" t="s">
        <v>596</v>
      </c>
      <c r="C34" t="s">
        <v>597</v>
      </c>
      <c r="D34" t="s">
        <v>9</v>
      </c>
      <c r="E34" s="1">
        <v>43818</v>
      </c>
      <c r="F34" s="3">
        <v>0.54679398148148151</v>
      </c>
      <c r="G34" s="5" t="str">
        <f>TEXT(E34,"mmmm")</f>
        <v>December</v>
      </c>
      <c r="H34" s="5" t="str">
        <f>TEXT(E34,"dddd")</f>
        <v>Thursday</v>
      </c>
      <c r="I34" s="5" t="str">
        <f>IF(AND(F34&gt;=TIMEVALUE("07:30:00"),F34&lt;=TIMEVALUE("10:59:59")),"Morning",IF(AND(F34&gt;=TIMEVALUE("11:00:00"),F34&lt;=TIMEVALUE("12:59:59")),"Mid Day",IF(AND(F34&gt;=TIMEVALUE("13:00:00"),F34&lt;=TIMEVALUE("16:59:59")),"Afternoon","After Hours")))</f>
        <v>Afternoon</v>
      </c>
      <c r="J34" t="s">
        <v>10</v>
      </c>
      <c r="K34" t="s">
        <v>13</v>
      </c>
      <c r="L34" t="s">
        <v>2</v>
      </c>
    </row>
    <row r="35" spans="1:12" x14ac:dyDescent="0.3">
      <c r="A35" t="s">
        <v>263</v>
      </c>
      <c r="B35" t="s">
        <v>578</v>
      </c>
      <c r="C35" t="s">
        <v>579</v>
      </c>
      <c r="D35" t="s">
        <v>9</v>
      </c>
      <c r="E35" s="1">
        <v>43819</v>
      </c>
      <c r="F35" s="3">
        <v>0.39505787037037038</v>
      </c>
      <c r="G35" s="5" t="str">
        <f>TEXT(E35,"mmmm")</f>
        <v>December</v>
      </c>
      <c r="H35" s="5" t="str">
        <f>TEXT(E35,"dddd")</f>
        <v>Friday</v>
      </c>
      <c r="I35" s="5" t="str">
        <f>IF(AND(F35&gt;=TIMEVALUE("07:30:00"),F35&lt;=TIMEVALUE("10:59:59")),"Morning",IF(AND(F35&gt;=TIMEVALUE("11:00:00"),F35&lt;=TIMEVALUE("12:59:59")),"Mid Day",IF(AND(F35&gt;=TIMEVALUE("13:00:00"),F35&lt;=TIMEVALUE("16:59:59")),"Afternoon","After Hours")))</f>
        <v>Morning</v>
      </c>
      <c r="J35" t="s">
        <v>10</v>
      </c>
      <c r="K35" t="s">
        <v>13</v>
      </c>
      <c r="L35" t="s">
        <v>2</v>
      </c>
    </row>
    <row r="36" spans="1:12" x14ac:dyDescent="0.3">
      <c r="A36" t="s">
        <v>108</v>
      </c>
      <c r="B36" t="s">
        <v>562</v>
      </c>
      <c r="C36" t="s">
        <v>563</v>
      </c>
      <c r="D36" t="s">
        <v>9</v>
      </c>
      <c r="E36" s="1">
        <v>43839</v>
      </c>
      <c r="F36" s="3">
        <v>0.50293981481481487</v>
      </c>
      <c r="G36" s="5" t="str">
        <f>TEXT(E36,"mmmm")</f>
        <v>January</v>
      </c>
      <c r="H36" s="5" t="str">
        <f>TEXT(E36,"dddd")</f>
        <v>Thursday</v>
      </c>
      <c r="I36" s="5" t="str">
        <f>IF(AND(F36&gt;=TIMEVALUE("07:30:00"),F36&lt;=TIMEVALUE("10:59:59")),"Morning",IF(AND(F36&gt;=TIMEVALUE("11:00:00"),F36&lt;=TIMEVALUE("12:59:59")),"Mid Day",IF(AND(F36&gt;=TIMEVALUE("13:00:00"),F36&lt;=TIMEVALUE("16:59:59")),"Afternoon","After Hours")))</f>
        <v>Mid Day</v>
      </c>
      <c r="J36" t="s">
        <v>10</v>
      </c>
      <c r="K36" t="s">
        <v>13</v>
      </c>
      <c r="L36" t="s">
        <v>2</v>
      </c>
    </row>
    <row r="37" spans="1:12" x14ac:dyDescent="0.3">
      <c r="A37" t="s">
        <v>189</v>
      </c>
      <c r="B37" t="s">
        <v>794</v>
      </c>
      <c r="C37" t="s">
        <v>795</v>
      </c>
      <c r="D37" t="s">
        <v>9</v>
      </c>
      <c r="E37" s="1">
        <v>43846</v>
      </c>
      <c r="F37" s="3">
        <v>0.50810185185185186</v>
      </c>
      <c r="G37" s="5" t="str">
        <f>TEXT(E37,"mmmm")</f>
        <v>January</v>
      </c>
      <c r="H37" s="5" t="str">
        <f>TEXT(E37,"dddd")</f>
        <v>Thursday</v>
      </c>
      <c r="I37" s="5" t="str">
        <f>IF(AND(F37&gt;=TIMEVALUE("07:30:00"),F37&lt;=TIMEVALUE("10:59:59")),"Morning",IF(AND(F37&gt;=TIMEVALUE("11:00:00"),F37&lt;=TIMEVALUE("12:59:59")),"Mid Day",IF(AND(F37&gt;=TIMEVALUE("13:00:00"),F37&lt;=TIMEVALUE("16:59:59")),"Afternoon","After Hours")))</f>
        <v>Mid Day</v>
      </c>
      <c r="J37" t="s">
        <v>10</v>
      </c>
      <c r="K37" t="s">
        <v>13</v>
      </c>
      <c r="L37" t="s">
        <v>2</v>
      </c>
    </row>
    <row r="38" spans="1:12" x14ac:dyDescent="0.3">
      <c r="A38" t="s">
        <v>84</v>
      </c>
      <c r="B38" t="s">
        <v>666</v>
      </c>
      <c r="C38" t="s">
        <v>667</v>
      </c>
      <c r="D38" t="s">
        <v>9</v>
      </c>
      <c r="E38" s="1">
        <v>43851</v>
      </c>
      <c r="F38" s="3">
        <v>0.57670138888888889</v>
      </c>
      <c r="G38" s="5" t="str">
        <f>TEXT(E38,"mmmm")</f>
        <v>January</v>
      </c>
      <c r="H38" s="5" t="str">
        <f>TEXT(E38,"dddd")</f>
        <v>Tuesday</v>
      </c>
      <c r="I38" s="5" t="str">
        <f>IF(AND(F38&gt;=TIMEVALUE("07:30:00"),F38&lt;=TIMEVALUE("10:59:59")),"Morning",IF(AND(F38&gt;=TIMEVALUE("11:00:00"),F38&lt;=TIMEVALUE("12:59:59")),"Mid Day",IF(AND(F38&gt;=TIMEVALUE("13:00:00"),F38&lt;=TIMEVALUE("16:59:59")),"Afternoon","After Hours")))</f>
        <v>Afternoon</v>
      </c>
      <c r="J38" t="s">
        <v>10</v>
      </c>
      <c r="K38" t="s">
        <v>13</v>
      </c>
      <c r="L38" t="s">
        <v>2</v>
      </c>
    </row>
    <row r="39" spans="1:12" x14ac:dyDescent="0.3">
      <c r="A39" t="s">
        <v>73</v>
      </c>
      <c r="B39" t="s">
        <v>702</v>
      </c>
      <c r="C39" t="s">
        <v>703</v>
      </c>
      <c r="D39" t="s">
        <v>9</v>
      </c>
      <c r="E39" s="1">
        <v>43852</v>
      </c>
      <c r="F39" s="3">
        <v>0.67884259259259261</v>
      </c>
      <c r="G39" s="5" t="str">
        <f>TEXT(E39,"mmmm")</f>
        <v>January</v>
      </c>
      <c r="H39" s="5" t="str">
        <f>TEXT(E39,"dddd")</f>
        <v>Wednesday</v>
      </c>
      <c r="I39" s="5" t="str">
        <f>IF(AND(F39&gt;=TIMEVALUE("07:30:00"),F39&lt;=TIMEVALUE("10:59:59")),"Morning",IF(AND(F39&gt;=TIMEVALUE("11:00:00"),F39&lt;=TIMEVALUE("12:59:59")),"Mid Day",IF(AND(F39&gt;=TIMEVALUE("13:00:00"),F39&lt;=TIMEVALUE("16:59:59")),"Afternoon","After Hours")))</f>
        <v>Afternoon</v>
      </c>
      <c r="J39" t="s">
        <v>10</v>
      </c>
      <c r="K39" t="s">
        <v>13</v>
      </c>
      <c r="L39" t="s">
        <v>2</v>
      </c>
    </row>
    <row r="40" spans="1:12" x14ac:dyDescent="0.3">
      <c r="A40" t="s">
        <v>155</v>
      </c>
      <c r="B40" t="s">
        <v>344</v>
      </c>
      <c r="C40" t="s">
        <v>345</v>
      </c>
      <c r="D40" t="s">
        <v>9</v>
      </c>
      <c r="E40" s="1">
        <v>43854</v>
      </c>
      <c r="F40" s="3">
        <v>0.59082175925925928</v>
      </c>
      <c r="G40" s="5" t="str">
        <f>TEXT(E40,"mmmm")</f>
        <v>January</v>
      </c>
      <c r="H40" s="5" t="str">
        <f>TEXT(E40,"dddd")</f>
        <v>Friday</v>
      </c>
      <c r="I40" s="5" t="str">
        <f>IF(AND(F40&gt;=TIMEVALUE("07:30:00"),F40&lt;=TIMEVALUE("10:59:59")),"Morning",IF(AND(F40&gt;=TIMEVALUE("11:00:00"),F40&lt;=TIMEVALUE("12:59:59")),"Mid Day",IF(AND(F40&gt;=TIMEVALUE("13:00:00"),F40&lt;=TIMEVALUE("16:59:59")),"Afternoon","After Hours")))</f>
        <v>Afternoon</v>
      </c>
      <c r="J40" t="s">
        <v>10</v>
      </c>
      <c r="K40" t="s">
        <v>27</v>
      </c>
      <c r="L40" t="s">
        <v>156</v>
      </c>
    </row>
    <row r="41" spans="1:12" x14ac:dyDescent="0.3">
      <c r="A41" t="s">
        <v>230</v>
      </c>
      <c r="B41" t="s">
        <v>344</v>
      </c>
      <c r="C41" t="s">
        <v>345</v>
      </c>
      <c r="D41" t="s">
        <v>9</v>
      </c>
      <c r="E41" s="1">
        <v>43854</v>
      </c>
      <c r="F41" s="3">
        <v>0.60945601851851849</v>
      </c>
      <c r="G41" s="5" t="str">
        <f>TEXT(E41,"mmmm")</f>
        <v>January</v>
      </c>
      <c r="H41" s="5" t="str">
        <f>TEXT(E41,"dddd")</f>
        <v>Friday</v>
      </c>
      <c r="I41" s="5" t="str">
        <f>IF(AND(F41&gt;=TIMEVALUE("07:30:00"),F41&lt;=TIMEVALUE("10:59:59")),"Morning",IF(AND(F41&gt;=TIMEVALUE("11:00:00"),F41&lt;=TIMEVALUE("12:59:59")),"Mid Day",IF(AND(F41&gt;=TIMEVALUE("13:00:00"),F41&lt;=TIMEVALUE("16:59:59")),"Afternoon","After Hours")))</f>
        <v>Afternoon</v>
      </c>
      <c r="J41" t="s">
        <v>10</v>
      </c>
      <c r="K41" t="s">
        <v>27</v>
      </c>
      <c r="L41" t="s">
        <v>156</v>
      </c>
    </row>
    <row r="42" spans="1:12" x14ac:dyDescent="0.3">
      <c r="A42" t="s">
        <v>198</v>
      </c>
      <c r="B42" t="s">
        <v>478</v>
      </c>
      <c r="C42" t="s">
        <v>479</v>
      </c>
      <c r="D42" t="s">
        <v>9</v>
      </c>
      <c r="E42" s="1">
        <v>43858</v>
      </c>
      <c r="F42" s="3">
        <v>0.68300925925925926</v>
      </c>
      <c r="G42" s="5" t="str">
        <f>TEXT(E42,"mmmm")</f>
        <v>January</v>
      </c>
      <c r="H42" s="5" t="str">
        <f>TEXT(E42,"dddd")</f>
        <v>Tuesday</v>
      </c>
      <c r="I42" s="5" t="str">
        <f>IF(AND(F42&gt;=TIMEVALUE("07:30:00"),F42&lt;=TIMEVALUE("10:59:59")),"Morning",IF(AND(F42&gt;=TIMEVALUE("11:00:00"),F42&lt;=TIMEVALUE("12:59:59")),"Mid Day",IF(AND(F42&gt;=TIMEVALUE("13:00:00"),F42&lt;=TIMEVALUE("16:59:59")),"Afternoon","After Hours")))</f>
        <v>Afternoon</v>
      </c>
      <c r="J42" t="s">
        <v>10</v>
      </c>
      <c r="K42" t="s">
        <v>13</v>
      </c>
      <c r="L42" t="s">
        <v>2</v>
      </c>
    </row>
    <row r="43" spans="1:12" x14ac:dyDescent="0.3">
      <c r="A43" t="s">
        <v>157</v>
      </c>
      <c r="B43" t="s">
        <v>536</v>
      </c>
      <c r="C43" t="s">
        <v>537</v>
      </c>
      <c r="D43" t="s">
        <v>9</v>
      </c>
      <c r="E43" s="1">
        <v>43858</v>
      </c>
      <c r="F43" s="3">
        <v>0.55518518518518511</v>
      </c>
      <c r="G43" s="5" t="str">
        <f>TEXT(E43,"mmmm")</f>
        <v>January</v>
      </c>
      <c r="H43" s="5" t="str">
        <f>TEXT(E43,"dddd")</f>
        <v>Tuesday</v>
      </c>
      <c r="I43" s="5" t="str">
        <f>IF(AND(F43&gt;=TIMEVALUE("07:30:00"),F43&lt;=TIMEVALUE("10:59:59")),"Morning",IF(AND(F43&gt;=TIMEVALUE("11:00:00"),F43&lt;=TIMEVALUE("12:59:59")),"Mid Day",IF(AND(F43&gt;=TIMEVALUE("13:00:00"),F43&lt;=TIMEVALUE("16:59:59")),"Afternoon","After Hours")))</f>
        <v>Afternoon</v>
      </c>
      <c r="J43" t="s">
        <v>10</v>
      </c>
      <c r="K43" t="s">
        <v>13</v>
      </c>
      <c r="L43" t="s">
        <v>88</v>
      </c>
    </row>
    <row r="44" spans="1:12" x14ac:dyDescent="0.3">
      <c r="A44" t="s">
        <v>121</v>
      </c>
      <c r="B44" t="s">
        <v>458</v>
      </c>
      <c r="C44" t="s">
        <v>459</v>
      </c>
      <c r="D44" t="s">
        <v>9</v>
      </c>
      <c r="E44" s="1">
        <v>43859</v>
      </c>
      <c r="F44" s="3">
        <v>0.43489583333333331</v>
      </c>
      <c r="G44" s="5" t="str">
        <f>TEXT(E44,"mmmm")</f>
        <v>January</v>
      </c>
      <c r="H44" s="5" t="str">
        <f>TEXT(E44,"dddd")</f>
        <v>Wednesday</v>
      </c>
      <c r="I44" s="5" t="str">
        <f>IF(AND(F44&gt;=TIMEVALUE("07:30:00"),F44&lt;=TIMEVALUE("10:59:59")),"Morning",IF(AND(F44&gt;=TIMEVALUE("11:00:00"),F44&lt;=TIMEVALUE("12:59:59")),"Mid Day",IF(AND(F44&gt;=TIMEVALUE("13:00:00"),F44&lt;=TIMEVALUE("16:59:59")),"Afternoon","After Hours")))</f>
        <v>Morning</v>
      </c>
      <c r="J44" t="s">
        <v>10</v>
      </c>
      <c r="K44" t="s">
        <v>27</v>
      </c>
      <c r="L44" t="s">
        <v>28</v>
      </c>
    </row>
    <row r="45" spans="1:12" x14ac:dyDescent="0.3">
      <c r="A45" t="s">
        <v>250</v>
      </c>
      <c r="B45" t="s">
        <v>556</v>
      </c>
      <c r="C45" t="s">
        <v>557</v>
      </c>
      <c r="D45" t="s">
        <v>9</v>
      </c>
      <c r="E45" s="1">
        <v>43861</v>
      </c>
      <c r="F45" s="3">
        <v>0.42758101851851849</v>
      </c>
      <c r="G45" s="5" t="str">
        <f>TEXT(E45,"mmmm")</f>
        <v>January</v>
      </c>
      <c r="H45" s="5" t="str">
        <f>TEXT(E45,"dddd")</f>
        <v>Friday</v>
      </c>
      <c r="I45" s="5" t="str">
        <f>IF(AND(F45&gt;=TIMEVALUE("07:30:00"),F45&lt;=TIMEVALUE("10:59:59")),"Morning",IF(AND(F45&gt;=TIMEVALUE("11:00:00"),F45&lt;=TIMEVALUE("12:59:59")),"Mid Day",IF(AND(F45&gt;=TIMEVALUE("13:00:00"),F45&lt;=TIMEVALUE("16:59:59")),"Afternoon","After Hours")))</f>
        <v>Morning</v>
      </c>
      <c r="J45" t="s">
        <v>10</v>
      </c>
      <c r="K45" t="s">
        <v>13</v>
      </c>
      <c r="L45" t="s">
        <v>2</v>
      </c>
    </row>
    <row r="46" spans="1:12" x14ac:dyDescent="0.3">
      <c r="A46" t="s">
        <v>65</v>
      </c>
      <c r="B46" t="s">
        <v>614</v>
      </c>
      <c r="C46" t="s">
        <v>615</v>
      </c>
      <c r="D46" t="s">
        <v>9</v>
      </c>
      <c r="E46" s="1">
        <v>43861</v>
      </c>
      <c r="F46" s="3">
        <v>0.6002777777777778</v>
      </c>
      <c r="G46" s="5" t="str">
        <f>TEXT(E46,"mmmm")</f>
        <v>January</v>
      </c>
      <c r="H46" s="5" t="str">
        <f>TEXT(E46,"dddd")</f>
        <v>Friday</v>
      </c>
      <c r="I46" s="5" t="str">
        <f>IF(AND(F46&gt;=TIMEVALUE("07:30:00"),F46&lt;=TIMEVALUE("10:59:59")),"Morning",IF(AND(F46&gt;=TIMEVALUE("11:00:00"),F46&lt;=TIMEVALUE("12:59:59")),"Mid Day",IF(AND(F46&gt;=TIMEVALUE("13:00:00"),F46&lt;=TIMEVALUE("16:59:59")),"Afternoon","After Hours")))</f>
        <v>Afternoon</v>
      </c>
      <c r="J46" t="s">
        <v>10</v>
      </c>
      <c r="K46" t="s">
        <v>13</v>
      </c>
      <c r="L46" t="s">
        <v>2</v>
      </c>
    </row>
    <row r="47" spans="1:12" x14ac:dyDescent="0.3">
      <c r="A47" t="s">
        <v>45</v>
      </c>
      <c r="B47" t="s">
        <v>670</v>
      </c>
      <c r="C47" t="s">
        <v>671</v>
      </c>
      <c r="D47" t="s">
        <v>9</v>
      </c>
      <c r="E47" s="1">
        <v>43864</v>
      </c>
      <c r="F47" s="3">
        <v>0.54233796296296299</v>
      </c>
      <c r="G47" s="5" t="str">
        <f>TEXT(E47,"mmmm")</f>
        <v>February</v>
      </c>
      <c r="H47" s="5" t="str">
        <f>TEXT(E47,"dddd")</f>
        <v>Monday</v>
      </c>
      <c r="I47" s="5" t="str">
        <f>IF(AND(F47&gt;=TIMEVALUE("07:30:00"),F47&lt;=TIMEVALUE("10:59:59")),"Morning",IF(AND(F47&gt;=TIMEVALUE("11:00:00"),F47&lt;=TIMEVALUE("12:59:59")),"Mid Day",IF(AND(F47&gt;=TIMEVALUE("13:00:00"),F47&lt;=TIMEVALUE("16:59:59")),"Afternoon","After Hours")))</f>
        <v>Afternoon</v>
      </c>
      <c r="J47" t="s">
        <v>10</v>
      </c>
      <c r="K47" t="s">
        <v>13</v>
      </c>
      <c r="L47" t="s">
        <v>2</v>
      </c>
    </row>
    <row r="48" spans="1:12" x14ac:dyDescent="0.3">
      <c r="A48" t="s">
        <v>244</v>
      </c>
      <c r="B48" t="s">
        <v>706</v>
      </c>
      <c r="C48" t="s">
        <v>707</v>
      </c>
      <c r="D48" t="s">
        <v>9</v>
      </c>
      <c r="E48" s="1">
        <v>43864</v>
      </c>
      <c r="F48" s="3">
        <v>0.43186342592592591</v>
      </c>
      <c r="G48" s="5" t="str">
        <f>TEXT(E48,"mmmm")</f>
        <v>February</v>
      </c>
      <c r="H48" s="5" t="str">
        <f>TEXT(E48,"dddd")</f>
        <v>Monday</v>
      </c>
      <c r="I48" s="5" t="str">
        <f>IF(AND(F48&gt;=TIMEVALUE("07:30:00"),F48&lt;=TIMEVALUE("10:59:59")),"Morning",IF(AND(F48&gt;=TIMEVALUE("11:00:00"),F48&lt;=TIMEVALUE("12:59:59")),"Mid Day",IF(AND(F48&gt;=TIMEVALUE("13:00:00"),F48&lt;=TIMEVALUE("16:59:59")),"Afternoon","After Hours")))</f>
        <v>Morning</v>
      </c>
      <c r="J48" t="s">
        <v>10</v>
      </c>
      <c r="K48" t="s">
        <v>13</v>
      </c>
      <c r="L48" t="s">
        <v>2</v>
      </c>
    </row>
    <row r="49" spans="1:12" x14ac:dyDescent="0.3">
      <c r="A49" t="s">
        <v>81</v>
      </c>
      <c r="B49" t="s">
        <v>602</v>
      </c>
      <c r="C49" t="s">
        <v>603</v>
      </c>
      <c r="D49" t="s">
        <v>9</v>
      </c>
      <c r="E49" s="1">
        <v>43865</v>
      </c>
      <c r="F49" s="3">
        <v>0.54706018518518518</v>
      </c>
      <c r="G49" s="5" t="str">
        <f>TEXT(E49,"mmmm")</f>
        <v>February</v>
      </c>
      <c r="H49" s="5" t="str">
        <f>TEXT(E49,"dddd")</f>
        <v>Tuesday</v>
      </c>
      <c r="I49" s="5" t="str">
        <f>IF(AND(F49&gt;=TIMEVALUE("07:30:00"),F49&lt;=TIMEVALUE("10:59:59")),"Morning",IF(AND(F49&gt;=TIMEVALUE("11:00:00"),F49&lt;=TIMEVALUE("12:59:59")),"Mid Day",IF(AND(F49&gt;=TIMEVALUE("13:00:00"),F49&lt;=TIMEVALUE("16:59:59")),"Afternoon","After Hours")))</f>
        <v>Afternoon</v>
      </c>
      <c r="J49" t="s">
        <v>10</v>
      </c>
      <c r="K49" t="s">
        <v>13</v>
      </c>
      <c r="L49" t="s">
        <v>2</v>
      </c>
    </row>
    <row r="50" spans="1:12" x14ac:dyDescent="0.3">
      <c r="A50" t="s">
        <v>135</v>
      </c>
      <c r="B50" t="s">
        <v>602</v>
      </c>
      <c r="C50" t="s">
        <v>603</v>
      </c>
      <c r="D50" t="s">
        <v>9</v>
      </c>
      <c r="E50" s="1">
        <v>43865</v>
      </c>
      <c r="F50" s="3">
        <v>0.54760416666666667</v>
      </c>
      <c r="G50" s="5" t="str">
        <f>TEXT(E50,"mmmm")</f>
        <v>February</v>
      </c>
      <c r="H50" s="5" t="str">
        <f>TEXT(E50,"dddd")</f>
        <v>Tuesday</v>
      </c>
      <c r="I50" s="5" t="str">
        <f>IF(AND(F50&gt;=TIMEVALUE("07:30:00"),F50&lt;=TIMEVALUE("10:59:59")),"Morning",IF(AND(F50&gt;=TIMEVALUE("11:00:00"),F50&lt;=TIMEVALUE("12:59:59")),"Mid Day",IF(AND(F50&gt;=TIMEVALUE("13:00:00"),F50&lt;=TIMEVALUE("16:59:59")),"Afternoon","After Hours")))</f>
        <v>Afternoon</v>
      </c>
      <c r="J50" t="s">
        <v>10</v>
      </c>
      <c r="K50" t="s">
        <v>13</v>
      </c>
      <c r="L50" t="s">
        <v>2</v>
      </c>
    </row>
    <row r="51" spans="1:12" x14ac:dyDescent="0.3">
      <c r="A51" t="s">
        <v>178</v>
      </c>
      <c r="B51" t="s">
        <v>520</v>
      </c>
      <c r="C51" t="s">
        <v>521</v>
      </c>
      <c r="D51" t="s">
        <v>9</v>
      </c>
      <c r="E51" s="1">
        <v>43867</v>
      </c>
      <c r="F51" s="3">
        <v>0.42056712962962961</v>
      </c>
      <c r="G51" s="5" t="str">
        <f>TEXT(E51,"mmmm")</f>
        <v>February</v>
      </c>
      <c r="H51" s="5" t="str">
        <f>TEXT(E51,"dddd")</f>
        <v>Thursday</v>
      </c>
      <c r="I51" s="5" t="str">
        <f>IF(AND(F51&gt;=TIMEVALUE("07:30:00"),F51&lt;=TIMEVALUE("10:59:59")),"Morning",IF(AND(F51&gt;=TIMEVALUE("11:00:00"),F51&lt;=TIMEVALUE("12:59:59")),"Mid Day",IF(AND(F51&gt;=TIMEVALUE("13:00:00"),F51&lt;=TIMEVALUE("16:59:59")),"Afternoon","After Hours")))</f>
        <v>Morning</v>
      </c>
      <c r="J51" t="s">
        <v>10</v>
      </c>
      <c r="K51" t="s">
        <v>13</v>
      </c>
      <c r="L51" t="s">
        <v>93</v>
      </c>
    </row>
    <row r="52" spans="1:12" x14ac:dyDescent="0.3">
      <c r="A52" t="s">
        <v>269</v>
      </c>
      <c r="B52" t="s">
        <v>556</v>
      </c>
      <c r="C52" t="s">
        <v>557</v>
      </c>
      <c r="D52" t="s">
        <v>9</v>
      </c>
      <c r="E52" s="1">
        <v>43871</v>
      </c>
      <c r="F52" s="3">
        <v>0.44262731481481482</v>
      </c>
      <c r="G52" s="5" t="str">
        <f>TEXT(E52,"mmmm")</f>
        <v>February</v>
      </c>
      <c r="H52" s="5" t="str">
        <f>TEXT(E52,"dddd")</f>
        <v>Monday</v>
      </c>
      <c r="I52" s="5" t="str">
        <f>IF(AND(F52&gt;=TIMEVALUE("07:30:00"),F52&lt;=TIMEVALUE("10:59:59")),"Morning",IF(AND(F52&gt;=TIMEVALUE("11:00:00"),F52&lt;=TIMEVALUE("12:59:59")),"Mid Day",IF(AND(F52&gt;=TIMEVALUE("13:00:00"),F52&lt;=TIMEVALUE("16:59:59")),"Afternoon","After Hours")))</f>
        <v>Morning</v>
      </c>
      <c r="J52" t="s">
        <v>10</v>
      </c>
      <c r="K52" t="s">
        <v>13</v>
      </c>
      <c r="L52" t="s">
        <v>2</v>
      </c>
    </row>
    <row r="53" spans="1:12" x14ac:dyDescent="0.3">
      <c r="A53" t="s">
        <v>71</v>
      </c>
      <c r="B53" t="s">
        <v>582</v>
      </c>
      <c r="C53" t="s">
        <v>583</v>
      </c>
      <c r="D53" t="s">
        <v>9</v>
      </c>
      <c r="E53" s="1">
        <v>43871</v>
      </c>
      <c r="F53" s="3">
        <v>0.4462268518518519</v>
      </c>
      <c r="G53" s="5" t="str">
        <f>TEXT(E53,"mmmm")</f>
        <v>February</v>
      </c>
      <c r="H53" s="5" t="str">
        <f>TEXT(E53,"dddd")</f>
        <v>Monday</v>
      </c>
      <c r="I53" s="5" t="str">
        <f>IF(AND(F53&gt;=TIMEVALUE("07:30:00"),F53&lt;=TIMEVALUE("10:59:59")),"Morning",IF(AND(F53&gt;=TIMEVALUE("11:00:00"),F53&lt;=TIMEVALUE("12:59:59")),"Mid Day",IF(AND(F53&gt;=TIMEVALUE("13:00:00"),F53&lt;=TIMEVALUE("16:59:59")),"Afternoon","After Hours")))</f>
        <v>Morning</v>
      </c>
      <c r="J53" t="s">
        <v>10</v>
      </c>
      <c r="K53" t="s">
        <v>13</v>
      </c>
      <c r="L53" t="s">
        <v>2</v>
      </c>
    </row>
    <row r="54" spans="1:12" x14ac:dyDescent="0.3">
      <c r="A54" t="s">
        <v>164</v>
      </c>
      <c r="B54" t="s">
        <v>582</v>
      </c>
      <c r="C54" t="s">
        <v>583</v>
      </c>
      <c r="D54" t="s">
        <v>9</v>
      </c>
      <c r="E54" s="1">
        <v>43871</v>
      </c>
      <c r="F54" s="3">
        <v>0.44118055555555552</v>
      </c>
      <c r="G54" s="5" t="str">
        <f>TEXT(E54,"mmmm")</f>
        <v>February</v>
      </c>
      <c r="H54" s="5" t="str">
        <f>TEXT(E54,"dddd")</f>
        <v>Monday</v>
      </c>
      <c r="I54" s="5" t="str">
        <f>IF(AND(F54&gt;=TIMEVALUE("07:30:00"),F54&lt;=TIMEVALUE("10:59:59")),"Morning",IF(AND(F54&gt;=TIMEVALUE("11:00:00"),F54&lt;=TIMEVALUE("12:59:59")),"Mid Day",IF(AND(F54&gt;=TIMEVALUE("13:00:00"),F54&lt;=TIMEVALUE("16:59:59")),"Afternoon","After Hours")))</f>
        <v>Morning</v>
      </c>
      <c r="J54" t="s">
        <v>10</v>
      </c>
      <c r="K54" t="s">
        <v>13</v>
      </c>
      <c r="L54" t="s">
        <v>2</v>
      </c>
    </row>
    <row r="55" spans="1:12" x14ac:dyDescent="0.3">
      <c r="A55" t="s">
        <v>180</v>
      </c>
      <c r="B55" t="s">
        <v>582</v>
      </c>
      <c r="C55" t="s">
        <v>583</v>
      </c>
      <c r="D55" t="s">
        <v>9</v>
      </c>
      <c r="E55" s="1">
        <v>43871</v>
      </c>
      <c r="F55" s="3">
        <v>0.44135416666666666</v>
      </c>
      <c r="G55" s="5" t="str">
        <f>TEXT(E55,"mmmm")</f>
        <v>February</v>
      </c>
      <c r="H55" s="5" t="str">
        <f>TEXT(E55,"dddd")</f>
        <v>Monday</v>
      </c>
      <c r="I55" s="5" t="str">
        <f>IF(AND(F55&gt;=TIMEVALUE("07:30:00"),F55&lt;=TIMEVALUE("10:59:59")),"Morning",IF(AND(F55&gt;=TIMEVALUE("11:00:00"),F55&lt;=TIMEVALUE("12:59:59")),"Mid Day",IF(AND(F55&gt;=TIMEVALUE("13:00:00"),F55&lt;=TIMEVALUE("16:59:59")),"Afternoon","After Hours")))</f>
        <v>Morning</v>
      </c>
      <c r="J55" t="s">
        <v>10</v>
      </c>
      <c r="K55" t="s">
        <v>13</v>
      </c>
      <c r="L55" t="s">
        <v>2</v>
      </c>
    </row>
    <row r="56" spans="1:12" x14ac:dyDescent="0.3">
      <c r="A56" t="s">
        <v>213</v>
      </c>
      <c r="B56" t="s">
        <v>582</v>
      </c>
      <c r="C56" t="s">
        <v>583</v>
      </c>
      <c r="D56" t="s">
        <v>9</v>
      </c>
      <c r="E56" s="1">
        <v>43871</v>
      </c>
      <c r="F56" s="3">
        <v>0.40628472222222217</v>
      </c>
      <c r="G56" s="5" t="str">
        <f>TEXT(E56,"mmmm")</f>
        <v>February</v>
      </c>
      <c r="H56" s="5" t="str">
        <f>TEXT(E56,"dddd")</f>
        <v>Monday</v>
      </c>
      <c r="I56" s="5" t="str">
        <f>IF(AND(F56&gt;=TIMEVALUE("07:30:00"),F56&lt;=TIMEVALUE("10:59:59")),"Morning",IF(AND(F56&gt;=TIMEVALUE("11:00:00"),F56&lt;=TIMEVALUE("12:59:59")),"Mid Day",IF(AND(F56&gt;=TIMEVALUE("13:00:00"),F56&lt;=TIMEVALUE("16:59:59")),"Afternoon","After Hours")))</f>
        <v>Morning</v>
      </c>
      <c r="J56" t="s">
        <v>10</v>
      </c>
      <c r="K56" t="s">
        <v>13</v>
      </c>
      <c r="L56" t="s">
        <v>2</v>
      </c>
    </row>
    <row r="57" spans="1:12" x14ac:dyDescent="0.3">
      <c r="A57" t="s">
        <v>267</v>
      </c>
      <c r="B57" t="s">
        <v>580</v>
      </c>
      <c r="C57" t="s">
        <v>581</v>
      </c>
      <c r="D57" t="s">
        <v>9</v>
      </c>
      <c r="E57" s="1">
        <v>43873</v>
      </c>
      <c r="F57" s="3">
        <v>0.43067129629629625</v>
      </c>
      <c r="G57" s="5" t="str">
        <f>TEXT(E57,"mmmm")</f>
        <v>February</v>
      </c>
      <c r="H57" s="5" t="str">
        <f>TEXT(E57,"dddd")</f>
        <v>Wednesday</v>
      </c>
      <c r="I57" s="5" t="str">
        <f>IF(AND(F57&gt;=TIMEVALUE("07:30:00"),F57&lt;=TIMEVALUE("10:59:59")),"Morning",IF(AND(F57&gt;=TIMEVALUE("11:00:00"),F57&lt;=TIMEVALUE("12:59:59")),"Mid Day",IF(AND(F57&gt;=TIMEVALUE("13:00:00"),F57&lt;=TIMEVALUE("16:59:59")),"Afternoon","After Hours")))</f>
        <v>Morning</v>
      </c>
      <c r="J57" t="s">
        <v>10</v>
      </c>
      <c r="K57" t="s">
        <v>13</v>
      </c>
      <c r="L57" t="s">
        <v>93</v>
      </c>
    </row>
    <row r="58" spans="1:12" x14ac:dyDescent="0.3">
      <c r="A58" t="s">
        <v>101</v>
      </c>
      <c r="B58" t="s">
        <v>353</v>
      </c>
      <c r="C58" t="s">
        <v>354</v>
      </c>
      <c r="D58" t="s">
        <v>9</v>
      </c>
      <c r="E58" s="1">
        <v>43874</v>
      </c>
      <c r="F58" s="3">
        <v>0.58427083333333341</v>
      </c>
      <c r="G58" s="5" t="str">
        <f>TEXT(E58,"mmmm")</f>
        <v>February</v>
      </c>
      <c r="H58" s="5" t="str">
        <f>TEXT(E58,"dddd")</f>
        <v>Thursday</v>
      </c>
      <c r="I58" s="5" t="str">
        <f>IF(AND(F58&gt;=TIMEVALUE("07:30:00"),F58&lt;=TIMEVALUE("10:59:59")),"Morning",IF(AND(F58&gt;=TIMEVALUE("11:00:00"),F58&lt;=TIMEVALUE("12:59:59")),"Mid Day",IF(AND(F58&gt;=TIMEVALUE("13:00:00"),F58&lt;=TIMEVALUE("16:59:59")),"Afternoon","After Hours")))</f>
        <v>Afternoon</v>
      </c>
      <c r="J58" t="s">
        <v>10</v>
      </c>
      <c r="K58" t="s">
        <v>11</v>
      </c>
      <c r="L58" t="s">
        <v>1</v>
      </c>
    </row>
    <row r="59" spans="1:12" x14ac:dyDescent="0.3">
      <c r="A59" t="s">
        <v>222</v>
      </c>
      <c r="B59" t="s">
        <v>534</v>
      </c>
      <c r="C59" t="s">
        <v>535</v>
      </c>
      <c r="D59" t="s">
        <v>9</v>
      </c>
      <c r="E59" s="1">
        <v>43875</v>
      </c>
      <c r="F59" s="3">
        <v>0.4241435185185185</v>
      </c>
      <c r="G59" s="5" t="str">
        <f>TEXT(E59,"mmmm")</f>
        <v>February</v>
      </c>
      <c r="H59" s="5" t="str">
        <f>TEXT(E59,"dddd")</f>
        <v>Friday</v>
      </c>
      <c r="I59" s="5" t="str">
        <f>IF(AND(F59&gt;=TIMEVALUE("07:30:00"),F59&lt;=TIMEVALUE("10:59:59")),"Morning",IF(AND(F59&gt;=TIMEVALUE("11:00:00"),F59&lt;=TIMEVALUE("12:59:59")),"Mid Day",IF(AND(F59&gt;=TIMEVALUE("13:00:00"),F59&lt;=TIMEVALUE("16:59:59")),"Afternoon","After Hours")))</f>
        <v>Morning</v>
      </c>
      <c r="J59" t="s">
        <v>10</v>
      </c>
      <c r="K59" t="s">
        <v>13</v>
      </c>
      <c r="L59" t="s">
        <v>2</v>
      </c>
    </row>
    <row r="60" spans="1:12" x14ac:dyDescent="0.3">
      <c r="A60" t="s">
        <v>266</v>
      </c>
      <c r="B60" t="s">
        <v>652</v>
      </c>
      <c r="C60" t="s">
        <v>653</v>
      </c>
      <c r="D60" t="s">
        <v>9</v>
      </c>
      <c r="E60" s="1">
        <v>43875</v>
      </c>
      <c r="F60" s="3">
        <v>0.57289351851851855</v>
      </c>
      <c r="G60" s="5" t="str">
        <f>TEXT(E60,"mmmm")</f>
        <v>February</v>
      </c>
      <c r="H60" s="5" t="str">
        <f>TEXT(E60,"dddd")</f>
        <v>Friday</v>
      </c>
      <c r="I60" s="5" t="str">
        <f>IF(AND(F60&gt;=TIMEVALUE("07:30:00"),F60&lt;=TIMEVALUE("10:59:59")),"Morning",IF(AND(F60&gt;=TIMEVALUE("11:00:00"),F60&lt;=TIMEVALUE("12:59:59")),"Mid Day",IF(AND(F60&gt;=TIMEVALUE("13:00:00"),F60&lt;=TIMEVALUE("16:59:59")),"Afternoon","After Hours")))</f>
        <v>Afternoon</v>
      </c>
      <c r="J60" t="s">
        <v>10</v>
      </c>
      <c r="K60" t="s">
        <v>13</v>
      </c>
      <c r="L60" t="s">
        <v>2</v>
      </c>
    </row>
    <row r="61" spans="1:12" x14ac:dyDescent="0.3">
      <c r="A61" t="s">
        <v>172</v>
      </c>
      <c r="B61" t="s">
        <v>353</v>
      </c>
      <c r="C61" t="s">
        <v>354</v>
      </c>
      <c r="D61" t="s">
        <v>9</v>
      </c>
      <c r="E61" s="1">
        <v>43879</v>
      </c>
      <c r="F61" s="3">
        <v>0.39989583333333334</v>
      </c>
      <c r="G61" s="5" t="str">
        <f>TEXT(E61,"mmmm")</f>
        <v>February</v>
      </c>
      <c r="H61" s="5" t="str">
        <f>TEXT(E61,"dddd")</f>
        <v>Tuesday</v>
      </c>
      <c r="I61" s="5" t="str">
        <f>IF(AND(F61&gt;=TIMEVALUE("07:30:00"),F61&lt;=TIMEVALUE("10:59:59")),"Morning",IF(AND(F61&gt;=TIMEVALUE("11:00:00"),F61&lt;=TIMEVALUE("12:59:59")),"Mid Day",IF(AND(F61&gt;=TIMEVALUE("13:00:00"),F61&lt;=TIMEVALUE("16:59:59")),"Afternoon","After Hours")))</f>
        <v>Morning</v>
      </c>
      <c r="J61" t="s">
        <v>10</v>
      </c>
      <c r="K61" t="s">
        <v>11</v>
      </c>
      <c r="L61" t="s">
        <v>1</v>
      </c>
    </row>
    <row r="62" spans="1:12" x14ac:dyDescent="0.3">
      <c r="A62" t="s">
        <v>231</v>
      </c>
      <c r="B62" t="s">
        <v>654</v>
      </c>
      <c r="C62" t="s">
        <v>655</v>
      </c>
      <c r="D62" t="s">
        <v>9</v>
      </c>
      <c r="E62" s="1">
        <v>43879</v>
      </c>
      <c r="F62" s="3">
        <v>0.64945601851851853</v>
      </c>
      <c r="G62" s="5" t="str">
        <f>TEXT(E62,"mmmm")</f>
        <v>February</v>
      </c>
      <c r="H62" s="5" t="str">
        <f>TEXT(E62,"dddd")</f>
        <v>Tuesday</v>
      </c>
      <c r="I62" s="5" t="str">
        <f>IF(AND(F62&gt;=TIMEVALUE("07:30:00"),F62&lt;=TIMEVALUE("10:59:59")),"Morning",IF(AND(F62&gt;=TIMEVALUE("11:00:00"),F62&lt;=TIMEVALUE("12:59:59")),"Mid Day",IF(AND(F62&gt;=TIMEVALUE("13:00:00"),F62&lt;=TIMEVALUE("16:59:59")),"Afternoon","After Hours")))</f>
        <v>Afternoon</v>
      </c>
      <c r="J62" t="s">
        <v>10</v>
      </c>
      <c r="K62" t="s">
        <v>13</v>
      </c>
      <c r="L62" t="s">
        <v>2</v>
      </c>
    </row>
    <row r="63" spans="1:12" x14ac:dyDescent="0.3">
      <c r="A63" t="s">
        <v>44</v>
      </c>
      <c r="B63" t="s">
        <v>780</v>
      </c>
      <c r="C63" t="s">
        <v>781</v>
      </c>
      <c r="D63" t="s">
        <v>9</v>
      </c>
      <c r="E63" s="1">
        <v>43881</v>
      </c>
      <c r="F63" s="3">
        <v>0.53788194444444437</v>
      </c>
      <c r="G63" s="5" t="str">
        <f>TEXT(E63,"mmmm")</f>
        <v>February</v>
      </c>
      <c r="H63" s="5" t="str">
        <f>TEXT(E63,"dddd")</f>
        <v>Thursday</v>
      </c>
      <c r="I63" s="5" t="str">
        <f>IF(AND(F63&gt;=TIMEVALUE("07:30:00"),F63&lt;=TIMEVALUE("10:59:59")),"Morning",IF(AND(F63&gt;=TIMEVALUE("11:00:00"),F63&lt;=TIMEVALUE("12:59:59")),"Mid Day",IF(AND(F63&gt;=TIMEVALUE("13:00:00"),F63&lt;=TIMEVALUE("16:59:59")),"Afternoon","After Hours")))</f>
        <v>Mid Day</v>
      </c>
      <c r="J63" t="s">
        <v>10</v>
      </c>
      <c r="K63" t="s">
        <v>13</v>
      </c>
      <c r="L63" t="s">
        <v>2</v>
      </c>
    </row>
    <row r="64" spans="1:12" x14ac:dyDescent="0.3">
      <c r="A64" t="s">
        <v>193</v>
      </c>
      <c r="B64" t="s">
        <v>422</v>
      </c>
      <c r="C64" t="s">
        <v>424</v>
      </c>
      <c r="D64" t="s">
        <v>9</v>
      </c>
      <c r="E64" s="1">
        <v>43882</v>
      </c>
      <c r="F64" s="3">
        <v>0.57932870370370371</v>
      </c>
      <c r="G64" s="5" t="str">
        <f>TEXT(E64,"mmmm")</f>
        <v>February</v>
      </c>
      <c r="H64" s="5" t="str">
        <f>TEXT(E64,"dddd")</f>
        <v>Friday</v>
      </c>
      <c r="I64" s="5" t="str">
        <f>IF(AND(F64&gt;=TIMEVALUE("07:30:00"),F64&lt;=TIMEVALUE("10:59:59")),"Morning",IF(AND(F64&gt;=TIMEVALUE("11:00:00"),F64&lt;=TIMEVALUE("12:59:59")),"Mid Day",IF(AND(F64&gt;=TIMEVALUE("13:00:00"),F64&lt;=TIMEVALUE("16:59:59")),"Afternoon","After Hours")))</f>
        <v>Afternoon</v>
      </c>
      <c r="J64" t="s">
        <v>10</v>
      </c>
      <c r="K64" t="s">
        <v>37</v>
      </c>
      <c r="L64" t="s">
        <v>53</v>
      </c>
    </row>
    <row r="65" spans="1:12" x14ac:dyDescent="0.3">
      <c r="A65" t="s">
        <v>17</v>
      </c>
      <c r="B65" t="s">
        <v>656</v>
      </c>
      <c r="C65" t="s">
        <v>657</v>
      </c>
      <c r="D65" t="s">
        <v>9</v>
      </c>
      <c r="E65" s="1">
        <v>43885</v>
      </c>
      <c r="F65" s="3">
        <v>0.68600694444444443</v>
      </c>
      <c r="G65" s="5" t="str">
        <f>TEXT(E65,"mmmm")</f>
        <v>February</v>
      </c>
      <c r="H65" s="5" t="str">
        <f>TEXT(E65,"dddd")</f>
        <v>Monday</v>
      </c>
      <c r="I65" s="5" t="str">
        <f>IF(AND(F65&gt;=TIMEVALUE("07:30:00"),F65&lt;=TIMEVALUE("10:59:59")),"Morning",IF(AND(F65&gt;=TIMEVALUE("11:00:00"),F65&lt;=TIMEVALUE("12:59:59")),"Mid Day",IF(AND(F65&gt;=TIMEVALUE("13:00:00"),F65&lt;=TIMEVALUE("16:59:59")),"Afternoon","After Hours")))</f>
        <v>Afternoon</v>
      </c>
      <c r="J65" t="s">
        <v>10</v>
      </c>
      <c r="K65" t="s">
        <v>13</v>
      </c>
      <c r="L65" t="s">
        <v>2</v>
      </c>
    </row>
    <row r="66" spans="1:12" x14ac:dyDescent="0.3">
      <c r="A66" t="s">
        <v>70</v>
      </c>
      <c r="B66" t="s">
        <v>656</v>
      </c>
      <c r="C66" t="s">
        <v>657</v>
      </c>
      <c r="D66" t="s">
        <v>9</v>
      </c>
      <c r="E66" s="1">
        <v>43885</v>
      </c>
      <c r="F66" s="3">
        <v>0.69214120370370369</v>
      </c>
      <c r="G66" s="5" t="str">
        <f>TEXT(E66,"mmmm")</f>
        <v>February</v>
      </c>
      <c r="H66" s="5" t="str">
        <f>TEXT(E66,"dddd")</f>
        <v>Monday</v>
      </c>
      <c r="I66" s="5" t="str">
        <f>IF(AND(F66&gt;=TIMEVALUE("07:30:00"),F66&lt;=TIMEVALUE("10:59:59")),"Morning",IF(AND(F66&gt;=TIMEVALUE("11:00:00"),F66&lt;=TIMEVALUE("12:59:59")),"Mid Day",IF(AND(F66&gt;=TIMEVALUE("13:00:00"),F66&lt;=TIMEVALUE("16:59:59")),"Afternoon","After Hours")))</f>
        <v>Afternoon</v>
      </c>
      <c r="J66" t="s">
        <v>10</v>
      </c>
      <c r="K66" t="s">
        <v>13</v>
      </c>
      <c r="L66" t="s">
        <v>2</v>
      </c>
    </row>
    <row r="67" spans="1:12" x14ac:dyDescent="0.3">
      <c r="A67" t="s">
        <v>86</v>
      </c>
      <c r="B67" t="s">
        <v>552</v>
      </c>
      <c r="C67" t="s">
        <v>553</v>
      </c>
      <c r="D67" t="s">
        <v>9</v>
      </c>
      <c r="E67" s="1">
        <v>43887</v>
      </c>
      <c r="F67" s="3">
        <v>0.38708333333333328</v>
      </c>
      <c r="G67" s="5" t="str">
        <f>TEXT(E67,"mmmm")</f>
        <v>February</v>
      </c>
      <c r="H67" s="5" t="str">
        <f>TEXT(E67,"dddd")</f>
        <v>Wednesday</v>
      </c>
      <c r="I67" s="5" t="str">
        <f>IF(AND(F67&gt;=TIMEVALUE("07:30:00"),F67&lt;=TIMEVALUE("10:59:59")),"Morning",IF(AND(F67&gt;=TIMEVALUE("11:00:00"),F67&lt;=TIMEVALUE("12:59:59")),"Mid Day",IF(AND(F67&gt;=TIMEVALUE("13:00:00"),F67&lt;=TIMEVALUE("16:59:59")),"Afternoon","After Hours")))</f>
        <v>Morning</v>
      </c>
      <c r="J67" t="s">
        <v>10</v>
      </c>
      <c r="K67" t="s">
        <v>13</v>
      </c>
      <c r="L67" t="s">
        <v>35</v>
      </c>
    </row>
    <row r="68" spans="1:12" x14ac:dyDescent="0.3">
      <c r="A68" t="s">
        <v>94</v>
      </c>
      <c r="B68" t="s">
        <v>518</v>
      </c>
      <c r="C68" t="s">
        <v>519</v>
      </c>
      <c r="D68" t="s">
        <v>9</v>
      </c>
      <c r="E68" s="1">
        <v>43889</v>
      </c>
      <c r="F68" s="3">
        <v>0.40496527777777774</v>
      </c>
      <c r="G68" s="5" t="str">
        <f>TEXT(E68,"mmmm")</f>
        <v>February</v>
      </c>
      <c r="H68" s="5" t="str">
        <f>TEXT(E68,"dddd")</f>
        <v>Friday</v>
      </c>
      <c r="I68" s="5" t="str">
        <f>IF(AND(F68&gt;=TIMEVALUE("07:30:00"),F68&lt;=TIMEVALUE("10:59:59")),"Morning",IF(AND(F68&gt;=TIMEVALUE("11:00:00"),F68&lt;=TIMEVALUE("12:59:59")),"Mid Day",IF(AND(F68&gt;=TIMEVALUE("13:00:00"),F68&lt;=TIMEVALUE("16:59:59")),"Afternoon","After Hours")))</f>
        <v>Morning</v>
      </c>
      <c r="J68" t="s">
        <v>10</v>
      </c>
      <c r="K68" t="s">
        <v>13</v>
      </c>
      <c r="L68" t="s">
        <v>2</v>
      </c>
    </row>
    <row r="69" spans="1:12" x14ac:dyDescent="0.3">
      <c r="A69" t="s">
        <v>58</v>
      </c>
      <c r="B69" t="s">
        <v>616</v>
      </c>
      <c r="C69" t="s">
        <v>617</v>
      </c>
      <c r="D69" t="s">
        <v>9</v>
      </c>
      <c r="E69" s="1">
        <v>43889</v>
      </c>
      <c r="F69" s="3">
        <v>0.46686342592592589</v>
      </c>
      <c r="G69" s="5" t="str">
        <f>TEXT(E69,"mmmm")</f>
        <v>February</v>
      </c>
      <c r="H69" s="5" t="str">
        <f>TEXT(E69,"dddd")</f>
        <v>Friday</v>
      </c>
      <c r="I69" s="5" t="str">
        <f>IF(AND(F69&gt;=TIMEVALUE("07:30:00"),F69&lt;=TIMEVALUE("10:59:59")),"Morning",IF(AND(F69&gt;=TIMEVALUE("11:00:00"),F69&lt;=TIMEVALUE("12:59:59")),"Mid Day",IF(AND(F69&gt;=TIMEVALUE("13:00:00"),F69&lt;=TIMEVALUE("16:59:59")),"Afternoon","After Hours")))</f>
        <v>Mid Day</v>
      </c>
      <c r="J69" t="s">
        <v>10</v>
      </c>
      <c r="K69" t="s">
        <v>13</v>
      </c>
      <c r="L69" t="s">
        <v>2</v>
      </c>
    </row>
    <row r="70" spans="1:12" x14ac:dyDescent="0.3">
      <c r="A70" t="s">
        <v>227</v>
      </c>
      <c r="B70" t="s">
        <v>634</v>
      </c>
      <c r="C70" t="s">
        <v>635</v>
      </c>
      <c r="D70" t="s">
        <v>9</v>
      </c>
      <c r="E70" s="1">
        <v>43889</v>
      </c>
      <c r="F70" s="3">
        <v>0.39163194444444444</v>
      </c>
      <c r="G70" s="5" t="str">
        <f>TEXT(E70,"mmmm")</f>
        <v>February</v>
      </c>
      <c r="H70" s="5" t="str">
        <f>TEXT(E70,"dddd")</f>
        <v>Friday</v>
      </c>
      <c r="I70" s="5" t="str">
        <f>IF(AND(F70&gt;=TIMEVALUE("07:30:00"),F70&lt;=TIMEVALUE("10:59:59")),"Morning",IF(AND(F70&gt;=TIMEVALUE("11:00:00"),F70&lt;=TIMEVALUE("12:59:59")),"Mid Day",IF(AND(F70&gt;=TIMEVALUE("13:00:00"),F70&lt;=TIMEVALUE("16:59:59")),"Afternoon","After Hours")))</f>
        <v>Morning</v>
      </c>
      <c r="J70" t="s">
        <v>10</v>
      </c>
      <c r="K70" t="s">
        <v>13</v>
      </c>
      <c r="L70" t="s">
        <v>2</v>
      </c>
    </row>
    <row r="71" spans="1:12" x14ac:dyDescent="0.3">
      <c r="A71" t="s">
        <v>197</v>
      </c>
      <c r="B71" t="s">
        <v>500</v>
      </c>
      <c r="C71" t="s">
        <v>501</v>
      </c>
      <c r="D71" t="s">
        <v>9</v>
      </c>
      <c r="E71" s="1">
        <v>43892</v>
      </c>
      <c r="F71" s="3">
        <v>0.52596064814814814</v>
      </c>
      <c r="G71" s="5" t="str">
        <f>TEXT(E71,"mmmm")</f>
        <v>March</v>
      </c>
      <c r="H71" s="5" t="str">
        <f>TEXT(E71,"dddd")</f>
        <v>Monday</v>
      </c>
      <c r="I71" s="5" t="str">
        <f>IF(AND(F71&gt;=TIMEVALUE("07:30:00"),F71&lt;=TIMEVALUE("10:59:59")),"Morning",IF(AND(F71&gt;=TIMEVALUE("11:00:00"),F71&lt;=TIMEVALUE("12:59:59")),"Mid Day",IF(AND(F71&gt;=TIMEVALUE("13:00:00"),F71&lt;=TIMEVALUE("16:59:59")),"Afternoon","After Hours")))</f>
        <v>Mid Day</v>
      </c>
      <c r="J71" t="s">
        <v>10</v>
      </c>
      <c r="K71" t="s">
        <v>13</v>
      </c>
      <c r="L71" t="s">
        <v>2</v>
      </c>
    </row>
    <row r="72" spans="1:12" x14ac:dyDescent="0.3">
      <c r="A72" t="s">
        <v>97</v>
      </c>
      <c r="B72" t="s">
        <v>425</v>
      </c>
      <c r="C72" t="s">
        <v>426</v>
      </c>
      <c r="D72" t="s">
        <v>9</v>
      </c>
      <c r="E72" s="1">
        <v>43893</v>
      </c>
      <c r="F72" s="3">
        <v>0.36656249999999996</v>
      </c>
      <c r="G72" s="5" t="str">
        <f>TEXT(E72,"mmmm")</f>
        <v>March</v>
      </c>
      <c r="H72" s="5" t="str">
        <f>TEXT(E72,"dddd")</f>
        <v>Tuesday</v>
      </c>
      <c r="I72" s="5" t="str">
        <f>IF(AND(F72&gt;=TIMEVALUE("07:30:00"),F72&lt;=TIMEVALUE("10:59:59")),"Morning",IF(AND(F72&gt;=TIMEVALUE("11:00:00"),F72&lt;=TIMEVALUE("12:59:59")),"Mid Day",IF(AND(F72&gt;=TIMEVALUE("13:00:00"),F72&lt;=TIMEVALUE("16:59:59")),"Afternoon","After Hours")))</f>
        <v>Morning</v>
      </c>
      <c r="J72" t="s">
        <v>10</v>
      </c>
      <c r="K72" t="s">
        <v>13</v>
      </c>
      <c r="L72" t="s">
        <v>15</v>
      </c>
    </row>
    <row r="73" spans="1:12" x14ac:dyDescent="0.3">
      <c r="A73" t="s">
        <v>226</v>
      </c>
      <c r="B73" t="s">
        <v>522</v>
      </c>
      <c r="C73" t="s">
        <v>523</v>
      </c>
      <c r="D73" t="s">
        <v>9</v>
      </c>
      <c r="E73" s="1">
        <v>43894</v>
      </c>
      <c r="F73" s="3">
        <v>0.55311342592592594</v>
      </c>
      <c r="G73" s="5" t="str">
        <f>TEXT(E73,"mmmm")</f>
        <v>March</v>
      </c>
      <c r="H73" s="5" t="str">
        <f>TEXT(E73,"dddd")</f>
        <v>Wednesday</v>
      </c>
      <c r="I73" s="5" t="str">
        <f>IF(AND(F73&gt;=TIMEVALUE("07:30:00"),F73&lt;=TIMEVALUE("10:59:59")),"Morning",IF(AND(F73&gt;=TIMEVALUE("11:00:00"),F73&lt;=TIMEVALUE("12:59:59")),"Mid Day",IF(AND(F73&gt;=TIMEVALUE("13:00:00"),F73&lt;=TIMEVALUE("16:59:59")),"Afternoon","After Hours")))</f>
        <v>Afternoon</v>
      </c>
      <c r="J73" t="s">
        <v>10</v>
      </c>
      <c r="K73" t="s">
        <v>11</v>
      </c>
      <c r="L73" t="s">
        <v>1</v>
      </c>
    </row>
    <row r="74" spans="1:12" x14ac:dyDescent="0.3">
      <c r="A74" t="s">
        <v>199</v>
      </c>
      <c r="B74" t="s">
        <v>616</v>
      </c>
      <c r="C74" t="s">
        <v>617</v>
      </c>
      <c r="D74" t="s">
        <v>9</v>
      </c>
      <c r="E74" s="1">
        <v>43895</v>
      </c>
      <c r="F74" s="3">
        <v>0.40313657407407405</v>
      </c>
      <c r="G74" s="5" t="str">
        <f>TEXT(E74,"mmmm")</f>
        <v>March</v>
      </c>
      <c r="H74" s="5" t="str">
        <f>TEXT(E74,"dddd")</f>
        <v>Thursday</v>
      </c>
      <c r="I74" s="5" t="str">
        <f>IF(AND(F74&gt;=TIMEVALUE("07:30:00"),F74&lt;=TIMEVALUE("10:59:59")),"Morning",IF(AND(F74&gt;=TIMEVALUE("11:00:00"),F74&lt;=TIMEVALUE("12:59:59")),"Mid Day",IF(AND(F74&gt;=TIMEVALUE("13:00:00"),F74&lt;=TIMEVALUE("16:59:59")),"Afternoon","After Hours")))</f>
        <v>Morning</v>
      </c>
      <c r="J74" t="s">
        <v>10</v>
      </c>
      <c r="K74" t="s">
        <v>13</v>
      </c>
      <c r="L74" t="s">
        <v>2</v>
      </c>
    </row>
    <row r="75" spans="1:12" x14ac:dyDescent="0.3">
      <c r="A75" t="s">
        <v>68</v>
      </c>
      <c r="B75" t="s">
        <v>392</v>
      </c>
      <c r="C75" t="s">
        <v>393</v>
      </c>
      <c r="D75" t="s">
        <v>9</v>
      </c>
      <c r="E75" s="1">
        <v>43900</v>
      </c>
      <c r="F75" s="3">
        <v>0.49214120370370368</v>
      </c>
      <c r="G75" s="5" t="str">
        <f>TEXT(E75,"mmmm")</f>
        <v>March</v>
      </c>
      <c r="H75" s="5" t="str">
        <f>TEXT(E75,"dddd")</f>
        <v>Tuesday</v>
      </c>
      <c r="I75" s="5" t="str">
        <f>IF(AND(F75&gt;=TIMEVALUE("07:30:00"),F75&lt;=TIMEVALUE("10:59:59")),"Morning",IF(AND(F75&gt;=TIMEVALUE("11:00:00"),F75&lt;=TIMEVALUE("12:59:59")),"Mid Day",IF(AND(F75&gt;=TIMEVALUE("13:00:00"),F75&lt;=TIMEVALUE("16:59:59")),"Afternoon","After Hours")))</f>
        <v>Mid Day</v>
      </c>
      <c r="J75" t="s">
        <v>10</v>
      </c>
      <c r="K75" t="s">
        <v>56</v>
      </c>
      <c r="L75" t="s">
        <v>69</v>
      </c>
    </row>
    <row r="76" spans="1:12" x14ac:dyDescent="0.3">
      <c r="A76" t="s">
        <v>245</v>
      </c>
      <c r="B76" t="s">
        <v>455</v>
      </c>
      <c r="C76" t="s">
        <v>456</v>
      </c>
      <c r="D76" t="s">
        <v>9</v>
      </c>
      <c r="E76" s="1">
        <v>43900</v>
      </c>
      <c r="F76" s="3">
        <v>0.50002314814814819</v>
      </c>
      <c r="G76" s="5" t="str">
        <f>TEXT(E76,"mmmm")</f>
        <v>March</v>
      </c>
      <c r="H76" s="5" t="str">
        <f>TEXT(E76,"dddd")</f>
        <v>Tuesday</v>
      </c>
      <c r="I76" s="5" t="str">
        <f>IF(AND(F76&gt;=TIMEVALUE("07:30:00"),F76&lt;=TIMEVALUE("10:59:59")),"Morning",IF(AND(F76&gt;=TIMEVALUE("11:00:00"),F76&lt;=TIMEVALUE("12:59:59")),"Mid Day",IF(AND(F76&gt;=TIMEVALUE("13:00:00"),F76&lt;=TIMEVALUE("16:59:59")),"Afternoon","After Hours")))</f>
        <v>Mid Day</v>
      </c>
      <c r="J76" t="s">
        <v>10</v>
      </c>
      <c r="K76" t="s">
        <v>13</v>
      </c>
      <c r="L76" t="s">
        <v>93</v>
      </c>
    </row>
    <row r="77" spans="1:12" x14ac:dyDescent="0.3">
      <c r="A77" t="s">
        <v>194</v>
      </c>
      <c r="B77" t="s">
        <v>730</v>
      </c>
      <c r="C77" t="s">
        <v>731</v>
      </c>
      <c r="D77" t="s">
        <v>9</v>
      </c>
      <c r="E77" s="1">
        <v>43901</v>
      </c>
      <c r="F77" s="3">
        <v>0.40304398148148146</v>
      </c>
      <c r="G77" s="5" t="str">
        <f>TEXT(E77,"mmmm")</f>
        <v>March</v>
      </c>
      <c r="H77" s="5" t="str">
        <f>TEXT(E77,"dddd")</f>
        <v>Wednesday</v>
      </c>
      <c r="I77" s="5" t="str">
        <f>IF(AND(F77&gt;=TIMEVALUE("07:30:00"),F77&lt;=TIMEVALUE("10:59:59")),"Morning",IF(AND(F77&gt;=TIMEVALUE("11:00:00"),F77&lt;=TIMEVALUE("12:59:59")),"Mid Day",IF(AND(F77&gt;=TIMEVALUE("13:00:00"),F77&lt;=TIMEVALUE("16:59:59")),"Afternoon","After Hours")))</f>
        <v>Morning</v>
      </c>
      <c r="J77" t="s">
        <v>10</v>
      </c>
      <c r="K77" t="s">
        <v>13</v>
      </c>
      <c r="L77" t="s">
        <v>2</v>
      </c>
    </row>
    <row r="78" spans="1:12" x14ac:dyDescent="0.3">
      <c r="A78" t="s">
        <v>141</v>
      </c>
      <c r="B78" t="s">
        <v>592</v>
      </c>
      <c r="C78" t="s">
        <v>593</v>
      </c>
      <c r="D78" t="s">
        <v>9</v>
      </c>
      <c r="E78" s="1">
        <v>43902</v>
      </c>
      <c r="F78" s="3">
        <v>0.39219907407407412</v>
      </c>
      <c r="G78" s="5" t="str">
        <f>TEXT(E78,"mmmm")</f>
        <v>March</v>
      </c>
      <c r="H78" s="5" t="str">
        <f>TEXT(E78,"dddd")</f>
        <v>Thursday</v>
      </c>
      <c r="I78" s="5" t="str">
        <f>IF(AND(F78&gt;=TIMEVALUE("07:30:00"),F78&lt;=TIMEVALUE("10:59:59")),"Morning",IF(AND(F78&gt;=TIMEVALUE("11:00:00"),F78&lt;=TIMEVALUE("12:59:59")),"Mid Day",IF(AND(F78&gt;=TIMEVALUE("13:00:00"),F78&lt;=TIMEVALUE("16:59:59")),"Afternoon","After Hours")))</f>
        <v>Morning</v>
      </c>
      <c r="J78" t="s">
        <v>10</v>
      </c>
      <c r="K78" t="s">
        <v>13</v>
      </c>
      <c r="L78" t="s">
        <v>2</v>
      </c>
    </row>
    <row r="79" spans="1:12" x14ac:dyDescent="0.3">
      <c r="A79" t="s">
        <v>208</v>
      </c>
      <c r="B79" t="s">
        <v>628</v>
      </c>
      <c r="C79" t="s">
        <v>629</v>
      </c>
      <c r="D79" t="s">
        <v>9</v>
      </c>
      <c r="E79" s="1">
        <v>43902</v>
      </c>
      <c r="F79" s="3">
        <v>0.6446412037037037</v>
      </c>
      <c r="G79" s="5" t="str">
        <f>TEXT(E79,"mmmm")</f>
        <v>March</v>
      </c>
      <c r="H79" s="5" t="str">
        <f>TEXT(E79,"dddd")</f>
        <v>Thursday</v>
      </c>
      <c r="I79" s="5" t="str">
        <f>IF(AND(F79&gt;=TIMEVALUE("07:30:00"),F79&lt;=TIMEVALUE("10:59:59")),"Morning",IF(AND(F79&gt;=TIMEVALUE("11:00:00"),F79&lt;=TIMEVALUE("12:59:59")),"Mid Day",IF(AND(F79&gt;=TIMEVALUE("13:00:00"),F79&lt;=TIMEVALUE("16:59:59")),"Afternoon","After Hours")))</f>
        <v>Afternoon</v>
      </c>
      <c r="J79" t="s">
        <v>10</v>
      </c>
      <c r="K79" t="s">
        <v>13</v>
      </c>
      <c r="L79" t="s">
        <v>88</v>
      </c>
    </row>
    <row r="80" spans="1:12" x14ac:dyDescent="0.3">
      <c r="A80" t="s">
        <v>122</v>
      </c>
      <c r="B80" t="s">
        <v>397</v>
      </c>
      <c r="C80" t="s">
        <v>398</v>
      </c>
      <c r="D80" t="s">
        <v>9</v>
      </c>
      <c r="E80" s="1">
        <v>43903</v>
      </c>
      <c r="F80" s="3">
        <v>0.53851851851851851</v>
      </c>
      <c r="G80" s="5" t="str">
        <f>TEXT(E80,"mmmm")</f>
        <v>March</v>
      </c>
      <c r="H80" s="5" t="str">
        <f>TEXT(E80,"dddd")</f>
        <v>Friday</v>
      </c>
      <c r="I80" s="5" t="str">
        <f>IF(AND(F80&gt;=TIMEVALUE("07:30:00"),F80&lt;=TIMEVALUE("10:59:59")),"Morning",IF(AND(F80&gt;=TIMEVALUE("11:00:00"),F80&lt;=TIMEVALUE("12:59:59")),"Mid Day",IF(AND(F80&gt;=TIMEVALUE("13:00:00"),F80&lt;=TIMEVALUE("16:59:59")),"Afternoon","After Hours")))</f>
        <v>Mid Day</v>
      </c>
      <c r="J80" t="s">
        <v>10</v>
      </c>
      <c r="K80" t="s">
        <v>13</v>
      </c>
      <c r="L80" t="s">
        <v>2</v>
      </c>
    </row>
    <row r="81" spans="1:12" x14ac:dyDescent="0.3">
      <c r="A81" t="s">
        <v>67</v>
      </c>
      <c r="B81" t="s">
        <v>514</v>
      </c>
      <c r="C81" t="s">
        <v>515</v>
      </c>
      <c r="D81" t="s">
        <v>9</v>
      </c>
      <c r="E81" s="1">
        <v>43906</v>
      </c>
      <c r="F81" s="3">
        <v>0.47436342592592595</v>
      </c>
      <c r="G81" s="5" t="str">
        <f>TEXT(E81,"mmmm")</f>
        <v>March</v>
      </c>
      <c r="H81" s="5" t="str">
        <f>TEXT(E81,"dddd")</f>
        <v>Monday</v>
      </c>
      <c r="I81" s="5" t="str">
        <f>IF(AND(F81&gt;=TIMEVALUE("07:30:00"),F81&lt;=TIMEVALUE("10:59:59")),"Morning",IF(AND(F81&gt;=TIMEVALUE("11:00:00"),F81&lt;=TIMEVALUE("12:59:59")),"Mid Day",IF(AND(F81&gt;=TIMEVALUE("13:00:00"),F81&lt;=TIMEVALUE("16:59:59")),"Afternoon","After Hours")))</f>
        <v>Mid Day</v>
      </c>
      <c r="J81" t="s">
        <v>10</v>
      </c>
      <c r="K81" t="s">
        <v>13</v>
      </c>
      <c r="L81" t="s">
        <v>40</v>
      </c>
    </row>
    <row r="82" spans="1:12" x14ac:dyDescent="0.3">
      <c r="A82" t="s">
        <v>55</v>
      </c>
      <c r="B82" t="s">
        <v>606</v>
      </c>
      <c r="C82" t="s">
        <v>607</v>
      </c>
      <c r="D82" t="s">
        <v>9</v>
      </c>
      <c r="E82" s="1">
        <v>43908</v>
      </c>
      <c r="F82" s="3">
        <v>0.45951388888888894</v>
      </c>
      <c r="G82" s="5" t="str">
        <f>TEXT(E82,"mmmm")</f>
        <v>March</v>
      </c>
      <c r="H82" s="5" t="str">
        <f>TEXT(E82,"dddd")</f>
        <v>Wednesday</v>
      </c>
      <c r="I82" s="5" t="str">
        <f>IF(AND(F82&gt;=TIMEVALUE("07:30:00"),F82&lt;=TIMEVALUE("10:59:59")),"Morning",IF(AND(F82&gt;=TIMEVALUE("11:00:00"),F82&lt;=TIMEVALUE("12:59:59")),"Mid Day",IF(AND(F82&gt;=TIMEVALUE("13:00:00"),F82&lt;=TIMEVALUE("16:59:59")),"Afternoon","After Hours")))</f>
        <v>Mid Day</v>
      </c>
      <c r="J82" t="s">
        <v>10</v>
      </c>
      <c r="K82" t="s">
        <v>13</v>
      </c>
      <c r="L82" t="s">
        <v>2</v>
      </c>
    </row>
    <row r="83" spans="1:12" x14ac:dyDescent="0.3">
      <c r="A83" t="s">
        <v>102</v>
      </c>
      <c r="B83" t="s">
        <v>756</v>
      </c>
      <c r="C83" t="s">
        <v>757</v>
      </c>
      <c r="D83" t="s">
        <v>9</v>
      </c>
      <c r="E83" s="1">
        <v>43908</v>
      </c>
      <c r="F83" s="3">
        <v>0.64354166666666668</v>
      </c>
      <c r="G83" s="5" t="str">
        <f>TEXT(E83,"mmmm")</f>
        <v>March</v>
      </c>
      <c r="H83" s="5" t="str">
        <f>TEXT(E83,"dddd")</f>
        <v>Wednesday</v>
      </c>
      <c r="I83" s="5" t="str">
        <f>IF(AND(F83&gt;=TIMEVALUE("07:30:00"),F83&lt;=TIMEVALUE("10:59:59")),"Morning",IF(AND(F83&gt;=TIMEVALUE("11:00:00"),F83&lt;=TIMEVALUE("12:59:59")),"Mid Day",IF(AND(F83&gt;=TIMEVALUE("13:00:00"),F83&lt;=TIMEVALUE("16:59:59")),"Afternoon","After Hours")))</f>
        <v>Afternoon</v>
      </c>
      <c r="J83" t="s">
        <v>10</v>
      </c>
      <c r="K83" t="s">
        <v>13</v>
      </c>
      <c r="L83" t="s">
        <v>2</v>
      </c>
    </row>
    <row r="84" spans="1:12" x14ac:dyDescent="0.3">
      <c r="A84" t="s">
        <v>99</v>
      </c>
      <c r="B84" t="s">
        <v>323</v>
      </c>
      <c r="C84" t="s">
        <v>324</v>
      </c>
      <c r="D84" t="s">
        <v>9</v>
      </c>
      <c r="E84" s="1">
        <v>43909</v>
      </c>
      <c r="F84" s="3">
        <v>0.39315972222222223</v>
      </c>
      <c r="G84" s="5" t="str">
        <f>TEXT(E84,"mmmm")</f>
        <v>March</v>
      </c>
      <c r="H84" s="5" t="str">
        <f>TEXT(E84,"dddd")</f>
        <v>Thursday</v>
      </c>
      <c r="I84" s="5" t="str">
        <f>IF(AND(F84&gt;=TIMEVALUE("07:30:00"),F84&lt;=TIMEVALUE("10:59:59")),"Morning",IF(AND(F84&gt;=TIMEVALUE("11:00:00"),F84&lt;=TIMEVALUE("12:59:59")),"Mid Day",IF(AND(F84&gt;=TIMEVALUE("13:00:00"),F84&lt;=TIMEVALUE("16:59:59")),"Afternoon","After Hours")))</f>
        <v>Morning</v>
      </c>
      <c r="J84" t="s">
        <v>10</v>
      </c>
      <c r="K84" t="s">
        <v>11</v>
      </c>
      <c r="L84" t="s">
        <v>100</v>
      </c>
    </row>
    <row r="85" spans="1:12" x14ac:dyDescent="0.3">
      <c r="A85" t="s">
        <v>232</v>
      </c>
      <c r="B85" t="s">
        <v>488</v>
      </c>
      <c r="C85" t="s">
        <v>489</v>
      </c>
      <c r="D85" t="s">
        <v>9</v>
      </c>
      <c r="E85" s="1">
        <v>43914</v>
      </c>
      <c r="F85" s="3">
        <v>0.46430555555555553</v>
      </c>
      <c r="G85" s="5" t="str">
        <f>TEXT(E85,"mmmm")</f>
        <v>March</v>
      </c>
      <c r="H85" s="5" t="str">
        <f>TEXT(E85,"dddd")</f>
        <v>Tuesday</v>
      </c>
      <c r="I85" s="5" t="str">
        <f>IF(AND(F85&gt;=TIMEVALUE("07:30:00"),F85&lt;=TIMEVALUE("10:59:59")),"Morning",IF(AND(F85&gt;=TIMEVALUE("11:00:00"),F85&lt;=TIMEVALUE("12:59:59")),"Mid Day",IF(AND(F85&gt;=TIMEVALUE("13:00:00"),F85&lt;=TIMEVALUE("16:59:59")),"Afternoon","After Hours")))</f>
        <v>Mid Day</v>
      </c>
      <c r="J85" t="s">
        <v>10</v>
      </c>
      <c r="K85" t="s">
        <v>13</v>
      </c>
      <c r="L85" t="s">
        <v>2</v>
      </c>
    </row>
    <row r="86" spans="1:12" x14ac:dyDescent="0.3">
      <c r="A86" t="s">
        <v>283</v>
      </c>
      <c r="B86" t="s">
        <v>488</v>
      </c>
      <c r="C86" t="s">
        <v>489</v>
      </c>
      <c r="D86" t="s">
        <v>9</v>
      </c>
      <c r="E86" s="1">
        <v>43914</v>
      </c>
      <c r="F86" s="3">
        <v>0.47680555555555554</v>
      </c>
      <c r="G86" s="5" t="str">
        <f>TEXT(E86,"mmmm")</f>
        <v>March</v>
      </c>
      <c r="H86" s="5" t="str">
        <f>TEXT(E86,"dddd")</f>
        <v>Tuesday</v>
      </c>
      <c r="I86" s="5" t="str">
        <f>IF(AND(F86&gt;=TIMEVALUE("07:30:00"),F86&lt;=TIMEVALUE("10:59:59")),"Morning",IF(AND(F86&gt;=TIMEVALUE("11:00:00"),F86&lt;=TIMEVALUE("12:59:59")),"Mid Day",IF(AND(F86&gt;=TIMEVALUE("13:00:00"),F86&lt;=TIMEVALUE("16:59:59")),"Afternoon","After Hours")))</f>
        <v>Mid Day</v>
      </c>
      <c r="J86" t="s">
        <v>10</v>
      </c>
      <c r="K86" t="s">
        <v>13</v>
      </c>
      <c r="L86" t="s">
        <v>2</v>
      </c>
    </row>
    <row r="87" spans="1:12" x14ac:dyDescent="0.3">
      <c r="A87" t="s">
        <v>200</v>
      </c>
      <c r="B87" t="s">
        <v>718</v>
      </c>
      <c r="C87" t="s">
        <v>719</v>
      </c>
      <c r="D87" t="s">
        <v>9</v>
      </c>
      <c r="E87" s="1">
        <v>43917</v>
      </c>
      <c r="F87" s="3">
        <v>0.41795138888888889</v>
      </c>
      <c r="G87" s="5" t="str">
        <f>TEXT(E87,"mmmm")</f>
        <v>March</v>
      </c>
      <c r="H87" s="5" t="str">
        <f>TEXT(E87,"dddd")</f>
        <v>Friday</v>
      </c>
      <c r="I87" s="5" t="str">
        <f>IF(AND(F87&gt;=TIMEVALUE("07:30:00"),F87&lt;=TIMEVALUE("10:59:59")),"Morning",IF(AND(F87&gt;=TIMEVALUE("11:00:00"),F87&lt;=TIMEVALUE("12:59:59")),"Mid Day",IF(AND(F87&gt;=TIMEVALUE("13:00:00"),F87&lt;=TIMEVALUE("16:59:59")),"Afternoon","After Hours")))</f>
        <v>Morning</v>
      </c>
      <c r="J87" t="s">
        <v>10</v>
      </c>
      <c r="K87" t="s">
        <v>13</v>
      </c>
      <c r="L87" t="s">
        <v>2</v>
      </c>
    </row>
    <row r="88" spans="1:12" x14ac:dyDescent="0.3">
      <c r="A88" t="s">
        <v>293</v>
      </c>
      <c r="B88" t="s">
        <v>788</v>
      </c>
      <c r="C88" t="s">
        <v>789</v>
      </c>
      <c r="D88" t="s">
        <v>9</v>
      </c>
      <c r="E88" s="1">
        <v>43917</v>
      </c>
      <c r="F88" s="3">
        <v>0.61178240740740741</v>
      </c>
      <c r="G88" s="5" t="str">
        <f>TEXT(E88,"mmmm")</f>
        <v>March</v>
      </c>
      <c r="H88" s="5" t="str">
        <f>TEXT(E88,"dddd")</f>
        <v>Friday</v>
      </c>
      <c r="I88" s="5" t="str">
        <f>IF(AND(F88&gt;=TIMEVALUE("07:30:00"),F88&lt;=TIMEVALUE("10:59:59")),"Morning",IF(AND(F88&gt;=TIMEVALUE("11:00:00"),F88&lt;=TIMEVALUE("12:59:59")),"Mid Day",IF(AND(F88&gt;=TIMEVALUE("13:00:00"),F88&lt;=TIMEVALUE("16:59:59")),"Afternoon","After Hours")))</f>
        <v>Afternoon</v>
      </c>
      <c r="J88" t="s">
        <v>10</v>
      </c>
      <c r="K88" t="s">
        <v>13</v>
      </c>
      <c r="L88" t="s">
        <v>2</v>
      </c>
    </row>
    <row r="89" spans="1:12" x14ac:dyDescent="0.3">
      <c r="A89" t="s">
        <v>79</v>
      </c>
      <c r="B89" t="s">
        <v>774</v>
      </c>
      <c r="C89" t="s">
        <v>775</v>
      </c>
      <c r="D89" t="s">
        <v>9</v>
      </c>
      <c r="E89" s="1">
        <v>43921</v>
      </c>
      <c r="F89" s="3">
        <v>0.34259259259259256</v>
      </c>
      <c r="G89" s="5" t="str">
        <f>TEXT(E89,"mmmm")</f>
        <v>March</v>
      </c>
      <c r="H89" s="5" t="str">
        <f>TEXT(E89,"dddd")</f>
        <v>Tuesday</v>
      </c>
      <c r="I89" s="5" t="str">
        <f>IF(AND(F89&gt;=TIMEVALUE("07:30:00"),F89&lt;=TIMEVALUE("10:59:59")),"Morning",IF(AND(F89&gt;=TIMEVALUE("11:00:00"),F89&lt;=TIMEVALUE("12:59:59")),"Mid Day",IF(AND(F89&gt;=TIMEVALUE("13:00:00"),F89&lt;=TIMEVALUE("16:59:59")),"Afternoon","After Hours")))</f>
        <v>Morning</v>
      </c>
      <c r="J89" t="s">
        <v>10</v>
      </c>
      <c r="K89" t="s">
        <v>13</v>
      </c>
      <c r="L89" t="s">
        <v>2</v>
      </c>
    </row>
    <row r="90" spans="1:12" x14ac:dyDescent="0.3">
      <c r="A90" t="s">
        <v>89</v>
      </c>
      <c r="B90" t="s">
        <v>774</v>
      </c>
      <c r="C90" t="s">
        <v>775</v>
      </c>
      <c r="D90" t="s">
        <v>9</v>
      </c>
      <c r="E90" s="1">
        <v>43921</v>
      </c>
      <c r="F90" s="3">
        <v>0.31017361111111114</v>
      </c>
      <c r="G90" s="5" t="str">
        <f>TEXT(E90,"mmmm")</f>
        <v>March</v>
      </c>
      <c r="H90" s="5" t="str">
        <f>TEXT(E90,"dddd")</f>
        <v>Tuesday</v>
      </c>
      <c r="I90" s="5" t="str">
        <f>IF(AND(F90&gt;=TIMEVALUE("07:30:00"),F90&lt;=TIMEVALUE("10:59:59")),"Morning",IF(AND(F90&gt;=TIMEVALUE("11:00:00"),F90&lt;=TIMEVALUE("12:59:59")),"Mid Day",IF(AND(F90&gt;=TIMEVALUE("13:00:00"),F90&lt;=TIMEVALUE("16:59:59")),"Afternoon","After Hours")))</f>
        <v>After Hours</v>
      </c>
      <c r="J90" t="s">
        <v>10</v>
      </c>
      <c r="K90" t="s">
        <v>13</v>
      </c>
      <c r="L90" t="s">
        <v>2</v>
      </c>
    </row>
    <row r="91" spans="1:12" x14ac:dyDescent="0.3">
      <c r="A91" t="s">
        <v>247</v>
      </c>
      <c r="B91" t="s">
        <v>572</v>
      </c>
      <c r="C91" t="s">
        <v>573</v>
      </c>
      <c r="D91" t="s">
        <v>9</v>
      </c>
      <c r="E91" s="1">
        <v>43923</v>
      </c>
      <c r="F91" s="3">
        <v>0.48967592592592596</v>
      </c>
      <c r="G91" s="5" t="str">
        <f>TEXT(E91,"mmmm")</f>
        <v>April</v>
      </c>
      <c r="H91" s="5" t="str">
        <f>TEXT(E91,"dddd")</f>
        <v>Thursday</v>
      </c>
      <c r="I91" s="5" t="str">
        <f>IF(AND(F91&gt;=TIMEVALUE("07:30:00"),F91&lt;=TIMEVALUE("10:59:59")),"Morning",IF(AND(F91&gt;=TIMEVALUE("11:00:00"),F91&lt;=TIMEVALUE("12:59:59")),"Mid Day",IF(AND(F91&gt;=TIMEVALUE("13:00:00"),F91&lt;=TIMEVALUE("16:59:59")),"Afternoon","After Hours")))</f>
        <v>Mid Day</v>
      </c>
      <c r="J91" t="s">
        <v>10</v>
      </c>
      <c r="K91" t="s">
        <v>11</v>
      </c>
      <c r="L91" t="s">
        <v>26</v>
      </c>
    </row>
    <row r="92" spans="1:12" x14ac:dyDescent="0.3">
      <c r="A92" t="s">
        <v>291</v>
      </c>
      <c r="B92" t="s">
        <v>572</v>
      </c>
      <c r="C92" t="s">
        <v>573</v>
      </c>
      <c r="D92" t="s">
        <v>9</v>
      </c>
      <c r="E92" s="1">
        <v>43923</v>
      </c>
      <c r="F92" s="3">
        <v>0.4103472222222222</v>
      </c>
      <c r="G92" s="5" t="str">
        <f>TEXT(E92,"mmmm")</f>
        <v>April</v>
      </c>
      <c r="H92" s="5" t="str">
        <f>TEXT(E92,"dddd")</f>
        <v>Thursday</v>
      </c>
      <c r="I92" s="5" t="str">
        <f>IF(AND(F92&gt;=TIMEVALUE("07:30:00"),F92&lt;=TIMEVALUE("10:59:59")),"Morning",IF(AND(F92&gt;=TIMEVALUE("11:00:00"),F92&lt;=TIMEVALUE("12:59:59")),"Mid Day",IF(AND(F92&gt;=TIMEVALUE("13:00:00"),F92&lt;=TIMEVALUE("16:59:59")),"Afternoon","After Hours")))</f>
        <v>Morning</v>
      </c>
      <c r="J92" t="s">
        <v>10</v>
      </c>
      <c r="K92" t="s">
        <v>11</v>
      </c>
      <c r="L92" t="s">
        <v>26</v>
      </c>
    </row>
    <row r="93" spans="1:12" x14ac:dyDescent="0.3">
      <c r="A93" t="s">
        <v>85</v>
      </c>
      <c r="B93" t="s">
        <v>516</v>
      </c>
      <c r="C93" t="s">
        <v>517</v>
      </c>
      <c r="D93" t="s">
        <v>9</v>
      </c>
      <c r="E93" s="1">
        <v>43924</v>
      </c>
      <c r="F93" s="3">
        <v>0.45670138888888889</v>
      </c>
      <c r="G93" s="5" t="str">
        <f>TEXT(E93,"mmmm")</f>
        <v>April</v>
      </c>
      <c r="H93" s="5" t="str">
        <f>TEXT(E93,"dddd")</f>
        <v>Friday</v>
      </c>
      <c r="I93" s="5" t="str">
        <f>IF(AND(F93&gt;=TIMEVALUE("07:30:00"),F93&lt;=TIMEVALUE("10:59:59")),"Morning",IF(AND(F93&gt;=TIMEVALUE("11:00:00"),F93&lt;=TIMEVALUE("12:59:59")),"Mid Day",IF(AND(F93&gt;=TIMEVALUE("13:00:00"),F93&lt;=TIMEVALUE("16:59:59")),"Afternoon","After Hours")))</f>
        <v>Morning</v>
      </c>
      <c r="J93" t="s">
        <v>10</v>
      </c>
      <c r="K93" t="s">
        <v>13</v>
      </c>
      <c r="L93" t="s">
        <v>2</v>
      </c>
    </row>
    <row r="94" spans="1:12" x14ac:dyDescent="0.3">
      <c r="A94" t="s">
        <v>109</v>
      </c>
      <c r="B94" t="s">
        <v>560</v>
      </c>
      <c r="C94" t="s">
        <v>561</v>
      </c>
      <c r="D94" t="s">
        <v>9</v>
      </c>
      <c r="E94" s="1">
        <v>43924</v>
      </c>
      <c r="F94" s="3">
        <v>0.52221064814814822</v>
      </c>
      <c r="G94" s="5" t="str">
        <f>TEXT(E94,"mmmm")</f>
        <v>April</v>
      </c>
      <c r="H94" s="5" t="str">
        <f>TEXT(E94,"dddd")</f>
        <v>Friday</v>
      </c>
      <c r="I94" s="5" t="str">
        <f>IF(AND(F94&gt;=TIMEVALUE("07:30:00"),F94&lt;=TIMEVALUE("10:59:59")),"Morning",IF(AND(F94&gt;=TIMEVALUE("11:00:00"),F94&lt;=TIMEVALUE("12:59:59")),"Mid Day",IF(AND(F94&gt;=TIMEVALUE("13:00:00"),F94&lt;=TIMEVALUE("16:59:59")),"Afternoon","After Hours")))</f>
        <v>Mid Day</v>
      </c>
      <c r="J94" t="s">
        <v>10</v>
      </c>
      <c r="K94" t="s">
        <v>13</v>
      </c>
      <c r="L94" t="s">
        <v>2</v>
      </c>
    </row>
    <row r="95" spans="1:12" x14ac:dyDescent="0.3">
      <c r="A95" t="s">
        <v>182</v>
      </c>
      <c r="B95" t="s">
        <v>560</v>
      </c>
      <c r="C95" t="s">
        <v>561</v>
      </c>
      <c r="D95" t="s">
        <v>9</v>
      </c>
      <c r="E95" s="1">
        <v>43924</v>
      </c>
      <c r="F95" s="3">
        <v>0.52285879629629628</v>
      </c>
      <c r="G95" s="5" t="str">
        <f>TEXT(E95,"mmmm")</f>
        <v>April</v>
      </c>
      <c r="H95" s="5" t="str">
        <f>TEXT(E95,"dddd")</f>
        <v>Friday</v>
      </c>
      <c r="I95" s="5" t="str">
        <f>IF(AND(F95&gt;=TIMEVALUE("07:30:00"),F95&lt;=TIMEVALUE("10:59:59")),"Morning",IF(AND(F95&gt;=TIMEVALUE("11:00:00"),F95&lt;=TIMEVALUE("12:59:59")),"Mid Day",IF(AND(F95&gt;=TIMEVALUE("13:00:00"),F95&lt;=TIMEVALUE("16:59:59")),"Afternoon","After Hours")))</f>
        <v>Mid Day</v>
      </c>
      <c r="J95" t="s">
        <v>10</v>
      </c>
      <c r="K95" t="s">
        <v>13</v>
      </c>
      <c r="L95" t="s">
        <v>2</v>
      </c>
    </row>
    <row r="96" spans="1:12" x14ac:dyDescent="0.3">
      <c r="A96" t="s">
        <v>167</v>
      </c>
      <c r="B96" t="s">
        <v>618</v>
      </c>
      <c r="C96" t="s">
        <v>619</v>
      </c>
      <c r="D96" t="s">
        <v>9</v>
      </c>
      <c r="E96" s="1">
        <v>43929</v>
      </c>
      <c r="F96" s="3">
        <v>0.67509259259259258</v>
      </c>
      <c r="G96" s="5" t="str">
        <f>TEXT(E96,"mmmm")</f>
        <v>April</v>
      </c>
      <c r="H96" s="5" t="str">
        <f>TEXT(E96,"dddd")</f>
        <v>Wednesday</v>
      </c>
      <c r="I96" s="5" t="str">
        <f>IF(AND(F96&gt;=TIMEVALUE("07:30:00"),F96&lt;=TIMEVALUE("10:59:59")),"Morning",IF(AND(F96&gt;=TIMEVALUE("11:00:00"),F96&lt;=TIMEVALUE("12:59:59")),"Mid Day",IF(AND(F96&gt;=TIMEVALUE("13:00:00"),F96&lt;=TIMEVALUE("16:59:59")),"Afternoon","After Hours")))</f>
        <v>Afternoon</v>
      </c>
      <c r="J96" t="s">
        <v>10</v>
      </c>
      <c r="K96" t="s">
        <v>13</v>
      </c>
      <c r="L96" t="s">
        <v>47</v>
      </c>
    </row>
    <row r="97" spans="1:12" x14ac:dyDescent="0.3">
      <c r="A97" t="s">
        <v>281</v>
      </c>
      <c r="B97" t="s">
        <v>554</v>
      </c>
      <c r="C97" t="s">
        <v>555</v>
      </c>
      <c r="D97" t="s">
        <v>9</v>
      </c>
      <c r="E97" s="1">
        <v>43935</v>
      </c>
      <c r="F97" s="3">
        <v>0.61733796296296295</v>
      </c>
      <c r="G97" s="5" t="str">
        <f>TEXT(E97,"mmmm")</f>
        <v>April</v>
      </c>
      <c r="H97" s="5" t="str">
        <f>TEXT(E97,"dddd")</f>
        <v>Tuesday</v>
      </c>
      <c r="I97" s="5" t="str">
        <f>IF(AND(F97&gt;=TIMEVALUE("07:30:00"),F97&lt;=TIMEVALUE("10:59:59")),"Morning",IF(AND(F97&gt;=TIMEVALUE("11:00:00"),F97&lt;=TIMEVALUE("12:59:59")),"Mid Day",IF(AND(F97&gt;=TIMEVALUE("13:00:00"),F97&lt;=TIMEVALUE("16:59:59")),"Afternoon","After Hours")))</f>
        <v>Afternoon</v>
      </c>
      <c r="J97" t="s">
        <v>10</v>
      </c>
      <c r="K97" t="s">
        <v>13</v>
      </c>
      <c r="L97" t="s">
        <v>63</v>
      </c>
    </row>
    <row r="98" spans="1:12" x14ac:dyDescent="0.3">
      <c r="A98" t="s">
        <v>106</v>
      </c>
      <c r="B98" t="s">
        <v>792</v>
      </c>
      <c r="C98" t="s">
        <v>793</v>
      </c>
      <c r="D98" t="s">
        <v>9</v>
      </c>
      <c r="E98" s="1">
        <v>43935</v>
      </c>
      <c r="F98" s="3">
        <v>0.47300925925925924</v>
      </c>
      <c r="G98" s="5" t="str">
        <f>TEXT(E98,"mmmm")</f>
        <v>April</v>
      </c>
      <c r="H98" s="5" t="str">
        <f>TEXT(E98,"dddd")</f>
        <v>Tuesday</v>
      </c>
      <c r="I98" s="5" t="str">
        <f>IF(AND(F98&gt;=TIMEVALUE("07:30:00"),F98&lt;=TIMEVALUE("10:59:59")),"Morning",IF(AND(F98&gt;=TIMEVALUE("11:00:00"),F98&lt;=TIMEVALUE("12:59:59")),"Mid Day",IF(AND(F98&gt;=TIMEVALUE("13:00:00"),F98&lt;=TIMEVALUE("16:59:59")),"Afternoon","After Hours")))</f>
        <v>Mid Day</v>
      </c>
      <c r="J98" t="s">
        <v>10</v>
      </c>
      <c r="K98" t="s">
        <v>13</v>
      </c>
      <c r="L98" t="s">
        <v>2</v>
      </c>
    </row>
    <row r="99" spans="1:12" x14ac:dyDescent="0.3">
      <c r="A99" t="s">
        <v>195</v>
      </c>
      <c r="B99" t="s">
        <v>618</v>
      </c>
      <c r="C99" t="s">
        <v>619</v>
      </c>
      <c r="D99" t="s">
        <v>9</v>
      </c>
      <c r="E99" s="1">
        <v>43936</v>
      </c>
      <c r="F99" s="3">
        <v>0.43100694444444443</v>
      </c>
      <c r="G99" s="5" t="str">
        <f>TEXT(E99,"mmmm")</f>
        <v>April</v>
      </c>
      <c r="H99" s="5" t="str">
        <f>TEXT(E99,"dddd")</f>
        <v>Wednesday</v>
      </c>
      <c r="I99" s="5" t="str">
        <f>IF(AND(F99&gt;=TIMEVALUE("07:30:00"),F99&lt;=TIMEVALUE("10:59:59")),"Morning",IF(AND(F99&gt;=TIMEVALUE("11:00:00"),F99&lt;=TIMEVALUE("12:59:59")),"Mid Day",IF(AND(F99&gt;=TIMEVALUE("13:00:00"),F99&lt;=TIMEVALUE("16:59:59")),"Afternoon","After Hours")))</f>
        <v>Morning</v>
      </c>
      <c r="J99" t="s">
        <v>10</v>
      </c>
      <c r="K99" t="s">
        <v>13</v>
      </c>
      <c r="L99" t="s">
        <v>47</v>
      </c>
    </row>
    <row r="100" spans="1:12" x14ac:dyDescent="0.3">
      <c r="A100" t="s">
        <v>129</v>
      </c>
      <c r="B100" t="s">
        <v>608</v>
      </c>
      <c r="C100" t="s">
        <v>609</v>
      </c>
      <c r="D100" t="s">
        <v>9</v>
      </c>
      <c r="E100" s="1">
        <v>43937</v>
      </c>
      <c r="F100" s="3">
        <v>0.49692129629629633</v>
      </c>
      <c r="G100" s="5" t="str">
        <f>TEXT(E100,"mmmm")</f>
        <v>April</v>
      </c>
      <c r="H100" s="5" t="str">
        <f>TEXT(E100,"dddd")</f>
        <v>Thursday</v>
      </c>
      <c r="I100" s="5" t="str">
        <f>IF(AND(F100&gt;=TIMEVALUE("07:30:00"),F100&lt;=TIMEVALUE("10:59:59")),"Morning",IF(AND(F100&gt;=TIMEVALUE("11:00:00"),F100&lt;=TIMEVALUE("12:59:59")),"Mid Day",IF(AND(F100&gt;=TIMEVALUE("13:00:00"),F100&lt;=TIMEVALUE("16:59:59")),"Afternoon","After Hours")))</f>
        <v>Mid Day</v>
      </c>
      <c r="J100" t="s">
        <v>10</v>
      </c>
      <c r="K100" t="s">
        <v>13</v>
      </c>
      <c r="L100" t="s">
        <v>2</v>
      </c>
    </row>
    <row r="101" spans="1:12" x14ac:dyDescent="0.3">
      <c r="G101" s="5"/>
      <c r="H101" s="5"/>
      <c r="I101" s="5"/>
    </row>
    <row r="102" spans="1:12" x14ac:dyDescent="0.3">
      <c r="G102" s="5"/>
      <c r="H102" s="5"/>
      <c r="I102" s="5"/>
    </row>
    <row r="103" spans="1:12" x14ac:dyDescent="0.3">
      <c r="G103" s="5"/>
      <c r="H103" s="5"/>
      <c r="I103" s="5"/>
    </row>
    <row r="104" spans="1:12" x14ac:dyDescent="0.3">
      <c r="G104" s="5"/>
      <c r="H104" s="5"/>
      <c r="I104" s="5"/>
    </row>
    <row r="105" spans="1:12" x14ac:dyDescent="0.3">
      <c r="G105" s="5"/>
      <c r="H105" s="5"/>
      <c r="I105" s="5"/>
    </row>
    <row r="106" spans="1:12" x14ac:dyDescent="0.3">
      <c r="G106" s="5"/>
      <c r="H106" s="5"/>
      <c r="I106" s="5"/>
    </row>
    <row r="107" spans="1:12" x14ac:dyDescent="0.3">
      <c r="G107" s="5"/>
      <c r="H107" s="5"/>
      <c r="I107" s="5"/>
    </row>
    <row r="108" spans="1:12" x14ac:dyDescent="0.3">
      <c r="G108" s="5"/>
      <c r="H108" s="5"/>
      <c r="I108" s="5"/>
    </row>
    <row r="109" spans="1:12" x14ac:dyDescent="0.3">
      <c r="G109" s="5"/>
      <c r="H109" s="5"/>
      <c r="I109" s="5"/>
    </row>
    <row r="110" spans="1:12" x14ac:dyDescent="0.3">
      <c r="G110" s="5"/>
      <c r="H110" s="5"/>
      <c r="I110" s="5"/>
    </row>
    <row r="111" spans="1:12" x14ac:dyDescent="0.3">
      <c r="G111" s="5"/>
      <c r="H111" s="5"/>
      <c r="I111" s="5"/>
    </row>
    <row r="112" spans="1:12" x14ac:dyDescent="0.3">
      <c r="G112" s="5"/>
      <c r="H112" s="5"/>
      <c r="I112" s="5"/>
    </row>
    <row r="113" spans="7:9" x14ac:dyDescent="0.3">
      <c r="G113" s="5"/>
      <c r="H113" s="5"/>
      <c r="I113" s="5"/>
    </row>
    <row r="114" spans="7:9" x14ac:dyDescent="0.3">
      <c r="G114" s="5"/>
      <c r="H114" s="5"/>
      <c r="I114" s="5"/>
    </row>
    <row r="115" spans="7:9" x14ac:dyDescent="0.3">
      <c r="G115" s="5"/>
      <c r="H115" s="5"/>
      <c r="I115" s="5"/>
    </row>
    <row r="116" spans="7:9" x14ac:dyDescent="0.3">
      <c r="G116" s="5"/>
      <c r="H116" s="5"/>
      <c r="I116" s="5"/>
    </row>
    <row r="117" spans="7:9" x14ac:dyDescent="0.3">
      <c r="G117" s="5"/>
      <c r="H117" s="5"/>
      <c r="I117" s="5"/>
    </row>
    <row r="118" spans="7:9" x14ac:dyDescent="0.3">
      <c r="G118" s="5"/>
      <c r="H118" s="5"/>
      <c r="I118" s="5"/>
    </row>
    <row r="119" spans="7:9" x14ac:dyDescent="0.3">
      <c r="G119" s="5"/>
      <c r="H119" s="5"/>
      <c r="I119" s="5"/>
    </row>
    <row r="120" spans="7:9" x14ac:dyDescent="0.3">
      <c r="G120" s="5"/>
      <c r="H120" s="5"/>
      <c r="I120" s="5"/>
    </row>
    <row r="121" spans="7:9" x14ac:dyDescent="0.3">
      <c r="G121" s="5"/>
      <c r="H121" s="5"/>
      <c r="I121" s="5"/>
    </row>
    <row r="122" spans="7:9" x14ac:dyDescent="0.3">
      <c r="G122" s="5"/>
      <c r="H122" s="5"/>
      <c r="I122" s="5"/>
    </row>
    <row r="123" spans="7:9" x14ac:dyDescent="0.3">
      <c r="G123" s="5"/>
      <c r="H123" s="5"/>
      <c r="I123" s="5"/>
    </row>
    <row r="124" spans="7:9" x14ac:dyDescent="0.3">
      <c r="G124" s="5"/>
      <c r="H124" s="5"/>
      <c r="I124" s="5"/>
    </row>
    <row r="125" spans="7:9" x14ac:dyDescent="0.3">
      <c r="G125" s="5"/>
      <c r="H125" s="5"/>
      <c r="I125" s="5"/>
    </row>
    <row r="126" spans="7:9" x14ac:dyDescent="0.3">
      <c r="G126" s="5"/>
      <c r="H126" s="5"/>
      <c r="I126" s="5"/>
    </row>
    <row r="127" spans="7:9" x14ac:dyDescent="0.3">
      <c r="G127" s="5"/>
      <c r="H127" s="5"/>
      <c r="I127" s="5"/>
    </row>
    <row r="128" spans="7:9" x14ac:dyDescent="0.3">
      <c r="G128" s="5"/>
      <c r="H128" s="5"/>
      <c r="I128" s="5"/>
    </row>
    <row r="129" spans="7:9" x14ac:dyDescent="0.3">
      <c r="G129" s="5"/>
      <c r="H129" s="5"/>
      <c r="I129" s="5"/>
    </row>
    <row r="130" spans="7:9" x14ac:dyDescent="0.3">
      <c r="G130" s="5"/>
      <c r="H130" s="5"/>
      <c r="I130" s="5"/>
    </row>
    <row r="131" spans="7:9" x14ac:dyDescent="0.3">
      <c r="G131" s="5"/>
      <c r="H131" s="5"/>
      <c r="I131" s="5"/>
    </row>
    <row r="132" spans="7:9" x14ac:dyDescent="0.3">
      <c r="G132" s="5"/>
      <c r="H132" s="5"/>
      <c r="I132" s="5"/>
    </row>
    <row r="133" spans="7:9" x14ac:dyDescent="0.3">
      <c r="G133" s="5"/>
      <c r="H133" s="5"/>
      <c r="I133" s="5"/>
    </row>
    <row r="134" spans="7:9" x14ac:dyDescent="0.3">
      <c r="G134" s="5"/>
      <c r="H134" s="5"/>
      <c r="I134" s="5"/>
    </row>
    <row r="135" spans="7:9" x14ac:dyDescent="0.3">
      <c r="G135" s="5"/>
      <c r="H135" s="5"/>
      <c r="I135" s="5"/>
    </row>
    <row r="136" spans="7:9" x14ac:dyDescent="0.3">
      <c r="G136" s="5"/>
      <c r="H136" s="5"/>
      <c r="I136" s="5"/>
    </row>
    <row r="137" spans="7:9" x14ac:dyDescent="0.3">
      <c r="G137" s="5"/>
      <c r="H137" s="5"/>
      <c r="I137" s="5"/>
    </row>
    <row r="138" spans="7:9" x14ac:dyDescent="0.3">
      <c r="G138" s="5"/>
      <c r="H138" s="5"/>
      <c r="I138" s="5"/>
    </row>
    <row r="139" spans="7:9" x14ac:dyDescent="0.3">
      <c r="G139" s="5"/>
      <c r="H139" s="5"/>
      <c r="I139" s="5"/>
    </row>
    <row r="140" spans="7:9" x14ac:dyDescent="0.3">
      <c r="G140" s="5"/>
      <c r="H140" s="5"/>
      <c r="I140" s="5"/>
    </row>
    <row r="141" spans="7:9" x14ac:dyDescent="0.3">
      <c r="G141" s="5"/>
      <c r="H141" s="5"/>
      <c r="I141" s="5"/>
    </row>
    <row r="142" spans="7:9" x14ac:dyDescent="0.3">
      <c r="G142" s="5"/>
      <c r="H142" s="5"/>
      <c r="I142" s="5"/>
    </row>
    <row r="143" spans="7:9" x14ac:dyDescent="0.3">
      <c r="G143" s="5"/>
      <c r="H143" s="5"/>
      <c r="I143" s="5"/>
    </row>
    <row r="144" spans="7:9" x14ac:dyDescent="0.3">
      <c r="G144" s="5"/>
      <c r="H144" s="5"/>
      <c r="I144" s="5"/>
    </row>
    <row r="145" spans="7:9" x14ac:dyDescent="0.3">
      <c r="G145" s="5"/>
      <c r="H145" s="5"/>
      <c r="I145" s="5"/>
    </row>
    <row r="146" spans="7:9" x14ac:dyDescent="0.3">
      <c r="G146" s="5"/>
      <c r="H146" s="5"/>
      <c r="I146" s="5"/>
    </row>
    <row r="147" spans="7:9" x14ac:dyDescent="0.3">
      <c r="G147" s="5"/>
      <c r="H147" s="5"/>
      <c r="I147" s="5"/>
    </row>
    <row r="148" spans="7:9" x14ac:dyDescent="0.3">
      <c r="G148" s="5"/>
      <c r="H148" s="5"/>
      <c r="I148" s="5"/>
    </row>
    <row r="149" spans="7:9" x14ac:dyDescent="0.3">
      <c r="G149" s="5"/>
      <c r="H149" s="5"/>
      <c r="I149" s="5"/>
    </row>
    <row r="150" spans="7:9" x14ac:dyDescent="0.3">
      <c r="G150" s="5"/>
      <c r="H150" s="5"/>
      <c r="I150" s="5"/>
    </row>
    <row r="151" spans="7:9" x14ac:dyDescent="0.3">
      <c r="G151" s="5"/>
      <c r="H151" s="5"/>
      <c r="I151" s="5"/>
    </row>
    <row r="152" spans="7:9" x14ac:dyDescent="0.3">
      <c r="G152" s="5"/>
      <c r="H152" s="5"/>
      <c r="I152" s="5"/>
    </row>
    <row r="153" spans="7:9" x14ac:dyDescent="0.3">
      <c r="G153" s="5"/>
      <c r="H153" s="5"/>
      <c r="I153" s="5"/>
    </row>
    <row r="154" spans="7:9" x14ac:dyDescent="0.3">
      <c r="G154" s="5"/>
      <c r="H154" s="5"/>
      <c r="I154" s="5"/>
    </row>
    <row r="155" spans="7:9" x14ac:dyDescent="0.3">
      <c r="G155" s="5"/>
      <c r="H155" s="5"/>
      <c r="I155" s="5"/>
    </row>
    <row r="156" spans="7:9" x14ac:dyDescent="0.3">
      <c r="G156" s="5"/>
      <c r="H156" s="5"/>
      <c r="I156" s="5"/>
    </row>
    <row r="157" spans="7:9" x14ac:dyDescent="0.3">
      <c r="G157" s="5"/>
      <c r="H157" s="5"/>
      <c r="I157" s="5"/>
    </row>
    <row r="158" spans="7:9" x14ac:dyDescent="0.3">
      <c r="G158" s="5"/>
      <c r="H158" s="5"/>
      <c r="I158" s="5"/>
    </row>
    <row r="159" spans="7:9" x14ac:dyDescent="0.3">
      <c r="G159" s="5"/>
      <c r="H159" s="5"/>
      <c r="I159" s="5"/>
    </row>
    <row r="160" spans="7:9" x14ac:dyDescent="0.3">
      <c r="G160" s="5"/>
      <c r="H160" s="5"/>
      <c r="I160" s="5"/>
    </row>
    <row r="161" spans="7:9" x14ac:dyDescent="0.3">
      <c r="G161" s="5"/>
      <c r="H161" s="5"/>
      <c r="I161" s="5"/>
    </row>
    <row r="162" spans="7:9" x14ac:dyDescent="0.3">
      <c r="G162" s="5"/>
      <c r="H162" s="5"/>
      <c r="I162" s="5"/>
    </row>
    <row r="163" spans="7:9" x14ac:dyDescent="0.3">
      <c r="G163" s="5"/>
      <c r="H163" s="5"/>
      <c r="I163" s="5"/>
    </row>
    <row r="164" spans="7:9" x14ac:dyDescent="0.3">
      <c r="G164" s="5"/>
      <c r="H164" s="5"/>
      <c r="I164" s="5"/>
    </row>
    <row r="165" spans="7:9" x14ac:dyDescent="0.3">
      <c r="G165" s="5"/>
      <c r="H165" s="5"/>
      <c r="I165" s="5"/>
    </row>
    <row r="166" spans="7:9" x14ac:dyDescent="0.3">
      <c r="G166" s="5"/>
      <c r="H166" s="5"/>
      <c r="I166" s="5"/>
    </row>
    <row r="167" spans="7:9" x14ac:dyDescent="0.3">
      <c r="G167" s="5"/>
      <c r="H167" s="5"/>
      <c r="I167" s="5"/>
    </row>
    <row r="168" spans="7:9" x14ac:dyDescent="0.3">
      <c r="G168" s="5"/>
      <c r="H168" s="5"/>
      <c r="I168" s="5"/>
    </row>
    <row r="169" spans="7:9" x14ac:dyDescent="0.3">
      <c r="G169" s="5"/>
      <c r="H169" s="5"/>
      <c r="I169" s="5"/>
    </row>
    <row r="170" spans="7:9" x14ac:dyDescent="0.3">
      <c r="G170" s="5"/>
      <c r="H170" s="5"/>
      <c r="I170" s="5"/>
    </row>
    <row r="171" spans="7:9" x14ac:dyDescent="0.3">
      <c r="G171" s="5"/>
      <c r="H171" s="5"/>
      <c r="I171" s="5"/>
    </row>
    <row r="172" spans="7:9" x14ac:dyDescent="0.3">
      <c r="G172" s="5"/>
      <c r="H172" s="5"/>
      <c r="I172" s="5"/>
    </row>
    <row r="173" spans="7:9" x14ac:dyDescent="0.3">
      <c r="G173" s="5"/>
      <c r="H173" s="5"/>
      <c r="I173" s="5"/>
    </row>
    <row r="174" spans="7:9" x14ac:dyDescent="0.3">
      <c r="G174" s="5"/>
      <c r="H174" s="5"/>
      <c r="I174" s="5"/>
    </row>
    <row r="175" spans="7:9" x14ac:dyDescent="0.3">
      <c r="G175" s="5"/>
      <c r="H175" s="5"/>
      <c r="I175" s="5"/>
    </row>
    <row r="176" spans="7:9" x14ac:dyDescent="0.3">
      <c r="G176" s="5"/>
      <c r="H176" s="5"/>
      <c r="I176" s="5"/>
    </row>
    <row r="177" spans="7:9" x14ac:dyDescent="0.3">
      <c r="G177" s="5"/>
      <c r="H177" s="5"/>
      <c r="I177" s="5"/>
    </row>
    <row r="178" spans="7:9" x14ac:dyDescent="0.3">
      <c r="G178" s="5"/>
      <c r="H178" s="5"/>
      <c r="I178" s="5"/>
    </row>
    <row r="179" spans="7:9" x14ac:dyDescent="0.3">
      <c r="G179" s="5"/>
      <c r="H179" s="5"/>
      <c r="I179" s="5"/>
    </row>
    <row r="180" spans="7:9" x14ac:dyDescent="0.3">
      <c r="G180" s="5"/>
      <c r="H180" s="5"/>
      <c r="I180" s="5"/>
    </row>
    <row r="181" spans="7:9" x14ac:dyDescent="0.3">
      <c r="G181" s="5"/>
      <c r="H181" s="5"/>
      <c r="I181" s="5"/>
    </row>
    <row r="182" spans="7:9" x14ac:dyDescent="0.3">
      <c r="G182" s="5"/>
      <c r="H182" s="5"/>
      <c r="I182" s="5"/>
    </row>
    <row r="183" spans="7:9" x14ac:dyDescent="0.3">
      <c r="G183" s="5"/>
      <c r="H183" s="5"/>
      <c r="I183" s="5"/>
    </row>
    <row r="184" spans="7:9" x14ac:dyDescent="0.3">
      <c r="G184" s="5"/>
      <c r="H184" s="5"/>
      <c r="I184" s="5"/>
    </row>
    <row r="185" spans="7:9" x14ac:dyDescent="0.3">
      <c r="G185" s="5"/>
      <c r="H185" s="5"/>
      <c r="I185" s="5"/>
    </row>
    <row r="186" spans="7:9" x14ac:dyDescent="0.3">
      <c r="G186" s="5"/>
      <c r="H186" s="5"/>
      <c r="I186" s="5"/>
    </row>
    <row r="187" spans="7:9" x14ac:dyDescent="0.3">
      <c r="G187" s="5"/>
      <c r="H187" s="5"/>
      <c r="I187" s="5"/>
    </row>
    <row r="188" spans="7:9" x14ac:dyDescent="0.3">
      <c r="G188" s="5"/>
      <c r="H188" s="5"/>
      <c r="I188" s="5"/>
    </row>
    <row r="189" spans="7:9" x14ac:dyDescent="0.3">
      <c r="G189" s="5"/>
      <c r="H189" s="5"/>
      <c r="I189" s="5"/>
    </row>
    <row r="190" spans="7:9" x14ac:dyDescent="0.3">
      <c r="G190" s="5"/>
      <c r="H190" s="5"/>
      <c r="I190" s="5"/>
    </row>
    <row r="191" spans="7:9" x14ac:dyDescent="0.3">
      <c r="G191" s="5"/>
      <c r="H191" s="5"/>
      <c r="I191" s="5"/>
    </row>
    <row r="192" spans="7:9" x14ac:dyDescent="0.3">
      <c r="G192" s="5"/>
      <c r="H192" s="5"/>
      <c r="I192" s="5"/>
    </row>
    <row r="193" spans="7:9" x14ac:dyDescent="0.3">
      <c r="G193" s="5"/>
      <c r="H193" s="5"/>
      <c r="I193" s="5"/>
    </row>
    <row r="194" spans="7:9" x14ac:dyDescent="0.3">
      <c r="G194" s="5"/>
      <c r="H194" s="5"/>
      <c r="I194" s="5"/>
    </row>
    <row r="195" spans="7:9" x14ac:dyDescent="0.3">
      <c r="G195" s="5"/>
      <c r="H195" s="5"/>
      <c r="I195" s="5"/>
    </row>
    <row r="196" spans="7:9" x14ac:dyDescent="0.3">
      <c r="G196" s="5"/>
      <c r="H196" s="5"/>
      <c r="I196" s="5"/>
    </row>
    <row r="197" spans="7:9" x14ac:dyDescent="0.3">
      <c r="G197" s="5"/>
      <c r="H197" s="5"/>
      <c r="I197" s="5"/>
    </row>
    <row r="198" spans="7:9" x14ac:dyDescent="0.3">
      <c r="G198" s="5"/>
      <c r="H198" s="5"/>
      <c r="I198" s="5"/>
    </row>
    <row r="199" spans="7:9" x14ac:dyDescent="0.3">
      <c r="G199" s="5"/>
      <c r="H199" s="5"/>
      <c r="I199" s="5"/>
    </row>
    <row r="200" spans="7:9" x14ac:dyDescent="0.3">
      <c r="G200" s="5"/>
      <c r="H200" s="5"/>
      <c r="I200" s="5"/>
    </row>
    <row r="201" spans="7:9" x14ac:dyDescent="0.3">
      <c r="G201" s="5"/>
      <c r="H201" s="5"/>
      <c r="I201" s="5"/>
    </row>
    <row r="202" spans="7:9" x14ac:dyDescent="0.3">
      <c r="G202" s="5"/>
      <c r="H202" s="5"/>
      <c r="I202" s="5"/>
    </row>
    <row r="203" spans="7:9" x14ac:dyDescent="0.3">
      <c r="G203" s="5"/>
      <c r="H203" s="5"/>
      <c r="I203" s="5"/>
    </row>
    <row r="204" spans="7:9" x14ac:dyDescent="0.3">
      <c r="G204" s="5"/>
      <c r="H204" s="5"/>
      <c r="I204" s="5"/>
    </row>
    <row r="205" spans="7:9" x14ac:dyDescent="0.3">
      <c r="G205" s="5"/>
      <c r="H205" s="5"/>
      <c r="I205" s="5"/>
    </row>
    <row r="206" spans="7:9" x14ac:dyDescent="0.3">
      <c r="G206" s="5"/>
      <c r="H206" s="5"/>
      <c r="I206" s="5"/>
    </row>
    <row r="207" spans="7:9" x14ac:dyDescent="0.3">
      <c r="G207" s="5"/>
      <c r="H207" s="5"/>
      <c r="I207" s="5"/>
    </row>
    <row r="208" spans="7:9" x14ac:dyDescent="0.3">
      <c r="G208" s="5"/>
      <c r="H208" s="5"/>
      <c r="I208" s="5"/>
    </row>
    <row r="209" spans="7:9" x14ac:dyDescent="0.3">
      <c r="G209" s="5"/>
      <c r="H209" s="5"/>
      <c r="I209" s="5"/>
    </row>
    <row r="210" spans="7:9" x14ac:dyDescent="0.3">
      <c r="G210" s="5"/>
      <c r="H210" s="5"/>
      <c r="I210" s="5"/>
    </row>
    <row r="211" spans="7:9" x14ac:dyDescent="0.3">
      <c r="G211" s="5"/>
      <c r="H211" s="5"/>
      <c r="I211" s="5"/>
    </row>
    <row r="212" spans="7:9" x14ac:dyDescent="0.3">
      <c r="G212" s="5"/>
      <c r="H212" s="5"/>
      <c r="I212" s="5"/>
    </row>
    <row r="213" spans="7:9" x14ac:dyDescent="0.3">
      <c r="G213" s="5"/>
      <c r="H213" s="5"/>
      <c r="I213" s="5"/>
    </row>
    <row r="214" spans="7:9" x14ac:dyDescent="0.3">
      <c r="G214" s="5"/>
      <c r="H214" s="5"/>
      <c r="I214" s="5"/>
    </row>
    <row r="215" spans="7:9" x14ac:dyDescent="0.3">
      <c r="G215" s="5"/>
      <c r="H215" s="5"/>
      <c r="I215" s="5"/>
    </row>
    <row r="216" spans="7:9" x14ac:dyDescent="0.3">
      <c r="G216" s="5"/>
      <c r="H216" s="5"/>
      <c r="I216" s="5"/>
    </row>
    <row r="217" spans="7:9" x14ac:dyDescent="0.3">
      <c r="G217" s="5"/>
      <c r="H217" s="5"/>
      <c r="I217" s="5"/>
    </row>
    <row r="218" spans="7:9" x14ac:dyDescent="0.3">
      <c r="G218" s="5"/>
      <c r="H218" s="5"/>
      <c r="I218" s="5"/>
    </row>
    <row r="219" spans="7:9" x14ac:dyDescent="0.3">
      <c r="G219" s="5"/>
      <c r="H219" s="5"/>
      <c r="I219" s="5"/>
    </row>
    <row r="220" spans="7:9" x14ac:dyDescent="0.3">
      <c r="G220" s="5"/>
      <c r="H220" s="5"/>
      <c r="I220" s="5"/>
    </row>
    <row r="221" spans="7:9" x14ac:dyDescent="0.3">
      <c r="G221" s="5"/>
      <c r="H221" s="5"/>
      <c r="I221" s="5"/>
    </row>
    <row r="222" spans="7:9" x14ac:dyDescent="0.3">
      <c r="G222" s="5"/>
      <c r="H222" s="5"/>
      <c r="I222" s="5"/>
    </row>
    <row r="223" spans="7:9" x14ac:dyDescent="0.3">
      <c r="G223" s="5"/>
      <c r="H223" s="5"/>
      <c r="I223" s="5"/>
    </row>
    <row r="224" spans="7:9" x14ac:dyDescent="0.3">
      <c r="G224" s="5"/>
      <c r="H224" s="5"/>
      <c r="I224" s="5"/>
    </row>
    <row r="225" spans="7:9" x14ac:dyDescent="0.3">
      <c r="G225" s="5"/>
      <c r="H225" s="5"/>
      <c r="I225" s="5"/>
    </row>
    <row r="226" spans="7:9" x14ac:dyDescent="0.3">
      <c r="G226" s="5"/>
      <c r="H226" s="5"/>
      <c r="I226" s="5"/>
    </row>
    <row r="227" spans="7:9" x14ac:dyDescent="0.3">
      <c r="G227" s="5"/>
      <c r="H227" s="5"/>
      <c r="I227" s="5"/>
    </row>
    <row r="228" spans="7:9" x14ac:dyDescent="0.3">
      <c r="G228" s="5"/>
      <c r="H228" s="5"/>
      <c r="I228" s="5"/>
    </row>
    <row r="229" spans="7:9" x14ac:dyDescent="0.3">
      <c r="G229" s="5"/>
      <c r="H229" s="5"/>
      <c r="I229" s="5"/>
    </row>
    <row r="230" spans="7:9" x14ac:dyDescent="0.3">
      <c r="G230" s="5"/>
      <c r="H230" s="5"/>
      <c r="I230" s="5"/>
    </row>
    <row r="231" spans="7:9" x14ac:dyDescent="0.3">
      <c r="G231" s="5"/>
      <c r="H231" s="5"/>
      <c r="I231" s="5"/>
    </row>
    <row r="232" spans="7:9" x14ac:dyDescent="0.3">
      <c r="G232" s="5"/>
      <c r="H232" s="5"/>
      <c r="I232" s="5"/>
    </row>
    <row r="233" spans="7:9" x14ac:dyDescent="0.3">
      <c r="G233" s="5"/>
      <c r="H233" s="5"/>
      <c r="I233" s="5"/>
    </row>
    <row r="234" spans="7:9" x14ac:dyDescent="0.3">
      <c r="G234" s="5"/>
      <c r="H234" s="5"/>
      <c r="I234" s="5"/>
    </row>
    <row r="235" spans="7:9" x14ac:dyDescent="0.3">
      <c r="G235" s="5"/>
      <c r="H235" s="5"/>
      <c r="I235" s="5"/>
    </row>
    <row r="236" spans="7:9" x14ac:dyDescent="0.3">
      <c r="G236" s="5"/>
      <c r="H236" s="5"/>
      <c r="I236" s="5"/>
    </row>
    <row r="237" spans="7:9" x14ac:dyDescent="0.3">
      <c r="G237" s="5"/>
      <c r="H237" s="5"/>
      <c r="I237" s="5"/>
    </row>
    <row r="238" spans="7:9" x14ac:dyDescent="0.3">
      <c r="G238" s="5"/>
      <c r="H238" s="5"/>
      <c r="I238" s="5"/>
    </row>
    <row r="239" spans="7:9" x14ac:dyDescent="0.3">
      <c r="G239" s="5"/>
      <c r="H239" s="5"/>
      <c r="I239" s="5"/>
    </row>
    <row r="240" spans="7:9" x14ac:dyDescent="0.3">
      <c r="G240" s="5"/>
      <c r="H240" s="5"/>
      <c r="I240" s="5"/>
    </row>
    <row r="241" spans="7:9" x14ac:dyDescent="0.3">
      <c r="G241" s="5"/>
      <c r="H241" s="5"/>
      <c r="I241" s="5"/>
    </row>
    <row r="242" spans="7:9" x14ac:dyDescent="0.3">
      <c r="G242" s="5"/>
      <c r="H242" s="5"/>
      <c r="I242" s="5"/>
    </row>
    <row r="243" spans="7:9" x14ac:dyDescent="0.3">
      <c r="G243" s="5"/>
      <c r="H243" s="5"/>
      <c r="I243" s="5"/>
    </row>
    <row r="244" spans="7:9" x14ac:dyDescent="0.3">
      <c r="G244" s="5"/>
      <c r="H244" s="5"/>
      <c r="I244" s="5"/>
    </row>
    <row r="245" spans="7:9" x14ac:dyDescent="0.3">
      <c r="G245" s="5"/>
      <c r="H245" s="5"/>
      <c r="I245" s="5"/>
    </row>
    <row r="246" spans="7:9" x14ac:dyDescent="0.3">
      <c r="G246" s="5"/>
      <c r="H246" s="5"/>
      <c r="I246" s="5"/>
    </row>
    <row r="247" spans="7:9" x14ac:dyDescent="0.3">
      <c r="G247" s="5"/>
      <c r="H247" s="5"/>
      <c r="I247" s="5"/>
    </row>
    <row r="248" spans="7:9" x14ac:dyDescent="0.3">
      <c r="G248" s="5"/>
      <c r="H248" s="5"/>
      <c r="I248" s="5"/>
    </row>
    <row r="249" spans="7:9" x14ac:dyDescent="0.3">
      <c r="G249" s="5"/>
      <c r="H249" s="5"/>
      <c r="I249" s="5"/>
    </row>
    <row r="250" spans="7:9" x14ac:dyDescent="0.3">
      <c r="G250" s="5"/>
      <c r="H250" s="5"/>
      <c r="I250" s="5"/>
    </row>
    <row r="251" spans="7:9" x14ac:dyDescent="0.3">
      <c r="G251" s="5"/>
      <c r="H251" s="5"/>
      <c r="I251" s="5"/>
    </row>
    <row r="252" spans="7:9" x14ac:dyDescent="0.3">
      <c r="G252" s="5"/>
      <c r="H252" s="5"/>
      <c r="I252" s="5"/>
    </row>
    <row r="253" spans="7:9" x14ac:dyDescent="0.3">
      <c r="G253" s="5"/>
      <c r="H253" s="5"/>
      <c r="I253" s="5"/>
    </row>
    <row r="254" spans="7:9" x14ac:dyDescent="0.3">
      <c r="G254" s="5"/>
      <c r="H254" s="5"/>
      <c r="I254" s="5"/>
    </row>
    <row r="255" spans="7:9" x14ac:dyDescent="0.3">
      <c r="G255" s="5"/>
      <c r="H255" s="5"/>
      <c r="I255" s="5"/>
    </row>
    <row r="256" spans="7:9" x14ac:dyDescent="0.3">
      <c r="G256" s="5"/>
      <c r="H256" s="5"/>
      <c r="I256" s="5"/>
    </row>
    <row r="257" spans="7:9" x14ac:dyDescent="0.3">
      <c r="G257" s="5"/>
      <c r="H257" s="5"/>
      <c r="I257" s="5"/>
    </row>
    <row r="258" spans="7:9" x14ac:dyDescent="0.3">
      <c r="G258" s="5"/>
      <c r="H258" s="5"/>
      <c r="I258" s="5"/>
    </row>
    <row r="259" spans="7:9" x14ac:dyDescent="0.3">
      <c r="G259" s="5"/>
      <c r="H259" s="5"/>
      <c r="I259" s="5"/>
    </row>
    <row r="260" spans="7:9" x14ac:dyDescent="0.3">
      <c r="G260" s="5"/>
      <c r="H260" s="5"/>
      <c r="I260" s="5"/>
    </row>
    <row r="261" spans="7:9" x14ac:dyDescent="0.3">
      <c r="G261" s="5"/>
      <c r="H261" s="5"/>
      <c r="I261" s="5"/>
    </row>
    <row r="262" spans="7:9" x14ac:dyDescent="0.3">
      <c r="G262" s="5"/>
      <c r="H262" s="5"/>
      <c r="I262" s="5"/>
    </row>
    <row r="263" spans="7:9" x14ac:dyDescent="0.3">
      <c r="G263" s="5"/>
      <c r="H263" s="5"/>
      <c r="I263" s="5"/>
    </row>
    <row r="264" spans="7:9" x14ac:dyDescent="0.3">
      <c r="G264" s="5"/>
      <c r="H264" s="5"/>
      <c r="I264" s="5"/>
    </row>
    <row r="265" spans="7:9" x14ac:dyDescent="0.3">
      <c r="G265" s="5"/>
      <c r="H265" s="5"/>
      <c r="I265" s="5"/>
    </row>
    <row r="266" spans="7:9" x14ac:dyDescent="0.3">
      <c r="G266" s="5"/>
      <c r="H266" s="5"/>
      <c r="I266" s="5"/>
    </row>
    <row r="267" spans="7:9" x14ac:dyDescent="0.3">
      <c r="G267" s="5"/>
      <c r="H267" s="5"/>
      <c r="I267" s="5"/>
    </row>
    <row r="268" spans="7:9" x14ac:dyDescent="0.3">
      <c r="G268" s="5"/>
      <c r="H268" s="5"/>
      <c r="I268" s="5"/>
    </row>
    <row r="269" spans="7:9" x14ac:dyDescent="0.3">
      <c r="G269" s="5"/>
      <c r="H269" s="5"/>
      <c r="I269" s="5"/>
    </row>
    <row r="270" spans="7:9" x14ac:dyDescent="0.3">
      <c r="G270" s="5"/>
      <c r="H270" s="5"/>
      <c r="I270" s="5"/>
    </row>
    <row r="271" spans="7:9" x14ac:dyDescent="0.3">
      <c r="G271" s="5"/>
      <c r="H271" s="5"/>
      <c r="I271" s="5"/>
    </row>
    <row r="272" spans="7:9" x14ac:dyDescent="0.3">
      <c r="G272" s="5"/>
      <c r="H272" s="5"/>
      <c r="I272" s="5"/>
    </row>
    <row r="273" spans="7:9" x14ac:dyDescent="0.3">
      <c r="G273" s="5"/>
      <c r="H273" s="5"/>
      <c r="I273" s="5"/>
    </row>
    <row r="274" spans="7:9" x14ac:dyDescent="0.3">
      <c r="G274" s="5"/>
      <c r="H274" s="5"/>
      <c r="I274" s="5"/>
    </row>
    <row r="275" spans="7:9" x14ac:dyDescent="0.3">
      <c r="G275" s="5"/>
      <c r="H275" s="5"/>
      <c r="I275" s="5"/>
    </row>
    <row r="276" spans="7:9" x14ac:dyDescent="0.3">
      <c r="G276" s="5"/>
      <c r="H276" s="5"/>
      <c r="I276" s="5"/>
    </row>
    <row r="277" spans="7:9" x14ac:dyDescent="0.3">
      <c r="G277" s="5"/>
      <c r="H277" s="5"/>
      <c r="I277" s="5"/>
    </row>
    <row r="278" spans="7:9" x14ac:dyDescent="0.3">
      <c r="G278" s="5"/>
      <c r="H278" s="5"/>
      <c r="I278" s="5"/>
    </row>
    <row r="279" spans="7:9" x14ac:dyDescent="0.3">
      <c r="G279" s="5"/>
      <c r="H279" s="5"/>
      <c r="I279" s="5"/>
    </row>
    <row r="280" spans="7:9" x14ac:dyDescent="0.3">
      <c r="G280" s="5"/>
      <c r="H280" s="5"/>
      <c r="I280" s="5"/>
    </row>
    <row r="281" spans="7:9" x14ac:dyDescent="0.3">
      <c r="G281" s="5"/>
      <c r="H281" s="5"/>
      <c r="I281" s="5"/>
    </row>
    <row r="282" spans="7:9" x14ac:dyDescent="0.3">
      <c r="G282" s="5"/>
      <c r="H282" s="5"/>
      <c r="I282" s="5"/>
    </row>
    <row r="283" spans="7:9" x14ac:dyDescent="0.3">
      <c r="G283" s="5"/>
      <c r="H283" s="5"/>
      <c r="I283" s="5"/>
    </row>
    <row r="284" spans="7:9" x14ac:dyDescent="0.3">
      <c r="G284" s="5"/>
      <c r="H284" s="5"/>
      <c r="I284" s="5"/>
    </row>
    <row r="285" spans="7:9" x14ac:dyDescent="0.3">
      <c r="G285" s="5"/>
      <c r="H285" s="5"/>
      <c r="I285" s="5"/>
    </row>
    <row r="286" spans="7:9" x14ac:dyDescent="0.3">
      <c r="G286" s="5"/>
      <c r="H286" s="5"/>
      <c r="I286" s="5"/>
    </row>
    <row r="287" spans="7:9" x14ac:dyDescent="0.3">
      <c r="G287" s="5"/>
      <c r="H287" s="5"/>
      <c r="I287" s="5"/>
    </row>
    <row r="288" spans="7:9" x14ac:dyDescent="0.3">
      <c r="G288" s="5"/>
      <c r="H288" s="5"/>
      <c r="I288" s="5"/>
    </row>
    <row r="289" spans="7:9" x14ac:dyDescent="0.3">
      <c r="G289" s="5"/>
      <c r="H289" s="5"/>
      <c r="I289" s="5"/>
    </row>
    <row r="290" spans="7:9" x14ac:dyDescent="0.3">
      <c r="G290" s="5"/>
      <c r="H290" s="5"/>
      <c r="I290" s="5"/>
    </row>
    <row r="291" spans="7:9" x14ac:dyDescent="0.3">
      <c r="G291" s="5"/>
      <c r="H291" s="5"/>
      <c r="I291" s="5"/>
    </row>
    <row r="292" spans="7:9" x14ac:dyDescent="0.3">
      <c r="G292" s="5"/>
      <c r="H292" s="5"/>
      <c r="I292" s="5"/>
    </row>
    <row r="293" spans="7:9" x14ac:dyDescent="0.3">
      <c r="G293" s="5"/>
      <c r="H293" s="5"/>
      <c r="I293" s="5"/>
    </row>
    <row r="294" spans="7:9" x14ac:dyDescent="0.3">
      <c r="G294" s="5"/>
      <c r="H294" s="5"/>
      <c r="I294" s="5"/>
    </row>
    <row r="295" spans="7:9" x14ac:dyDescent="0.3">
      <c r="G295" s="5"/>
      <c r="H295" s="5"/>
      <c r="I295" s="5"/>
    </row>
    <row r="296" spans="7:9" x14ac:dyDescent="0.3">
      <c r="G296" s="5"/>
      <c r="H296" s="5"/>
      <c r="I296" s="5"/>
    </row>
    <row r="297" spans="7:9" x14ac:dyDescent="0.3">
      <c r="G297" s="5"/>
      <c r="H297" s="5"/>
      <c r="I297" s="5"/>
    </row>
    <row r="298" spans="7:9" x14ac:dyDescent="0.3">
      <c r="G298" s="5"/>
      <c r="H298" s="5"/>
      <c r="I298" s="5"/>
    </row>
    <row r="299" spans="7:9" x14ac:dyDescent="0.3">
      <c r="G299" s="5"/>
      <c r="H299" s="5"/>
      <c r="I299" s="5"/>
    </row>
    <row r="300" spans="7:9" x14ac:dyDescent="0.3">
      <c r="G300" s="5"/>
      <c r="H300" s="5"/>
      <c r="I300" s="5"/>
    </row>
    <row r="301" spans="7:9" x14ac:dyDescent="0.3">
      <c r="G301" s="5"/>
      <c r="H301" s="5"/>
      <c r="I301" s="5"/>
    </row>
    <row r="302" spans="7:9" x14ac:dyDescent="0.3">
      <c r="G302" s="5"/>
      <c r="H302" s="5"/>
      <c r="I302" s="5"/>
    </row>
    <row r="303" spans="7:9" x14ac:dyDescent="0.3">
      <c r="G303" s="5"/>
      <c r="H303" s="5"/>
      <c r="I303" s="5"/>
    </row>
    <row r="304" spans="7:9" x14ac:dyDescent="0.3">
      <c r="G304" s="5"/>
      <c r="H304" s="5"/>
      <c r="I304" s="5"/>
    </row>
    <row r="305" spans="7:9" x14ac:dyDescent="0.3">
      <c r="G305" s="5"/>
      <c r="H305" s="5"/>
      <c r="I305" s="5"/>
    </row>
    <row r="306" spans="7:9" x14ac:dyDescent="0.3">
      <c r="G306" s="5"/>
      <c r="H306" s="5"/>
      <c r="I306" s="5"/>
    </row>
    <row r="307" spans="7:9" x14ac:dyDescent="0.3">
      <c r="G307" s="5"/>
      <c r="H307" s="5"/>
      <c r="I307" s="5"/>
    </row>
    <row r="308" spans="7:9" x14ac:dyDescent="0.3">
      <c r="G308" s="5"/>
      <c r="H308" s="5"/>
      <c r="I308" s="5"/>
    </row>
    <row r="309" spans="7:9" x14ac:dyDescent="0.3">
      <c r="G309" s="5"/>
      <c r="H309" s="5"/>
      <c r="I309" s="5"/>
    </row>
    <row r="310" spans="7:9" x14ac:dyDescent="0.3">
      <c r="G310" s="5"/>
      <c r="H310" s="5"/>
      <c r="I310" s="5"/>
    </row>
    <row r="311" spans="7:9" x14ac:dyDescent="0.3">
      <c r="G311" s="5"/>
      <c r="H311" s="5"/>
      <c r="I311" s="5"/>
    </row>
    <row r="312" spans="7:9" x14ac:dyDescent="0.3">
      <c r="G312" s="5"/>
      <c r="H312" s="5"/>
      <c r="I312" s="5"/>
    </row>
    <row r="313" spans="7:9" x14ac:dyDescent="0.3">
      <c r="G313" s="5"/>
      <c r="H313" s="5"/>
      <c r="I313" s="5"/>
    </row>
    <row r="314" spans="7:9" x14ac:dyDescent="0.3">
      <c r="G314" s="5"/>
      <c r="H314" s="5"/>
      <c r="I314" s="5"/>
    </row>
    <row r="315" spans="7:9" x14ac:dyDescent="0.3">
      <c r="G315" s="5"/>
      <c r="H315" s="5"/>
      <c r="I315" s="5"/>
    </row>
    <row r="316" spans="7:9" x14ac:dyDescent="0.3">
      <c r="G316" s="5"/>
      <c r="H316" s="5"/>
      <c r="I316" s="5"/>
    </row>
    <row r="317" spans="7:9" x14ac:dyDescent="0.3">
      <c r="G317" s="5"/>
      <c r="H317" s="5"/>
      <c r="I317" s="5"/>
    </row>
    <row r="318" spans="7:9" x14ac:dyDescent="0.3">
      <c r="G318" s="5"/>
      <c r="H318" s="5"/>
      <c r="I318" s="5"/>
    </row>
    <row r="319" spans="7:9" x14ac:dyDescent="0.3">
      <c r="G319" s="5"/>
      <c r="H319" s="5"/>
      <c r="I319" s="5"/>
    </row>
    <row r="320" spans="7:9" x14ac:dyDescent="0.3">
      <c r="G320" s="5"/>
      <c r="H320" s="5"/>
      <c r="I320" s="5"/>
    </row>
    <row r="321" spans="7:9" x14ac:dyDescent="0.3">
      <c r="G321" s="5"/>
      <c r="H321" s="5"/>
      <c r="I321" s="5"/>
    </row>
    <row r="322" spans="7:9" x14ac:dyDescent="0.3">
      <c r="G322" s="5"/>
      <c r="H322" s="5"/>
      <c r="I322" s="5"/>
    </row>
    <row r="323" spans="7:9" x14ac:dyDescent="0.3">
      <c r="G323" s="5"/>
      <c r="H323" s="5"/>
      <c r="I323" s="5"/>
    </row>
    <row r="324" spans="7:9" x14ac:dyDescent="0.3">
      <c r="G324" s="5"/>
      <c r="H324" s="5"/>
      <c r="I324" s="5"/>
    </row>
    <row r="325" spans="7:9" x14ac:dyDescent="0.3">
      <c r="G325" s="5"/>
      <c r="H325" s="5"/>
      <c r="I325" s="5"/>
    </row>
    <row r="326" spans="7:9" x14ac:dyDescent="0.3">
      <c r="G326" s="5"/>
      <c r="H326" s="5"/>
      <c r="I326" s="5"/>
    </row>
    <row r="327" spans="7:9" x14ac:dyDescent="0.3">
      <c r="G327" s="5"/>
      <c r="H327" s="5"/>
      <c r="I327" s="5"/>
    </row>
    <row r="328" spans="7:9" x14ac:dyDescent="0.3">
      <c r="G328" s="5"/>
      <c r="H328" s="5"/>
      <c r="I328" s="5"/>
    </row>
    <row r="329" spans="7:9" x14ac:dyDescent="0.3">
      <c r="G329" s="5"/>
      <c r="H329" s="5"/>
      <c r="I329" s="5"/>
    </row>
    <row r="330" spans="7:9" x14ac:dyDescent="0.3">
      <c r="G330" s="5"/>
      <c r="H330" s="5"/>
      <c r="I330" s="5"/>
    </row>
    <row r="331" spans="7:9" x14ac:dyDescent="0.3">
      <c r="G331" s="5"/>
      <c r="H331" s="5"/>
      <c r="I331" s="5"/>
    </row>
    <row r="332" spans="7:9" x14ac:dyDescent="0.3">
      <c r="G332" s="5"/>
      <c r="H332" s="5"/>
      <c r="I332" s="5"/>
    </row>
    <row r="333" spans="7:9" x14ac:dyDescent="0.3">
      <c r="G333" s="5"/>
      <c r="H333" s="5"/>
      <c r="I333" s="5"/>
    </row>
    <row r="334" spans="7:9" x14ac:dyDescent="0.3">
      <c r="G334" s="5"/>
      <c r="H334" s="5"/>
      <c r="I334" s="5"/>
    </row>
    <row r="335" spans="7:9" x14ac:dyDescent="0.3">
      <c r="G335" s="5"/>
      <c r="H335" s="5"/>
      <c r="I335" s="5"/>
    </row>
    <row r="336" spans="7:9" x14ac:dyDescent="0.3">
      <c r="G336" s="5"/>
      <c r="H336" s="5"/>
      <c r="I336" s="5"/>
    </row>
    <row r="337" spans="7:9" x14ac:dyDescent="0.3">
      <c r="G337" s="5"/>
      <c r="H337" s="5"/>
      <c r="I337" s="5"/>
    </row>
    <row r="338" spans="7:9" x14ac:dyDescent="0.3">
      <c r="G338" s="5"/>
      <c r="H338" s="5"/>
      <c r="I338" s="5"/>
    </row>
    <row r="339" spans="7:9" x14ac:dyDescent="0.3">
      <c r="G339" s="5"/>
      <c r="H339" s="5"/>
      <c r="I339" s="5"/>
    </row>
    <row r="340" spans="7:9" x14ac:dyDescent="0.3">
      <c r="G340" s="5"/>
      <c r="H340" s="5"/>
      <c r="I340" s="5"/>
    </row>
    <row r="341" spans="7:9" x14ac:dyDescent="0.3">
      <c r="G341" s="5"/>
      <c r="H341" s="5"/>
      <c r="I341" s="5"/>
    </row>
    <row r="342" spans="7:9" x14ac:dyDescent="0.3">
      <c r="G342" s="5"/>
      <c r="H342" s="5"/>
      <c r="I342" s="5"/>
    </row>
    <row r="343" spans="7:9" x14ac:dyDescent="0.3">
      <c r="G343" s="5"/>
      <c r="H343" s="5"/>
      <c r="I343" s="5"/>
    </row>
    <row r="344" spans="7:9" x14ac:dyDescent="0.3">
      <c r="G344" s="5"/>
      <c r="H344" s="5"/>
      <c r="I344" s="5"/>
    </row>
    <row r="345" spans="7:9" x14ac:dyDescent="0.3">
      <c r="G345" s="5"/>
      <c r="H345" s="5"/>
      <c r="I345" s="5"/>
    </row>
    <row r="346" spans="7:9" x14ac:dyDescent="0.3">
      <c r="G346" s="5"/>
      <c r="H346" s="5"/>
      <c r="I346" s="5"/>
    </row>
    <row r="347" spans="7:9" x14ac:dyDescent="0.3">
      <c r="G347" s="5"/>
      <c r="H347" s="5"/>
      <c r="I347" s="5"/>
    </row>
    <row r="348" spans="7:9" x14ac:dyDescent="0.3">
      <c r="G348" s="5"/>
      <c r="H348" s="5"/>
      <c r="I348" s="5"/>
    </row>
    <row r="349" spans="7:9" x14ac:dyDescent="0.3">
      <c r="G349" s="5"/>
      <c r="H349" s="5"/>
      <c r="I349" s="5"/>
    </row>
    <row r="350" spans="7:9" x14ac:dyDescent="0.3">
      <c r="G350" s="5"/>
      <c r="H350" s="5"/>
      <c r="I350" s="5"/>
    </row>
    <row r="351" spans="7:9" x14ac:dyDescent="0.3">
      <c r="G351" s="5"/>
      <c r="H351" s="5"/>
      <c r="I351" s="5"/>
    </row>
    <row r="352" spans="7:9" x14ac:dyDescent="0.3">
      <c r="G352" s="5"/>
      <c r="H352" s="5"/>
      <c r="I352" s="5"/>
    </row>
    <row r="353" spans="7:9" x14ac:dyDescent="0.3">
      <c r="G353" s="5"/>
      <c r="H353" s="5"/>
      <c r="I353" s="5"/>
    </row>
    <row r="354" spans="7:9" x14ac:dyDescent="0.3">
      <c r="G354" s="5"/>
      <c r="H354" s="5"/>
      <c r="I354" s="5"/>
    </row>
    <row r="355" spans="7:9" x14ac:dyDescent="0.3">
      <c r="G355" s="5"/>
      <c r="H355" s="5"/>
      <c r="I355" s="5"/>
    </row>
    <row r="356" spans="7:9" x14ac:dyDescent="0.3">
      <c r="G356" s="5"/>
      <c r="H356" s="5"/>
      <c r="I356" s="5"/>
    </row>
  </sheetData>
  <sortState xmlns:xlrd2="http://schemas.microsoft.com/office/spreadsheetml/2017/richdata2" ref="A2:L356">
    <sortCondition ref="E2:E3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</vt:lpstr>
      <vt:lpstr>LinkLeadsQuotes</vt:lpstr>
      <vt:lpstr>LinkLeadsQuotes_Leads </vt:lpstr>
      <vt:lpstr>Web</vt:lpstr>
      <vt:lpstr>Call</vt:lpstr>
    </vt:vector>
  </TitlesOfParts>
  <Company>Devex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Balass</dc:creator>
  <cp:lastModifiedBy>Débora Oliveira</cp:lastModifiedBy>
  <dcterms:created xsi:type="dcterms:W3CDTF">2021-02-05T06:17:18Z</dcterms:created>
  <dcterms:modified xsi:type="dcterms:W3CDTF">2021-06-30T06:47:34Z</dcterms:modified>
</cp:coreProperties>
</file>