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d.docs.live.net/9b46c4f4816e1180/USA Education/DF - Instacart Basket Analysis/05 Sent to client/"/>
    </mc:Choice>
  </mc:AlternateContent>
  <xr:revisionPtr revIDLastSave="606" documentId="8_{89ED1BBB-2069-4C44-B6C1-6F61AB74B832}" xr6:coauthVersionLast="47" xr6:coauthVersionMax="47" xr10:uidLastSave="{A0C02EDD-68D5-40A5-8FFE-78F9432FDB8D}"/>
  <bookViews>
    <workbookView xWindow="810" yWindow="0" windowWidth="25590" windowHeight="2088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C8" i="4"/>
</calcChain>
</file>

<file path=xl/sharedStrings.xml><?xml version="1.0" encoding="utf-8"?>
<sst xmlns="http://schemas.openxmlformats.org/spreadsheetml/2006/main" count="297" uniqueCount="152">
  <si>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</si>
  <si>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</si>
  <si>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</si>
  <si>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</si>
  <si>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</si>
  <si>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</si>
  <si>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</si>
  <si>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</si>
  <si>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</si>
  <si>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</si>
  <si>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</si>
  <si>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</si>
  <si>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</si>
  <si>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</si>
  <si>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</si>
  <si>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</si>
  <si>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</si>
  <si>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</si>
  <si>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</si>
  <si>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</si>
  <si>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</si>
  <si>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</si>
  <si>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</si>
  <si>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</si>
  <si>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</si>
  <si>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N/A - represented customer first order.</t>
  </si>
  <si>
    <t>N/A</t>
  </si>
  <si>
    <t>Removed from dataframe</t>
  </si>
  <si>
    <t>instacart_all</t>
  </si>
  <si>
    <t>instacart_all_nopii_excluded</t>
  </si>
  <si>
    <t>ords_prods_cust_merged</t>
  </si>
  <si>
    <t>first_name</t>
  </si>
  <si>
    <t>last_name</t>
  </si>
  <si>
    <t>removed PII information</t>
  </si>
  <si>
    <t>oder_dow</t>
  </si>
  <si>
    <t>renamed to: order_day_of_week</t>
  </si>
  <si>
    <t>Gender</t>
  </si>
  <si>
    <t>renamed to: gender</t>
  </si>
  <si>
    <t>First Name</t>
  </si>
  <si>
    <t>renamed to: first_name</t>
  </si>
  <si>
    <t>renamed to: last_name</t>
  </si>
  <si>
    <t>Surnam</t>
  </si>
  <si>
    <t>Age</t>
  </si>
  <si>
    <t>renamed to: age</t>
  </si>
  <si>
    <t>_merge</t>
  </si>
  <si>
    <t>Notes:</t>
  </si>
  <si>
    <t>Original data</t>
  </si>
  <si>
    <t>Orders:</t>
  </si>
  <si>
    <t>order_id</t>
  </si>
  <si>
    <t>user_id</t>
  </si>
  <si>
    <t>eval_set</t>
  </si>
  <si>
    <t>order_number</t>
  </si>
  <si>
    <t>Latest prepared data</t>
  </si>
  <si>
    <t>order_dow</t>
  </si>
  <si>
    <t>order_hour_of_day</t>
  </si>
  <si>
    <t>days_since_prior_order</t>
  </si>
  <si>
    <t>Type</t>
  </si>
  <si>
    <t>int64</t>
  </si>
  <si>
    <t>object</t>
  </si>
  <si>
    <t>float64</t>
  </si>
  <si>
    <t>Products:</t>
  </si>
  <si>
    <t>product_id</t>
  </si>
  <si>
    <t>product_name</t>
  </si>
  <si>
    <t>aisle_id</t>
  </si>
  <si>
    <t>department_id</t>
  </si>
  <si>
    <t>prices</t>
  </si>
  <si>
    <t>Orders_prior</t>
  </si>
  <si>
    <t>add_to_cart_order</t>
  </si>
  <si>
    <t>reordered</t>
  </si>
  <si>
    <t>Customer</t>
  </si>
  <si>
    <t>STATE</t>
  </si>
  <si>
    <t>date_joined</t>
  </si>
  <si>
    <t>n_dependants</t>
  </si>
  <si>
    <t>fam_status</t>
  </si>
  <si>
    <t>income</t>
  </si>
  <si>
    <t>orders_day_of_week</t>
  </si>
  <si>
    <t>Instacart_noPII_noExclude</t>
  </si>
  <si>
    <t>days_since_last_order</t>
  </si>
  <si>
    <t>X</t>
  </si>
  <si>
    <t>New Columns</t>
  </si>
  <si>
    <t>price_range_loc</t>
  </si>
  <si>
    <t>busiest_days</t>
  </si>
  <si>
    <t>busiest_period_of_day</t>
  </si>
  <si>
    <t>max_order</t>
  </si>
  <si>
    <t>loyalty_flag</t>
  </si>
  <si>
    <t>mean_prod_price</t>
  </si>
  <si>
    <t>spending_flag</t>
  </si>
  <si>
    <t>median_days_last_order</t>
  </si>
  <si>
    <t>frequency_flag</t>
  </si>
  <si>
    <t>gender</t>
  </si>
  <si>
    <t>state</t>
  </si>
  <si>
    <t>age</t>
  </si>
  <si>
    <t>number_dependants</t>
  </si>
  <si>
    <t>marital_status</t>
  </si>
  <si>
    <t>region</t>
  </si>
  <si>
    <t>exclude_flag</t>
  </si>
  <si>
    <t>renamed to: days_since_last_order</t>
  </si>
  <si>
    <t>renamed to: state</t>
  </si>
  <si>
    <t>renamed to: number_dependants</t>
  </si>
  <si>
    <t>age_group_flag</t>
  </si>
  <si>
    <t>income_flag</t>
  </si>
  <si>
    <t>dependants_flag</t>
  </si>
  <si>
    <t>orders_products_merged</t>
  </si>
  <si>
    <t>High-range product (417,682): IF price &gt; 15.
Mid-range product (21,890,146): IF 15 &gt;= price &gt; 5.
Low-range product (10,126,384): IF 5 &gt;= price.</t>
  </si>
  <si>
    <t>Busiest days (11,875,462): IF oders_day_of_week == 0 or ==1.
Slowest days (7,631,289): IF orders_day_of_week == 4 or ==3.
Regular days (12,927,461): IF else ( ==2, ==5, ==6).</t>
  </si>
  <si>
    <t>Calculate the max order number of an customer using "groupby" [user_id] and [order_number].transform(np.max)</t>
  </si>
  <si>
    <t>Loyal Customer (10,293,737): IF max_order &gt; 40.
Regular Customer (15,891,077): IF 40 &gt;= max_order &gt;10.
New Customer (6,249,398): IF max_order &lt;= 10.</t>
  </si>
  <si>
    <t>Most Orders (21,137,262): IF order_hour_of_day in [10, 11, 14, 15, 13, 12, 16, 9].
Average Orders (10,006,752): IF order_hour_of_day in [17, 8, 18, 19, 20, 7, 21, 22].
Fewest orders (1,290,198): IF order_hour_of_day in [23, 6, 0, 1, 5, 2, 4, 3].</t>
  </si>
  <si>
    <t>Calculate the max order number of an customer using "groupby" [user_id] and [prices].transform(np.mean)</t>
  </si>
  <si>
    <t>Low spender (31,798,751): IF mean_prod_price &lt; 10.
High spender (635,461) IF mean_prod_price &gt;= 10.</t>
  </si>
  <si>
    <t>Calculate the max order number of an customer using "groupby" [user_id] and [days_since_last_order].transform(np.median)</t>
  </si>
  <si>
    <t>user_id,  days_since_last_order</t>
  </si>
  <si>
    <t>user_id, prices</t>
  </si>
  <si>
    <t>user_id, order_number</t>
  </si>
  <si>
    <t>Non-frequent customer (3,639,669): IF median_days_last_order &gt; 20.
Regular-frequent customer (7,217,134): IF 20 &gt;= median_days_last_order &gt; 10.
Frequent customer (21,577,409): IF median_days_last_order &lt;=10.</t>
  </si>
  <si>
    <t>South (10,801,610): IF state is in: ['Delaware', 'Maryland', 'District of Columbia', 'Virginia', 'West Virginia', 'North Carolina', 'South Carolina', 'Georgia', 'Florida', 'Kentucky', 'Tennessee', 'Mississippi', 'Alabama', 'Oklahoma', 'Texas', 'Arkansas', 'Louisiana'].
West (8,300,445): IF state is in: ['Idaho', 'Montana', 'Wyoming', 'Nevada', 'Utah', 'Colorado', 'Arizona', 'New Mexico', 'Alaska', 'Washington', 'Oregon', 'California', 'Hawaii'].
Midweast (7,603,810): IF state is in: ['Wisconsin', 'Michigan', 'Illinois', 'Indiana', 'Ohio', 'North Dakota', 'South Dakota', 'Nebraska', 'Kansas', 'Minnesota', 'Iowa', 'Missouri'].
Northeast (5,728,347): IF state is in: ['Maine', 'New Hampshire', 'Vermont', 'Massachusetts', 'Rhode Island', 'Connecticut', 'New York', 'Pennsylvania', 'New Jersey'].</t>
  </si>
  <si>
    <t>Exclude (1,441,548): IF max_order &lt; 5.
Not_exclude (30,992,664): IF max_order &gt;= 5.</t>
  </si>
  <si>
    <t>Young Person (3,418,316): IF  25 &gt; age &gt;= 18.
Adult Person (7,256,334): IF  40 &gt; age &gt;=25.
Senior Person (12,115,268): IF 65 &gt; age &gt;= 40.
Elder Person (8,202,746): IF age &gt;= 65.</t>
  </si>
  <si>
    <t>Notes</t>
  </si>
  <si>
    <t>Lower class (0): IF income &lt; 25,000.
Lower middle class (5,808,504): IF  60,000 &gt; income &gt;= 25,000.
Middle class (5,193,681): IF 60,000 &gt;= income &gt; 80,000.
Upper middle class (10,802,845): IF 80,000 &gt;= income &gt; 120,000.
Higher class (9,187,634): IF income &gt;= 120,000.</t>
  </si>
  <si>
    <t>There_is_dependants (23,245,632): if number_dependants &gt;0
No dependants (7,747,032): IF number_dependants == 0.</t>
  </si>
  <si>
    <t>Busiest Hour of the day.</t>
  </si>
  <si>
    <t>This histogram displays the frequency over orders during the day. As it is possible to see from the graph, after 6 AM, the order starts to rapidly increase, with a "rush"hours between 9 AM till 4 PM. After 4 PM, the orders start to slowly decrease until 11 PM. Multiple teams can take advantage of such data, for example: Employee shifts and distribution, higher number of people between 9 AM to 4 PM. Also, this means higher volume of application usage during those orders, increase allocation of resources to ensure the application runs smooth to the customer, etc.</t>
  </si>
  <si>
    <t>Busiest days on of the week</t>
  </si>
  <si>
    <t>Assuming 0 is Sunday and 6 is Saturday. This chart displays the which week days received more orders overall. As you can see, 0 (Sunday) and 1 (Monday) are usually the busiest days.  While 3 (Wednesday) and 4 (Thursday) are the slowest days.</t>
  </si>
  <si>
    <t>Average Price of Products sold per hour.</t>
  </si>
  <si>
    <t>As you can see from the graph, near 10AM, the customers spend less money on groceries. Perhaps the reason would be ordering a quick lunch for the day, or just a few ingredients to complete cooking th meal. For those, we recommend inspect what types of products are sold between 9 and 11 AM.
Also, similarly, inspect what type of products are being sold between midnight and 5 AM, as they appear to have an elevated average price.</t>
  </si>
  <si>
    <t>What are the Busiest Hours of the Day?</t>
  </si>
  <si>
    <t>What are the Busiest days of the Week?</t>
  </si>
  <si>
    <t>What times of the day, items with higher price are sold?</t>
  </si>
  <si>
    <t>The graph 1 in the visualizations tab shows that after 6 AM, the order starts to rapidly increase, with a "rush"hours between 9 AM till 4 PM. After 4 PM, the orders start to slowly decrease until 11 PM</t>
  </si>
  <si>
    <t>The graph 2 in the visualizations tab shows that Sunday (0) and Monday (1) are the two busiest days of the week, while Wednesday and Thursday are the slowest days.</t>
  </si>
  <si>
    <t>According to graph 3 in the visualizations tab, between 3 AM and 5 AM, customers usually buys more expensive items in average in comparison to other hours of the day.</t>
  </si>
  <si>
    <t>Customer-Profile: Age Groups</t>
  </si>
  <si>
    <t>Customer-Profile: Income Groups</t>
  </si>
  <si>
    <t>The customer profiling for Instacart is very well balance among Age Groups. While Young Persons (between 18 and 24), is the smaller population among customers, Senior Persons (between 40 and 64) compass the biggest group. Besides Adult Person (between 25 and 39) and Elder person (65 and +) combined reach 50% of Instacart customers.</t>
  </si>
  <si>
    <t>Instacart customers are predominantly from Upper Class and Upper Middle Class, with income 80k+. While for Middle class and Lower Middle class. There is no customers that receives less than 25k+ yearly. This indicates that this product is used mainly by customer that has the ability to afford such service.</t>
  </si>
  <si>
    <t xml:space="preserve">Most Instacart customer has dependants, which means a spouse, parents associated with their Instacart accounts. </t>
  </si>
  <si>
    <t>How is the distribution of Instacart customers among regions?</t>
  </si>
  <si>
    <t>The distribution of customers among the regions reflects similarly of what the profiling suggests. In all four regions, Senior Person are predominant, followed by Elder, Adult, and Young. Although from this graph we can determine that Instacart Customers are higher from the South region.</t>
  </si>
  <si>
    <t>Instacart Customer - Region Analysis</t>
  </si>
  <si>
    <t>Graph 1</t>
  </si>
  <si>
    <t>Graph 2</t>
  </si>
  <si>
    <t>Graph 3</t>
  </si>
  <si>
    <t>Graph 4</t>
  </si>
  <si>
    <t>Graph 5</t>
  </si>
  <si>
    <t>Graph 6</t>
  </si>
  <si>
    <t>Graph 7</t>
  </si>
  <si>
    <t>Graph 8</t>
  </si>
  <si>
    <t>According to graph 8, most Instacart customers are from the South region. This can indicate a redistribution of marketing focused on other regions or states with potential to bring Instacart revenue.</t>
  </si>
  <si>
    <t>What are the top 5 departments and the low 5 departments for Instacart?</t>
  </si>
  <si>
    <t>Top 5 - Produce, Dairy, Snacks, Beverages, Froze. Low 5 - Bulk, Missing, Pets, Alcohol, International.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</si>
</sst>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1"/>
      <name val="Calibri"/>
      <family val="2"/>
      <scheme val="minor"/>
    </font>
    <font>
      <b/>
      <u/>
      <sz val="16"/>
      <color theme="1"/>
      <name val="Calibri"/>
      <family val="2"/>
      <scheme val="minor"/>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3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3" fontId="0" fillId="0" borderId="9" xfId="0" applyNumberFormat="1" applyBorder="1"/>
    <xf numFmtId="0" fontId="0" fillId="0" borderId="2" xfId="0" applyBorder="1" applyAlignment="1">
      <alignment wrapText="1"/>
    </xf>
    <xf numFmtId="0" fontId="6" fillId="0" borderId="0" xfId="0" applyFont="1"/>
    <xf numFmtId="0" fontId="0" fillId="3" borderId="0" xfId="0" applyFill="1"/>
    <xf numFmtId="0" fontId="0" fillId="4" borderId="0" xfId="0" applyFill="1"/>
    <xf numFmtId="0" fontId="7" fillId="5" borderId="0" xfId="0" applyFont="1" applyFill="1"/>
    <xf numFmtId="0" fontId="0" fillId="0" borderId="12" xfId="0" applyBorder="1" applyAlignment="1">
      <alignment horizontal="left" vertical="center"/>
    </xf>
    <xf numFmtId="0" fontId="0" fillId="0" borderId="13" xfId="0" applyBorder="1" applyAlignment="1">
      <alignment horizontal="left" vertical="center" wrapText="1"/>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quotePrefix="1" applyBorder="1" applyAlignment="1">
      <alignment horizontal="left" vertical="center" wrapText="1"/>
    </xf>
    <xf numFmtId="0" fontId="0" fillId="0" borderId="0" xfId="0" applyAlignment="1">
      <alignment horizontal="left" vertical="center"/>
    </xf>
    <xf numFmtId="0" fontId="0" fillId="0" borderId="11" xfId="0" applyBorder="1" applyAlignment="1">
      <alignment horizontal="left" vertical="center"/>
    </xf>
    <xf numFmtId="0" fontId="0" fillId="0" borderId="20" xfId="0" applyBorder="1" applyAlignment="1">
      <alignment horizontal="left" vertical="center"/>
    </xf>
    <xf numFmtId="0" fontId="0" fillId="0" borderId="15" xfId="0" applyBorder="1" applyAlignment="1">
      <alignment horizontal="left" vertical="center"/>
    </xf>
    <xf numFmtId="0" fontId="0" fillId="0" borderId="21" xfId="0" applyBorder="1" applyAlignment="1">
      <alignment horizontal="left" vertical="center"/>
    </xf>
    <xf numFmtId="0" fontId="0" fillId="0" borderId="16" xfId="0" applyBorder="1" applyAlignment="1">
      <alignment horizontal="left" vertical="center" wrapText="1"/>
    </xf>
    <xf numFmtId="0" fontId="8" fillId="0" borderId="0" xfId="0" applyFont="1" applyAlignment="1">
      <alignment horizont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0" xfId="0"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9" fillId="0" borderId="0" xfId="0" applyFont="1" applyAlignment="1"/>
    <xf numFmtId="0" fontId="10" fillId="0" borderId="0" xfId="0" applyFont="1" applyAlignme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3,241,083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19953"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31719">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3,241,083</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3,241,083</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446" y="1294468"/>
          <a:ext cx="778938" cy="53843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748" y="594651"/>
          <a:ext cx="1931271" cy="51730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005" y="619908"/>
        <a:ext cx="1880757" cy="466790"/>
      </dsp:txXfrm>
    </dsp:sp>
    <dsp:sp modelId="{02D75559-D361-43C2-960D-0DE64B2217E1}">
      <dsp:nvSpPr>
        <dsp:cNvPr id="0" name=""/>
        <dsp:cNvSpPr/>
      </dsp:nvSpPr>
      <dsp:spPr>
        <a:xfrm>
          <a:off x="1889610" y="438387"/>
          <a:ext cx="1184888" cy="76837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1889610" y="438387"/>
        <a:ext cx="1184888" cy="768370"/>
      </dsp:txXfrm>
    </dsp:sp>
    <dsp:sp modelId="{9621899D-0F5A-435B-840E-4641491BFF2E}">
      <dsp:nvSpPr>
        <dsp:cNvPr id="0" name=""/>
        <dsp:cNvSpPr/>
      </dsp:nvSpPr>
      <dsp:spPr>
        <a:xfrm>
          <a:off x="849323" y="1465408"/>
          <a:ext cx="1970101" cy="62618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9896" y="1495981"/>
        <a:ext cx="1908955" cy="565038"/>
      </dsp:txXfrm>
    </dsp:sp>
    <dsp:sp modelId="{FEDA8202-94DB-48E0-9F89-FDAC252494CB}">
      <dsp:nvSpPr>
        <dsp:cNvPr id="0" name=""/>
        <dsp:cNvSpPr/>
      </dsp:nvSpPr>
      <dsp:spPr>
        <a:xfrm>
          <a:off x="2876900" y="1390679"/>
          <a:ext cx="1072912" cy="76837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876900" y="1390679"/>
        <a:ext cx="1072912" cy="76837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5974" y="1079933"/>
          <a:ext cx="620642" cy="70657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41" y="332940"/>
          <a:ext cx="1044796" cy="7313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248" y="368647"/>
        <a:ext cx="973382" cy="659909"/>
      </dsp:txXfrm>
    </dsp:sp>
    <dsp:sp modelId="{02D75559-D361-43C2-960D-0DE64B2217E1}">
      <dsp:nvSpPr>
        <dsp:cNvPr id="0" name=""/>
        <dsp:cNvSpPr/>
      </dsp:nvSpPr>
      <dsp:spPr>
        <a:xfrm>
          <a:off x="925824" y="402688"/>
          <a:ext cx="1000913" cy="5910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925824" y="402688"/>
        <a:ext cx="1000913" cy="591087"/>
      </dsp:txXfrm>
    </dsp:sp>
    <dsp:sp modelId="{9621899D-0F5A-435B-840E-4641491BFF2E}">
      <dsp:nvSpPr>
        <dsp:cNvPr id="0" name=""/>
        <dsp:cNvSpPr/>
      </dsp:nvSpPr>
      <dsp:spPr>
        <a:xfrm>
          <a:off x="945131" y="1222749"/>
          <a:ext cx="1044796" cy="73132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0838" y="1258456"/>
        <a:ext cx="973382" cy="659909"/>
      </dsp:txXfrm>
    </dsp:sp>
    <dsp:sp modelId="{FEDA8202-94DB-48E0-9F89-FDAC252494CB}">
      <dsp:nvSpPr>
        <dsp:cNvPr id="0" name=""/>
        <dsp:cNvSpPr/>
      </dsp:nvSpPr>
      <dsp:spPr>
        <a:xfrm>
          <a:off x="1971973" y="1224206"/>
          <a:ext cx="759885" cy="5910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71973" y="1224206"/>
        <a:ext cx="759885" cy="59108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Date:06/02/2024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Debora Frassini</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3708" y="3633105"/>
          <a:ext cx="2328333" cy="4875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5336" y="3642178"/>
          <a:ext cx="2237621"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6697" y="3533321"/>
          <a:ext cx="2521859"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9404" y="4099537"/>
          <a:ext cx="1265471" cy="5677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4799" y="4000503"/>
          <a:ext cx="1298576" cy="571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32,424,212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3454" y="4081398"/>
          <a:ext cx="1344087" cy="4889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tx1">
                    <a:hueOff val="0"/>
                    <a:satOff val="0"/>
                    <a:lumOff val="0"/>
                    <a:alphaOff val="0"/>
                  </a:schemeClr>
                </a:solidFill>
              </a:rPr>
              <a:t>:</a:t>
            </a:r>
            <a:r>
              <a:rPr lang="en-US" sz="1400" kern="1200" baseline="0">
                <a:solidFill>
                  <a:schemeClr val="tx1">
                    <a:hueOff val="0"/>
                    <a:satOff val="0"/>
                    <a:lumOff val="0"/>
                    <a:alphaOff val="0"/>
                  </a:schemeClr>
                </a:solidFill>
              </a:rPr>
              <a:t> 32,424,312</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1,441,548</a:t>
          </a:r>
        </a:p>
        <a:p>
          <a:r>
            <a:rPr lang="en-US" sz="1400" b="0" baseline="0">
              <a:solidFill>
                <a:schemeClr val="bg2">
                  <a:lumMod val="50000"/>
                </a:schemeClr>
              </a:solidFill>
            </a:rPr>
            <a:t>Final total count of order_products_all: 30,992,664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2</xdr:col>
      <xdr:colOff>59530</xdr:colOff>
      <xdr:row>10</xdr:row>
      <xdr:rowOff>35717</xdr:rowOff>
    </xdr:from>
    <xdr:to>
      <xdr:col>11</xdr:col>
      <xdr:colOff>285376</xdr:colOff>
      <xdr:row>31</xdr:row>
      <xdr:rowOff>190498</xdr:rowOff>
    </xdr:to>
    <xdr:pic>
      <xdr:nvPicPr>
        <xdr:cNvPr id="3" name="Picture 2">
          <a:extLst>
            <a:ext uri="{FF2B5EF4-FFF2-40B4-BE49-F238E27FC236}">
              <a16:creationId xmlns:a16="http://schemas.microsoft.com/office/drawing/2014/main" id="{4FE8C637-889D-5B7A-F054-74C2E022F1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6780" y="2012155"/>
          <a:ext cx="5583659" cy="4155281"/>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571500</xdr:colOff>
      <xdr:row>10</xdr:row>
      <xdr:rowOff>83344</xdr:rowOff>
    </xdr:from>
    <xdr:to>
      <xdr:col>22</xdr:col>
      <xdr:colOff>285750</xdr:colOff>
      <xdr:row>32</xdr:row>
      <xdr:rowOff>136507</xdr:rowOff>
    </xdr:to>
    <xdr:pic>
      <xdr:nvPicPr>
        <xdr:cNvPr id="8" name="Picture 7">
          <a:extLst>
            <a:ext uri="{FF2B5EF4-FFF2-40B4-BE49-F238E27FC236}">
              <a16:creationId xmlns:a16="http://schemas.microsoft.com/office/drawing/2014/main" id="{B08C3CB5-D74E-FECD-9804-8E9D43AABB7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81875" y="2059782"/>
          <a:ext cx="5703094" cy="424416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71438</xdr:colOff>
      <xdr:row>46</xdr:row>
      <xdr:rowOff>119062</xdr:rowOff>
    </xdr:from>
    <xdr:to>
      <xdr:col>12</xdr:col>
      <xdr:colOff>259556</xdr:colOff>
      <xdr:row>70</xdr:row>
      <xdr:rowOff>119062</xdr:rowOff>
    </xdr:to>
    <xdr:pic>
      <xdr:nvPicPr>
        <xdr:cNvPr id="9" name="Picture 8">
          <a:extLst>
            <a:ext uri="{FF2B5EF4-FFF2-40B4-BE49-F238E27FC236}">
              <a16:creationId xmlns:a16="http://schemas.microsoft.com/office/drawing/2014/main" id="{4F48F170-FBC7-AB8A-906F-DBD0289722B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8688" y="8953500"/>
          <a:ext cx="6141243" cy="45720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571500</xdr:colOff>
      <xdr:row>84</xdr:row>
      <xdr:rowOff>178594</xdr:rowOff>
    </xdr:from>
    <xdr:to>
      <xdr:col>12</xdr:col>
      <xdr:colOff>166688</xdr:colOff>
      <xdr:row>108</xdr:row>
      <xdr:rowOff>178594</xdr:rowOff>
    </xdr:to>
    <xdr:pic>
      <xdr:nvPicPr>
        <xdr:cNvPr id="7" name="Picture 6">
          <a:extLst>
            <a:ext uri="{FF2B5EF4-FFF2-40B4-BE49-F238E27FC236}">
              <a16:creationId xmlns:a16="http://schemas.microsoft.com/office/drawing/2014/main" id="{728A4970-3558-19DA-4689-D053A68818C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3438" y="16394907"/>
          <a:ext cx="6143625" cy="45720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464344</xdr:colOff>
      <xdr:row>84</xdr:row>
      <xdr:rowOff>142875</xdr:rowOff>
    </xdr:from>
    <xdr:to>
      <xdr:col>27</xdr:col>
      <xdr:colOff>59532</xdr:colOff>
      <xdr:row>108</xdr:row>
      <xdr:rowOff>142875</xdr:rowOff>
    </xdr:to>
    <xdr:pic>
      <xdr:nvPicPr>
        <xdr:cNvPr id="10" name="Picture 9">
          <a:extLst>
            <a:ext uri="{FF2B5EF4-FFF2-40B4-BE49-F238E27FC236}">
              <a16:creationId xmlns:a16="http://schemas.microsoft.com/office/drawing/2014/main" id="{8EF27BC7-F2A0-EB43-49C1-B45E7EC7C77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691688" y="16359188"/>
          <a:ext cx="6143625" cy="45720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345282</xdr:colOff>
      <xdr:row>123</xdr:row>
      <xdr:rowOff>119063</xdr:rowOff>
    </xdr:from>
    <xdr:to>
      <xdr:col>20</xdr:col>
      <xdr:colOff>497681</xdr:colOff>
      <xdr:row>147</xdr:row>
      <xdr:rowOff>119063</xdr:rowOff>
    </xdr:to>
    <xdr:pic>
      <xdr:nvPicPr>
        <xdr:cNvPr id="11" name="Picture 10">
          <a:extLst>
            <a:ext uri="{FF2B5EF4-FFF2-40B4-BE49-F238E27FC236}">
              <a16:creationId xmlns:a16="http://schemas.microsoft.com/office/drawing/2014/main" id="{969A9A4B-5835-71B5-0858-FF183B768ED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65032" y="23836313"/>
          <a:ext cx="6141243" cy="45720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163</xdr:row>
      <xdr:rowOff>0</xdr:rowOff>
    </xdr:from>
    <xdr:to>
      <xdr:col>15</xdr:col>
      <xdr:colOff>552450</xdr:colOff>
      <xdr:row>190</xdr:row>
      <xdr:rowOff>47625</xdr:rowOff>
    </xdr:to>
    <xdr:pic>
      <xdr:nvPicPr>
        <xdr:cNvPr id="12" name="Picture 11">
          <a:extLst>
            <a:ext uri="{FF2B5EF4-FFF2-40B4-BE49-F238E27FC236}">
              <a16:creationId xmlns:a16="http://schemas.microsoft.com/office/drawing/2014/main" id="{1B2DC049-B37C-96C2-C561-4A847E81D0B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57250" y="31461075"/>
          <a:ext cx="8267700" cy="519112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440531</xdr:colOff>
      <xdr:row>163</xdr:row>
      <xdr:rowOff>35718</xdr:rowOff>
    </xdr:from>
    <xdr:to>
      <xdr:col>29</xdr:col>
      <xdr:colOff>448343</xdr:colOff>
      <xdr:row>191</xdr:row>
      <xdr:rowOff>23811</xdr:rowOff>
    </xdr:to>
    <xdr:pic>
      <xdr:nvPicPr>
        <xdr:cNvPr id="13" name="Picture 12">
          <a:extLst>
            <a:ext uri="{FF2B5EF4-FFF2-40B4-BE49-F238E27FC236}">
              <a16:creationId xmlns:a16="http://schemas.microsoft.com/office/drawing/2014/main" id="{6B903F98-614B-A03D-113F-90B3204D7AD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263187" y="31503937"/>
          <a:ext cx="7151562" cy="532209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I23" sqref="I23"/>
    </sheetView>
  </sheetViews>
  <sheetFormatPr defaultColWidth="8.85546875" defaultRowHeight="15"/>
  <sheetData>
    <row r="13" spans="2:2" ht="15.75">
      <c r="B13" s="19" t="s">
        <v>0</v>
      </c>
    </row>
    <row r="14" spans="2:2">
      <c r="B14" s="18" t="s">
        <v>15</v>
      </c>
    </row>
    <row r="15" spans="2:2">
      <c r="B15" s="18" t="s">
        <v>16</v>
      </c>
    </row>
    <row r="16" spans="2:2">
      <c r="B16" s="18" t="s">
        <v>17</v>
      </c>
    </row>
    <row r="17" spans="2:2">
      <c r="B17" s="18" t="s">
        <v>18</v>
      </c>
    </row>
    <row r="18" spans="2:2">
      <c r="B18" s="18" t="s">
        <v>20</v>
      </c>
    </row>
    <row r="19" spans="2:2">
      <c r="B19" s="18"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F25" sqref="AF25"/>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20" t="s">
        <v>19</v>
      </c>
    </row>
    <row r="2" spans="25:25" ht="17.25">
      <c r="Y2" s="20"/>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2" sqref="E12"/>
    </sheetView>
  </sheetViews>
  <sheetFormatPr defaultColWidth="8.85546875" defaultRowHeight="15"/>
  <cols>
    <col min="1" max="1" width="4.5703125" customWidth="1"/>
    <col min="2" max="2" width="29.140625" customWidth="1"/>
    <col min="3" max="3" width="22.42578125" customWidth="1"/>
    <col min="4" max="4" width="39.85546875" bestFit="1" customWidth="1"/>
    <col min="5" max="5" width="35.42578125" customWidth="1"/>
  </cols>
  <sheetData>
    <row r="1" spans="2:9">
      <c r="I1" s="21" t="s">
        <v>19</v>
      </c>
    </row>
    <row r="5" spans="2:9" ht="15.75" thickBot="1"/>
    <row r="6" spans="2:9" ht="24.6" customHeight="1" thickTop="1" thickBot="1">
      <c r="B6" s="6" t="s">
        <v>6</v>
      </c>
      <c r="C6" s="7" t="s">
        <v>7</v>
      </c>
      <c r="D6" s="7" t="s">
        <v>8</v>
      </c>
      <c r="E6" s="8" t="s">
        <v>9</v>
      </c>
    </row>
    <row r="7" spans="2:9" ht="15.75" thickTop="1">
      <c r="B7" s="9" t="s">
        <v>10</v>
      </c>
      <c r="C7" s="30">
        <v>206209</v>
      </c>
      <c r="D7" s="10" t="s">
        <v>25</v>
      </c>
      <c r="E7" s="11" t="s">
        <v>26</v>
      </c>
    </row>
    <row r="8" spans="2:9">
      <c r="B8" s="12" t="s">
        <v>11</v>
      </c>
      <c r="C8" s="13">
        <f>49693-49677</f>
        <v>16</v>
      </c>
      <c r="D8" t="s">
        <v>27</v>
      </c>
      <c r="E8" s="13">
        <f>49677-49672</f>
        <v>5</v>
      </c>
    </row>
    <row r="9" spans="2:9">
      <c r="B9" s="12" t="s">
        <v>12</v>
      </c>
      <c r="C9" s="13" t="s">
        <v>26</v>
      </c>
      <c r="D9" s="13" t="s">
        <v>26</v>
      </c>
      <c r="E9" s="14" t="s">
        <v>26</v>
      </c>
    </row>
    <row r="10" spans="2:9">
      <c r="B10" s="12" t="s">
        <v>13</v>
      </c>
      <c r="C10" s="13" t="s">
        <v>26</v>
      </c>
      <c r="D10" s="13" t="s">
        <v>26</v>
      </c>
      <c r="E10" s="14" t="s">
        <v>26</v>
      </c>
    </row>
    <row r="11" spans="2:9">
      <c r="B11" s="12" t="s">
        <v>30</v>
      </c>
      <c r="C11" s="13" t="s">
        <v>26</v>
      </c>
      <c r="D11" s="13" t="s">
        <v>26</v>
      </c>
      <c r="E11" s="14">
        <v>1182</v>
      </c>
    </row>
    <row r="12" spans="2:9">
      <c r="B12" s="12" t="s">
        <v>29</v>
      </c>
      <c r="C12" s="13" t="s">
        <v>26</v>
      </c>
      <c r="D12" s="13" t="s">
        <v>26</v>
      </c>
      <c r="E12" s="14" t="s">
        <v>26</v>
      </c>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75" thickBot="1">
      <c r="B20" s="15"/>
      <c r="C20" s="16"/>
      <c r="D20" s="16"/>
      <c r="E20" s="17"/>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76"/>
  <sheetViews>
    <sheetView showGridLines="0" topLeftCell="A15" zoomScale="80" zoomScaleNormal="80" workbookViewId="0">
      <selection activeCell="E65" sqref="E65"/>
    </sheetView>
  </sheetViews>
  <sheetFormatPr defaultColWidth="8.85546875" defaultRowHeight="15"/>
  <cols>
    <col min="1" max="1" width="4.42578125" customWidth="1"/>
    <col min="2" max="2" width="26.85546875" customWidth="1"/>
    <col min="3" max="3" width="29.7109375" customWidth="1"/>
    <col min="4" max="4" width="24.85546875" bestFit="1" customWidth="1"/>
    <col min="5" max="5" width="45" bestFit="1" customWidth="1"/>
  </cols>
  <sheetData>
    <row r="1" spans="2:8">
      <c r="H1" s="21" t="s">
        <v>19</v>
      </c>
    </row>
    <row r="5" spans="2:8" ht="15.75" thickBot="1"/>
    <row r="6" spans="2:8" ht="23.1" customHeight="1" thickTop="1" thickBot="1">
      <c r="B6" s="6" t="s">
        <v>1</v>
      </c>
      <c r="C6" s="7" t="s">
        <v>2</v>
      </c>
      <c r="D6" s="7" t="s">
        <v>3</v>
      </c>
      <c r="E6" s="8" t="s">
        <v>4</v>
      </c>
    </row>
    <row r="7" spans="2:8" ht="15.75" thickTop="1">
      <c r="B7" s="26"/>
      <c r="C7" s="25" t="s">
        <v>34</v>
      </c>
      <c r="D7" s="25"/>
      <c r="E7" s="24" t="s">
        <v>35</v>
      </c>
    </row>
    <row r="8" spans="2:8">
      <c r="B8" s="27"/>
      <c r="C8" s="28" t="s">
        <v>55</v>
      </c>
      <c r="D8" s="22"/>
      <c r="E8" s="3" t="s">
        <v>96</v>
      </c>
    </row>
    <row r="9" spans="2:8">
      <c r="B9" s="2"/>
      <c r="C9" s="28" t="s">
        <v>38</v>
      </c>
      <c r="D9" s="22"/>
      <c r="E9" s="3" t="s">
        <v>39</v>
      </c>
    </row>
    <row r="10" spans="2:8">
      <c r="B10" s="2"/>
      <c r="C10" s="28" t="s">
        <v>41</v>
      </c>
      <c r="D10" s="22"/>
      <c r="E10" s="3" t="s">
        <v>40</v>
      </c>
    </row>
    <row r="11" spans="2:8">
      <c r="B11" s="2"/>
      <c r="C11" s="28" t="s">
        <v>36</v>
      </c>
      <c r="D11" s="22"/>
      <c r="E11" s="31" t="s">
        <v>37</v>
      </c>
    </row>
    <row r="12" spans="2:8">
      <c r="B12" s="2"/>
      <c r="C12" s="28" t="s">
        <v>70</v>
      </c>
      <c r="D12" s="22"/>
      <c r="E12" s="3" t="s">
        <v>97</v>
      </c>
    </row>
    <row r="13" spans="2:8">
      <c r="B13" s="2"/>
      <c r="C13" s="28" t="s">
        <v>42</v>
      </c>
      <c r="D13" s="22"/>
      <c r="E13" s="3" t="s">
        <v>43</v>
      </c>
    </row>
    <row r="14" spans="2:8">
      <c r="B14" s="2"/>
      <c r="C14" s="28" t="s">
        <v>72</v>
      </c>
      <c r="D14" s="22"/>
      <c r="E14" s="3" t="s">
        <v>98</v>
      </c>
    </row>
    <row r="15" spans="2:8">
      <c r="B15" s="2"/>
      <c r="C15" s="28" t="s">
        <v>73</v>
      </c>
      <c r="D15" s="22"/>
      <c r="E15" s="3" t="s">
        <v>93</v>
      </c>
    </row>
    <row r="16" spans="2:8">
      <c r="B16" s="2" t="s">
        <v>31</v>
      </c>
      <c r="C16" s="28"/>
      <c r="D16" s="22"/>
      <c r="E16" s="3" t="s">
        <v>33</v>
      </c>
    </row>
    <row r="17" spans="2:5">
      <c r="B17" s="2" t="s">
        <v>32</v>
      </c>
      <c r="C17" s="28"/>
      <c r="D17" s="22"/>
      <c r="E17" s="3" t="s">
        <v>33</v>
      </c>
    </row>
    <row r="18" spans="2:5">
      <c r="B18" s="2"/>
      <c r="C18" s="28"/>
      <c r="D18" s="22"/>
      <c r="E18" s="3"/>
    </row>
    <row r="19" spans="2:5">
      <c r="B19" s="2"/>
      <c r="C19" s="28"/>
      <c r="D19" s="22"/>
      <c r="E19" s="3"/>
    </row>
    <row r="20" spans="2:5" ht="15.75" thickBot="1">
      <c r="B20" s="4"/>
      <c r="C20" s="29"/>
      <c r="D20" s="23"/>
      <c r="E20" s="5"/>
    </row>
    <row r="21" spans="2:5" ht="15.75" thickTop="1"/>
    <row r="24" spans="2:5">
      <c r="B24" s="32" t="s">
        <v>45</v>
      </c>
    </row>
    <row r="25" spans="2:5">
      <c r="B25" s="32" t="s">
        <v>46</v>
      </c>
      <c r="C25" s="32" t="s">
        <v>56</v>
      </c>
      <c r="D25" s="32" t="s">
        <v>52</v>
      </c>
      <c r="E25" s="32" t="s">
        <v>56</v>
      </c>
    </row>
    <row r="26" spans="2:5">
      <c r="B26" s="32" t="s">
        <v>47</v>
      </c>
      <c r="D26" s="32" t="s">
        <v>76</v>
      </c>
    </row>
    <row r="27" spans="2:5">
      <c r="B27" t="s">
        <v>48</v>
      </c>
      <c r="C27" t="s">
        <v>57</v>
      </c>
      <c r="D27" t="s">
        <v>48</v>
      </c>
      <c r="E27" t="s">
        <v>57</v>
      </c>
    </row>
    <row r="28" spans="2:5">
      <c r="B28" t="s">
        <v>49</v>
      </c>
      <c r="C28" t="s">
        <v>57</v>
      </c>
      <c r="D28" t="s">
        <v>49</v>
      </c>
      <c r="E28" t="s">
        <v>57</v>
      </c>
    </row>
    <row r="29" spans="2:5">
      <c r="B29" t="s">
        <v>50</v>
      </c>
      <c r="C29" t="s">
        <v>58</v>
      </c>
      <c r="D29" t="s">
        <v>50</v>
      </c>
      <c r="E29" t="s">
        <v>58</v>
      </c>
    </row>
    <row r="30" spans="2:5">
      <c r="B30" t="s">
        <v>51</v>
      </c>
      <c r="C30" t="s">
        <v>57</v>
      </c>
      <c r="D30" t="s">
        <v>51</v>
      </c>
      <c r="E30" t="s">
        <v>57</v>
      </c>
    </row>
    <row r="31" spans="2:5">
      <c r="B31" s="33" t="s">
        <v>53</v>
      </c>
      <c r="C31" t="s">
        <v>57</v>
      </c>
      <c r="D31" s="33" t="s">
        <v>75</v>
      </c>
      <c r="E31" t="s">
        <v>57</v>
      </c>
    </row>
    <row r="32" spans="2:5">
      <c r="B32" t="s">
        <v>54</v>
      </c>
      <c r="C32" t="s">
        <v>57</v>
      </c>
      <c r="D32" t="s">
        <v>54</v>
      </c>
      <c r="E32" t="s">
        <v>57</v>
      </c>
    </row>
    <row r="33" spans="2:5">
      <c r="B33" s="33" t="s">
        <v>55</v>
      </c>
      <c r="C33" t="s">
        <v>59</v>
      </c>
      <c r="D33" s="33" t="s">
        <v>77</v>
      </c>
      <c r="E33" t="s">
        <v>59</v>
      </c>
    </row>
    <row r="35" spans="2:5">
      <c r="B35" s="32" t="s">
        <v>60</v>
      </c>
    </row>
    <row r="36" spans="2:5">
      <c r="B36" t="s">
        <v>61</v>
      </c>
      <c r="C36" t="s">
        <v>57</v>
      </c>
      <c r="D36" t="s">
        <v>78</v>
      </c>
    </row>
    <row r="37" spans="2:5">
      <c r="B37" t="s">
        <v>62</v>
      </c>
      <c r="C37" t="s">
        <v>58</v>
      </c>
      <c r="D37" t="s">
        <v>62</v>
      </c>
      <c r="E37" t="s">
        <v>58</v>
      </c>
    </row>
    <row r="38" spans="2:5">
      <c r="B38" t="s">
        <v>63</v>
      </c>
      <c r="C38" t="s">
        <v>57</v>
      </c>
      <c r="D38" t="s">
        <v>63</v>
      </c>
      <c r="E38" t="s">
        <v>57</v>
      </c>
    </row>
    <row r="39" spans="2:5">
      <c r="B39" t="s">
        <v>64</v>
      </c>
      <c r="C39" t="s">
        <v>57</v>
      </c>
      <c r="D39" t="s">
        <v>64</v>
      </c>
      <c r="E39" t="s">
        <v>57</v>
      </c>
    </row>
    <row r="40" spans="2:5">
      <c r="B40" t="s">
        <v>65</v>
      </c>
      <c r="C40" t="s">
        <v>59</v>
      </c>
      <c r="D40" t="s">
        <v>65</v>
      </c>
      <c r="E40" t="s">
        <v>59</v>
      </c>
    </row>
    <row r="42" spans="2:5">
      <c r="B42" s="32" t="s">
        <v>66</v>
      </c>
    </row>
    <row r="43" spans="2:5">
      <c r="B43" t="s">
        <v>48</v>
      </c>
      <c r="C43" t="s">
        <v>57</v>
      </c>
      <c r="D43" t="s">
        <v>78</v>
      </c>
    </row>
    <row r="44" spans="2:5">
      <c r="B44" t="s">
        <v>61</v>
      </c>
      <c r="C44" t="s">
        <v>57</v>
      </c>
      <c r="D44" t="s">
        <v>61</v>
      </c>
      <c r="E44" t="s">
        <v>57</v>
      </c>
    </row>
    <row r="45" spans="2:5">
      <c r="B45" t="s">
        <v>67</v>
      </c>
      <c r="C45" t="s">
        <v>57</v>
      </c>
      <c r="D45" t="s">
        <v>67</v>
      </c>
      <c r="E45" t="s">
        <v>57</v>
      </c>
    </row>
    <row r="46" spans="2:5">
      <c r="B46" t="s">
        <v>68</v>
      </c>
      <c r="C46" t="s">
        <v>57</v>
      </c>
      <c r="D46" t="s">
        <v>68</v>
      </c>
      <c r="E46" t="s">
        <v>57</v>
      </c>
    </row>
    <row r="48" spans="2:5">
      <c r="B48" s="32" t="s">
        <v>69</v>
      </c>
    </row>
    <row r="49" spans="2:5">
      <c r="B49" t="s">
        <v>49</v>
      </c>
      <c r="C49" t="s">
        <v>57</v>
      </c>
    </row>
    <row r="50" spans="2:5">
      <c r="B50" s="34" t="s">
        <v>38</v>
      </c>
      <c r="C50" t="s">
        <v>58</v>
      </c>
      <c r="D50" s="34" t="s">
        <v>78</v>
      </c>
    </row>
    <row r="51" spans="2:5">
      <c r="B51" s="34" t="s">
        <v>41</v>
      </c>
      <c r="C51" t="s">
        <v>58</v>
      </c>
      <c r="D51" s="34" t="s">
        <v>78</v>
      </c>
    </row>
    <row r="52" spans="2:5">
      <c r="B52" s="33" t="s">
        <v>36</v>
      </c>
      <c r="C52" t="s">
        <v>58</v>
      </c>
      <c r="D52" s="33" t="s">
        <v>89</v>
      </c>
      <c r="E52" t="s">
        <v>58</v>
      </c>
    </row>
    <row r="53" spans="2:5">
      <c r="B53" s="33" t="s">
        <v>70</v>
      </c>
      <c r="C53" t="s">
        <v>58</v>
      </c>
      <c r="D53" s="33" t="s">
        <v>90</v>
      </c>
      <c r="E53" t="s">
        <v>58</v>
      </c>
    </row>
    <row r="54" spans="2:5">
      <c r="B54" s="33" t="s">
        <v>42</v>
      </c>
      <c r="C54" t="s">
        <v>57</v>
      </c>
      <c r="D54" s="33" t="s">
        <v>91</v>
      </c>
      <c r="E54" t="s">
        <v>57</v>
      </c>
    </row>
    <row r="55" spans="2:5">
      <c r="B55" t="s">
        <v>71</v>
      </c>
      <c r="C55" t="s">
        <v>58</v>
      </c>
      <c r="D55" t="s">
        <v>71</v>
      </c>
      <c r="E55" t="s">
        <v>58</v>
      </c>
    </row>
    <row r="56" spans="2:5">
      <c r="B56" s="33" t="s">
        <v>72</v>
      </c>
      <c r="C56" t="s">
        <v>57</v>
      </c>
      <c r="D56" s="33" t="s">
        <v>92</v>
      </c>
      <c r="E56" t="s">
        <v>57</v>
      </c>
    </row>
    <row r="57" spans="2:5">
      <c r="B57" s="33" t="s">
        <v>73</v>
      </c>
      <c r="C57" t="s">
        <v>58</v>
      </c>
      <c r="D57" s="33" t="s">
        <v>93</v>
      </c>
      <c r="E57" t="s">
        <v>58</v>
      </c>
    </row>
    <row r="58" spans="2:5">
      <c r="B58" t="s">
        <v>74</v>
      </c>
      <c r="C58" t="s">
        <v>57</v>
      </c>
      <c r="D58" t="s">
        <v>74</v>
      </c>
      <c r="E58" t="s">
        <v>57</v>
      </c>
    </row>
    <row r="61" spans="2:5">
      <c r="D61" s="32" t="s">
        <v>79</v>
      </c>
    </row>
    <row r="62" spans="2:5">
      <c r="D62" t="s">
        <v>80</v>
      </c>
    </row>
    <row r="63" spans="2:5">
      <c r="D63" t="s">
        <v>81</v>
      </c>
    </row>
    <row r="64" spans="2:5">
      <c r="D64" t="s">
        <v>82</v>
      </c>
    </row>
    <row r="65" spans="4:4">
      <c r="D65" t="s">
        <v>83</v>
      </c>
    </row>
    <row r="66" spans="4:4">
      <c r="D66" t="s">
        <v>84</v>
      </c>
    </row>
    <row r="67" spans="4:4">
      <c r="D67" t="s">
        <v>85</v>
      </c>
    </row>
    <row r="68" spans="4:4">
      <c r="D68" t="s">
        <v>86</v>
      </c>
    </row>
    <row r="69" spans="4:4">
      <c r="D69" t="s">
        <v>87</v>
      </c>
    </row>
    <row r="70" spans="4:4">
      <c r="D70" t="s">
        <v>88</v>
      </c>
    </row>
    <row r="71" spans="4:4">
      <c r="D71" t="s">
        <v>44</v>
      </c>
    </row>
    <row r="72" spans="4:4">
      <c r="D72" t="s">
        <v>94</v>
      </c>
    </row>
    <row r="73" spans="4:4">
      <c r="D73" t="s">
        <v>95</v>
      </c>
    </row>
    <row r="74" spans="4:4">
      <c r="D74" t="s">
        <v>99</v>
      </c>
    </row>
    <row r="75" spans="4:4">
      <c r="D75" t="s">
        <v>100</v>
      </c>
    </row>
    <row r="76" spans="4:4">
      <c r="D76" t="s">
        <v>101</v>
      </c>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39"/>
  <sheetViews>
    <sheetView showGridLines="0" topLeftCell="A8" zoomScale="80" zoomScaleNormal="80" workbookViewId="0">
      <selection activeCell="E22" sqref="E22"/>
    </sheetView>
  </sheetViews>
  <sheetFormatPr defaultColWidth="8.85546875" defaultRowHeight="15"/>
  <cols>
    <col min="1" max="1" width="4.42578125" customWidth="1"/>
    <col min="2" max="2" width="25.85546875" bestFit="1" customWidth="1"/>
    <col min="3" max="3" width="24.140625" bestFit="1" customWidth="1"/>
    <col min="4" max="4" width="36" bestFit="1" customWidth="1"/>
    <col min="5" max="5" width="77.140625" customWidth="1"/>
  </cols>
  <sheetData>
    <row r="1" spans="2:11">
      <c r="K1" s="21" t="s">
        <v>19</v>
      </c>
    </row>
    <row r="5" spans="2:11" ht="15.75" thickBot="1"/>
    <row r="6" spans="2:11" ht="21.6" customHeight="1" thickTop="1" thickBot="1">
      <c r="B6" s="6" t="s">
        <v>6</v>
      </c>
      <c r="C6" s="7" t="s">
        <v>5</v>
      </c>
      <c r="D6" s="7" t="s">
        <v>14</v>
      </c>
      <c r="E6" s="8" t="s">
        <v>23</v>
      </c>
    </row>
    <row r="7" spans="2:11" ht="45.75" thickTop="1">
      <c r="B7" s="38" t="s">
        <v>102</v>
      </c>
      <c r="C7" s="39" t="s">
        <v>80</v>
      </c>
      <c r="D7" s="39" t="s">
        <v>65</v>
      </c>
      <c r="E7" s="40" t="s">
        <v>103</v>
      </c>
    </row>
    <row r="8" spans="2:11" ht="45">
      <c r="B8" s="38" t="s">
        <v>102</v>
      </c>
      <c r="C8" s="36" t="s">
        <v>81</v>
      </c>
      <c r="D8" s="36" t="s">
        <v>75</v>
      </c>
      <c r="E8" s="37" t="s">
        <v>104</v>
      </c>
    </row>
    <row r="9" spans="2:11" ht="45">
      <c r="B9" s="38" t="s">
        <v>102</v>
      </c>
      <c r="C9" s="41" t="s">
        <v>82</v>
      </c>
      <c r="D9" s="36" t="s">
        <v>54</v>
      </c>
      <c r="E9" s="37" t="s">
        <v>107</v>
      </c>
    </row>
    <row r="10" spans="2:11" ht="30">
      <c r="B10" s="38" t="s">
        <v>102</v>
      </c>
      <c r="C10" s="36" t="s">
        <v>83</v>
      </c>
      <c r="D10" s="36" t="s">
        <v>113</v>
      </c>
      <c r="E10" s="37" t="s">
        <v>105</v>
      </c>
    </row>
    <row r="11" spans="2:11" ht="45">
      <c r="B11" s="38" t="s">
        <v>102</v>
      </c>
      <c r="C11" s="36" t="s">
        <v>84</v>
      </c>
      <c r="D11" s="36" t="s">
        <v>83</v>
      </c>
      <c r="E11" s="37" t="s">
        <v>106</v>
      </c>
    </row>
    <row r="12" spans="2:11" ht="30">
      <c r="B12" s="38" t="s">
        <v>102</v>
      </c>
      <c r="C12" s="36" t="s">
        <v>85</v>
      </c>
      <c r="D12" s="36" t="s">
        <v>112</v>
      </c>
      <c r="E12" s="37" t="s">
        <v>108</v>
      </c>
    </row>
    <row r="13" spans="2:11" ht="30">
      <c r="B13" s="38" t="s">
        <v>102</v>
      </c>
      <c r="C13" s="36" t="s">
        <v>86</v>
      </c>
      <c r="D13" s="36" t="s">
        <v>85</v>
      </c>
      <c r="E13" s="37" t="s">
        <v>109</v>
      </c>
    </row>
    <row r="14" spans="2:11" ht="30">
      <c r="B14" s="38" t="s">
        <v>102</v>
      </c>
      <c r="C14" s="36" t="s">
        <v>87</v>
      </c>
      <c r="D14" s="36" t="s">
        <v>111</v>
      </c>
      <c r="E14" s="37" t="s">
        <v>110</v>
      </c>
    </row>
    <row r="15" spans="2:11" ht="45">
      <c r="B15" s="38" t="s">
        <v>102</v>
      </c>
      <c r="C15" s="36" t="s">
        <v>88</v>
      </c>
      <c r="D15" s="36" t="s">
        <v>87</v>
      </c>
      <c r="E15" s="37" t="s">
        <v>114</v>
      </c>
    </row>
    <row r="16" spans="2:11" ht="195">
      <c r="B16" s="42" t="s">
        <v>28</v>
      </c>
      <c r="C16" s="36" t="s">
        <v>94</v>
      </c>
      <c r="D16" s="43" t="s">
        <v>90</v>
      </c>
      <c r="E16" s="37" t="s">
        <v>115</v>
      </c>
    </row>
    <row r="17" spans="2:5" ht="30">
      <c r="B17" s="42" t="s">
        <v>28</v>
      </c>
      <c r="C17" s="36" t="s">
        <v>95</v>
      </c>
      <c r="D17" s="43" t="s">
        <v>83</v>
      </c>
      <c r="E17" s="37" t="s">
        <v>116</v>
      </c>
    </row>
    <row r="18" spans="2:5" ht="60">
      <c r="B18" s="42" t="s">
        <v>28</v>
      </c>
      <c r="C18" s="36" t="s">
        <v>99</v>
      </c>
      <c r="D18" s="43" t="s">
        <v>91</v>
      </c>
      <c r="E18" s="37" t="s">
        <v>117</v>
      </c>
    </row>
    <row r="19" spans="2:5" ht="75">
      <c r="B19" s="42" t="s">
        <v>28</v>
      </c>
      <c r="C19" s="36" t="s">
        <v>100</v>
      </c>
      <c r="D19" s="43" t="s">
        <v>74</v>
      </c>
      <c r="E19" s="37" t="s">
        <v>119</v>
      </c>
    </row>
    <row r="20" spans="2:5" ht="30.75" thickBot="1">
      <c r="B20" s="44" t="s">
        <v>28</v>
      </c>
      <c r="C20" s="44" t="s">
        <v>101</v>
      </c>
      <c r="D20" s="45" t="s">
        <v>92</v>
      </c>
      <c r="E20" s="46" t="s">
        <v>120</v>
      </c>
    </row>
    <row r="21" spans="2:5" ht="15.75" thickTop="1"/>
    <row r="24" spans="2:5">
      <c r="B24" s="32" t="s">
        <v>118</v>
      </c>
    </row>
    <row r="25" spans="2:5">
      <c r="B25" s="33" t="s">
        <v>80</v>
      </c>
    </row>
    <row r="26" spans="2:5">
      <c r="B26" s="33" t="s">
        <v>81</v>
      </c>
    </row>
    <row r="27" spans="2:5">
      <c r="B27" s="33" t="s">
        <v>82</v>
      </c>
    </row>
    <row r="28" spans="2:5">
      <c r="B28" s="33" t="s">
        <v>83</v>
      </c>
    </row>
    <row r="29" spans="2:5">
      <c r="B29" s="33" t="s">
        <v>84</v>
      </c>
    </row>
    <row r="30" spans="2:5">
      <c r="B30" s="33" t="s">
        <v>85</v>
      </c>
    </row>
    <row r="31" spans="2:5">
      <c r="B31" s="33" t="s">
        <v>86</v>
      </c>
    </row>
    <row r="32" spans="2:5">
      <c r="B32" s="33" t="s">
        <v>87</v>
      </c>
    </row>
    <row r="33" spans="2:2">
      <c r="B33" s="33" t="s">
        <v>88</v>
      </c>
    </row>
    <row r="34" spans="2:2">
      <c r="B34" s="35" t="s">
        <v>44</v>
      </c>
    </row>
    <row r="35" spans="2:2">
      <c r="B35" s="33" t="s">
        <v>94</v>
      </c>
    </row>
    <row r="36" spans="2:2">
      <c r="B36" s="33" t="s">
        <v>95</v>
      </c>
    </row>
    <row r="37" spans="2:2">
      <c r="B37" s="33" t="s">
        <v>99</v>
      </c>
    </row>
    <row r="38" spans="2:2">
      <c r="B38" s="33" t="s">
        <v>100</v>
      </c>
    </row>
    <row r="39" spans="2:2">
      <c r="B39" s="33" t="s">
        <v>101</v>
      </c>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A204"/>
  <sheetViews>
    <sheetView showGridLines="0" topLeftCell="A138" zoomScale="80" zoomScaleNormal="80" workbookViewId="0">
      <selection activeCell="L207" sqref="L207"/>
    </sheetView>
  </sheetViews>
  <sheetFormatPr defaultColWidth="8.85546875" defaultRowHeight="15"/>
  <cols>
    <col min="1" max="1" width="4" customWidth="1"/>
    <col min="14" max="14" width="9.42578125" customWidth="1"/>
  </cols>
  <sheetData>
    <row r="1" spans="2:20">
      <c r="Q1" s="21" t="s">
        <v>19</v>
      </c>
    </row>
    <row r="10" spans="2:20" ht="21">
      <c r="C10" s="47" t="s">
        <v>121</v>
      </c>
      <c r="D10" s="47"/>
      <c r="E10" s="47"/>
      <c r="F10" s="47"/>
      <c r="G10" s="47"/>
      <c r="H10" s="47"/>
      <c r="I10" s="47"/>
      <c r="J10" s="47"/>
      <c r="K10" s="47"/>
      <c r="O10" s="47" t="s">
        <v>123</v>
      </c>
      <c r="P10" s="47"/>
      <c r="Q10" s="47"/>
      <c r="R10" s="47"/>
      <c r="S10" s="47"/>
      <c r="T10" s="47"/>
    </row>
    <row r="12" spans="2:20">
      <c r="B12" s="32"/>
    </row>
    <row r="13" spans="2:20">
      <c r="B13" s="32"/>
    </row>
    <row r="14" spans="2:20">
      <c r="B14" s="32"/>
    </row>
    <row r="15" spans="2:20">
      <c r="B15" s="32"/>
    </row>
    <row r="16" spans="2:20">
      <c r="B16" s="32"/>
    </row>
    <row r="17" spans="2:2">
      <c r="B17" s="32"/>
    </row>
    <row r="33" spans="3:22" ht="15.75" thickBot="1">
      <c r="C33" s="32" t="s">
        <v>141</v>
      </c>
    </row>
    <row r="34" spans="3:22" ht="15" customHeight="1" thickBot="1">
      <c r="D34" s="48" t="s">
        <v>122</v>
      </c>
      <c r="E34" s="49"/>
      <c r="F34" s="49"/>
      <c r="G34" s="49"/>
      <c r="H34" s="49"/>
      <c r="I34" s="49"/>
      <c r="J34" s="49"/>
      <c r="K34" s="50"/>
      <c r="N34" s="32" t="s">
        <v>142</v>
      </c>
    </row>
    <row r="35" spans="3:22">
      <c r="D35" s="51"/>
      <c r="E35" s="52"/>
      <c r="F35" s="52"/>
      <c r="G35" s="52"/>
      <c r="H35" s="52"/>
      <c r="I35" s="52"/>
      <c r="J35" s="52"/>
      <c r="K35" s="53"/>
      <c r="O35" s="48" t="s">
        <v>124</v>
      </c>
      <c r="P35" s="49"/>
      <c r="Q35" s="49"/>
      <c r="R35" s="49"/>
      <c r="S35" s="49"/>
      <c r="T35" s="49"/>
      <c r="U35" s="49"/>
      <c r="V35" s="50"/>
    </row>
    <row r="36" spans="3:22">
      <c r="D36" s="51"/>
      <c r="E36" s="52"/>
      <c r="F36" s="52"/>
      <c r="G36" s="52"/>
      <c r="H36" s="52"/>
      <c r="I36" s="52"/>
      <c r="J36" s="52"/>
      <c r="K36" s="53"/>
      <c r="O36" s="51"/>
      <c r="P36" s="52"/>
      <c r="Q36" s="52"/>
      <c r="R36" s="52"/>
      <c r="S36" s="52"/>
      <c r="T36" s="52"/>
      <c r="U36" s="52"/>
      <c r="V36" s="53"/>
    </row>
    <row r="37" spans="3:22">
      <c r="D37" s="51"/>
      <c r="E37" s="52"/>
      <c r="F37" s="52"/>
      <c r="G37" s="52"/>
      <c r="H37" s="52"/>
      <c r="I37" s="52"/>
      <c r="J37" s="52"/>
      <c r="K37" s="53"/>
      <c r="O37" s="51"/>
      <c r="P37" s="52"/>
      <c r="Q37" s="52"/>
      <c r="R37" s="52"/>
      <c r="S37" s="52"/>
      <c r="T37" s="52"/>
      <c r="U37" s="52"/>
      <c r="V37" s="53"/>
    </row>
    <row r="38" spans="3:22">
      <c r="D38" s="51"/>
      <c r="E38" s="52"/>
      <c r="F38" s="52"/>
      <c r="G38" s="52"/>
      <c r="H38" s="52"/>
      <c r="I38" s="52"/>
      <c r="J38" s="52"/>
      <c r="K38" s="53"/>
      <c r="O38" s="51"/>
      <c r="P38" s="52"/>
      <c r="Q38" s="52"/>
      <c r="R38" s="52"/>
      <c r="S38" s="52"/>
      <c r="T38" s="52"/>
      <c r="U38" s="52"/>
      <c r="V38" s="53"/>
    </row>
    <row r="39" spans="3:22">
      <c r="D39" s="51"/>
      <c r="E39" s="52"/>
      <c r="F39" s="52"/>
      <c r="G39" s="52"/>
      <c r="H39" s="52"/>
      <c r="I39" s="52"/>
      <c r="J39" s="52"/>
      <c r="K39" s="53"/>
      <c r="O39" s="51"/>
      <c r="P39" s="52"/>
      <c r="Q39" s="52"/>
      <c r="R39" s="52"/>
      <c r="S39" s="52"/>
      <c r="T39" s="52"/>
      <c r="U39" s="52"/>
      <c r="V39" s="53"/>
    </row>
    <row r="40" spans="3:22" ht="15.75" thickBot="1">
      <c r="D40" s="51"/>
      <c r="E40" s="52"/>
      <c r="F40" s="52"/>
      <c r="G40" s="52"/>
      <c r="H40" s="52"/>
      <c r="I40" s="52"/>
      <c r="J40" s="52"/>
      <c r="K40" s="53"/>
      <c r="O40" s="54"/>
      <c r="P40" s="55"/>
      <c r="Q40" s="55"/>
      <c r="R40" s="55"/>
      <c r="S40" s="55"/>
      <c r="T40" s="55"/>
      <c r="U40" s="55"/>
      <c r="V40" s="56"/>
    </row>
    <row r="41" spans="3:22">
      <c r="D41" s="51"/>
      <c r="E41" s="52"/>
      <c r="F41" s="52"/>
      <c r="G41" s="52"/>
      <c r="H41" s="52"/>
      <c r="I41" s="52"/>
      <c r="J41" s="52"/>
      <c r="K41" s="53"/>
    </row>
    <row r="42" spans="3:22" ht="15.75" thickBot="1">
      <c r="D42" s="54"/>
      <c r="E42" s="55"/>
      <c r="F42" s="55"/>
      <c r="G42" s="55"/>
      <c r="H42" s="55"/>
      <c r="I42" s="55"/>
      <c r="J42" s="55"/>
      <c r="K42" s="56"/>
    </row>
    <row r="46" spans="3:22" ht="21">
      <c r="D46" s="47" t="s">
        <v>125</v>
      </c>
      <c r="E46" s="47"/>
      <c r="F46" s="47"/>
      <c r="G46" s="47"/>
      <c r="H46" s="47"/>
      <c r="I46" s="47"/>
      <c r="J46" s="47"/>
      <c r="K46" s="47"/>
      <c r="L46" s="47"/>
    </row>
    <row r="71" spans="4:12" ht="15.75" thickBot="1"/>
    <row r="72" spans="4:12">
      <c r="D72" s="48" t="s">
        <v>126</v>
      </c>
      <c r="E72" s="49"/>
      <c r="F72" s="49"/>
      <c r="G72" s="49"/>
      <c r="H72" s="49"/>
      <c r="I72" s="49"/>
      <c r="J72" s="49"/>
      <c r="K72" s="50"/>
      <c r="L72" s="32" t="s">
        <v>143</v>
      </c>
    </row>
    <row r="73" spans="4:12">
      <c r="D73" s="51"/>
      <c r="E73" s="52"/>
      <c r="F73" s="52"/>
      <c r="G73" s="52"/>
      <c r="H73" s="52"/>
      <c r="I73" s="52"/>
      <c r="J73" s="52"/>
      <c r="K73" s="53"/>
    </row>
    <row r="74" spans="4:12">
      <c r="D74" s="51"/>
      <c r="E74" s="52"/>
      <c r="F74" s="52"/>
      <c r="G74" s="52"/>
      <c r="H74" s="52"/>
      <c r="I74" s="52"/>
      <c r="J74" s="52"/>
      <c r="K74" s="53"/>
    </row>
    <row r="75" spans="4:12">
      <c r="D75" s="51"/>
      <c r="E75" s="52"/>
      <c r="F75" s="52"/>
      <c r="G75" s="52"/>
      <c r="H75" s="52"/>
      <c r="I75" s="52"/>
      <c r="J75" s="52"/>
      <c r="K75" s="53"/>
    </row>
    <row r="76" spans="4:12">
      <c r="D76" s="51"/>
      <c r="E76" s="52"/>
      <c r="F76" s="52"/>
      <c r="G76" s="52"/>
      <c r="H76" s="52"/>
      <c r="I76" s="52"/>
      <c r="J76" s="52"/>
      <c r="K76" s="53"/>
    </row>
    <row r="77" spans="4:12">
      <c r="D77" s="51"/>
      <c r="E77" s="52"/>
      <c r="F77" s="52"/>
      <c r="G77" s="52"/>
      <c r="H77" s="52"/>
      <c r="I77" s="52"/>
      <c r="J77" s="52"/>
      <c r="K77" s="53"/>
    </row>
    <row r="78" spans="4:12">
      <c r="D78" s="51"/>
      <c r="E78" s="52"/>
      <c r="F78" s="52"/>
      <c r="G78" s="52"/>
      <c r="H78" s="52"/>
      <c r="I78" s="52"/>
      <c r="J78" s="52"/>
      <c r="K78" s="53"/>
    </row>
    <row r="79" spans="4:12">
      <c r="D79" s="51"/>
      <c r="E79" s="52"/>
      <c r="F79" s="52"/>
      <c r="G79" s="52"/>
      <c r="H79" s="52"/>
      <c r="I79" s="52"/>
      <c r="J79" s="52"/>
      <c r="K79" s="53"/>
    </row>
    <row r="80" spans="4:12" ht="15.75" thickBot="1">
      <c r="D80" s="54"/>
      <c r="E80" s="55"/>
      <c r="F80" s="55"/>
      <c r="G80" s="55"/>
      <c r="H80" s="55"/>
      <c r="I80" s="55"/>
      <c r="J80" s="55"/>
      <c r="K80" s="56"/>
    </row>
    <row r="84" spans="3:26" ht="21">
      <c r="C84" s="47" t="s">
        <v>133</v>
      </c>
      <c r="D84" s="47"/>
      <c r="E84" s="47"/>
      <c r="F84" s="47"/>
      <c r="G84" s="47"/>
      <c r="H84" s="47"/>
      <c r="I84" s="47"/>
      <c r="J84" s="47"/>
      <c r="K84" s="47"/>
      <c r="R84" s="47" t="s">
        <v>134</v>
      </c>
      <c r="S84" s="47"/>
      <c r="T84" s="47"/>
      <c r="U84" s="47"/>
      <c r="V84" s="47"/>
      <c r="W84" s="47"/>
      <c r="X84" s="47"/>
      <c r="Y84" s="47"/>
      <c r="Z84" s="47"/>
    </row>
    <row r="109" spans="3:27" ht="15.75" thickBot="1"/>
    <row r="110" spans="3:27" ht="15.75" thickBot="1">
      <c r="C110" s="32" t="s">
        <v>144</v>
      </c>
      <c r="R110" s="32" t="s">
        <v>145</v>
      </c>
      <c r="T110" s="48" t="s">
        <v>136</v>
      </c>
      <c r="U110" s="49"/>
      <c r="V110" s="49"/>
      <c r="W110" s="49"/>
      <c r="X110" s="49"/>
      <c r="Y110" s="49"/>
      <c r="Z110" s="49"/>
      <c r="AA110" s="50"/>
    </row>
    <row r="111" spans="3:27">
      <c r="D111" s="48" t="s">
        <v>135</v>
      </c>
      <c r="E111" s="49"/>
      <c r="F111" s="49"/>
      <c r="G111" s="49"/>
      <c r="H111" s="49"/>
      <c r="I111" s="49"/>
      <c r="J111" s="49"/>
      <c r="K111" s="50"/>
      <c r="T111" s="51"/>
      <c r="U111" s="52"/>
      <c r="V111" s="52"/>
      <c r="W111" s="52"/>
      <c r="X111" s="52"/>
      <c r="Y111" s="52"/>
      <c r="Z111" s="52"/>
      <c r="AA111" s="53"/>
    </row>
    <row r="112" spans="3:27">
      <c r="D112" s="51"/>
      <c r="E112" s="52"/>
      <c r="F112" s="52"/>
      <c r="G112" s="52"/>
      <c r="H112" s="52"/>
      <c r="I112" s="52"/>
      <c r="J112" s="52"/>
      <c r="K112" s="53"/>
      <c r="T112" s="51"/>
      <c r="U112" s="52"/>
      <c r="V112" s="52"/>
      <c r="W112" s="52"/>
      <c r="X112" s="52"/>
      <c r="Y112" s="52"/>
      <c r="Z112" s="52"/>
      <c r="AA112" s="53"/>
    </row>
    <row r="113" spans="4:27">
      <c r="D113" s="51"/>
      <c r="E113" s="52"/>
      <c r="F113" s="52"/>
      <c r="G113" s="52"/>
      <c r="H113" s="52"/>
      <c r="I113" s="52"/>
      <c r="J113" s="52"/>
      <c r="K113" s="53"/>
      <c r="T113" s="51"/>
      <c r="U113" s="52"/>
      <c r="V113" s="52"/>
      <c r="W113" s="52"/>
      <c r="X113" s="52"/>
      <c r="Y113" s="52"/>
      <c r="Z113" s="52"/>
      <c r="AA113" s="53"/>
    </row>
    <row r="114" spans="4:27">
      <c r="D114" s="51"/>
      <c r="E114" s="52"/>
      <c r="F114" s="52"/>
      <c r="G114" s="52"/>
      <c r="H114" s="52"/>
      <c r="I114" s="52"/>
      <c r="J114" s="52"/>
      <c r="K114" s="53"/>
      <c r="T114" s="51"/>
      <c r="U114" s="52"/>
      <c r="V114" s="52"/>
      <c r="W114" s="52"/>
      <c r="X114" s="52"/>
      <c r="Y114" s="52"/>
      <c r="Z114" s="52"/>
      <c r="AA114" s="53"/>
    </row>
    <row r="115" spans="4:27">
      <c r="D115" s="51"/>
      <c r="E115" s="52"/>
      <c r="F115" s="52"/>
      <c r="G115" s="52"/>
      <c r="H115" s="52"/>
      <c r="I115" s="52"/>
      <c r="J115" s="52"/>
      <c r="K115" s="53"/>
      <c r="T115" s="51"/>
      <c r="U115" s="52"/>
      <c r="V115" s="52"/>
      <c r="W115" s="52"/>
      <c r="X115" s="52"/>
      <c r="Y115" s="52"/>
      <c r="Z115" s="52"/>
      <c r="AA115" s="53"/>
    </row>
    <row r="116" spans="4:27">
      <c r="D116" s="51"/>
      <c r="E116" s="52"/>
      <c r="F116" s="52"/>
      <c r="G116" s="52"/>
      <c r="H116" s="52"/>
      <c r="I116" s="52"/>
      <c r="J116" s="52"/>
      <c r="K116" s="53"/>
      <c r="T116" s="51"/>
      <c r="U116" s="52"/>
      <c r="V116" s="52"/>
      <c r="W116" s="52"/>
      <c r="X116" s="52"/>
      <c r="Y116" s="52"/>
      <c r="Z116" s="52"/>
      <c r="AA116" s="53"/>
    </row>
    <row r="117" spans="4:27">
      <c r="D117" s="51"/>
      <c r="E117" s="52"/>
      <c r="F117" s="52"/>
      <c r="G117" s="52"/>
      <c r="H117" s="52"/>
      <c r="I117" s="52"/>
      <c r="J117" s="52"/>
      <c r="K117" s="53"/>
      <c r="T117" s="51"/>
      <c r="U117" s="52"/>
      <c r="V117" s="52"/>
      <c r="W117" s="52"/>
      <c r="X117" s="52"/>
      <c r="Y117" s="52"/>
      <c r="Z117" s="52"/>
      <c r="AA117" s="53"/>
    </row>
    <row r="118" spans="4:27" ht="15.75" thickBot="1">
      <c r="D118" s="51"/>
      <c r="E118" s="52"/>
      <c r="F118" s="52"/>
      <c r="G118" s="52"/>
      <c r="H118" s="52"/>
      <c r="I118" s="52"/>
      <c r="J118" s="52"/>
      <c r="K118" s="53"/>
      <c r="T118" s="54"/>
      <c r="U118" s="55"/>
      <c r="V118" s="55"/>
      <c r="W118" s="55"/>
      <c r="X118" s="55"/>
      <c r="Y118" s="55"/>
      <c r="Z118" s="55"/>
      <c r="AA118" s="56"/>
    </row>
    <row r="119" spans="4:27" ht="15.75" thickBot="1">
      <c r="D119" s="54"/>
      <c r="E119" s="55"/>
      <c r="F119" s="55"/>
      <c r="G119" s="55"/>
      <c r="H119" s="55"/>
      <c r="I119" s="55"/>
      <c r="J119" s="55"/>
      <c r="K119" s="56"/>
    </row>
    <row r="122" spans="4:27" ht="21">
      <c r="L122" s="47" t="s">
        <v>133</v>
      </c>
      <c r="M122" s="47"/>
      <c r="N122" s="47"/>
      <c r="O122" s="47"/>
      <c r="P122" s="47"/>
      <c r="Q122" s="47"/>
      <c r="R122" s="47"/>
      <c r="S122" s="47"/>
      <c r="T122" s="47"/>
    </row>
    <row r="149" spans="12:20">
      <c r="L149" s="32" t="s">
        <v>146</v>
      </c>
    </row>
    <row r="150" spans="12:20" ht="15.75" thickBot="1"/>
    <row r="151" spans="12:20">
      <c r="M151" s="48" t="s">
        <v>137</v>
      </c>
      <c r="N151" s="49"/>
      <c r="O151" s="49"/>
      <c r="P151" s="49"/>
      <c r="Q151" s="49"/>
      <c r="R151" s="49"/>
      <c r="S151" s="49"/>
      <c r="T151" s="50"/>
    </row>
    <row r="152" spans="12:20">
      <c r="M152" s="51"/>
      <c r="N152" s="52"/>
      <c r="O152" s="52"/>
      <c r="P152" s="52"/>
      <c r="Q152" s="52"/>
      <c r="R152" s="52"/>
      <c r="S152" s="52"/>
      <c r="T152" s="53"/>
    </row>
    <row r="153" spans="12:20">
      <c r="M153" s="51"/>
      <c r="N153" s="52"/>
      <c r="O153" s="52"/>
      <c r="P153" s="52"/>
      <c r="Q153" s="52"/>
      <c r="R153" s="52"/>
      <c r="S153" s="52"/>
      <c r="T153" s="53"/>
    </row>
    <row r="154" spans="12:20">
      <c r="M154" s="51"/>
      <c r="N154" s="52"/>
      <c r="O154" s="52"/>
      <c r="P154" s="52"/>
      <c r="Q154" s="52"/>
      <c r="R154" s="52"/>
      <c r="S154" s="52"/>
      <c r="T154" s="53"/>
    </row>
    <row r="155" spans="12:20">
      <c r="M155" s="51"/>
      <c r="N155" s="52"/>
      <c r="O155" s="52"/>
      <c r="P155" s="52"/>
      <c r="Q155" s="52"/>
      <c r="R155" s="52"/>
      <c r="S155" s="52"/>
      <c r="T155" s="53"/>
    </row>
    <row r="156" spans="12:20">
      <c r="M156" s="51"/>
      <c r="N156" s="52"/>
      <c r="O156" s="52"/>
      <c r="P156" s="52"/>
      <c r="Q156" s="52"/>
      <c r="R156" s="52"/>
      <c r="S156" s="52"/>
      <c r="T156" s="53"/>
    </row>
    <row r="157" spans="12:20">
      <c r="M157" s="51"/>
      <c r="N157" s="52"/>
      <c r="O157" s="52"/>
      <c r="P157" s="52"/>
      <c r="Q157" s="52"/>
      <c r="R157" s="52"/>
      <c r="S157" s="52"/>
      <c r="T157" s="53"/>
    </row>
    <row r="158" spans="12:20">
      <c r="M158" s="51"/>
      <c r="N158" s="52"/>
      <c r="O158" s="52"/>
      <c r="P158" s="52"/>
      <c r="Q158" s="52"/>
      <c r="R158" s="52"/>
      <c r="S158" s="52"/>
      <c r="T158" s="53"/>
    </row>
    <row r="159" spans="12:20" ht="15.75" thickBot="1">
      <c r="M159" s="54"/>
      <c r="N159" s="55"/>
      <c r="O159" s="55"/>
      <c r="P159" s="55"/>
      <c r="Q159" s="55"/>
      <c r="R159" s="55"/>
      <c r="S159" s="55"/>
      <c r="T159" s="56"/>
    </row>
    <row r="161" spans="14:22" ht="21">
      <c r="N161" s="47" t="s">
        <v>140</v>
      </c>
      <c r="O161" s="47"/>
      <c r="P161" s="47"/>
      <c r="Q161" s="47"/>
      <c r="R161" s="47"/>
      <c r="S161" s="47"/>
      <c r="T161" s="47"/>
      <c r="U161" s="47"/>
      <c r="V161" s="47"/>
    </row>
    <row r="192" spans="3:3">
      <c r="C192" s="32" t="s">
        <v>147</v>
      </c>
    </row>
    <row r="193" spans="14:21">
      <c r="S193" s="32" t="s">
        <v>148</v>
      </c>
    </row>
    <row r="195" spans="14:21" ht="15.75" thickBot="1"/>
    <row r="196" spans="14:21" ht="15" customHeight="1">
      <c r="N196" s="48" t="s">
        <v>139</v>
      </c>
      <c r="O196" s="49"/>
      <c r="P196" s="49"/>
      <c r="Q196" s="49"/>
      <c r="R196" s="49"/>
      <c r="S196" s="49"/>
      <c r="T196" s="49"/>
      <c r="U196" s="50"/>
    </row>
    <row r="197" spans="14:21">
      <c r="N197" s="51"/>
      <c r="O197" s="52"/>
      <c r="P197" s="52"/>
      <c r="Q197" s="52"/>
      <c r="R197" s="52"/>
      <c r="S197" s="52"/>
      <c r="T197" s="52"/>
      <c r="U197" s="53"/>
    </row>
    <row r="198" spans="14:21">
      <c r="N198" s="51"/>
      <c r="O198" s="52"/>
      <c r="P198" s="52"/>
      <c r="Q198" s="52"/>
      <c r="R198" s="52"/>
      <c r="S198" s="52"/>
      <c r="T198" s="52"/>
      <c r="U198" s="53"/>
    </row>
    <row r="199" spans="14:21">
      <c r="N199" s="51"/>
      <c r="O199" s="52"/>
      <c r="P199" s="52"/>
      <c r="Q199" s="52"/>
      <c r="R199" s="52"/>
      <c r="S199" s="52"/>
      <c r="T199" s="52"/>
      <c r="U199" s="53"/>
    </row>
    <row r="200" spans="14:21">
      <c r="N200" s="51"/>
      <c r="O200" s="52"/>
      <c r="P200" s="52"/>
      <c r="Q200" s="52"/>
      <c r="R200" s="52"/>
      <c r="S200" s="52"/>
      <c r="T200" s="52"/>
      <c r="U200" s="53"/>
    </row>
    <row r="201" spans="14:21">
      <c r="N201" s="51"/>
      <c r="O201" s="52"/>
      <c r="P201" s="52"/>
      <c r="Q201" s="52"/>
      <c r="R201" s="52"/>
      <c r="S201" s="52"/>
      <c r="T201" s="52"/>
      <c r="U201" s="53"/>
    </row>
    <row r="202" spans="14:21">
      <c r="N202" s="51"/>
      <c r="O202" s="52"/>
      <c r="P202" s="52"/>
      <c r="Q202" s="52"/>
      <c r="R202" s="52"/>
      <c r="S202" s="52"/>
      <c r="T202" s="52"/>
      <c r="U202" s="53"/>
    </row>
    <row r="203" spans="14:21">
      <c r="N203" s="51"/>
      <c r="O203" s="52"/>
      <c r="P203" s="52"/>
      <c r="Q203" s="52"/>
      <c r="R203" s="52"/>
      <c r="S203" s="52"/>
      <c r="T203" s="52"/>
      <c r="U203" s="53"/>
    </row>
    <row r="204" spans="14:21" ht="15.75" thickBot="1">
      <c r="N204" s="54"/>
      <c r="O204" s="55"/>
      <c r="P204" s="55"/>
      <c r="Q204" s="55"/>
      <c r="R204" s="55"/>
      <c r="S204" s="55"/>
      <c r="T204" s="55"/>
      <c r="U204" s="56"/>
    </row>
  </sheetData>
  <mergeCells count="14">
    <mergeCell ref="D72:K80"/>
    <mergeCell ref="C10:K10"/>
    <mergeCell ref="D34:K42"/>
    <mergeCell ref="O10:T10"/>
    <mergeCell ref="O35:V40"/>
    <mergeCell ref="D46:L46"/>
    <mergeCell ref="L122:T122"/>
    <mergeCell ref="M151:T159"/>
    <mergeCell ref="N196:U204"/>
    <mergeCell ref="N161:V161"/>
    <mergeCell ref="C84:K84"/>
    <mergeCell ref="R84:Z84"/>
    <mergeCell ref="D111:K119"/>
    <mergeCell ref="T110:AA118"/>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7"/>
  <sheetViews>
    <sheetView showGridLines="0" tabSelected="1" zoomScale="80" zoomScaleNormal="80" workbookViewId="0">
      <selection activeCell="E22" sqref="E22"/>
    </sheetView>
  </sheetViews>
  <sheetFormatPr defaultColWidth="8.85546875" defaultRowHeight="15"/>
  <cols>
    <col min="1" max="1" width="4" customWidth="1"/>
    <col min="2" max="2" width="75" bestFit="1" customWidth="1"/>
    <col min="3" max="3" width="8.85546875" customWidth="1"/>
  </cols>
  <sheetData>
    <row r="1" spans="2:17">
      <c r="Q1" s="21" t="s">
        <v>19</v>
      </c>
    </row>
    <row r="12" spans="2:17" ht="15.75">
      <c r="B12" s="57" t="s">
        <v>21</v>
      </c>
      <c r="C12" s="57"/>
      <c r="D12" s="57" t="s">
        <v>22</v>
      </c>
      <c r="E12" s="58"/>
    </row>
    <row r="13" spans="2:17" ht="15.75">
      <c r="B13" s="58" t="s">
        <v>127</v>
      </c>
      <c r="C13" s="58"/>
      <c r="D13" s="58" t="s">
        <v>130</v>
      </c>
      <c r="E13" s="58"/>
    </row>
    <row r="14" spans="2:17" ht="15.75">
      <c r="B14" s="58" t="s">
        <v>128</v>
      </c>
      <c r="C14" s="58"/>
      <c r="D14" s="58" t="s">
        <v>131</v>
      </c>
      <c r="E14" s="58"/>
    </row>
    <row r="15" spans="2:17" ht="15.75">
      <c r="B15" s="58" t="s">
        <v>129</v>
      </c>
      <c r="C15" s="58"/>
      <c r="D15" s="58" t="s">
        <v>132</v>
      </c>
      <c r="E15" s="58"/>
    </row>
    <row r="16" spans="2:17" ht="15.75">
      <c r="B16" s="58" t="s">
        <v>138</v>
      </c>
      <c r="C16" s="58"/>
      <c r="D16" s="58" t="s">
        <v>149</v>
      </c>
      <c r="E16" s="58"/>
    </row>
    <row r="17" spans="2:5" ht="15.75">
      <c r="B17" s="58" t="s">
        <v>150</v>
      </c>
      <c r="C17" s="58"/>
      <c r="D17" s="58" t="s">
        <v>151</v>
      </c>
      <c r="E17" s="58"/>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Paulo Ricardo Silva</cp:lastModifiedBy>
  <dcterms:created xsi:type="dcterms:W3CDTF">2020-03-05T18:09:11Z</dcterms:created>
  <dcterms:modified xsi:type="dcterms:W3CDTF">2024-06-03T00:04:36Z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