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eborah/Documents/Data Science/"/>
    </mc:Choice>
  </mc:AlternateContent>
  <xr:revisionPtr revIDLastSave="0" documentId="13_ncr:1_{A4EE9CEA-E786-D641-8003-0D74384FF115}" xr6:coauthVersionLast="43" xr6:coauthVersionMax="43" xr10:uidLastSave="{00000000-0000-0000-0000-000000000000}"/>
  <bookViews>
    <workbookView xWindow="0" yWindow="460" windowWidth="25600" windowHeight="14420" activeTab="1" xr2:uid="{00000000-000D-0000-FFFF-FFFF00000000}"/>
  </bookViews>
  <sheets>
    <sheet name="Pivot Table Category" sheetId="3" r:id="rId1"/>
    <sheet name="Pivot Table Subcategory" sheetId="4" r:id="rId2"/>
    <sheet name="Pivot chart timestamp" sheetId="5" r:id="rId3"/>
    <sheet name="Bonus" sheetId="6" r:id="rId4"/>
    <sheet name="Data" sheetId="1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6" i="1" l="1"/>
  <c r="P7" i="1"/>
  <c r="P3" i="1"/>
  <c r="P4" i="1"/>
  <c r="P5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6"/>
  <c r="E4" i="6"/>
  <c r="E5" i="6"/>
  <c r="E6" i="6"/>
  <c r="H6" i="6" s="1"/>
  <c r="E7" i="6"/>
  <c r="E8" i="6"/>
  <c r="E9" i="6"/>
  <c r="E10" i="6"/>
  <c r="H10" i="6" s="1"/>
  <c r="E11" i="6"/>
  <c r="E12" i="6"/>
  <c r="E13" i="6"/>
  <c r="H3" i="6"/>
  <c r="H4" i="6"/>
  <c r="H5" i="6"/>
  <c r="H7" i="6"/>
  <c r="H8" i="6"/>
  <c r="H9" i="6"/>
  <c r="H11" i="6"/>
  <c r="H12" i="6"/>
  <c r="H13" i="6"/>
  <c r="H2" i="6"/>
  <c r="G3" i="6"/>
  <c r="G4" i="6"/>
  <c r="G5" i="6"/>
  <c r="G7" i="6"/>
  <c r="G8" i="6"/>
  <c r="G9" i="6"/>
  <c r="G11" i="6"/>
  <c r="G12" i="6"/>
  <c r="G13" i="6"/>
  <c r="G2" i="6"/>
  <c r="F5" i="6"/>
  <c r="F3" i="6"/>
  <c r="F4" i="6"/>
  <c r="F7" i="6"/>
  <c r="F8" i="6"/>
  <c r="F9" i="6"/>
  <c r="F11" i="6"/>
  <c r="F12" i="6"/>
  <c r="F13" i="6"/>
  <c r="F2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F10" i="6" l="1"/>
  <c r="F6" i="6"/>
  <c r="G10" i="6"/>
  <c r="G6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<sst xmlns="http://schemas.openxmlformats.org/spreadsheetml/2006/main" count="33048" uniqueCount="8402">
  <si>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</si>
  <si>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</si>
  <si>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</si>
  <si>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</si>
  <si>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</si>
  <si>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</si>
  <si>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</si>
  <si>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</si>
  <si>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</si>
  <si>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</si>
  <si>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</si>
  <si>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</si>
  <si>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</si>
  <si>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</si>
  <si>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</si>
  <si>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</si>
  <si>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</si>
  <si>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</si>
  <si>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</si>
  <si>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</si>
  <si>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</si>
  <si>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</si>
  <si>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</si>
  <si>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</si>
  <si>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</si>
  <si>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</si>
  <si>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</si>
  <si>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</si>
  <si>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</si>
  <si>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</si>
  <si>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</si>
  <si>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</si>
  <si>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</si>
  <si>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</si>
  <si>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</si>
  <si>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</si>
  <si>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</si>
  <si>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</si>
  <si>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</si>
  <si>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</si>
  <si>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</si>
  <si>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</si>
  <si>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</si>
  <si>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</si>
  <si>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</si>
  <si>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</si>
  <si>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</si>
  <si>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</si>
  <si>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</si>
  <si>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</si>
  <si>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</si>
  <si>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</si>
  <si>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</si>
  <si>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</si>
  <si>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</si>
  <si>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</si>
  <si>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</si>
  <si>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</si>
  <si>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</si>
  <si>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</si>
  <si>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</si>
  <si>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</si>
  <si>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</si>
  <si>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</si>
  <si>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</si>
  <si>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</si>
  <si>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</si>
  <si>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</si>
  <si>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</si>
  <si>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</si>
  <si>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</si>
  <si>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</si>
  <si>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</si>
  <si>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</si>
  <si>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</si>
  <si>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</si>
  <si>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</si>
  <si>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</si>
  <si>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</si>
  <si>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</si>
  <si>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</si>
  <si>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</si>
  <si>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</si>
  <si>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</si>
  <si>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</si>
  <si>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</si>
  <si>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</si>
  <si>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</si>
  <si>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</si>
  <si>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</si>
  <si>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</si>
  <si>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</si>
  <si>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</si>
  <si>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</si>
  <si>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</si>
  <si>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</si>
  <si>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</si>
  <si>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</si>
  <si>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</si>
  <si>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</si>
  <si>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</si>
  <si>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</si>
  <si>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</si>
  <si>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</si>
  <si>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</si>
  <si>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</si>
  <si>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</si>
  <si>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</si>
  <si>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</si>
  <si>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</si>
  <si>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</si>
  <si>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</si>
  <si>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</si>
  <si>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</si>
  <si>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</si>
  <si>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</si>
  <si>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</si>
  <si>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</si>
  <si>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</si>
  <si>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</si>
  <si>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</si>
  <si>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</si>
  <si>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</si>
  <si>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</si>
  <si>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</si>
  <si>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</si>
  <si>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</si>
  <si>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</si>
  <si>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</si>
  <si>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</si>
  <si>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</si>
  <si>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</si>
  <si>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</si>
  <si>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</si>
  <si>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</si>
  <si>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</si>
  <si>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</si>
  <si>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</si>
  <si>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</si>
  <si>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</si>
  <si>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</si>
  <si>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</si>
  <si>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</si>
  <si>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</si>
  <si>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</si>
  <si>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</si>
  <si>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</si>
  <si>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</si>
  <si>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</si>
  <si>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</si>
  <si>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</si>
  <si>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</si>
  <si>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</si>
  <si>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</si>
  <si>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</si>
  <si>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</si>
  <si>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</si>
  <si>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</si>
  <si>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</si>
  <si>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</si>
  <si>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</si>
  <si>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</si>
  <si>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</si>
  <si>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</si>
  <si>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</si>
  <si>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</si>
  <si>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</si>
  <si>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</si>
  <si>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</si>
  <si>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</si>
  <si>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</si>
  <si>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</si>
  <si>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</si>
  <si>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</si>
  <si>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</si>
  <si>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</si>
  <si>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</si>
  <si>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</si>
  <si>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</si>
  <si>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</si>
  <si>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</si>
  <si>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</si>
  <si>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</si>
  <si>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</si>
  <si>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</si>
  <si>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</si>
  <si>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</si>
  <si>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</si>
  <si>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</si>
  <si>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</si>
  <si>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</si>
  <si>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</si>
  <si>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</si>
  <si>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</si>
  <si>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</si>
  <si>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</si>
  <si>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</si>
  <si>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</si>
  <si>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</si>
  <si>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</si>
  <si>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</si>
  <si>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</si>
  <si>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</si>
  <si>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</si>
  <si>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</si>
  <si>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</si>
  <si>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</si>
  <si>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</si>
  <si>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</si>
  <si>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</si>
  <si>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</si>
  <si>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</si>
  <si>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</si>
  <si>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</si>
  <si>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</si>
  <si>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</si>
  <si>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</si>
  <si>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</si>
  <si>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</si>
  <si>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</si>
  <si>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</si>
  <si>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</si>
  <si>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</si>
  <si>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</si>
  <si>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</si>
  <si>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</si>
  <si>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</si>
  <si>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</si>
  <si>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</si>
  <si>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</si>
  <si>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</si>
  <si>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</si>
  <si>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</si>
  <si>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</si>
  <si>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</si>
  <si>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</si>
  <si>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</si>
  <si>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</si>
  <si>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</si>
  <si>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</si>
  <si>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</si>
  <si>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</si>
  <si>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</si>
  <si>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</si>
  <si>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</si>
  <si>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</si>
  <si>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</si>
  <si>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</si>
  <si>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</si>
  <si>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</si>
  <si>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</si>
  <si>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</si>
  <si>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</si>
  <si>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</si>
  <si>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</si>
  <si>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</si>
  <si>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</si>
  <si>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</si>
  <si>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</si>
  <si>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</si>
  <si>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</si>
  <si>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</si>
  <si>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</si>
  <si>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</si>
  <si>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</si>
  <si>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</si>
  <si>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</si>
  <si>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</si>
  <si>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</si>
  <si>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</si>
  <si>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</si>
  <si>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</si>
  <si>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</si>
  <si>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</si>
  <si>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</si>
  <si>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</si>
  <si>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</si>
  <si>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</si>
  <si>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</si>
  <si>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</si>
  <si>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</si>
  <si>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</si>
  <si>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</si>
  <si>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</si>
  <si>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</si>
  <si>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</si>
  <si>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</si>
  <si>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</si>
  <si>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</si>
  <si>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</si>
  <si>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</si>
  <si>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</si>
  <si>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</si>
  <si>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</si>
  <si>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</si>
  <si>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</si>
  <si>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</si>
  <si>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</si>
  <si>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</si>
  <si>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</si>
  <si>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</si>
  <si>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</si>
  <si>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</si>
  <si>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</si>
  <si>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</si>
  <si>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</si>
  <si>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</si>
  <si>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</si>
  <si>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</si>
  <si>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</si>
  <si>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</si>
  <si>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</si>
  <si>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</si>
  <si>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</si>
  <si>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</si>
  <si>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</si>
  <si>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</si>
  <si>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</si>
  <si>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</si>
  <si>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</si>
  <si>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</si>
  <si>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</si>
  <si>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</si>
  <si>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</si>
  <si>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</si>
  <si>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</si>
  <si>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</si>
  <si>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</si>
  <si>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</si>
  <si>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</si>
  <si>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</si>
  <si>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</si>
  <si>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</si>
  <si>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</si>
  <si>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</si>
  <si>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</si>
  <si>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</si>
  <si>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</si>
  <si>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</si>
  <si>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</si>
  <si>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</si>
  <si>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</si>
  <si>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</si>
  <si>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</si>
  <si>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</si>
  <si>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</si>
  <si>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</si>
  <si>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</si>
  <si>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</si>
  <si>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</si>
  <si>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</si>
  <si>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</si>
  <si>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</si>
  <si>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</si>
  <si>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</si>
  <si>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</si>
  <si>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</si>
  <si>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</si>
  <si>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</si>
  <si>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</si>
  <si>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</si>
  <si>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</si>
  <si>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</si>
  <si>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</si>
  <si>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</si>
  <si>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</si>
  <si>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</si>
  <si>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</si>
  <si>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</si>
  <si>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</si>
  <si>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</si>
  <si>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</si>
  <si>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</si>
  <si>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</si>
  <si>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</si>
  <si>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</si>
  <si>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</si>
  <si>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</si>
  <si>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</si>
  <si>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</si>
  <si>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</si>
  <si>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</si>
  <si>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</si>
  <si>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</si>
  <si>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</si>
  <si>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</si>
  <si>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</si>
  <si>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</si>
  <si>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</si>
  <si>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</si>
  <si>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</si>
  <si>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</si>
  <si>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</si>
  <si>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</si>
  <si>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</si>
  <si>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</si>
  <si>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</si>
  <si>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</si>
  <si>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</si>
  <si>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</si>
  <si>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</si>
  <si>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</si>
  <si>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</si>
  <si>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</si>
  <si>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</si>
  <si>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</si>
  <si>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</si>
  <si>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</si>
  <si>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</si>
  <si>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</si>
  <si>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</si>
  <si>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</si>
  <si>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</si>
  <si>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</si>
  <si>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</si>
  <si>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</si>
  <si>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</si>
  <si>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</si>
  <si>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</si>
  <si>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</si>
  <si>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</si>
  <si>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</si>
  <si>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</si>
  <si>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</si>
  <si>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</si>
  <si>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</si>
  <si>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</si>
  <si>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</si>
  <si>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</si>
  <si>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</si>
  <si>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</si>
  <si>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</si>
  <si>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</si>
  <si>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</si>
  <si>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</si>
  <si>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</si>
  <si>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</si>
  <si>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</si>
  <si>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</si>
  <si>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</si>
  <si>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</si>
  <si>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</si>
  <si>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</si>
  <si>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</si>
  <si>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</si>
  <si>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</si>
  <si>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</si>
  <si>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</si>
  <si>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</si>
  <si>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</si>
  <si>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</si>
  <si>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</si>
  <si>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</si>
  <si>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</si>
  <si>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</si>
  <si>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</si>
  <si>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</si>
  <si>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</si>
  <si>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</si>
  <si>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</si>
  <si>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</si>
  <si>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</si>
  <si>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</si>
  <si>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</si>
  <si>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</si>
  <si>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</si>
  <si>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</si>
  <si>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</si>
  <si>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</si>
  <si>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</si>
  <si>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</si>
  <si>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</si>
  <si>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</si>
  <si>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</si>
  <si>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</si>
  <si>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</si>
  <si>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</si>
  <si>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</si>
  <si>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</si>
  <si>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</si>
  <si>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</si>
  <si>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</si>
  <si>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</si>
  <si>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</si>
  <si>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</si>
  <si>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</si>
  <si>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</si>
  <si>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</si>
  <si>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</si>
  <si>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</si>
  <si>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</si>
  <si>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</si>
  <si>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</si>
  <si>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</si>
  <si>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</si>
  <si>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</si>
  <si>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</si>
  <si>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</si>
  <si>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</si>
  <si>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</si>
  <si>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</si>
  <si>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</si>
  <si>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</si>
  <si>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</si>
  <si>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</si>
  <si>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</si>
  <si>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</si>
  <si>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</si>
  <si>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</si>
  <si>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</si>
  <si>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</si>
  <si>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</si>
  <si>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</si>
  <si>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</si>
  <si>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</si>
  <si>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</si>
  <si>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</si>
  <si>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</si>
  <si>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</si>
  <si>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</si>
  <si>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</si>
  <si>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</si>
  <si>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</si>
  <si>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</si>
  <si>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</si>
  <si>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</si>
  <si>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</si>
  <si>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</si>
  <si>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</si>
  <si>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</si>
  <si>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</si>
  <si>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</si>
  <si>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</si>
  <si>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</si>
  <si>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</si>
  <si>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</si>
  <si>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</si>
  <si>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</si>
  <si>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</si>
  <si>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</si>
  <si>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</si>
  <si>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</si>
  <si>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</si>
  <si>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</si>
  <si>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</si>
  <si>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</si>
  <si>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</si>
  <si>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</si>
  <si>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</si>
  <si>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</si>
  <si>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</si>
  <si>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</si>
  <si>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</si>
  <si>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</si>
  <si>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</si>
  <si>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</si>
  <si>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</si>
  <si>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</si>
  <si>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</si>
  <si>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</si>
  <si>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</si>
  <si>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</si>
  <si>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</si>
  <si>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</si>
  <si>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</si>
  <si>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</si>
  <si>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</si>
  <si>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</si>
  <si>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</si>
  <si>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</si>
  <si>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</si>
  <si>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</si>
  <si>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</si>
  <si>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</si>
  <si>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</si>
  <si>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</si>
  <si>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</si>
  <si>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</si>
  <si>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</si>
  <si>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</si>
  <si>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</si>
  <si>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</si>
  <si>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</si>
  <si>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</si>
  <si>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</si>
  <si>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</si>
  <si>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</si>
  <si>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</si>
  <si>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</si>
  <si>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</si>
  <si>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</si>
  <si>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</si>
  <si>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</si>
  <si>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</si>
  <si>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</si>
  <si>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</si>
  <si>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</si>
  <si>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</si>
  <si>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</si>
  <si>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</si>
  <si>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</si>
  <si>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</si>
  <si>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</si>
  <si>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</si>
  <si>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</si>
  <si>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</si>
  <si>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</si>
  <si>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</si>
  <si>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</si>
  <si>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</si>
  <si>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</si>
  <si>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</si>
  <si>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</si>
  <si>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</si>
  <si>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</si>
  <si>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</si>
  <si>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</si>
  <si>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</si>
  <si>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</si>
  <si>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</si>
  <si>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</si>
  <si>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</si>
  <si>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</si>
  <si>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</si>
  <si>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</si>
  <si>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</si>
  <si>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</si>
  <si>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</si>
  <si>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</si>
  <si>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</si>
  <si>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</si>
  <si>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</si>
  <si>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</si>
  <si>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</si>
  <si>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</si>
  <si>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</si>
  <si>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</si>
  <si>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</si>
  <si>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</si>
  <si>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</si>
  <si>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</si>
  <si>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</si>
  <si>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</si>
  <si>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</si>
  <si>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</si>
  <si>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</si>
  <si>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</si>
  <si>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</si>
  <si>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</si>
  <si>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</si>
  <si>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</si>
  <si>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</si>
  <si>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</si>
  <si>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</si>
  <si>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</si>
  <si>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</si>
  <si>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</si>
  <si>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</si>
  <si>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</si>
  <si>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</si>
  <si>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</si>
  <si>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</si>
  <si>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</si>
  <si>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</si>
  <si>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</si>
  <si>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</si>
  <si>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</si>
  <si>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</si>
  <si>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</si>
  <si>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</si>
  <si>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</si>
  <si>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</si>
  <si>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</si>
  <si>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</si>
  <si>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</si>
  <si>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</si>
  <si>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</si>
  <si>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</si>
  <si>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</si>
  <si>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</si>
  <si>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</si>
  <si>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</si>
  <si>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</si>
  <si>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</si>
  <si>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</si>
  <si>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</si>
  <si>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</si>
  <si>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</si>
  <si>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</si>
  <si>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</si>
  <si>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</si>
  <si>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</si>
  <si>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</si>
  <si>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</si>
  <si>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</si>
  <si>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</si>
  <si>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</si>
  <si>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</si>
  <si>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</si>
  <si>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</si>
  <si>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</si>
  <si>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</si>
  <si>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</si>
  <si>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</si>
  <si>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</si>
  <si>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</si>
  <si>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</si>
  <si>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</si>
  <si>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</si>
  <si>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</si>
  <si>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</si>
  <si>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</si>
  <si>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</si>
  <si>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</si>
  <si>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</si>
  <si>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</si>
  <si>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</si>
  <si>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</si>
  <si>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</si>
  <si>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</si>
  <si>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</si>
  <si>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</si>
  <si>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</si>
  <si>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</si>
  <si>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</si>
  <si>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</si>
  <si>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</si>
  <si>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</si>
  <si>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</si>
  <si>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</si>
  <si>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</si>
  <si>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</si>
  <si>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</si>
  <si>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</si>
  <si>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</si>
  <si>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</si>
  <si>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</si>
  <si>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</si>
  <si>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</si>
  <si>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</si>
  <si>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</si>
  <si>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</si>
  <si>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</si>
  <si>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</si>
  <si>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</si>
  <si>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</si>
  <si>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</si>
  <si>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</si>
  <si>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</si>
  <si>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</si>
  <si>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</si>
  <si>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</si>
  <si>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</si>
  <si>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</si>
  <si>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</si>
  <si>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</si>
  <si>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</si>
  <si>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</si>
  <si>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</si>
  <si>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</si>
  <si>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</si>
  <si>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</si>
  <si>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</si>
  <si>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</si>
  <si>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</si>
  <si>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</si>
  <si>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</si>
  <si>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</si>
  <si>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</si>
  <si>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</si>
  <si>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</si>
  <si>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</si>
  <si>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</si>
  <si>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</si>
  <si>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</si>
  <si>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</si>
  <si>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</si>
  <si>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</si>
  <si>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</si>
  <si>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</si>
  <si>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</si>
  <si>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</si>
  <si>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</si>
  <si>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</si>
  <si>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</si>
  <si>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</si>
  <si>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</si>
  <si>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</si>
  <si>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</si>
  <si>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</si>
  <si>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</si>
  <si>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</si>
  <si>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</si>
  <si>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</si>
  <si>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</si>
  <si>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</si>
  <si>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</si>
  <si>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</si>
  <si>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</si>
  <si>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</si>
  <si>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</si>
  <si>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</si>
  <si>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</si>
  <si>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</si>
  <si>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</si>
  <si>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</si>
  <si>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</si>
  <si>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</si>
  <si>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</si>
  <si>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</si>
  <si>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</si>
  <si>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</si>
  <si>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</si>
  <si>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</si>
  <si>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</si>
  <si>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</si>
  <si>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</si>
  <si>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</si>
  <si>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</si>
  <si>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</si>
  <si>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</si>
  <si>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</si>
  <si>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</si>
  <si>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</si>
  <si>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</si>
  <si>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</si>
  <si>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</si>
  <si>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</si>
  <si>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</si>
  <si>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</si>
  <si>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</si>
  <si>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</si>
  <si>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</si>
  <si>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</si>
  <si>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</si>
  <si>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</si>
  <si>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</si>
  <si>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</si>
  <si>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</si>
  <si>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</si>
  <si>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</si>
  <si>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</si>
  <si>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</si>
  <si>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</si>
  <si>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</si>
  <si>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</si>
  <si>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</si>
  <si>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</si>
  <si>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</si>
  <si>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</si>
  <si>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</si>
  <si>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</si>
  <si>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</si>
  <si>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</si>
  <si>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</si>
  <si>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</si>
  <si>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</si>
  <si>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</si>
  <si>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</si>
  <si>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</si>
  <si>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</si>
  <si>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</si>
  <si>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</si>
  <si>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</si>
  <si>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</si>
  <si>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</si>
  <si>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</si>
  <si>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</si>
  <si>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</si>
  <si>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</si>
  <si>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</si>
  <si>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</si>
  <si>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</si>
  <si>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</si>
  <si>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</si>
  <si>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</si>
  <si>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</si>
  <si>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</si>
  <si>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</si>
  <si>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</si>
  <si>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</si>
  <si>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</si>
  <si>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</si>
  <si>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</si>
  <si>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</si>
  <si>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</si>
  <si>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</si>
  <si>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</si>
  <si>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</si>
  <si>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</si>
  <si>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</si>
  <si>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</si>
  <si>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</si>
  <si>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</si>
  <si>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</si>
  <si>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</si>
  <si>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</si>
  <si>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</si>
  <si>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</si>
  <si>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</si>
  <si>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</si>
  <si>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</si>
  <si>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</si>
  <si>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</si>
  <si>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</si>
  <si>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</si>
  <si>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</si>
  <si>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</si>
  <si>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</si>
  <si>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</si>
  <si>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</si>
  <si>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</si>
  <si>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</si>
  <si>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</si>
  <si>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</si>
  <si>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</si>
  <si>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</si>
  <si>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</si>
  <si>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</si>
  <si>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</si>
  <si>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</si>
  <si>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</si>
  <si>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</si>
  <si>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</si>
  <si>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</si>
  <si>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</si>
  <si>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</si>
  <si>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</si>
  <si>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</si>
  <si>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</si>
  <si>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</si>
  <si>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</si>
  <si>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</si>
  <si>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</si>
  <si>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</si>
  <si>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</si>
  <si>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</si>
  <si>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</si>
  <si>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</si>
  <si>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</si>
  <si>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</si>
  <si>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</si>
  <si>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</si>
  <si>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</si>
  <si>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</si>
  <si>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</si>
  <si>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</si>
  <si>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</si>
  <si>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</si>
  <si>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</si>
  <si>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</si>
  <si>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</si>
  <si>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</si>
  <si>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</si>
  <si>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</si>
  <si>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</si>
  <si>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</si>
  <si>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</si>
  <si>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</si>
  <si>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</si>
  <si>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</si>
  <si>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</si>
  <si>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</si>
  <si>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</si>
  <si>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</si>
  <si>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</si>
  <si>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</si>
  <si>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</si>
  <si>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</si>
  <si>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</si>
  <si>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</si>
  <si>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</si>
  <si>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</si>
  <si>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</si>
  <si>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</si>
  <si>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</si>
  <si>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</si>
  <si>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</si>
  <si>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</si>
  <si>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</si>
  <si>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</si>
  <si>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</si>
  <si>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</si>
  <si>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</si>
  <si>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</si>
  <si>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</si>
  <si>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</si>
  <si>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</si>
  <si>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</si>
  <si>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</si>
  <si>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</si>
  <si>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</si>
  <si>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</si>
  <si>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</si>
  <si>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</si>
  <si>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</si>
  <si>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</si>
  <si>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</si>
  <si>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</si>
  <si>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</si>
  <si>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</si>
  <si>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</si>
  <si>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</si>
  <si>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</si>
  <si>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</si>
  <si>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</si>
  <si>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</si>
  <si>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</si>
  <si>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</si>
  <si>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</si>
  <si>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</si>
  <si>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</si>
  <si>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</si>
  <si>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</si>
  <si>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</si>
  <si>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</si>
  <si>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</si>
  <si>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</si>
  <si>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</si>
  <si>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</si>
  <si>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</si>
  <si>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</si>
  <si>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</si>
  <si>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</si>
  <si>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</si>
  <si>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</si>
  <si>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</si>
  <si>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</si>
  <si>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</si>
  <si>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</si>
  <si>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</si>
  <si>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</si>
  <si>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</si>
  <si>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</si>
  <si>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</si>
  <si>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</si>
  <si>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</si>
  <si>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</si>
  <si>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</si>
  <si>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</si>
  <si>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</si>
  <si>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</si>
  <si>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</si>
  <si>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</si>
  <si>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</si>
  <si>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</si>
  <si>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</si>
  <si>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</si>
  <si>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</si>
  <si>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</si>
  <si>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</si>
  <si>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</si>
  <si>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</si>
  <si>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</si>
  <si>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</si>
  <si>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</si>
  <si>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</si>
  <si>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</si>
  <si>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</si>
  <si>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</si>
  <si>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</si>
  <si>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</si>
  <si>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</si>
  <si>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</si>
  <si>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</si>
  <si>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</si>
  <si>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</si>
  <si>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</si>
  <si>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</si>
  <si>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</si>
  <si>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</si>
  <si>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</si>
  <si>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</si>
  <si>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</si>
  <si>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</si>
  <si>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</si>
  <si>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</si>
  <si>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</si>
  <si>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</si>
  <si>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</si>
  <si>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</si>
  <si>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</si>
  <si>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</si>
  <si>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</si>
  <si>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</si>
  <si>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</si>
  <si>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</si>
  <si>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</si>
  <si>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</si>
  <si>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</si>
  <si>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</si>
  <si>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</si>
  <si>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</si>
  <si>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</si>
  <si>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</si>
  <si>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</si>
  <si>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</si>
  <si>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</si>
  <si>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</si>
  <si>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</si>
  <si>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</si>
  <si>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</si>
  <si>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</si>
  <si>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</si>
  <si>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</si>
  <si>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</si>
  <si>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</si>
  <si>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</si>
  <si>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</si>
  <si>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</si>
  <si>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</si>
  <si>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</si>
  <si>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</si>
  <si>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</si>
  <si>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</si>
  <si>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</si>
  <si>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</si>
  <si>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</si>
  <si>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</si>
  <si>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</si>
  <si>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</si>
  <si>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</si>
  <si>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</si>
  <si>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</si>
  <si>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</si>
  <si>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</si>
  <si>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</si>
  <si>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</si>
  <si>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</si>
  <si>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</si>
  <si>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</si>
  <si>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</si>
  <si>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</si>
  <si>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</si>
  <si>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</si>
  <si>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</si>
  <si>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</si>
  <si>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</si>
  <si>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</si>
  <si>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</si>
  <si>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</si>
  <si>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</si>
  <si>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</si>
  <si>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</si>
  <si>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</si>
  <si>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</si>
  <si>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</si>
  <si>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</si>
  <si>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</si>
  <si>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</si>
  <si>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</si>
  <si>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</si>
  <si>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</si>
  <si>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</si>
  <si>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</si>
  <si>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</si>
  <si>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</si>
  <si>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</si>
  <si>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</si>
  <si>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</si>
  <si>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</si>
  <si>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</si>
  <si>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</si>
  <si>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</si>
  <si>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</si>
  <si>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</si>
  <si>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</si>
  <si>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</si>
  <si>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</si>
  <si>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</si>
  <si>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</si>
  <si>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</si>
  <si>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</si>
  <si>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</si>
  <si>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</si>
  <si>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</si>
  <si>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</si>
  <si>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</si>
  <si>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</si>
  <si>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</si>
  <si>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</si>
  <si>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</si>
  <si>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</si>
  <si>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</si>
  <si>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</si>
  <si>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</si>
  <si>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</si>
  <si>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</si>
  <si>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</si>
  <si>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</si>
  <si>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</si>
  <si>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</si>
  <si>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</si>
  <si>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</si>
  <si>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</si>
  <si>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</si>
  <si>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</si>
  <si>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</si>
  <si>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</si>
  <si>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</si>
  <si>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</si>
  <si>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</si>
  <si>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</si>
  <si>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</si>
  <si>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</si>
  <si>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</si>
  <si>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</si>
  <si>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</si>
  <si>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</si>
  <si>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</si>
  <si>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</si>
  <si>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</si>
  <si>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</si>
  <si>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</si>
  <si>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</si>
  <si>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</si>
  <si>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</si>
  <si>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</si>
  <si>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</si>
  <si>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</si>
  <si>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</si>
  <si>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</si>
  <si>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</si>
  <si>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</si>
  <si>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</si>
  <si>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</si>
  <si>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</si>
  <si>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</si>
  <si>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</si>
  <si>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</si>
  <si>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</si>
  <si>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</si>
  <si>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</si>
  <si>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</si>
  <si>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</si>
  <si>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</si>
  <si>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</si>
  <si>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</si>
  <si>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</si>
  <si>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</si>
  <si>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</si>
  <si>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</si>
  <si>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</si>
  <si>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</si>
  <si>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</si>
  <si>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</si>
  <si>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</si>
  <si>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</si>
  <si>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</si>
  <si>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</si>
  <si>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</si>
  <si>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</si>
  <si>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</si>
  <si>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</si>
  <si>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</si>
  <si>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</si>
  <si>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</si>
  <si>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</si>
  <si>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</si>
  <si>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</si>
  <si>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</si>
  <si>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</si>
  <si>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</si>
  <si>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</si>
  <si>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</si>
  <si>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</si>
  <si>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</si>
  <si>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</si>
  <si>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</si>
  <si>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</si>
  <si>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</si>
  <si>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</si>
  <si>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</si>
  <si>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</si>
  <si>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</si>
  <si>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</si>
  <si>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</si>
  <si>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</si>
  <si>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</si>
  <si>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</si>
  <si>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</si>
  <si>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</si>
  <si>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</si>
  <si>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</si>
  <si>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</si>
  <si>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</si>
  <si>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</si>
  <si>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</si>
  <si>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</si>
  <si>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</si>
  <si>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</si>
  <si>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</si>
  <si>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</si>
  <si>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</si>
  <si>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</si>
  <si>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</si>
  <si>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</si>
  <si>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</si>
  <si>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</si>
  <si>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</si>
  <si>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</si>
  <si>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</si>
  <si>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</si>
  <si>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</si>
  <si>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</si>
  <si>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</si>
  <si>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</si>
  <si>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</si>
  <si>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</si>
  <si>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</si>
  <si>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</si>
  <si>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</si>
  <si>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</si>
  <si>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</si>
  <si>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</si>
  <si>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</si>
  <si>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</si>
  <si>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</si>
  <si>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</si>
  <si>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</si>
  <si>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</si>
  <si>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</si>
  <si>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</si>
  <si>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</si>
  <si>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</si>
  <si>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</si>
  <si>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</si>
  <si>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</si>
  <si>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</si>
  <si>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</si>
  <si>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</si>
  <si>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</si>
  <si>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</si>
  <si>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</si>
  <si>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</si>
  <si>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</si>
  <si>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</si>
  <si>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</si>
  <si>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</si>
  <si>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</si>
  <si>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</si>
  <si>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</si>
  <si>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</si>
  <si>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</si>
  <si>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</si>
  <si>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</si>
  <si>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</si>
  <si>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</si>
  <si>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</si>
  <si>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</si>
  <si>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</si>
  <si>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</si>
  <si>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</si>
  <si>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</si>
  <si>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</si>
  <si>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</si>
  <si>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</si>
  <si>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</si>
  <si>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</si>
  <si>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</si>
  <si>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</si>
  <si>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</si>
  <si>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</si>
  <si>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</si>
  <si>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</si>
  <si>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</si>
  <si>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</si>
  <si>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</si>
  <si>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</si>
  <si>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</si>
  <si>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</si>
  <si>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</si>
  <si>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</si>
  <si>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</si>
  <si>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</si>
  <si>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</si>
  <si>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</si>
  <si>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</si>
  <si>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</si>
  <si>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</si>
  <si>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</si>
  <si>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</si>
  <si>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</si>
  <si>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</si>
  <si>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</si>
  <si>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</si>
  <si>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</si>
  <si>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</si>
  <si>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</si>
  <si>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</si>
  <si>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</si>
  <si>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</si>
  <si>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</si>
  <si>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</si>
  <si>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</si>
  <si>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</si>
  <si>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</si>
  <si>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</si>
  <si>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</si>
  <si>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</si>
  <si>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</si>
  <si>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</si>
  <si>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</si>
  <si>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</si>
  <si>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</si>
  <si>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</si>
  <si>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</si>
  <si>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</si>
  <si>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</si>
  <si>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</si>
  <si>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</si>
  <si>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</si>
  <si>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</si>
  <si>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</si>
  <si>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</si>
  <si>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</si>
  <si>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</si>
  <si>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</si>
  <si>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</si>
  <si>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</si>
  <si>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</si>
  <si>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</si>
  <si>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</si>
  <si>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</si>
  <si>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</si>
  <si>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</si>
  <si>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</si>
  <si>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</si>
  <si>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</si>
  <si>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</si>
  <si>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</si>
  <si>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</si>
  <si>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</si>
  <si>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</si>
  <si>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</si>
  <si>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</si>
  <si>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</si>
  <si>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</si>
  <si>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</si>
  <si>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</si>
  <si>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</si>
  <si>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</si>
  <si>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</si>
  <si>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</si>
  <si>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</si>
  <si>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</si>
  <si>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</si>
  <si>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</si>
  <si>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</si>
  <si>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</si>
  <si>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</si>
  <si>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</si>
  <si>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</si>
  <si>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</si>
  <si>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</si>
  <si>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</si>
  <si>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</si>
  <si>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</si>
  <si>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</si>
  <si>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</si>
  <si>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</si>
  <si>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</si>
  <si>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</si>
  <si>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</si>
  <si>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</si>
  <si>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</si>
  <si>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</si>
  <si>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</si>
  <si>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</si>
  <si>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</si>
  <si>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</si>
  <si>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</si>
  <si>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</si>
  <si>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</si>
  <si>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</si>
  <si>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</si>
  <si>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</si>
  <si>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</si>
  <si>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</si>
  <si>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</si>
  <si>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</si>
  <si>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</si>
  <si>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</si>
  <si>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</si>
  <si>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</si>
  <si>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</si>
  <si>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</si>
  <si>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</si>
  <si>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</si>
  <si>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</si>
  <si>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</si>
  <si>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</si>
  <si>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</si>
  <si>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</si>
  <si>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</si>
  <si>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</si>
  <si>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</si>
  <si>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</si>
  <si>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</si>
  <si>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</si>
  <si>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</si>
  <si>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</si>
  <si>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</si>
  <si>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</si>
  <si>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</si>
  <si>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</si>
  <si>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</si>
  <si>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</si>
  <si>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</si>
  <si>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</si>
  <si>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</si>
  <si>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</si>
  <si>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</si>
  <si>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</si>
  <si>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</si>
  <si>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</si>
  <si>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</si>
  <si>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</si>
  <si>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</si>
  <si>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</si>
  <si>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</si>
  <si>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</si>
  <si>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</si>
  <si>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</si>
  <si>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</si>
  <si>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</si>
  <si>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</si>
  <si>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</si>
  <si>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</si>
  <si>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</si>
  <si>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</si>
  <si>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</si>
  <si>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</si>
  <si>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</si>
  <si>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</si>
  <si>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</si>
  <si>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</si>
  <si>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</si>
  <si>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</si>
  <si>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</si>
  <si>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</si>
  <si>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</si>
  <si>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</si>
  <si>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</si>
  <si>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</si>
  <si>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</si>
  <si>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</si>
  <si>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</si>
  <si>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</si>
  <si>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</si>
  <si>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</si>
  <si>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</si>
  <si>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</si>
  <si>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</si>
  <si>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</si>
  <si>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</si>
  <si>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</si>
  <si>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</si>
  <si>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</si>
  <si>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</si>
  <si>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</si>
  <si>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</si>
  <si>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</si>
  <si>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</si>
  <si>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</si>
  <si>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</si>
  <si>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</si>
  <si>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</si>
  <si>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</si>
  <si>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</si>
  <si>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</si>
  <si>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</si>
  <si>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</si>
  <si>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</si>
  <si>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</si>
  <si>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</si>
  <si>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</si>
  <si>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</si>
  <si>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</si>
  <si>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</si>
  <si>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</si>
  <si>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</si>
  <si>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</si>
  <si>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</si>
  <si>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</si>
  <si>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</si>
  <si>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</si>
  <si>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</si>
  <si>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</si>
  <si>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</si>
  <si>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</si>
  <si>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</si>
  <si>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</si>
  <si>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</si>
  <si>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</si>
  <si>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</si>
  <si>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</si>
  <si>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</si>
  <si>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</si>
  <si>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</si>
  <si>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</si>
  <si>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</si>
  <si>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</si>
  <si>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</si>
  <si>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</si>
  <si>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</si>
  <si>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</si>
  <si>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</si>
  <si>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</si>
  <si>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</si>
  <si>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</si>
  <si>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</si>
  <si>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</si>
  <si>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</si>
  <si>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</si>
  <si>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</si>
  <si>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</si>
  <si>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</si>
  <si>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</si>
  <si>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</si>
  <si>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</si>
  <si>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</si>
  <si>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</si>
  <si>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</si>
  <si>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</si>
  <si>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</si>
  <si>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</si>
  <si>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</si>
  <si>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</si>
  <si>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</si>
  <si>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</si>
  <si>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</si>
  <si>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</si>
  <si>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</si>
  <si>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</si>
  <si>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</si>
  <si>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</si>
  <si>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</si>
  <si>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</si>
  <si>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</si>
  <si>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</si>
  <si>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</si>
  <si>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</si>
  <si>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</si>
  <si>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</si>
  <si>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</si>
  <si>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</si>
  <si>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</si>
  <si>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</si>
  <si>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</si>
  <si>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</si>
  <si>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</si>
  <si>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</si>
  <si>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</si>
  <si>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</si>
  <si>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</si>
  <si>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</si>
  <si>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</si>
  <si>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</si>
  <si>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</si>
  <si>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</si>
  <si>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</si>
  <si>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</si>
  <si>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</si>
  <si>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</si>
  <si>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</si>
  <si>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</si>
  <si>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</si>
  <si>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</si>
  <si>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</si>
  <si>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</si>
  <si>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</si>
  <si>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</si>
  <si>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</si>
  <si>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</si>
  <si>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</si>
  <si>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</si>
  <si>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</si>
  <si>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</si>
  <si>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</si>
  <si>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</si>
  <si>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</si>
  <si>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</si>
  <si>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</si>
  <si>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</si>
  <si>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</si>
  <si>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</si>
  <si>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</si>
  <si>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</si>
  <si>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</si>
  <si>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</si>
  <si>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</si>
  <si>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</si>
  <si>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</si>
  <si>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</si>
  <si>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</si>
  <si>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</si>
  <si>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</si>
  <si>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</si>
  <si>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</si>
  <si>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</si>
  <si>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</si>
  <si>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</si>
  <si>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</si>
  <si>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</si>
  <si>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</si>
  <si>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</si>
  <si>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</si>
  <si>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</si>
  <si>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</si>
  <si>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</si>
  <si>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</si>
  <si>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</si>
  <si>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</si>
  <si>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</si>
  <si>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</si>
  <si>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</si>
  <si>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</si>
  <si>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</si>
  <si>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</si>
  <si>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</si>
  <si>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</si>
  <si>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</si>
  <si>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</si>
  <si>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</si>
  <si>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</si>
  <si>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</si>
  <si>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</si>
  <si>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</si>
  <si>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</si>
  <si>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</si>
  <si>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</si>
  <si>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</si>
  <si>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</si>
  <si>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</si>
  <si>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</si>
  <si>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</si>
  <si>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</si>
  <si>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</si>
  <si>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</si>
  <si>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</si>
  <si>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</si>
  <si>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</si>
  <si>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</si>
  <si>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</si>
  <si>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</si>
  <si>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</si>
  <si>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</si>
  <si>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</si>
  <si>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</si>
  <si>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</si>
  <si>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</si>
  <si>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</si>
  <si>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</si>
  <si>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</si>
  <si>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</si>
  <si>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</si>
  <si>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</si>
  <si>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</si>
  <si>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</si>
  <si>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</si>
  <si>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</si>
  <si>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</si>
  <si>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</si>
  <si>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</si>
  <si>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</si>
  <si>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</si>
  <si>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</si>
  <si>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</si>
  <si>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</si>
  <si>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</si>
  <si>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</si>
  <si>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</si>
  <si>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</si>
  <si>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</si>
  <si>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</si>
  <si>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</si>
  <si>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</si>
  <si>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</si>
  <si>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</si>
  <si>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</si>
  <si>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</si>
  <si>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</si>
  <si>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</si>
  <si>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</si>
  <si>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</si>
  <si>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</si>
  <si>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</si>
  <si>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</si>
  <si>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</si>
  <si>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</si>
  <si>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</si>
  <si>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</si>
  <si>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</si>
  <si>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</si>
  <si>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</si>
  <si>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</si>
  <si>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</si>
  <si>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</si>
  <si>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</si>
  <si>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</si>
  <si>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</si>
  <si>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</si>
  <si>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</si>
  <si>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</si>
  <si>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</si>
  <si>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</si>
  <si>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</si>
  <si>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</si>
  <si>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</si>
  <si>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</si>
  <si>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</si>
  <si>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</si>
  <si>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</si>
  <si>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</si>
  <si>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</si>
  <si>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</si>
  <si>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</si>
  <si>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</si>
  <si>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</si>
  <si>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</si>
  <si>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</si>
  <si>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</si>
  <si>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</si>
  <si>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</si>
  <si>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</si>
  <si>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</si>
  <si>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</si>
  <si>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</si>
  <si>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</si>
  <si>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</si>
  <si>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</si>
  <si>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</si>
  <si>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</si>
  <si>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</si>
  <si>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</si>
  <si>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</si>
  <si>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</si>
  <si>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</si>
  <si>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</si>
  <si>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</si>
  <si>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</si>
  <si>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</si>
  <si>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</si>
  <si>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</si>
  <si>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</si>
  <si>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</si>
  <si>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</si>
  <si>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</si>
  <si>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</si>
  <si>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</si>
  <si>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</si>
  <si>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</si>
  <si>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</si>
  <si>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</si>
  <si>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</si>
  <si>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</si>
  <si>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</si>
  <si>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</si>
  <si>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</si>
  <si>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</si>
  <si>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</si>
  <si>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</si>
  <si>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</si>
  <si>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</si>
  <si>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</si>
  <si>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</si>
  <si>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</si>
  <si>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</si>
  <si>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</si>
  <si>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</si>
  <si>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</si>
  <si>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</si>
  <si>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</si>
  <si>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</si>
  <si>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</si>
  <si>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</si>
  <si>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</si>
  <si>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</si>
  <si>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</si>
  <si>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</si>
  <si>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</si>
  <si>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</si>
  <si>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</si>
  <si>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</si>
  <si>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</si>
  <si>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</si>
  <si>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</si>
  <si>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</si>
  <si>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</si>
  <si>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</si>
  <si>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</si>
  <si>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</si>
  <si>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</si>
  <si>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</si>
  <si>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</si>
  <si>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</si>
  <si>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</si>
  <si>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</si>
  <si>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</si>
  <si>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</si>
  <si>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</si>
  <si>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</si>
  <si>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</si>
  <si>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</si>
  <si>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</si>
  <si>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</si>
  <si>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</si>
  <si>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</si>
  <si>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</si>
  <si>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</si>
  <si>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</si>
  <si>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</si>
  <si>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</si>
  <si>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</si>
  <si>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</si>
  <si>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</si>
  <si>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</si>
  <si>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</si>
  <si>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</si>
  <si>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</si>
  <si>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</si>
  <si>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</si>
  <si>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</si>
  <si>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</si>
  <si>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</si>
  <si>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</si>
  <si>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</si>
  <si>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</si>
  <si>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</si>
  <si>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</si>
  <si>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</si>
  <si>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</si>
  <si>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</si>
  <si>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</si>
  <si>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</si>
  <si>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</si>
  <si>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</si>
  <si>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</si>
  <si>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</si>
  <si>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</si>
  <si>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</si>
  <si>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</si>
  <si>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</si>
  <si>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</si>
  <si>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</si>
  <si>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</si>
  <si>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</si>
  <si>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</si>
  <si>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</si>
  <si>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</si>
  <si>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</si>
  <si>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</si>
  <si>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</si>
  <si>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</si>
  <si>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</si>
  <si>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</si>
  <si>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</si>
  <si>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</si>
  <si>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</si>
  <si>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</si>
  <si>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</si>
  <si>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</si>
  <si>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</si>
  <si>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</si>
  <si>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</si>
  <si>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</si>
  <si>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</si>
  <si>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</si>
  <si>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</si>
  <si>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</si>
  <si>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</si>
  <si>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</si>
  <si>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</si>
  <si>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</si>
  <si>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</si>
  <si>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</si>
  <si>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</si>
  <si>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</si>
  <si>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</si>
  <si>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</si>
  <si>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</si>
  <si>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</si>
  <si>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</si>
  <si>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</si>
  <si>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</si>
  <si>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</si>
  <si>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</si>
  <si>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</si>
  <si>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</si>
  <si>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</si>
  <si>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</si>
  <si>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</si>
  <si>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</si>
  <si>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</si>
  <si>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</si>
  <si>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</si>
  <si>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</si>
  <si>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</si>
  <si>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</si>
  <si>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</si>
  <si>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</si>
  <si>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</si>
  <si>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</si>
  <si>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</si>
  <si>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</si>
  <si>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</si>
  <si>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</si>
  <si>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</si>
  <si>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</si>
  <si>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</si>
  <si>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</si>
  <si>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</si>
  <si>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</si>
  <si>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</si>
  <si>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</si>
  <si>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</si>
  <si>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</si>
  <si>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</si>
  <si>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</si>
  <si>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</si>
  <si>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</si>
  <si>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</si>
  <si>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</si>
  <si>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</si>
  <si>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</si>
  <si>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</si>
  <si>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</si>
  <si>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</si>
  <si>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</si>
  <si>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</si>
  <si>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</si>
  <si>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</si>
  <si>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</si>
  <si>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</si>
  <si>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</si>
  <si>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</si>
  <si>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</si>
  <si>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</si>
  <si>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</si>
  <si>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</si>
  <si>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</si>
  <si>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</si>
  <si>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</si>
  <si>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</si>
  <si>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</si>
  <si>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</si>
  <si>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</si>
  <si>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</si>
  <si>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</si>
  <si>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</si>
  <si>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</si>
  <si>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</si>
  <si>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</si>
  <si>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</si>
  <si>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</si>
  <si>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</si>
  <si>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</si>
  <si>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</si>
  <si>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</si>
  <si>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</si>
  <si>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</si>
  <si>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</si>
  <si>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</si>
  <si>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</si>
  <si>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</si>
  <si>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</si>
  <si>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</si>
  <si>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</si>
  <si>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</si>
  <si>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</si>
  <si>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</si>
  <si>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</si>
  <si>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</si>
  <si>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</si>
  <si>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</si>
  <si>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</si>
  <si>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</si>
  <si>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</si>
  <si>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</si>
  <si>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</si>
  <si>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</si>
  <si>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</si>
  <si>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</si>
  <si>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</si>
  <si>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</si>
  <si>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</si>
  <si>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</si>
  <si>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</si>
  <si>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</si>
  <si>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</si>
  <si>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</si>
  <si>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</si>
  <si>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</si>
  <si>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</si>
  <si>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</si>
  <si>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</si>
  <si>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</si>
  <si>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</si>
  <si>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</si>
  <si>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</si>
  <si>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</si>
  <si>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</si>
  <si>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</si>
  <si>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</si>
  <si>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</si>
  <si>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</si>
  <si>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</si>
  <si>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</si>
  <si>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</si>
  <si>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</si>
  <si>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</si>
  <si>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</si>
  <si>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</si>
  <si>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</si>
  <si>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</si>
  <si>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</si>
  <si>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</si>
  <si>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</si>
  <si>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</si>
  <si>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</si>
  <si>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</si>
  <si>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</si>
  <si>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</si>
  <si>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</si>
  <si>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</si>
  <si>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</si>
  <si>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</si>
  <si>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</si>
  <si>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</si>
  <si>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</si>
  <si>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</si>
  <si>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</si>
  <si>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</si>
  <si>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</si>
  <si>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</si>
  <si>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</si>
  <si>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</si>
  <si>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</si>
  <si>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</si>
  <si>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</si>
  <si>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</si>
  <si>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</si>
  <si>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</si>
  <si>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</si>
  <si>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</si>
  <si>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</si>
  <si>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</si>
  <si>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</si>
  <si>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</si>
  <si>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</si>
  <si>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</si>
  <si>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</si>
  <si>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</si>
  <si>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</si>
  <si>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</si>
  <si>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</si>
  <si>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</si>
  <si>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</si>
  <si>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</si>
  <si>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</si>
  <si>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</si>
  <si>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</si>
  <si>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</si>
  <si>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</si>
  <si>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</si>
  <si>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</si>
  <si>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</si>
  <si>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</si>
  <si>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</si>
  <si>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</si>
  <si>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</si>
  <si>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</si>
  <si>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</si>
  <si>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</si>
  <si>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</si>
  <si>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</si>
  <si>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</si>
  <si>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</si>
  <si>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</si>
  <si>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</si>
  <si>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</si>
  <si>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</si>
  <si>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</si>
  <si>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</si>
  <si>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</si>
  <si>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</si>
  <si>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</si>
  <si>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</si>
  <si>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</si>
  <si>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</si>
  <si>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</si>
  <si>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</si>
  <si>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</si>
  <si>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</si>
  <si>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</si>
  <si>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</si>
  <si>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</si>
  <si>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</si>
  <si>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</si>
  <si>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</si>
  <si>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</si>
  <si>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</si>
  <si>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</si>
  <si>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</si>
  <si>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</si>
  <si>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</si>
  <si>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</si>
  <si>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</si>
  <si>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</si>
  <si>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</si>
  <si>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</si>
  <si>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</si>
  <si>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</si>
  <si>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</si>
  <si>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</si>
  <si>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</si>
  <si>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</si>
  <si>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</si>
  <si>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</si>
  <si>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</si>
  <si>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</si>
  <si>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</si>
  <si>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</si>
  <si>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</si>
  <si>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</si>
  <si>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</si>
  <si>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</si>
  <si>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</si>
  <si>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</si>
  <si>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</si>
  <si>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</si>
  <si>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</si>
  <si>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</si>
  <si>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</si>
  <si>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</si>
  <si>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</si>
  <si>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</si>
  <si>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</si>
  <si>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</si>
  <si>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</si>
  <si>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</si>
  <si>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</si>
  <si>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</si>
  <si>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</si>
  <si>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</si>
  <si>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</si>
  <si>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</si>
  <si>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</si>
  <si>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</si>
  <si>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</si>
  <si>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</si>
  <si>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</si>
  <si>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</si>
  <si>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</si>
  <si>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</si>
  <si>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</si>
  <si>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</si>
  <si>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</si>
  <si>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</si>
  <si>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</si>
  <si>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</si>
  <si>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</si>
  <si>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</si>
  <si>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</si>
  <si>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</si>
  <si>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</si>
  <si>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</si>
  <si>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</si>
  <si>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</si>
  <si>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</si>
  <si>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</si>
  <si>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</si>
  <si>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</si>
  <si>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</si>
  <si>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</si>
  <si>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</si>
  <si>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</si>
  <si>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</si>
  <si>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</si>
  <si>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</si>
  <si>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</si>
  <si>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</si>
  <si>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</si>
  <si>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</si>
  <si>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</si>
  <si>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</si>
  <si>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</si>
  <si>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</si>
  <si>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</si>
  <si>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</si>
  <si>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</si>
  <si>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</si>
  <si>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</si>
  <si>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</si>
  <si>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</si>
  <si>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</si>
  <si>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</si>
  <si>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</si>
  <si>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</si>
  <si>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</si>
  <si>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</si>
  <si>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</si>
  <si>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</si>
  <si>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</si>
  <si>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</si>
  <si>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</si>
  <si>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</si>
  <si>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</si>
  <si>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</si>
  <si>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</si>
  <si>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</si>
  <si>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</si>
  <si>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</si>
  <si>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</si>
  <si>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</si>
  <si>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</si>
  <si>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</si>
  <si>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</si>
  <si>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</si>
  <si>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</si>
  <si>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</si>
  <si>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</si>
  <si>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</si>
  <si>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</si>
  <si>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</si>
  <si>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</si>
  <si>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</si>
  <si>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</si>
  <si>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</si>
  <si>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</si>
  <si>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</si>
  <si>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</si>
  <si>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</si>
  <si>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</si>
  <si>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</si>
  <si>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</si>
  <si>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</si>
  <si>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</si>
  <si>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</si>
  <si>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</si>
  <si>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</si>
  <si>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</si>
  <si>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</si>
  <si>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</si>
  <si>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</si>
  <si>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</si>
  <si>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</si>
  <si>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</si>
  <si>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</si>
  <si>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</si>
  <si>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</si>
  <si>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</si>
  <si>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</si>
  <si>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</si>
  <si>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</si>
  <si>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</si>
  <si>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</si>
  <si>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</si>
  <si>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</si>
  <si>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</si>
  <si>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</si>
  <si>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</si>
  <si>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</si>
  <si>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</si>
  <si>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</si>
  <si>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</si>
  <si>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</si>
  <si>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</si>
  <si>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</si>
  <si>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</si>
  <si>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</si>
  <si>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</si>
  <si>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</si>
  <si>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</si>
  <si>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</si>
  <si>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</si>
  <si>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</si>
  <si>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</si>
  <si>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</si>
  <si>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</si>
  <si>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</si>
  <si>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</si>
  <si>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</si>
  <si>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</si>
  <si>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</si>
  <si>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</si>
  <si>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</si>
  <si>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</si>
  <si>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</si>
  <si>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</si>
  <si>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</si>
  <si>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</si>
  <si>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</si>
  <si>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</si>
  <si>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</si>
  <si>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</si>
  <si>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</si>
  <si>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</si>
  <si>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</si>
  <si>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</si>
  <si>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</si>
  <si>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</si>
  <si>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</si>
  <si>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</si>
  <si>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</si>
  <si>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</si>
  <si>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</si>
  <si>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</si>
  <si>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</si>
  <si>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</si>
  <si>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</si>
  <si>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</si>
  <si>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</si>
  <si>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</si>
  <si>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</si>
  <si>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</si>
  <si>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</si>
  <si>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</si>
  <si>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</si>
  <si>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</si>
  <si>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</si>
  <si>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</si>
  <si>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</si>
  <si>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</si>
  <si>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</si>
  <si>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</si>
  <si>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</si>
  <si>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</si>
  <si>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</si>
  <si>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</si>
  <si>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</si>
  <si>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</si>
  <si>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</si>
  <si>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</si>
  <si>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</si>
  <si>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</si>
  <si>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</si>
  <si>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</si>
  <si>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</si>
  <si>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</si>
  <si>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</si>
  <si>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</si>
  <si>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</si>
  <si>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</si>
  <si>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</si>
  <si>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</si>
  <si>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</si>
  <si>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</si>
  <si>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</si>
  <si>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</si>
  <si>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</si>
  <si>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</si>
  <si>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</si>
  <si>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</si>
  <si>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</si>
  <si>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</si>
  <si>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</si>
  <si>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</si>
  <si>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</si>
  <si>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</si>
  <si>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</si>
  <si>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</si>
  <si>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</si>
  <si>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</si>
  <si>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</si>
  <si>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</si>
  <si>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</si>
  <si>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</si>
  <si>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</si>
  <si>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</si>
  <si>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</si>
  <si>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</si>
  <si>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</si>
  <si>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</si>
  <si>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</si>
  <si>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</si>
  <si>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</si>
  <si>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</si>
  <si>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</si>
  <si>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</si>
  <si>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</si>
  <si>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</si>
  <si>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</si>
  <si>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</si>
  <si>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</si>
  <si>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</si>
  <si>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</si>
  <si>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</si>
  <si>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</si>
  <si>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</si>
  <si>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</si>
  <si>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</si>
  <si>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</si>
  <si>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</si>
  <si>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</si>
  <si>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</si>
  <si>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</si>
  <si>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</si>
  <si>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</si>
  <si>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</si>
  <si>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</si>
  <si>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</si>
  <si>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</si>
  <si>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</si>
  <si>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</si>
  <si>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</si>
  <si>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</si>
  <si>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</si>
  <si>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</si>
  <si>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</si>
  <si>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</si>
  <si>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</si>
  <si>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</si>
  <si>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</si>
  <si>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</si>
  <si>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</si>
  <si>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</si>
  <si>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</si>
  <si>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</si>
  <si>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</si>
  <si>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</si>
  <si>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</si>
  <si>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</si>
  <si>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</si>
  <si>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</si>
  <si>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</si>
  <si>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</si>
  <si>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</si>
  <si>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</si>
  <si>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</si>
  <si>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</si>
  <si>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</si>
  <si>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</si>
  <si>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</si>
  <si>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</si>
  <si>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</si>
  <si>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</si>
  <si>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</si>
  <si>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</si>
  <si>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</si>
  <si>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</si>
  <si>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</si>
  <si>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</si>
  <si>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</si>
  <si>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</si>
  <si>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</si>
  <si>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</si>
  <si>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</si>
  <si>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</si>
  <si>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</si>
  <si>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</si>
  <si>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</si>
  <si>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</si>
  <si>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</si>
  <si>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</si>
  <si>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</si>
  <si>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</si>
  <si>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</si>
  <si>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</si>
  <si>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</si>
  <si>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</si>
  <si>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</si>
  <si>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</si>
  <si>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</si>
  <si>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</si>
  <si>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</si>
  <si>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</si>
  <si>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</si>
  <si>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</si>
  <si>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</si>
  <si>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</si>
  <si>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</si>
  <si>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</si>
  <si>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</si>
  <si>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</si>
  <si>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</si>
  <si>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</si>
  <si>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</si>
  <si>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</si>
  <si>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</si>
  <si>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</si>
  <si>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</si>
  <si>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</si>
  <si>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</si>
  <si>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</si>
  <si>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</si>
  <si>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</si>
  <si>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</si>
  <si>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</si>
  <si>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</si>
  <si>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</si>
  <si>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</si>
  <si>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</si>
  <si>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</si>
  <si>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</si>
  <si>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</si>
  <si>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</si>
  <si>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</si>
  <si>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</si>
  <si>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</si>
  <si>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</si>
  <si>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</si>
  <si>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</si>
  <si>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</si>
  <si>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</si>
  <si>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</si>
  <si>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</si>
  <si>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</si>
  <si>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</si>
  <si>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</si>
  <si>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</si>
  <si>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</si>
  <si>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</si>
  <si>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</si>
  <si>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</si>
  <si>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</si>
  <si>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</si>
  <si>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</si>
  <si>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</si>
  <si>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</si>
  <si>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</si>
  <si>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</si>
  <si>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</si>
  <si>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</si>
  <si>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</si>
  <si>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</si>
  <si>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</si>
  <si>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</si>
  <si>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</si>
  <si>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</si>
  <si>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</si>
  <si>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</si>
  <si>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</si>
  <si>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</si>
  <si>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</si>
  <si>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</si>
  <si>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</si>
  <si>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</si>
  <si>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</si>
  <si>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</si>
  <si>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</si>
  <si>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</si>
  <si>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</si>
  <si>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</si>
  <si>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</si>
  <si>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</si>
  <si>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</si>
  <si>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</si>
  <si>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</si>
  <si>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</si>
  <si>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</si>
  <si>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</si>
  <si>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</si>
  <si>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</si>
  <si>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</si>
  <si>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</si>
  <si>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</si>
  <si>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</si>
  <si>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</si>
  <si>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</si>
  <si>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</si>
  <si>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</si>
  <si>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</si>
  <si>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</si>
  <si>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</si>
  <si>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</si>
  <si>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</si>
  <si>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</si>
  <si>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</si>
  <si>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</si>
  <si>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</si>
  <si>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</si>
  <si>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</si>
  <si>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</si>
  <si>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</si>
  <si>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</si>
  <si>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</si>
  <si>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</si>
  <si>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</si>
  <si>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</si>
  <si>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</si>
  <si>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</si>
  <si>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</si>
  <si>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</si>
  <si>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</si>
  <si>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</si>
  <si>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</si>
  <si>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</si>
  <si>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</si>
  <si>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</si>
  <si>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</si>
  <si>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</si>
  <si>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</si>
  <si>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</si>
  <si>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</si>
  <si>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</si>
  <si>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</si>
  <si>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</si>
  <si>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</si>
  <si>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</si>
  <si>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</si>
  <si>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</si>
  <si>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</si>
  <si>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</si>
  <si>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</si>
  <si>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</si>
  <si>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</si>
  <si>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</si>
  <si>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</si>
  <si>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</si>
  <si>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</si>
  <si>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</si>
  <si>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</si>
  <si>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</si>
  <si>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</si>
  <si>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</si>
  <si>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</si>
  <si>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</si>
  <si>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</si>
  <si>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</si>
  <si>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</si>
  <si>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</si>
  <si>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</si>
  <si>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</si>
  <si>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</si>
  <si>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</si>
  <si>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</si>
  <si>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</si>
  <si>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</si>
  <si>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</si>
  <si>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</si>
  <si>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</si>
  <si>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</si>
  <si>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</si>
  <si>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</si>
  <si>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</si>
  <si>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</si>
  <si>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</si>
  <si>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</si>
  <si>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</si>
  <si>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</si>
  <si>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</si>
  <si>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</si>
  <si>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</si>
  <si>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</si>
  <si>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</si>
  <si>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</si>
  <si>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</si>
  <si>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</si>
  <si>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</si>
  <si>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</si>
  <si>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</si>
  <si>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</si>
  <si>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</si>
  <si>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</si>
  <si>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</si>
  <si>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</si>
  <si>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</si>
  <si>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</si>
  <si>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</si>
  <si>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</si>
  <si>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</si>
  <si>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</si>
  <si>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</si>
  <si>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</si>
  <si>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</si>
  <si>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</si>
  <si>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</si>
  <si>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</si>
  <si>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</si>
  <si>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</si>
  <si>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</si>
  <si>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</si>
  <si>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</si>
  <si>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</si>
  <si>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</si>
  <si>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</si>
  <si>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</si>
  <si>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</si>
  <si>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</si>
  <si>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</si>
  <si>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</si>
  <si>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</si>
  <si>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</si>
  <si>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</si>
  <si>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</si>
  <si>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</si>
  <si>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</si>
  <si>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</si>
  <si>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</si>
  <si>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</si>
  <si>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</si>
  <si>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</si>
  <si>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</si>
  <si>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</si>
  <si>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</si>
  <si>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</si>
  <si>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</si>
  <si>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</si>
  <si>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</si>
  <si>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</si>
  <si>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</si>
  <si>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</si>
  <si>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</si>
  <si>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</si>
  <si>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</si>
  <si>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</si>
  <si>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</si>
  <si>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</si>
  <si>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</si>
  <si>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</si>
  <si>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</si>
  <si>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</si>
  <si>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</si>
  <si>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</si>
  <si>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</si>
  <si>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</si>
  <si>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</si>
  <si>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</si>
  <si>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</si>
  <si>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</si>
  <si>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</si>
  <si>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</si>
  <si>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</si>
  <si>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</si>
  <si>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</si>
  <si>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</si>
  <si>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</si>
  <si>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</si>
  <si>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</si>
  <si>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</si>
  <si>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</si>
  <si>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</si>
  <si>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</si>
  <si>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</si>
  <si>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</si>
  <si>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</si>
  <si>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</si>
  <si>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</si>
  <si>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</si>
  <si>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</si>
  <si>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</si>
  <si>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</si>
  <si>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</si>
  <si>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</si>
  <si>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</si>
  <si>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</si>
  <si>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</si>
  <si>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</si>
  <si>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</si>
  <si>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</si>
  <si>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</si>
  <si>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</si>
  <si>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</si>
  <si>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</si>
  <si>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</si>
  <si>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</si>
  <si>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</si>
  <si>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</si>
  <si>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</si>
  <si>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</si>
  <si>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</si>
  <si>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</si>
  <si>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</si>
  <si>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</si>
  <si>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</si>
  <si>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</si>
  <si>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</si>
  <si>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</si>
  <si>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</si>
  <si>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</si>
  <si>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</si>
  <si>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</si>
  <si>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</si>
  <si>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</si>
  <si>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</si>
  <si>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</si>
  <si>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</si>
  <si>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</si>
  <si>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</si>
  <si>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</si>
  <si>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</si>
  <si>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</si>
  <si>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</si>
  <si>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</si>
  <si>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</si>
  <si>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</si>
  <si>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</si>
  <si>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</si>
  <si>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</si>
  <si>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</si>
  <si>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</si>
  <si>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</si>
  <si>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</si>
  <si>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</si>
  <si>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</si>
  <si>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</si>
  <si>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</si>
  <si>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</si>
  <si>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</si>
  <si>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</si>
  <si>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</si>
  <si>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</si>
  <si>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</si>
  <si>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</si>
  <si>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</si>
  <si>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</si>
  <si>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</si>
  <si>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</si>
  <si>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</si>
  <si>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</si>
  <si>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</si>
  <si>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</si>
  <si>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</si>
  <si>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</si>
  <si>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</si>
  <si>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</si>
  <si>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</si>
  <si>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</si>
  <si>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</si>
  <si>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</si>
  <si>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</si>
  <si>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</si>
  <si>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</si>
  <si>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</si>
  <si>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</si>
  <si>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</si>
  <si>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</si>
  <si>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</si>
  <si>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</si>
  <si>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</si>
  <si>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</si>
  <si>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</si>
  <si>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</si>
  <si>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</si>
  <si>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</si>
  <si>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</si>
  <si>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</si>
  <si>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</si>
  <si>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</si>
  <si>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</si>
  <si>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</si>
  <si>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</si>
  <si>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</si>
  <si>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</si>
  <si>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</si>
  <si>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</si>
  <si>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</si>
  <si>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</si>
  <si>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</si>
  <si>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</si>
  <si>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</si>
  <si>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</si>
  <si>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</si>
  <si>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</si>
  <si>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</si>
  <si>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</si>
  <si>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</si>
  <si>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</si>
  <si>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</si>
  <si>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</si>
  <si>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</si>
  <si>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</si>
  <si>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</si>
  <si>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</si>
  <si>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</si>
  <si>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</si>
  <si>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</si>
  <si>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</si>
  <si>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</si>
  <si>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</si>
  <si>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</si>
  <si>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</si>
  <si>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</si>
  <si>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</si>
  <si>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</si>
  <si>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</si>
  <si>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</si>
  <si>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</si>
  <si>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</si>
  <si>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</si>
  <si>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</si>
  <si>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</si>
  <si>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</si>
  <si>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</si>
  <si>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</si>
  <si>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</si>
  <si>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</si>
  <si>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</si>
  <si>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</si>
  <si>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</si>
  <si>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</si>
  <si>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</si>
  <si>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</si>
  <si>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</si>
  <si>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</si>
  <si>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</si>
  <si>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</si>
  <si>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</si>
  <si>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</si>
  <si>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</si>
  <si>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</si>
  <si>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</si>
  <si>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</si>
  <si>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</si>
  <si>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</si>
  <si>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</si>
  <si>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</si>
  <si>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</si>
  <si>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</si>
  <si>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</si>
  <si>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</si>
  <si>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</si>
  <si>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</si>
  <si>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</si>
  <si>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</si>
  <si>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</si>
  <si>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</si>
  <si>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</si>
  <si>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</si>
  <si>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</si>
  <si>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</si>
  <si>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</si>
  <si>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</si>
  <si>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</si>
  <si>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</si>
  <si>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</si>
  <si>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</si>
  <si>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</si>
  <si>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</si>
  <si>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</si>
  <si>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</si>
  <si>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</si>
  <si>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</si>
  <si>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</si>
  <si>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</si>
  <si>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</si>
  <si>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</si>
  <si>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</si>
  <si>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</si>
  <si>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</si>
  <si>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</si>
  <si>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</si>
  <si>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</si>
  <si>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</si>
  <si>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</si>
  <si>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</si>
  <si>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</si>
  <si>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</si>
  <si>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</si>
  <si>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</si>
  <si>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</si>
  <si>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</si>
  <si>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</si>
  <si>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</si>
  <si>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</si>
  <si>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</si>
  <si>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</si>
  <si>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</si>
  <si>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</si>
  <si>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</si>
  <si>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</si>
  <si>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</si>
  <si>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</si>
  <si>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</si>
  <si>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</si>
  <si>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</si>
  <si>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</si>
  <si>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</si>
  <si>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</si>
  <si>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</si>
  <si>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</si>
  <si>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</si>
  <si>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</si>
  <si>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</si>
  <si>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</si>
  <si>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</si>
  <si>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</si>
  <si>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</si>
  <si>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</si>
  <si>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</si>
  <si>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</si>
  <si>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</si>
  <si>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</si>
  <si>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</si>
  <si>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</si>
  <si>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</si>
  <si>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</si>
  <si>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</si>
  <si>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</si>
  <si>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</si>
  <si>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</si>
  <si>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</si>
  <si>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</si>
  <si>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</si>
  <si>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</si>
  <si>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</si>
  <si>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</si>
  <si>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</si>
  <si>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</si>
  <si>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</si>
  <si>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</si>
  <si>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</si>
  <si>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</si>
  <si>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</si>
  <si>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</si>
  <si>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</si>
  <si>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</si>
  <si>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</si>
  <si>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</si>
  <si>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</si>
  <si>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</si>
  <si>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</si>
  <si>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</si>
  <si>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</si>
  <si>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</si>
  <si>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</si>
  <si>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</si>
  <si>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</si>
  <si>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</si>
  <si>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</si>
  <si>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</si>
  <si>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</si>
  <si>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</si>
  <si>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</si>
  <si>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</si>
  <si>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</si>
  <si>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</si>
  <si>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</si>
  <si>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</si>
  <si>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</si>
  <si>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</si>
  <si>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</si>
  <si>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</si>
  <si>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</si>
  <si>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</si>
  <si>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</si>
  <si>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</si>
  <si>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</si>
  <si>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</si>
  <si>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</si>
  <si>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</si>
  <si>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</si>
  <si>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</si>
  <si>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</si>
  <si>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</si>
  <si>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</si>
  <si>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</si>
  <si>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</si>
  <si>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</si>
  <si>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</si>
  <si>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</si>
  <si>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</si>
  <si>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</si>
  <si>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</si>
  <si>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</si>
  <si>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</si>
  <si>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</si>
  <si>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</si>
  <si>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</si>
  <si>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</si>
  <si>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</si>
  <si>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</si>
  <si>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</si>
  <si>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</si>
  <si>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</si>
  <si>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</si>
  <si>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</si>
  <si>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</si>
  <si>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</si>
  <si>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</si>
  <si>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</si>
  <si>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</si>
  <si>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</si>
  <si>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</si>
  <si>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</si>
  <si>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</si>
  <si>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</si>
  <si>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</si>
  <si>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</si>
  <si>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</si>
  <si>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</si>
  <si>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</si>
  <si>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</si>
  <si>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</si>
  <si>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</si>
  <si>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</si>
  <si>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</si>
  <si>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</si>
  <si>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</si>
  <si>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</si>
  <si>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</si>
  <si>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</si>
  <si>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</si>
  <si>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</si>
  <si>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</si>
  <si>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</si>
  <si>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</si>
  <si>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</si>
  <si>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</si>
  <si>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</si>
  <si>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</si>
  <si>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</si>
  <si>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</si>
  <si>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</si>
  <si>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</si>
  <si>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</si>
  <si>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</si>
  <si>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</si>
  <si>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</si>
  <si>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</si>
  <si>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</si>
  <si>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</si>
  <si>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</si>
  <si>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</si>
  <si>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</si>
  <si>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</si>
  <si>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</si>
  <si>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</si>
  <si>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</si>
  <si>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</si>
  <si>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</si>
  <si>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</si>
  <si>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</si>
  <si>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</si>
  <si>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</si>
  <si>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</si>
  <si>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</si>
  <si>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</si>
  <si>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</si>
  <si>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</si>
  <si>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</si>
  <si>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</si>
  <si>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</si>
  <si>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</si>
  <si>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</si>
  <si>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</si>
  <si>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</si>
  <si>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</si>
  <si>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</si>
  <si>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</si>
  <si>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</si>
  <si>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</si>
  <si>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</si>
  <si>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</si>
  <si>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</si>
  <si>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</si>
  <si>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</si>
  <si>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</si>
  <si>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</si>
  <si>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</si>
  <si>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</si>
  <si>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</si>
  <si>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</si>
  <si>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</si>
  <si>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</si>
  <si>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</si>
  <si>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</si>
  <si>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</si>
  <si>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</si>
  <si>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</si>
  <si>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</si>
  <si>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</si>
  <si>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</si>
  <si>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</si>
  <si>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</si>
  <si>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</si>
  <si>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</si>
  <si>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</si>
  <si>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</si>
  <si>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</si>
  <si>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</si>
  <si>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</si>
  <si>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</si>
  <si>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</si>
  <si>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</si>
  <si>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</si>
  <si>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</si>
  <si>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</si>
  <si>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</si>
  <si>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</si>
  <si>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</si>
  <si>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</si>
  <si>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</si>
  <si>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</si>
  <si>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</si>
  <si>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</si>
  <si>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</si>
  <si>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</si>
  <si>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</si>
  <si>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</si>
  <si>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</si>
  <si>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</si>
  <si>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</si>
  <si>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</si>
  <si>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</si>
  <si>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</si>
  <si>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</si>
  <si>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</si>
  <si>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</si>
  <si>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</si>
  <si>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</si>
  <si>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</si>
  <si>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</si>
  <si>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</si>
  <si>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</si>
  <si>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</si>
  <si>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</si>
  <si>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</si>
  <si>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</si>
  <si>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</si>
  <si>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</si>
  <si>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</si>
  <si>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</si>
  <si>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</si>
  <si>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</si>
  <si>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</si>
  <si>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</si>
  <si>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</si>
  <si>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</si>
  <si>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</si>
  <si>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</si>
  <si>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</si>
  <si>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</si>
  <si>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</si>
  <si>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</si>
  <si>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</si>
  <si>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</si>
  <si>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</si>
  <si>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</si>
  <si>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</si>
  <si>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</si>
  <si>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</si>
  <si>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</si>
  <si>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</si>
  <si>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</si>
  <si>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</si>
  <si>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</si>
  <si>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</si>
  <si>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</si>
  <si>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</si>
  <si>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</si>
  <si>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</si>
  <si>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</si>
  <si>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</si>
  <si>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</si>
  <si>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</si>
  <si>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</si>
  <si>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</si>
  <si>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</si>
  <si>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</si>
  <si>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</si>
  <si>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</si>
  <si>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</si>
  <si>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</si>
  <si>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</si>
  <si>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</si>
  <si>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</si>
  <si>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</si>
  <si>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</si>
  <si>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</si>
  <si>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</si>
  <si>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</si>
  <si>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</si>
  <si>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</si>
  <si>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</si>
  <si>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</si>
  <si>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</si>
  <si>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</si>
  <si>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</si>
  <si>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</si>
  <si>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</si>
  <si>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</si>
  <si>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</si>
  <si>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</si>
  <si>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</si>
  <si>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</si>
  <si>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</si>
  <si>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</si>
  <si>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</si>
  <si>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</si>
  <si>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</si>
  <si>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</si>
  <si>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</si>
  <si>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</si>
  <si>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</si>
  <si>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</si>
  <si>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</si>
  <si>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</si>
  <si>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</si>
  <si>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</si>
  <si>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</si>
  <si>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</si>
  <si>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</si>
  <si>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</si>
  <si>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</si>
  <si>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</si>
  <si>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</si>
  <si>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</si>
  <si>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</si>
  <si>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</si>
  <si>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</si>
  <si>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</si>
  <si>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</si>
  <si>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</si>
  <si>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</si>
  <si>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</si>
  <si>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</si>
  <si>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</si>
  <si>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</si>
  <si>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</si>
  <si>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</si>
  <si>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</si>
  <si>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</si>
  <si>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</si>
  <si>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</si>
  <si>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</si>
  <si>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</si>
  <si>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</si>
  <si>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</si>
  <si>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</si>
  <si>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</si>
  <si>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</si>
  <si>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</si>
  <si>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</si>
  <si>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</si>
  <si>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</si>
  <si>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</si>
  <si>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</si>
  <si>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</si>
  <si>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</si>
  <si>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</si>
  <si>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</si>
  <si>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</si>
  <si>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</si>
  <si>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</si>
  <si>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</si>
  <si>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</si>
  <si>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</si>
  <si>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</si>
  <si>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</si>
  <si>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</si>
  <si>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</si>
  <si>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</si>
  <si>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</si>
  <si>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</si>
  <si>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</si>
  <si>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</si>
  <si>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</si>
  <si>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</si>
  <si>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</si>
  <si>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</si>
  <si>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</si>
  <si>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</si>
  <si>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</si>
  <si>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</si>
  <si>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</si>
  <si>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</si>
  <si>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</si>
  <si>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</si>
  <si>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</si>
  <si>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</si>
  <si>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</si>
  <si>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</si>
  <si>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</si>
  <si>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</si>
  <si>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</si>
  <si>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</si>
  <si>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</si>
  <si>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</si>
  <si>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</si>
  <si>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</si>
  <si>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</si>
  <si>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</si>
  <si>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</si>
  <si>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</si>
  <si>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</si>
  <si>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</si>
  <si>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</si>
  <si>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</si>
  <si>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</si>
  <si>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</si>
  <si>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</si>
  <si>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</si>
  <si>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</si>
  <si>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</si>
  <si>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</si>
  <si>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</si>
  <si>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</si>
  <si>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</si>
  <si>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</si>
  <si>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</si>
  <si>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</si>
  <si>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</si>
  <si>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</si>
  <si>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</si>
  <si>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</si>
  <si>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</si>
  <si>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</si>
  <si>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</si>
  <si>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</si>
  <si>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</si>
  <si>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</si>
  <si>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</si>
  <si>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</si>
  <si>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</si>
  <si>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</si>
  <si>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</si>
  <si>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</si>
  <si>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</si>
  <si>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</si>
  <si>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</si>
  <si>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</si>
  <si>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</si>
  <si>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</si>
  <si>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</si>
  <si>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</si>
  <si>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</si>
  <si>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</si>
  <si>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</si>
  <si>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</si>
  <si>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</si>
  <si>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</si>
  <si>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</si>
  <si>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</si>
  <si>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</si>
  <si>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</si>
  <si>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</si>
  <si>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</si>
  <si>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</si>
  <si>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</si>
  <si>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</si>
  <si>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</si>
  <si>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</si>
  <si>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</si>
  <si>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</si>
  <si>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</si>
  <si>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</si>
  <si>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</si>
  <si>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</si>
  <si>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</si>
  <si>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</si>
  <si>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</si>
  <si>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</si>
  <si>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</si>
  <si>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</si>
  <si>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</si>
  <si>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</si>
  <si>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</si>
  <si>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</si>
  <si>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</si>
  <si>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</si>
  <si>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</si>
  <si>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</si>
  <si>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</si>
  <si>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</si>
  <si>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</si>
  <si>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</si>
  <si>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</si>
  <si>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</si>
  <si>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</si>
  <si>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</si>
  <si>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</si>
  <si>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</si>
  <si>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</si>
  <si>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</si>
  <si>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</si>
  <si>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</si>
  <si>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</si>
  <si>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</si>
  <si>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</si>
  <si>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</si>
  <si>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</si>
  <si>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</si>
  <si>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</si>
  <si>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</si>
  <si>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</si>
  <si>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</si>
  <si>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</si>
  <si>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</si>
  <si>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</si>
  <si>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</si>
  <si>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</si>
  <si>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</si>
  <si>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</si>
  <si>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</si>
  <si>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</si>
  <si>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</si>
  <si>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</si>
  <si>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</si>
  <si>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</si>
  <si>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</si>
  <si>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</si>
  <si>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</si>
  <si>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</si>
  <si>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</si>
  <si>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</si>
  <si>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</si>
  <si>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</si>
  <si>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</si>
  <si>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</si>
  <si>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</si>
  <si>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</si>
  <si>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</si>
  <si>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</si>
  <si>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</si>
  <si>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</si>
  <si>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</si>
  <si>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</si>
  <si>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</si>
  <si>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</si>
  <si>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</si>
  <si>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</si>
  <si>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</si>
  <si>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</si>
  <si>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</si>
  <si>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</si>
  <si>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</si>
  <si>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</si>
  <si>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</si>
  <si>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</si>
  <si>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</si>
  <si>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</si>
  <si>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</si>
  <si>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</si>
  <si>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</si>
  <si>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</si>
  <si>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</si>
  <si>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</si>
  <si>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</si>
  <si>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</si>
  <si>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</si>
  <si>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</si>
  <si>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</si>
  <si>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</si>
  <si>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</si>
  <si>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</si>
  <si>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</si>
  <si>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</si>
  <si>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</si>
  <si>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</si>
  <si>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</si>
  <si>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</si>
  <si>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</si>
  <si>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</si>
  <si>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</si>
  <si>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</si>
  <si>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</si>
  <si>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</si>
  <si>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</si>
  <si>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</si>
  <si>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</si>
  <si>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</si>
  <si>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</si>
  <si>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</si>
  <si>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</si>
  <si>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</si>
  <si>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</si>
  <si>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</si>
  <si>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</si>
  <si>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</si>
  <si>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</si>
  <si>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</si>
  <si>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</si>
  <si>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</si>
  <si>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</si>
  <si>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</si>
  <si>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</si>
  <si>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</si>
  <si>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</si>
  <si>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</si>
  <si>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</si>
  <si>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</si>
  <si>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</si>
  <si>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</si>
  <si>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</si>
  <si>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</si>
  <si>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</si>
  <si>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</si>
  <si>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</si>
  <si>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</si>
  <si>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</si>
  <si>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</si>
  <si>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</si>
  <si>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</si>
  <si>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</si>
  <si>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</si>
  <si>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</si>
  <si>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</si>
  <si>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</si>
  <si>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</si>
  <si>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</si>
  <si>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</si>
  <si>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</si>
  <si>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</si>
  <si>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</si>
  <si>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</si>
  <si>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</si>
  <si>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</si>
  <si>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</si>
  <si>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</si>
  <si>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</si>
  <si>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</si>
  <si>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</si>
  <si>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</si>
  <si>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</si>
  <si>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</si>
  <si>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</si>
  <si>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</si>
  <si>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</si>
  <si>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</si>
  <si>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</si>
  <si>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</si>
  <si>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</si>
  <si>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</si>
  <si>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</si>
  <si>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</si>
  <si>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</si>
  <si>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</si>
  <si>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</si>
  <si>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</si>
  <si>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</si>
  <si>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</si>
  <si>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</si>
  <si>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</si>
  <si>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</si>
  <si>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</si>
  <si>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</si>
  <si>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</si>
  <si>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</si>
  <si>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</si>
  <si>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</si>
  <si>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</si>
  <si>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</si>
  <si>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</si>
  <si>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</si>
  <si>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</si>
  <si>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</si>
  <si>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</si>
  <si>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</si>
  <si>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</si>
  <si>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</si>
  <si>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</si>
  <si>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</si>
  <si>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</si>
  <si>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</si>
  <si>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</si>
  <si>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</si>
  <si>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</si>
  <si>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</si>
  <si>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</si>
  <si>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</si>
  <si>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</si>
  <si>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</si>
  <si>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</si>
  <si>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</si>
  <si>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</si>
  <si>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</si>
  <si>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</si>
  <si>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</si>
  <si>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</si>
  <si>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</si>
  <si>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</si>
  <si>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</si>
  <si>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</si>
  <si>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</si>
  <si>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</si>
  <si>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</si>
  <si>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</si>
  <si>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</si>
  <si>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</si>
  <si>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</si>
  <si>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</si>
  <si>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</si>
  <si>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</si>
  <si>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</si>
  <si>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</si>
  <si>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</si>
  <si>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</si>
  <si>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</si>
  <si>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</si>
  <si>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</si>
  <si>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</si>
  <si>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</si>
  <si>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</si>
  <si>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</si>
  <si>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</si>
  <si>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</si>
  <si>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</si>
  <si>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</si>
  <si>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</si>
  <si>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</si>
  <si>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</si>
  <si>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</si>
  <si>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</si>
  <si>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</si>
  <si>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</si>
  <si>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</si>
  <si>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</si>
  <si>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</si>
  <si>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</si>
  <si>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</si>
  <si>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</si>
  <si>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</si>
  <si>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</si>
  <si>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</si>
  <si>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</si>
  <si>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</si>
  <si>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</si>
  <si>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</si>
  <si>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</si>
  <si>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</si>
  <si>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</si>
  <si>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</si>
  <si>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</si>
  <si>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</si>
  <si>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</si>
  <si>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</si>
  <si>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</si>
  <si>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</si>
  <si>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</si>
  <si>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</si>
  <si>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</si>
  <si>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</si>
  <si>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</si>
  <si>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</si>
  <si>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</si>
  <si>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</si>
  <si>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</si>
  <si>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</si>
  <si>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</si>
  <si>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</si>
  <si>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</si>
  <si>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</si>
  <si>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</si>
  <si>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</si>
  <si>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</si>
  <si>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</si>
  <si>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</si>
  <si>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</si>
  <si>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</si>
  <si>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</si>
  <si>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</si>
  <si>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</si>
  <si>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</si>
  <si>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</si>
  <si>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</si>
  <si>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</si>
  <si>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</si>
  <si>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</si>
  <si>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</si>
  <si>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</si>
  <si>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</si>
  <si>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</si>
  <si>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</si>
  <si>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</si>
  <si>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</si>
  <si>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</si>
  <si>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</si>
  <si>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</si>
  <si>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</si>
  <si>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</si>
  <si>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</si>
  <si>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</si>
  <si>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</si>
  <si>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</si>
  <si>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</si>
  <si>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</si>
  <si>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</si>
  <si>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</si>
  <si>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</si>
  <si>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</si>
  <si>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</si>
  <si>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</si>
  <si>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</si>
  <si>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</si>
  <si>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</si>
  <si>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</si>
  <si>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</si>
  <si>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</si>
  <si>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</si>
  <si>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</si>
  <si>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</si>
  <si>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</si>
  <si>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</si>
  <si>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</si>
  <si>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</si>
  <si>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</si>
  <si>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</si>
  <si>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</si>
  <si>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</si>
  <si>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</si>
  <si>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</si>
  <si>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</si>
  <si>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</si>
  <si>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</si>
  <si>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</si>
  <si>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</si>
  <si>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</si>
  <si>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</si>
  <si>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</si>
  <si>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</si>
  <si>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</si>
  <si>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</si>
  <si>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</si>
  <si>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</si>
  <si>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</si>
  <si>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</si>
  <si>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</si>
  <si>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</si>
  <si>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</si>
  <si>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</si>
  <si>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</si>
  <si>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</si>
  <si>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</si>
  <si>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</si>
  <si>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</si>
  <si>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</si>
  <si>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</si>
  <si>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</si>
  <si>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</si>
  <si>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</si>
  <si>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</si>
  <si>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</si>
  <si>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</si>
  <si>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</si>
  <si>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</si>
  <si>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</si>
  <si>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</si>
  <si>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</si>
  <si>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</si>
  <si>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</si>
  <si>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</si>
  <si>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</si>
  <si>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</si>
  <si>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</si>
  <si>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</si>
  <si>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</si>
  <si>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</si>
  <si>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</si>
  <si>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</si>
  <si>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</si>
  <si>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</si>
  <si>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</si>
  <si>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</si>
  <si>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</si>
  <si>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</si>
  <si>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</si>
  <si>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</si>
  <si>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</si>
  <si>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</si>
  <si>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</si>
  <si>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</si>
  <si>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</si>
  <si>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</si>
  <si>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</si>
  <si>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</si>
  <si>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</si>
  <si>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</si>
  <si>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</si>
  <si>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</si>
  <si>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</si>
  <si>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</si>
  <si>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</si>
  <si>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</si>
  <si>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</si>
  <si>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</si>
  <si>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</si>
  <si>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</si>
  <si>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</si>
  <si>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</si>
  <si>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</si>
  <si>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</si>
  <si>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</si>
  <si>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</si>
  <si>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</si>
  <si>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</si>
  <si>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</si>
  <si>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</si>
  <si>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</si>
  <si>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</si>
  <si>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</si>
  <si>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</si>
  <si>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</si>
  <si>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</si>
  <si>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</si>
  <si>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</si>
  <si>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</si>
  <si>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</si>
  <si>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</si>
  <si>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</si>
  <si>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</si>
  <si>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</si>
  <si>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</si>
  <si>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</si>
  <si>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</si>
  <si>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</si>
  <si>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</si>
  <si>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</si>
  <si>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</si>
  <si>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</si>
  <si>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</si>
  <si>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</si>
  <si>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</si>
  <si>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</si>
  <si>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</si>
  <si>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</si>
  <si>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</si>
  <si>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</si>
  <si>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</si>
  <si>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</si>
  <si>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</si>
  <si>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</si>
  <si>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</si>
  <si>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</si>
  <si>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</si>
  <si>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</si>
  <si>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</si>
  <si>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</si>
  <si>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</si>
  <si>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</si>
  <si>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</si>
  <si>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</si>
  <si>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</si>
  <si>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</si>
  <si>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</si>
  <si>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</si>
  <si>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</si>
  <si>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</si>
  <si>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</si>
  <si>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</si>
  <si>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</si>
  <si>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</si>
  <si>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</si>
  <si>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</si>
  <si>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</si>
  <si>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</si>
  <si>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</si>
  <si>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</si>
  <si>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</si>
  <si>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</si>
  <si>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</si>
  <si>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</si>
  <si>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</si>
  <si>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</si>
  <si>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</si>
  <si>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</si>
  <si>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</si>
  <si>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</si>
  <si>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</si>
  <si>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</si>
  <si>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</si>
  <si>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</si>
  <si>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</si>
  <si>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</si>
  <si>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</si>
  <si>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</si>
  <si>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</si>
  <si>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</si>
  <si>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</si>
  <si>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</si>
  <si>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</si>
  <si>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</si>
  <si>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</si>
  <si>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</si>
  <si>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</si>
  <si>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</si>
  <si>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</si>
  <si>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</si>
  <si>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</si>
  <si>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</si>
  <si>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</si>
  <si>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</si>
  <si>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</si>
  <si>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</si>
  <si>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</si>
  <si>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</si>
  <si>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</si>
  <si>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</si>
  <si>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</si>
  <si>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</si>
  <si>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</si>
  <si>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</si>
  <si>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</si>
  <si>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</si>
  <si>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</si>
  <si>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</si>
  <si>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</si>
  <si>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</si>
  <si>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</si>
  <si>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</si>
  <si>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</si>
  <si>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</si>
  <si>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</si>
  <si>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</si>
  <si>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</si>
  <si>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</si>
  <si>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</si>
  <si>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</si>
  <si>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</si>
  <si>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</si>
  <si>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</si>
  <si>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</si>
  <si>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</si>
  <si>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</si>
  <si>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</si>
  <si>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</si>
  <si>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</si>
  <si>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</si>
  <si>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</si>
  <si>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</si>
  <si>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</si>
  <si>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</si>
  <si>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</si>
  <si>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</si>
  <si>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</si>
  <si>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</si>
  <si>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</si>
  <si>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</si>
  <si>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</si>
  <si>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</si>
  <si>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</si>
  <si>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</si>
  <si>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</si>
  <si>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</si>
  <si>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</si>
  <si>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</si>
  <si>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</si>
  <si>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</si>
  <si>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</si>
  <si>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</si>
  <si>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</si>
  <si>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</si>
  <si>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</si>
  <si>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</si>
  <si>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</si>
  <si>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</si>
  <si>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</si>
  <si>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</si>
  <si>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</si>
  <si>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</si>
  <si>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</si>
  <si>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</si>
  <si>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</si>
  <si>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</si>
  <si>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</si>
  <si>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</si>
  <si>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</si>
  <si>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</si>
  <si>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</si>
  <si>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</si>
  <si>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</si>
  <si>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</si>
  <si>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</si>
  <si>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</si>
  <si>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</si>
  <si>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</si>
  <si>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</si>
  <si>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</si>
  <si>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</si>
  <si>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</si>
  <si>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</si>
  <si>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</si>
  <si>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</si>
  <si>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</si>
  <si>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</si>
  <si>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</si>
  <si>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</si>
  <si>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</si>
  <si>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</si>
  <si>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</si>
  <si>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</si>
  <si>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</si>
  <si>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</si>
  <si>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</si>
  <si>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</si>
  <si>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</si>
  <si>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</si>
  <si>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</si>
  <si>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</si>
  <si>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</si>
  <si>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</si>
  <si>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</si>
  <si>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</si>
  <si>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</si>
  <si>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</si>
  <si>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</si>
  <si>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</si>
  <si>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</si>
  <si>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</si>
  <si>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</si>
  <si>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</si>
  <si>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</si>
  <si>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</si>
  <si>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</si>
  <si>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</si>
  <si>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</si>
  <si>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</si>
  <si>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</si>
  <si>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</si>
  <si>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</si>
  <si>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</si>
  <si>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</si>
  <si>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</si>
  <si>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</si>
  <si>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</si>
  <si>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</si>
  <si>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</si>
  <si>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</si>
  <si>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</si>
  <si>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</si>
  <si>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</si>
  <si>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</si>
  <si>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</si>
  <si>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</si>
  <si>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</si>
  <si>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</si>
  <si>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</si>
  <si>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</si>
  <si>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</si>
  <si>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</si>
  <si>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</si>
  <si>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</si>
  <si>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</si>
  <si>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</si>
  <si>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</si>
  <si>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</si>
  <si>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</si>
  <si>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</si>
  <si>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</si>
  <si>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</si>
  <si>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</si>
  <si>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</si>
  <si>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</si>
  <si>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</si>
  <si>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</si>
  <si>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</si>
  <si>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</si>
  <si>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</si>
  <si>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</si>
  <si>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</si>
  <si>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</si>
  <si>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</si>
  <si>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</si>
  <si>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</si>
  <si>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</si>
  <si>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</si>
  <si>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</si>
  <si>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</si>
  <si>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</si>
  <si>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</si>
  <si>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</si>
  <si>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</si>
  <si>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</si>
  <si>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</si>
  <si>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</si>
  <si>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</si>
  <si>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</si>
  <si>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</si>
  <si>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</si>
  <si>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</si>
  <si>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</si>
  <si>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</si>
  <si>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</si>
  <si>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</si>
  <si>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</si>
  <si>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</si>
  <si>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</si>
  <si>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</si>
  <si>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</si>
  <si>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</si>
  <si>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</si>
  <si>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</si>
  <si>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</si>
  <si>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</si>
  <si>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</si>
  <si>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</si>
  <si>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</si>
  <si>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</si>
  <si>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</si>
  <si>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</si>
  <si>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</si>
  <si>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</si>
  <si>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</si>
  <si>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</si>
  <si>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</si>
  <si>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</si>
  <si>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</si>
  <si>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</si>
  <si>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</si>
  <si>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</si>
  <si>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</si>
  <si>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</si>
  <si>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</si>
  <si>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</si>
  <si>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</si>
  <si>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</si>
  <si>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</si>
  <si>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</si>
  <si>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</si>
  <si>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</si>
  <si>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</si>
  <si>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</si>
  <si>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</si>
  <si>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</si>
  <si>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</si>
  <si>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</si>
  <si>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</si>
  <si>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</si>
  <si>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</si>
  <si>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</si>
  <si>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</si>
  <si>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</si>
  <si>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</si>
  <si>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</si>
  <si>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</si>
  <si>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</si>
  <si>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</si>
  <si>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</si>
  <si>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</si>
  <si>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</si>
  <si>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</si>
  <si>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</si>
  <si>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</si>
  <si>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</si>
  <si>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</si>
  <si>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</si>
  <si>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</si>
  <si>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</si>
  <si>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</si>
  <si>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</si>
  <si>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</si>
  <si>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</si>
  <si>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</si>
  <si>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</si>
  <si>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</si>
  <si>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</si>
  <si>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</si>
  <si>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</si>
  <si>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</si>
  <si>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</si>
  <si>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</si>
  <si>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</si>
  <si>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</si>
  <si>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</si>
  <si>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</si>
  <si>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</si>
  <si>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</si>
  <si>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</si>
  <si>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</si>
  <si>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</si>
  <si>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</si>
  <si>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</si>
  <si>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</si>
  <si>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</si>
  <si>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</si>
  <si>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</si>
  <si>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</si>
  <si>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</si>
  <si>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</si>
  <si>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</si>
  <si>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</si>
  <si>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</si>
  <si>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</si>
  <si>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</si>
  <si>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</si>
  <si>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</si>
  <si>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</si>
  <si>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</si>
  <si>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</si>
  <si>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</si>
  <si>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</si>
  <si>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</si>
  <si>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</si>
  <si>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</si>
  <si>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</si>
  <si>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</si>
  <si>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</si>
  <si>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</si>
  <si>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</si>
  <si>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</si>
  <si>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</si>
  <si>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</si>
  <si>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</si>
  <si>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</si>
  <si>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</si>
  <si>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</si>
  <si>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</si>
  <si>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</si>
  <si>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</si>
  <si>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</si>
  <si>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</si>
  <si>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</si>
  <si>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</si>
  <si>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</si>
  <si>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</si>
  <si>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</si>
  <si>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</si>
  <si>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</si>
  <si>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</si>
  <si>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</si>
  <si>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</si>
  <si>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</si>
  <si>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</si>
  <si>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</si>
  <si>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</si>
  <si>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</si>
  <si>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</si>
  <si>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</si>
  <si>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</si>
  <si>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</si>
  <si>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</si>
  <si>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</si>
  <si>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</si>
  <si>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</si>
  <si>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</si>
  <si>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</si>
  <si>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</si>
  <si>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</si>
  <si>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</si>
  <si>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</si>
  <si>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</si>
  <si>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</si>
  <si>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</si>
  <si>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</si>
  <si>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</si>
  <si>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</si>
  <si>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</si>
  <si>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</si>
  <si>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</si>
  <si>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</si>
  <si>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</si>
  <si>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</si>
  <si>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</si>
  <si>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</si>
  <si>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</si>
  <si>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</si>
  <si>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</si>
  <si>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</si>
  <si>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</si>
  <si>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</si>
  <si>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</si>
  <si>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</si>
  <si>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</si>
  <si>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</si>
  <si>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</si>
  <si>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</si>
  <si>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</si>
  <si>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</si>
  <si>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</si>
  <si>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</si>
  <si>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</si>
  <si>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</si>
  <si>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</si>
  <si>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</si>
  <si>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</si>
  <si>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</si>
  <si>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</si>
  <si>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</si>
  <si>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</si>
  <si>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</si>
  <si>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</si>
  <si>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</si>
  <si>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</si>
  <si>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</si>
  <si>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</si>
  <si>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</si>
  <si>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</si>
  <si>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</si>
  <si>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</si>
  <si>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</si>
  <si>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</si>
  <si>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</si>
  <si>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</si>
  <si>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</si>
  <si>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</si>
  <si>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</si>
  <si>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</si>
  <si>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</si>
  <si>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</si>
  <si>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</si>
  <si>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</si>
  <si>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</si>
  <si>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</si>
  <si>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</si>
  <si>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</si>
  <si>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</si>
  <si>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</si>
  <si>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</si>
  <si>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</si>
  <si>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</si>
  <si>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</si>
  <si>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</si>
  <si>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</si>
  <si>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</si>
  <si>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</si>
  <si>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</si>
  <si>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</si>
  <si>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</si>
  <si>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</si>
  <si>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</si>
  <si>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</si>
  <si>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</si>
  <si>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</si>
  <si>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</si>
  <si>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</si>
  <si>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</si>
  <si>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</si>
  <si>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</si>
  <si>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</si>
  <si>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</si>
  <si>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</si>
  <si>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</si>
  <si>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</si>
  <si>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</si>
  <si>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</si>
  <si>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</si>
  <si>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</si>
  <si>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</si>
  <si>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</si>
  <si>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</si>
  <si>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</si>
  <si>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</si>
  <si>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</si>
  <si>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</si>
  <si>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</si>
  <si>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</si>
  <si>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</si>
  <si>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</si>
  <si>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</si>
  <si>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</si>
  <si>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</si>
  <si>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</si>
  <si>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</si>
  <si>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</si>
  <si>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</si>
  <si>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</si>
  <si>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</si>
  <si>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</si>
  <si>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</si>
  <si>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</si>
  <si>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</si>
  <si>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</si>
  <si>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</si>
  <si>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</si>
  <si>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</si>
  <si>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</si>
  <si>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</si>
  <si>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</si>
  <si>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</si>
  <si>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</si>
  <si>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</si>
  <si>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</si>
  <si>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</si>
  <si>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</si>
  <si>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</si>
  <si>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</si>
  <si>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</si>
  <si>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</si>
  <si>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</si>
  <si>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</si>
  <si>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</si>
  <si>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</si>
  <si>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</si>
  <si>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</si>
  <si>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</si>
  <si>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</si>
  <si>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</si>
  <si>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</si>
  <si>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</si>
  <si>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</si>
  <si>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</si>
  <si>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</si>
  <si>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</si>
  <si>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</si>
  <si>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</si>
  <si>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</si>
  <si>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</si>
  <si>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</si>
  <si>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</si>
  <si>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</si>
  <si>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</si>
  <si>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</si>
  <si>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</si>
  <si>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</si>
  <si>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</si>
  <si>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</si>
  <si>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</si>
  <si>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</si>
  <si>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</si>
  <si>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</si>
  <si>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</si>
  <si>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</si>
  <si>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</si>
  <si>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</si>
  <si>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</si>
  <si>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</si>
  <si>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</si>
  <si>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</si>
  <si>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</si>
  <si>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</si>
  <si>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</si>
  <si>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</si>
  <si>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</si>
  <si>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</si>
  <si>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</si>
  <si>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</si>
  <si>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</si>
  <si>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</si>
  <si>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</si>
  <si>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</si>
  <si>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</si>
  <si>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</si>
  <si>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</si>
  <si>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</si>
  <si>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</si>
  <si>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</si>
  <si>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</si>
  <si>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</si>
  <si>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</si>
  <si>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</si>
  <si>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</si>
  <si>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</si>
  <si>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</si>
  <si>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</si>
  <si>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</si>
  <si>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</si>
  <si>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</si>
  <si>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</si>
  <si>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</si>
  <si>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</si>
  <si>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</si>
  <si>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</si>
  <si>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</si>
  <si>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</si>
  <si>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</si>
  <si>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</si>
  <si>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</si>
  <si>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</si>
  <si>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</si>
  <si>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</si>
  <si>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</si>
  <si>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</si>
  <si>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</si>
  <si>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</si>
  <si>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</si>
  <si>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</si>
  <si>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</si>
  <si>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</si>
  <si>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</si>
  <si>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</si>
  <si>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</si>
  <si>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</si>
  <si>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</si>
  <si>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</si>
  <si>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</si>
  <si>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</si>
  <si>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</si>
  <si>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</si>
  <si>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</si>
  <si>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</si>
  <si>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</si>
  <si>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</si>
  <si>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</si>
  <si>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</si>
  <si>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</si>
  <si>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</si>
  <si>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</si>
  <si>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</si>
  <si>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</si>
  <si>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</si>
  <si>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</si>
  <si>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</si>
  <si>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</si>
  <si>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</si>
  <si>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</si>
  <si>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</si>
  <si>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</si>
  <si>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</si>
  <si>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</si>
  <si>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</si>
  <si>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</si>
  <si>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</si>
  <si>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</si>
  <si>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</si>
  <si>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</si>
  <si>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</si>
  <si>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</si>
  <si>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</si>
  <si>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</si>
  <si>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</si>
  <si>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</si>
  <si>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</si>
  <si>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</si>
  <si>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</si>
  <si>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</si>
  <si>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</si>
  <si>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</si>
  <si>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</si>
  <si>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</si>
  <si>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</si>
  <si>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</si>
  <si>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</si>
  <si>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</si>
  <si>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</si>
  <si>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</si>
  <si>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</si>
  <si>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</si>
  <si>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</si>
  <si>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</si>
  <si>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</si>
  <si>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</si>
  <si>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</si>
  <si>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</si>
  <si>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</si>
  <si>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</si>
  <si>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</si>
  <si>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</si>
  <si>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</si>
  <si>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</si>
  <si>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</si>
  <si>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</si>
  <si>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</si>
  <si>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</si>
  <si>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</si>
  <si>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</si>
  <si>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</si>
  <si>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</si>
  <si>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</si>
  <si>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</si>
  <si>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</si>
  <si>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</si>
  <si>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</si>
  <si>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</si>
  <si>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</si>
  <si>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</si>
  <si>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</si>
  <si>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</si>
  <si>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</si>
  <si>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</si>
  <si>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</si>
  <si>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</si>
  <si>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</si>
  <si>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</si>
  <si>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</si>
  <si>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</si>
  <si>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</si>
  <si>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</si>
  <si>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</si>
  <si>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</si>
  <si>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</si>
  <si>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</si>
  <si>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</si>
  <si>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</si>
  <si>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</si>
  <si>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</si>
  <si>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</si>
  <si>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</si>
  <si>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</si>
  <si>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</si>
  <si>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</si>
  <si>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</si>
  <si>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</si>
  <si>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</si>
  <si>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</si>
  <si>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</si>
  <si>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</si>
  <si>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</si>
  <si>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</si>
  <si>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</si>
  <si>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</si>
  <si>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</si>
  <si>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</si>
  <si>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</si>
  <si>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</si>
  <si>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</si>
  <si>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</si>
  <si>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</si>
  <si>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</si>
  <si>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</si>
  <si>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</si>
  <si>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</si>
  <si>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</si>
  <si>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</si>
  <si>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</si>
  <si>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</si>
  <si>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</si>
  <si>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</si>
  <si>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</si>
  <si>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</si>
  <si>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</si>
  <si>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</si>
  <si>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</si>
  <si>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</si>
  <si>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</si>
  <si>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</si>
  <si>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</si>
  <si>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</si>
  <si>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</si>
  <si>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</si>
  <si>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</si>
  <si>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</si>
  <si>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</si>
  <si>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</si>
  <si>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</si>
  <si>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</si>
  <si>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</si>
  <si>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</si>
  <si>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</si>
  <si>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</si>
  <si>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</si>
  <si>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</si>
  <si>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</si>
  <si>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</si>
  <si>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</si>
  <si>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</si>
  <si>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</si>
  <si>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</si>
  <si>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</si>
  <si>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</si>
  <si>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</si>
  <si>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</si>
  <si>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</si>
  <si>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</si>
  <si>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</si>
  <si>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</si>
  <si>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</si>
  <si>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</si>
  <si>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</si>
  <si>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</si>
  <si>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</si>
  <si>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</si>
  <si>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</si>
  <si>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</si>
  <si>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</si>
  <si>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</si>
  <si>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</si>
  <si>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</si>
  <si>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</si>
  <si>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</si>
  <si>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</si>
  <si>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</si>
  <si>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</si>
  <si>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</si>
  <si>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</si>
  <si>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</si>
  <si>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</si>
  <si>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</si>
  <si>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</si>
  <si>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</si>
  <si>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</si>
  <si>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</si>
  <si>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</si>
  <si>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</si>
  <si>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</si>
  <si>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</si>
  <si>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</si>
  <si>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</si>
  <si>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</si>
  <si>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</si>
  <si>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</si>
  <si>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</si>
  <si>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</si>
  <si>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</si>
  <si>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</si>
  <si>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</si>
  <si>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</si>
  <si>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</si>
  <si>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</si>
  <si>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</si>
  <si>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</si>
  <si>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</si>
  <si>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</si>
  <si>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</si>
  <si>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</si>
  <si>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</si>
  <si>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</si>
  <si>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</si>
  <si>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</si>
  <si>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</si>
  <si>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</si>
  <si>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</si>
  <si>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</si>
  <si>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</si>
  <si>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</si>
  <si>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</si>
  <si>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</si>
  <si>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</si>
  <si>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</si>
  <si>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</si>
  <si>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</si>
  <si>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</si>
  <si>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</si>
  <si>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</si>
  <si>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</si>
  <si>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</si>
  <si>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</si>
  <si>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</si>
  <si>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</si>
  <si>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</si>
  <si>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</si>
  <si>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</si>
  <si>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</si>
  <si>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</si>
  <si>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</si>
  <si>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</si>
  <si>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</si>
  <si>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</si>
  <si>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</si>
  <si>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</si>
  <si>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</si>
  <si>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</si>
  <si>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</si>
  <si>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</si>
  <si>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</si>
  <si>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</si>
  <si>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</si>
  <si>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</si>
  <si>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</si>
  <si>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</si>
  <si>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</si>
  <si>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</si>
  <si>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</si>
  <si>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</si>
  <si>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</si>
  <si>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</si>
  <si>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</si>
  <si>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</si>
  <si>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</si>
  <si>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</si>
  <si>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</si>
  <si>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</si>
  <si>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</si>
  <si>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</si>
  <si>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</si>
  <si>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</si>
  <si>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</si>
  <si>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</si>
  <si>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</si>
  <si>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</si>
  <si>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</si>
  <si>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</si>
  <si>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</si>
  <si>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</si>
  <si>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</si>
  <si>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</si>
  <si>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</si>
  <si>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</si>
  <si>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</si>
  <si>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</si>
  <si>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</si>
  <si>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</si>
  <si>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</si>
  <si>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</si>
  <si>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</si>
  <si>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</si>
  <si>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</si>
  <si>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</si>
  <si>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</si>
  <si>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</si>
  <si>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</si>
  <si>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</si>
  <si>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</si>
  <si>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</si>
  <si>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</si>
  <si>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</si>
  <si>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</si>
  <si>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</si>
  <si>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</si>
  <si>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</si>
  <si>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</si>
  <si>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</si>
  <si>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</si>
  <si>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</si>
  <si>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</si>
  <si>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</si>
  <si>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</si>
  <si>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</si>
  <si>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</si>
  <si>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</si>
  <si>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</si>
  <si>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</si>
  <si>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</si>
  <si>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</si>
  <si>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</si>
  <si>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</si>
  <si>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</si>
  <si>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</si>
  <si>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</si>
  <si>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</si>
  <si>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</si>
  <si>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</si>
  <si>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</si>
  <si>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</si>
  <si>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</si>
  <si>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</si>
  <si>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</si>
  <si>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</si>
  <si>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</si>
  <si>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</si>
  <si>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</si>
  <si>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</si>
  <si>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</si>
  <si>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</si>
  <si>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</si>
  <si>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</si>
  <si>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</si>
  <si>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</si>
  <si>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</si>
  <si>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</si>
  <si>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</si>
  <si>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</si>
  <si>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</si>
  <si>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</si>
  <si>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</si>
  <si>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</si>
  <si>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</si>
  <si>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</si>
  <si>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</si>
  <si>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</si>
  <si>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</si>
  <si>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</si>
  <si>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</si>
  <si>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</si>
  <si>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</si>
  <si>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</si>
  <si>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</si>
  <si>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</si>
  <si>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</si>
  <si>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</si>
  <si>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</si>
  <si>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</si>
  <si>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</si>
  <si>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</si>
  <si>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</si>
  <si>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</si>
  <si>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</si>
  <si>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</si>
  <si>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</si>
  <si>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</si>
  <si>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</si>
  <si>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</si>
  <si>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</si>
  <si>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</si>
  <si>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</si>
  <si>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</si>
  <si>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</si>
  <si>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</si>
  <si>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</si>
  <si>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</si>
  <si>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</si>
  <si>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</si>
  <si>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</si>
  <si>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</si>
  <si>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</si>
  <si>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</si>
  <si>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</si>
  <si>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</si>
  <si>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</si>
  <si>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</si>
  <si>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</si>
  <si>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</si>
  <si>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</si>
  <si>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</si>
  <si>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</si>
  <si>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</si>
  <si>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</si>
  <si>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</si>
  <si>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</si>
  <si>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</si>
  <si>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</si>
  <si>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</si>
  <si>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</si>
  <si>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</si>
  <si>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</si>
  <si>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</si>
  <si>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</si>
  <si>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</si>
  <si>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</si>
  <si>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</si>
  <si>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</si>
  <si>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</si>
  <si>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</si>
  <si>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</si>
  <si>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</si>
  <si>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</si>
  <si>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</si>
  <si>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</si>
  <si>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</si>
  <si>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</si>
  <si>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</si>
  <si>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</si>
  <si>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</si>
  <si>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</si>
  <si>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</si>
  <si>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</si>
  <si>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</si>
  <si>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</si>
  <si>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</si>
  <si>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</si>
  <si>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</si>
  <si>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</si>
  <si>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</si>
  <si>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</si>
  <si>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</si>
  <si>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</si>
  <si>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</si>
  <si>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</si>
  <si>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</si>
  <si>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</si>
  <si>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</si>
  <si>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</si>
  <si>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</si>
  <si>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</si>
  <si>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</si>
  <si>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</si>
  <si>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</si>
  <si>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</si>
  <si>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</si>
  <si>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</si>
  <si>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</si>
  <si>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</si>
  <si>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</si>
  <si>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</si>
  <si>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</si>
  <si>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</si>
  <si>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</si>
  <si>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</si>
  <si>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</si>
  <si>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</si>
  <si>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</si>
  <si>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</si>
  <si>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</si>
  <si>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</si>
  <si>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</si>
  <si>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</si>
  <si>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</si>
  <si>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</si>
  <si>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</si>
  <si>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</si>
  <si>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</si>
  <si>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</si>
  <si>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</si>
  <si>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</si>
  <si>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</si>
  <si>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</si>
  <si>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</si>
  <si>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</si>
  <si>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</si>
  <si>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</si>
  <si>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</si>
  <si>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</si>
  <si>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</si>
  <si>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</si>
  <si>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</si>
  <si>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</si>
  <si>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</si>
  <si>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</si>
  <si>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</si>
  <si>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</si>
  <si>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</si>
  <si>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</si>
  <si>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</si>
  <si>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</si>
  <si>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</si>
  <si>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</si>
  <si>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</si>
  <si>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</si>
  <si>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</si>
  <si>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</si>
  <si>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</si>
  <si>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</si>
  <si>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</si>
  <si>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</si>
  <si>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</si>
  <si>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</si>
  <si>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</si>
  <si>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</si>
  <si>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</si>
  <si>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</si>
  <si>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</si>
  <si>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</si>
  <si>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</si>
  <si>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</si>
  <si>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</si>
  <si>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</si>
  <si>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</si>
  <si>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</si>
  <si>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</si>
  <si>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</si>
  <si>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</si>
  <si>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</si>
  <si>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</si>
  <si>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</si>
  <si>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</si>
  <si>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</si>
  <si>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</si>
  <si>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</si>
  <si>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</si>
  <si>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</si>
  <si>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</si>
  <si>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</si>
  <si>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</si>
  <si>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</si>
  <si>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</si>
  <si>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</si>
  <si>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</si>
  <si>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</si>
  <si>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</si>
  <si>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</si>
  <si>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</si>
  <si>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</si>
  <si>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</si>
  <si>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</si>
  <si>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</si>
  <si>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</si>
  <si>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</si>
  <si>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</si>
  <si>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</si>
  <si>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</si>
  <si>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</si>
  <si>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</si>
  <si>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</si>
  <si>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</si>
  <si>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</si>
  <si>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</si>
  <si>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</si>
  <si>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</si>
  <si>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</si>
  <si>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</si>
  <si>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</si>
  <si>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</si>
  <si>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</si>
  <si>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</si>
  <si>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</si>
  <si>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</si>
  <si>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</si>
  <si>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</si>
  <si>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</si>
  <si>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</si>
  <si>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</si>
  <si>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</si>
  <si>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</si>
  <si>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</si>
  <si>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</si>
  <si>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</si>
  <si>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</si>
  <si>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</si>
  <si>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</si>
  <si>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</si>
  <si>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</si>
  <si>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</si>
  <si>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</si>
  <si>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</si>
  <si>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</si>
  <si>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</si>
  <si>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</si>
  <si>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</si>
  <si>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</si>
  <si>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</si>
  <si>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</si>
  <si>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</si>
  <si>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</si>
  <si>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</si>
  <si>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</si>
  <si>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</si>
  <si>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</si>
  <si>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</si>
  <si>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</si>
  <si>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</si>
  <si>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</si>
  <si>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</si>
  <si>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</si>
  <si>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</si>
  <si>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</si>
  <si>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</si>
  <si>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</si>
  <si>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</si>
  <si>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</si>
  <si>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</si>
  <si>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</si>
  <si>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</si>
  <si>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</si>
  <si>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</si>
  <si>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</si>
  <si>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</si>
  <si>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</si>
  <si>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</si>
  <si>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</si>
  <si>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</si>
  <si>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</si>
  <si>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</si>
  <si>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</si>
  <si>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</si>
  <si>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</si>
  <si>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</si>
  <si>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</si>
  <si>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</si>
  <si>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</si>
  <si>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</si>
  <si>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</si>
  <si>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</si>
  <si>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</si>
  <si>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</si>
  <si>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</si>
  <si>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</si>
  <si>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</si>
  <si>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</si>
  <si>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</si>
  <si>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</si>
  <si>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</si>
  <si>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</si>
  <si>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</si>
  <si>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</si>
  <si>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</si>
  <si>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</si>
  <si>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</si>
  <si>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</si>
  <si>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</si>
  <si>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</si>
  <si>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</si>
  <si>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</si>
  <si>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</si>
  <si>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</si>
  <si>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</si>
  <si>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</si>
  <si>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</si>
  <si>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</si>
  <si>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</si>
  <si>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</si>
  <si>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</si>
  <si>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</si>
  <si>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</si>
  <si>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</si>
  <si>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</si>
  <si>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</si>
  <si>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</si>
  <si>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</si>
  <si>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</si>
  <si>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</si>
  <si>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</si>
  <si>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</si>
  <si>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</si>
  <si>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</si>
  <si>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</si>
  <si>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</si>
  <si>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</si>
  <si>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</si>
  <si>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</si>
  <si>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</si>
  <si>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</si>
  <si>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</si>
  <si>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</si>
  <si>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</si>
  <si>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</si>
  <si>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</si>
  <si>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</si>
  <si>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</si>
  <si>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</si>
  <si>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</si>
  <si>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</si>
  <si>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</si>
  <si>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</si>
  <si>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</si>
  <si>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</si>
  <si>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</si>
  <si>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</si>
  <si>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</si>
  <si>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</si>
  <si>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</si>
  <si>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</si>
  <si>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</si>
  <si>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</si>
  <si>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</si>
  <si>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</si>
  <si>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</si>
  <si>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</si>
  <si>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</si>
  <si>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</si>
  <si>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</si>
  <si>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</si>
  <si>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</si>
  <si>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</si>
  <si>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</si>
  <si>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</si>
  <si>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</si>
  <si>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</si>
  <si>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</si>
  <si>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</si>
  <si>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</si>
  <si>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</si>
  <si>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</si>
  <si>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</si>
  <si>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</si>
  <si>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</si>
  <si>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</si>
  <si>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</si>
  <si>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</si>
  <si>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</si>
  <si>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</si>
  <si>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</si>
  <si>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</si>
  <si>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</si>
  <si>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</si>
  <si>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</si>
  <si>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</si>
  <si>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</si>
  <si>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</si>
  <si>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</si>
  <si>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</si>
  <si>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</si>
  <si>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</si>
  <si>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</si>
  <si>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</si>
  <si>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</si>
  <si>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</si>
  <si>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</si>
  <si>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</si>
  <si>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</si>
  <si>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</si>
  <si>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</si>
  <si>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</si>
  <si>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</si>
  <si>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</si>
  <si>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</si>
  <si>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</si>
  <si>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</si>
  <si>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</si>
  <si>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</si>
  <si>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</si>
  <si>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</si>
  <si>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</si>
  <si>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</si>
  <si>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</si>
  <si>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</si>
  <si>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</si>
  <si>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</si>
  <si>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</si>
  <si>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</si>
  <si>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</si>
  <si>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</si>
  <si>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</si>
  <si>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</si>
  <si>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</si>
  <si>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</si>
  <si>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</si>
  <si>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</si>
  <si>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</si>
  <si>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</si>
  <si>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</si>
  <si>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</si>
  <si>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</si>
  <si>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</si>
  <si>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</si>
  <si>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</si>
  <si>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</si>
  <si>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</si>
  <si>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</si>
  <si>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</si>
  <si>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</si>
  <si>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</si>
  <si>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</si>
  <si>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</si>
  <si>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</si>
  <si>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</si>
  <si>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</si>
  <si>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</si>
  <si>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</si>
  <si>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</si>
  <si>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</si>
  <si>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</si>
  <si>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</si>
  <si>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</si>
  <si>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</si>
  <si>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</si>
  <si>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</si>
  <si>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</si>
  <si>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</si>
  <si>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</si>
  <si>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</si>
  <si>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</si>
  <si>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</si>
  <si>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</si>
  <si>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</si>
  <si>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</si>
  <si>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</si>
  <si>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</si>
  <si>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</si>
  <si>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</si>
  <si>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</si>
  <si>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</si>
  <si>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</si>
  <si>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</si>
  <si>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</si>
  <si>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</si>
  <si>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</si>
  <si>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</si>
  <si>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</si>
  <si>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</si>
  <si>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</si>
  <si>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</si>
  <si>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</si>
  <si>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</si>
  <si>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</si>
  <si>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</si>
  <si>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</si>
  <si>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</si>
  <si>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</si>
  <si>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</si>
  <si>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</si>
  <si>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</si>
  <si>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</si>
  <si>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</si>
  <si>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</si>
  <si>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</si>
  <si>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</si>
  <si>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</si>
  <si>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</si>
  <si>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</si>
  <si>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</si>
  <si>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</si>
  <si>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</si>
  <si>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</si>
  <si>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</si>
  <si>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</si>
  <si>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</si>
  <si>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</si>
  <si>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</si>
  <si>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</si>
  <si>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</si>
  <si>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</si>
  <si>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</si>
  <si>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</si>
  <si>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</si>
  <si>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</si>
  <si>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</si>
  <si>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</si>
  <si>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</si>
  <si>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</si>
  <si>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</si>
  <si>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</si>
  <si>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</si>
  <si>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</si>
  <si>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</si>
  <si>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</si>
  <si>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</si>
  <si>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</si>
  <si>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</si>
  <si>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</si>
  <si>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</si>
  <si>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</si>
  <si>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</si>
  <si>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</si>
  <si>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</si>
  <si>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</si>
  <si>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</si>
  <si>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</si>
  <si>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</si>
  <si>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</si>
  <si>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</si>
  <si>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</si>
  <si>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</si>
  <si>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</si>
  <si>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</si>
  <si>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</si>
  <si>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</si>
  <si>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</si>
  <si>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</si>
  <si>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</si>
  <si>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</si>
  <si>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</si>
  <si>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</si>
  <si>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</si>
  <si>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</si>
  <si>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</si>
  <si>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</si>
  <si>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</si>
  <si>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</si>
  <si>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</si>
  <si>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</si>
  <si>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</si>
  <si>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</si>
  <si>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</si>
  <si>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</si>
  <si>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</si>
  <si>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</si>
  <si>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</si>
  <si>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</si>
  <si>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</si>
  <si>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</si>
  <si>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</si>
  <si>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</si>
  <si>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</si>
  <si>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</si>
  <si>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</si>
  <si>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</si>
  <si>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</si>
  <si>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</si>
  <si>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</si>
  <si>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</si>
  <si>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</si>
  <si>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</si>
  <si>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</si>
  <si>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</si>
  <si>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</si>
  <si>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</si>
  <si>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</si>
  <si>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</si>
  <si>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</si>
  <si>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</si>
  <si>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</si>
  <si>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</si>
  <si>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</si>
  <si>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</si>
  <si>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</si>
  <si>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</si>
  <si>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</si>
  <si>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</si>
  <si>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</si>
  <si>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</si>
  <si>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</si>
  <si>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</si>
  <si>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</si>
  <si>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</si>
  <si>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</si>
  <si>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</si>
  <si>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</si>
  <si>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</si>
  <si>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</si>
  <si>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</si>
  <si>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</si>
  <si>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</si>
  <si>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</si>
  <si>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</si>
  <si>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</si>
  <si>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</si>
  <si>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</si>
  <si>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</si>
  <si>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</si>
  <si>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</si>
  <si>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</si>
  <si>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</si>
  <si>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</si>
  <si>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</si>
  <si>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</si>
  <si>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</si>
  <si>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</si>
  <si>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</si>
  <si>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</si>
  <si>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</si>
  <si>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</si>
  <si>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</si>
  <si>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</si>
  <si>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</si>
  <si>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</si>
  <si>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</si>
  <si>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</si>
  <si>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</si>
  <si>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</si>
  <si>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</si>
  <si>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</si>
  <si>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</si>
  <si>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</si>
  <si>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</si>
  <si>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</si>
  <si>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</si>
  <si>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</si>
  <si>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</si>
  <si>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</si>
  <si>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</si>
  <si>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</si>
  <si>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</si>
  <si>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</si>
  <si>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</si>
  <si>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</si>
  <si>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</si>
  <si>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</si>
  <si>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</si>
  <si>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</si>
  <si>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</si>
  <si>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</si>
  <si>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</si>
  <si>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</si>
  <si>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</si>
  <si>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</si>
  <si>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</si>
  <si>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</si>
  <si>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</si>
  <si>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</si>
  <si>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</si>
  <si>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</si>
  <si>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</si>
  <si>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</si>
  <si>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</si>
  <si>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</si>
  <si>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</si>
  <si>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</si>
  <si>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</si>
  <si>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</si>
  <si>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</si>
  <si>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</si>
  <si>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</si>
  <si>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</si>
  <si>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</si>
  <si>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</si>
  <si>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</si>
  <si>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</si>
  <si>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</si>
  <si>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</si>
  <si>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</si>
  <si>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</si>
  <si>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</si>
  <si>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</si>
  <si>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</si>
  <si>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</si>
  <si>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</si>
  <si>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</si>
  <si>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</si>
  <si>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</si>
  <si>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</si>
  <si>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</si>
  <si>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</si>
  <si>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</si>
  <si>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</si>
  <si>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</si>
  <si>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</si>
  <si>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</si>
  <si>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</si>
  <si>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</si>
  <si>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</si>
  <si>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</si>
  <si>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</si>
  <si>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</si>
  <si>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</si>
  <si>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</si>
  <si>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</si>
  <si>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</si>
  <si>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</si>
  <si>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</si>
  <si>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</si>
  <si>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</si>
  <si>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</si>
  <si>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</si>
  <si>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</si>
  <si>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</si>
  <si>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</si>
  <si>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</si>
  <si>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</si>
  <si>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</si>
  <si>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</si>
  <si>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</si>
  <si>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</si>
  <si>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</si>
  <si>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</si>
  <si>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</si>
  <si>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</si>
  <si>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</si>
  <si>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</si>
  <si>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</si>
  <si>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</si>
  <si>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</si>
  <si>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</si>
  <si>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</si>
  <si>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</si>
  <si>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</si>
  <si>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</si>
  <si>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</si>
  <si>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</si>
  <si>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</si>
  <si>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</si>
  <si>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</si>
  <si>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</si>
  <si>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</si>
  <si>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</si>
  <si>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</si>
  <si>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</si>
  <si>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</si>
  <si>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</si>
  <si>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</si>
  <si>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</si>
  <si>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</si>
  <si>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</si>
  <si>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</si>
  <si>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</si>
  <si>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</si>
  <si>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</si>
  <si>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</si>
  <si>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</si>
  <si>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</si>
  <si>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</si>
  <si>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</si>
  <si>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</si>
  <si>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</si>
  <si>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</si>
  <si>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</si>
  <si>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</si>
  <si>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</si>
  <si>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</si>
  <si>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</si>
  <si>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</si>
  <si>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</si>
  <si>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</si>
  <si>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</si>
  <si>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</si>
  <si>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</si>
  <si>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</si>
  <si>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</si>
  <si>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</si>
  <si>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</si>
  <si>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</si>
  <si>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</si>
  <si>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</si>
  <si>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</si>
  <si>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</si>
  <si>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</si>
  <si>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</si>
  <si>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</si>
  <si>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</si>
  <si>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</si>
  <si>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</si>
  <si>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</si>
  <si>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</si>
  <si>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</si>
  <si>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</si>
  <si>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</si>
  <si>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</si>
  <si>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</si>
  <si>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</si>
  <si>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</si>
  <si>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</si>
  <si>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</si>
  <si>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</si>
  <si>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</si>
  <si>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</si>
  <si>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</si>
  <si>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</si>
  <si>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</si>
  <si>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</si>
  <si>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</si>
  <si>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</si>
  <si>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</si>
  <si>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</si>
  <si>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</si>
  <si>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</si>
  <si>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</si>
  <si>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</si>
  <si>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</si>
  <si>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</si>
  <si>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</si>
  <si>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</si>
  <si>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</si>
  <si>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</si>
  <si>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</si>
  <si>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</si>
  <si>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</si>
  <si>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</si>
  <si>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</si>
  <si>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</si>
  <si>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</si>
  <si>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</si>
  <si>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</si>
  <si>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</si>
  <si>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</si>
  <si>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</si>
  <si>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</si>
  <si>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</si>
  <si>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</si>
  <si>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</si>
  <si>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</si>
  <si>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</si>
  <si>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</si>
  <si>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</si>
  <si>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</si>
  <si>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</si>
  <si>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</si>
  <si>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</si>
  <si>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</si>
  <si>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</si>
  <si>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</si>
  <si>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</si>
  <si>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</si>
  <si>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</si>
  <si>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</si>
  <si>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</si>
  <si>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</si>
  <si>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</si>
  <si>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</si>
  <si>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</si>
  <si>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</si>
  <si>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</si>
  <si>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</si>
  <si>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</si>
  <si>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</si>
  <si>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</si>
  <si>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</si>
  <si>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</si>
  <si>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</si>
  <si>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</si>
  <si>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</si>
  <si>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</si>
  <si>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</si>
  <si>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</si>
  <si>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</si>
  <si>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</si>
  <si>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</si>
  <si>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</si>
  <si>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</si>
  <si>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</si>
  <si>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</si>
  <si>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</si>
  <si>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</si>
  <si>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</si>
  <si>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</si>
  <si>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</si>
  <si>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</si>
  <si>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</si>
  <si>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</si>
  <si>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</si>
  <si>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</si>
  <si>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</si>
  <si>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</si>
  <si>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</si>
  <si>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</si>
  <si>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</si>
  <si>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</si>
  <si>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</si>
  <si>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</si>
  <si>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</si>
  <si>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</si>
  <si>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</si>
  <si>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</si>
  <si>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</si>
  <si>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</si>
  <si>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</si>
  <si>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</si>
  <si>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</si>
  <si>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</si>
  <si>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</si>
  <si>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</si>
  <si>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</si>
  <si>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</si>
  <si>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</si>
  <si>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</si>
  <si>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</si>
  <si>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</si>
  <si>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</si>
  <si>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</si>
  <si>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</si>
  <si>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</si>
  <si>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</si>
  <si>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</si>
  <si>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</si>
  <si>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</si>
  <si>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</si>
  <si>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</si>
  <si>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</si>
  <si>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</si>
  <si>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</si>
  <si>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</si>
  <si>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</si>
  <si>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</si>
  <si>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</si>
  <si>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</si>
  <si>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</si>
  <si>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</si>
  <si>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</si>
  <si>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</si>
  <si>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</si>
  <si>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</si>
  <si>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</si>
  <si>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</si>
  <si>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</si>
  <si>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</si>
  <si>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</si>
  <si>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</si>
  <si>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</si>
  <si>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</si>
  <si>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</si>
  <si>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</si>
  <si>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</si>
  <si>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</si>
  <si>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</si>
  <si>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</si>
  <si>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</si>
  <si>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</si>
  <si>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</si>
  <si>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</si>
  <si>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</si>
  <si>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</si>
  <si>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</si>
  <si>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</si>
  <si>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</si>
  <si>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</si>
  <si>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</si>
  <si>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</si>
  <si>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</si>
  <si>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</si>
  <si>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</si>
  <si>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</si>
  <si>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</si>
  <si>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</si>
  <si>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</si>
  <si>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</si>
  <si>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</si>
  <si>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</si>
  <si>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</si>
  <si>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</si>
  <si>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</si>
  <si>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</si>
  <si>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</si>
  <si>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</si>
  <si>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</si>
  <si>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</si>
  <si>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</si>
  <si>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</si>
  <si>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</si>
  <si>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</si>
  <si>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</si>
  <si>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</si>
  <si>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</si>
  <si>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</si>
  <si>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</si>
  <si>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</si>
  <si>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</si>
  <si>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</si>
  <si>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</si>
  <si>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</si>
  <si>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</si>
  <si>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</si>
  <si>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</si>
  <si>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</si>
  <si>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</si>
  <si>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</si>
  <si>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</si>
  <si>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</si>
  <si>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</si>
  <si>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</si>
  <si>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</si>
  <si>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</si>
  <si>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</si>
  <si>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</si>
  <si>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</si>
  <si>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</si>
  <si>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</si>
  <si>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</si>
  <si>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</si>
  <si>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</si>
  <si>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</si>
  <si>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</si>
  <si>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</si>
  <si>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</si>
  <si>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</si>
  <si>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</si>
  <si>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</si>
  <si>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</si>
  <si>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</si>
  <si>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</si>
  <si>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</si>
  <si>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</si>
  <si>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</si>
  <si>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</si>
  <si>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</si>
  <si>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</si>
  <si>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</si>
  <si>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</si>
  <si>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</si>
  <si>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</si>
  <si>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</si>
  <si>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</si>
  <si>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</si>
  <si>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</si>
  <si>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</si>
  <si>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</si>
  <si>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</si>
  <si>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</si>
  <si>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</si>
  <si>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</si>
  <si>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</si>
  <si>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</si>
  <si>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</si>
  <si>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</si>
  <si>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</si>
  <si>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</si>
  <si>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</si>
  <si>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</si>
  <si>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</si>
  <si>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</si>
  <si>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</si>
  <si>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</si>
  <si>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</si>
  <si>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</si>
  <si>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</si>
  <si>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</si>
  <si>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</si>
  <si>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</si>
  <si>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</si>
  <si>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</si>
  <si>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</si>
  <si>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</si>
  <si>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</si>
  <si>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</si>
  <si>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</si>
  <si>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</si>
  <si>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</si>
  <si>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</si>
  <si>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</si>
  <si>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</si>
  <si>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</si>
  <si>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</si>
  <si>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</si>
  <si>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</si>
  <si>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</si>
  <si>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</si>
  <si>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</si>
  <si>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</si>
  <si>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</si>
  <si>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</si>
  <si>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</si>
  <si>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</si>
  <si>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</si>
  <si>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</si>
  <si>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</si>
  <si>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</si>
  <si>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</si>
  <si>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</si>
  <si>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</si>
  <si>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</si>
  <si>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</si>
  <si>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</si>
  <si>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</si>
  <si>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</si>
  <si>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</si>
  <si>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</si>
  <si>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</si>
  <si>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</si>
  <si>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</si>
  <si>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</si>
  <si>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</si>
  <si>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</si>
  <si>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</si>
  <si>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</si>
  <si>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</si>
  <si>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</si>
  <si>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</si>
  <si>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</si>
  <si>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</si>
  <si>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</si>
  <si>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</si>
  <si>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</si>
  <si>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</si>
  <si>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</si>
  <si>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</si>
  <si>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</si>
  <si>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</si>
  <si>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</si>
  <si>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</si>
  <si>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</si>
  <si>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</si>
  <si>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</si>
  <si>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</si>
  <si>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</si>
  <si>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</si>
  <si>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</si>
  <si>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</si>
  <si>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</si>
  <si>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</si>
  <si>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</si>
  <si>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</si>
  <si>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</si>
  <si>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</si>
  <si>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</si>
  <si>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</si>
  <si>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</si>
  <si>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</si>
  <si>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</si>
  <si>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</si>
  <si>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</si>
  <si>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</si>
  <si>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</si>
  <si>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</si>
  <si>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</si>
  <si>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</si>
  <si>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</si>
  <si>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</si>
  <si>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</si>
  <si>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</si>
  <si>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</si>
  <si>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</si>
  <si>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</si>
  <si>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</si>
  <si>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</si>
  <si>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</si>
  <si>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</si>
  <si>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</si>
  <si>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</si>
  <si>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</si>
  <si>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</si>
  <si>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</si>
  <si>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</si>
  <si>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</si>
  <si>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</si>
  <si>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</si>
  <si>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</si>
  <si>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</si>
  <si>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</si>
  <si>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</si>
  <si>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</si>
  <si>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</si>
  <si>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</si>
  <si>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</si>
  <si>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</si>
  <si>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</si>
  <si>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</si>
  <si>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</si>
  <si>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</si>
  <si>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</si>
  <si>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</si>
  <si>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</si>
  <si>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</si>
  <si>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</si>
  <si>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</si>
  <si>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</si>
  <si>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</si>
  <si>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</si>
  <si>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</si>
  <si>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</si>
  <si>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</si>
  <si>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</si>
  <si>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</si>
  <si>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</si>
  <si>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</si>
  <si>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</si>
  <si>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</si>
  <si>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</si>
  <si>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</si>
  <si>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</si>
  <si>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</si>
  <si>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</si>
  <si>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</si>
  <si>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</si>
  <si>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</si>
  <si>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</si>
  <si>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</si>
  <si>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</si>
  <si>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</si>
  <si>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</si>
  <si>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</si>
  <si>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</si>
  <si>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</si>
  <si>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</si>
  <si>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</si>
  <si>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</si>
  <si>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</si>
  <si>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</si>
  <si>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</si>
  <si>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</si>
  <si>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</si>
  <si>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</si>
  <si>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</si>
  <si>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</si>
  <si>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</si>
  <si>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</si>
  <si>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</si>
  <si>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</si>
  <si>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</si>
  <si>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</si>
  <si>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</si>
  <si>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</si>
  <si>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</si>
  <si>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</si>
  <si>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</si>
  <si>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</si>
  <si>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</si>
  <si>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</si>
  <si>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</si>
  <si>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</si>
  <si>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</si>
  <si>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</si>
  <si>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</si>
  <si>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</si>
  <si>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</si>
  <si>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</si>
  <si>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</si>
  <si>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</si>
  <si>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</si>
  <si>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</si>
  <si>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</si>
  <si>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</si>
  <si>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</si>
  <si>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</si>
  <si>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</si>
  <si>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</si>
  <si>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</si>
  <si>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</si>
  <si>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</si>
  <si>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</si>
  <si>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</si>
  <si>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</si>
  <si>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</si>
  <si>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</si>
  <si>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</si>
  <si>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</si>
  <si>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</si>
  <si>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</si>
  <si>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</si>
  <si>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</si>
  <si>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</si>
  <si>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</si>
  <si>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</si>
  <si>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</si>
  <si>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</si>
  <si>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</si>
  <si>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</si>
  <si>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</si>
  <si>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</si>
  <si>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</si>
  <si>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</si>
  <si>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</si>
  <si>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</si>
  <si>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</si>
  <si>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</si>
  <si>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</si>
  <si>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</si>
  <si>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</si>
  <si>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</si>
  <si>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</si>
  <si>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</si>
  <si>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</si>
  <si>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</si>
  <si>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</si>
  <si>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</si>
  <si>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</si>
  <si>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</si>
  <si>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</si>
  <si>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</si>
  <si>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</si>
  <si>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</si>
  <si>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</si>
  <si>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</si>
  <si>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</si>
  <si>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</si>
  <si>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</si>
  <si>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</si>
  <si>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</si>
  <si>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</si>
  <si>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</si>
  <si>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</si>
  <si>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</si>
  <si>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</si>
  <si>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</si>
  <si>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</si>
  <si>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</si>
  <si>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</si>
  <si>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</si>
  <si>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</si>
  <si>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</si>
  <si>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</si>
  <si>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</si>
  <si>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</si>
  <si>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</si>
  <si>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</si>
  <si>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</si>
  <si>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</si>
  <si>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</si>
  <si>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</si>
  <si>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</si>
  <si>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</si>
  <si>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</si>
  <si>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</si>
  <si>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</si>
  <si>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</si>
  <si>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</si>
  <si>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</si>
  <si>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</si>
  <si>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</si>
  <si>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</si>
  <si>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</si>
  <si>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</si>
  <si>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</si>
  <si>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</si>
  <si>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</si>
  <si>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</si>
  <si>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</si>
  <si>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</si>
  <si>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</si>
  <si>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</si>
  <si>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</si>
  <si>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</si>
  <si>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</si>
  <si>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</si>
  <si>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</si>
  <si>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</si>
  <si>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</si>
  <si>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</si>
  <si>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</si>
  <si>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</si>
  <si>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</si>
  <si>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</si>
  <si>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</si>
  <si>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</si>
  <si>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</si>
  <si>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</si>
  <si>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</si>
  <si>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</si>
  <si>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</si>
  <si>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</si>
  <si>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</si>
  <si>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</si>
  <si>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</si>
  <si>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</si>
  <si>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</si>
  <si>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</si>
  <si>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</si>
  <si>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</si>
  <si>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</si>
  <si>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</si>
  <si>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</si>
  <si>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</si>
  <si>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</si>
  <si>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</si>
  <si>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</si>
  <si>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</si>
  <si>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</si>
  <si>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</si>
  <si>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</si>
  <si>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</si>
  <si>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</si>
  <si>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</si>
  <si>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</si>
  <si>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</si>
  <si>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</si>
  <si>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</si>
  <si>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</si>
  <si>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</si>
  <si>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</si>
  <si>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</si>
  <si>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</si>
  <si>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</si>
  <si>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</si>
  <si>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</si>
  <si>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</si>
  <si>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</si>
  <si>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</si>
  <si>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</si>
  <si>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</si>
  <si>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</si>
  <si>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</si>
  <si>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</si>
  <si>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</si>
  <si>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</si>
  <si>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</si>
  <si>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</si>
  <si>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</si>
  <si>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</si>
  <si>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</si>
  <si>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</si>
  <si>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</si>
  <si>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</si>
  <si>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</si>
  <si>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</si>
  <si>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</si>
  <si>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</si>
  <si>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</si>
  <si>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</si>
  <si>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</si>
  <si>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</si>
  <si>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</si>
  <si>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</si>
  <si>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</si>
  <si>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</si>
  <si>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</si>
  <si>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</si>
  <si>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</si>
  <si>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</si>
  <si>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</si>
  <si>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</si>
  <si>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</si>
  <si>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</si>
  <si>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</si>
  <si>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</si>
  <si>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</si>
  <si>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</si>
  <si>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</si>
  <si>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</si>
  <si>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</si>
  <si>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</si>
  <si>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</si>
  <si>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</si>
  <si>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</si>
  <si>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</si>
  <si>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</si>
  <si>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</si>
  <si>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</si>
  <si>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</si>
  <si>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</si>
  <si>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</si>
  <si>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</si>
  <si>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</si>
  <si>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</si>
  <si>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</si>
  <si>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</si>
  <si>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</si>
  <si>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</si>
  <si>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</si>
  <si>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</si>
  <si>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</si>
  <si>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</si>
  <si>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</si>
  <si>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</si>
  <si>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</si>
  <si>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</si>
  <si>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</si>
  <si>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</si>
  <si>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</si>
  <si>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</si>
  <si>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</si>
  <si>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</si>
  <si>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</si>
  <si>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</si>
  <si>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</si>
  <si>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</si>
  <si>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</si>
  <si>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</si>
  <si>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</si>
  <si>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</si>
  <si>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</si>
  <si>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</si>
  <si>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</si>
  <si>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</si>
  <si>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</si>
  <si>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</si>
  <si>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</si>
  <si>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</si>
  <si>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</si>
  <si>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</si>
  <si>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</si>
  <si>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</si>
  <si>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</si>
  <si>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</si>
  <si>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</si>
  <si>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</si>
  <si>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</si>
  <si>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</si>
  <si>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</si>
  <si>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</si>
  <si>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</si>
  <si>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</si>
  <si>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</si>
  <si>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</si>
  <si>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</si>
  <si>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</si>
  <si>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</si>
  <si>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</si>
  <si>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</si>
  <si>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</si>
  <si>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</si>
  <si>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</si>
  <si>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</si>
  <si>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</si>
  <si>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</si>
  <si>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</si>
  <si>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</si>
  <si>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</si>
  <si>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</si>
  <si>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</si>
  <si>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</si>
  <si>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</si>
  <si>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</si>
  <si>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</si>
  <si>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</si>
  <si>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</si>
  <si>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</si>
  <si>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</si>
  <si>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</si>
  <si>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</si>
  <si>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</si>
  <si>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</si>
  <si>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</si>
  <si>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</si>
  <si>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</si>
  <si>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</si>
  <si>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</si>
  <si>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</si>
  <si>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</si>
  <si>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</si>
  <si>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</si>
  <si>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</si>
  <si>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</si>
  <si>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</si>
  <si>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</si>
  <si>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</si>
  <si>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</si>
  <si>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</si>
  <si>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</si>
  <si>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</si>
  <si>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</si>
  <si>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</si>
  <si>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</si>
  <si>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</si>
  <si>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</si>
  <si>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</si>
  <si>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</si>
  <si>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</si>
  <si>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</si>
  <si>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</si>
  <si>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</si>
  <si>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</si>
  <si>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</si>
  <si>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</si>
  <si>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</si>
  <si>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</si>
  <si>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</si>
  <si>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</si>
  <si>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</si>
  <si>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</si>
  <si>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</si>
  <si>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</si>
  <si>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</si>
  <si>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</si>
  <si>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</si>
  <si>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</si>
  <si>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</si>
  <si>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</si>
  <si>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</si>
  <si>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</si>
  <si>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</si>
  <si>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</si>
  <si>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</si>
  <si>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</si>
  <si>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</si>
  <si>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</si>
  <si>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</si>
  <si>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</si>
  <si>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</si>
  <si>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</si>
  <si>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</si>
  <si>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</si>
  <si>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</si>
  <si>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</si>
  <si>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</si>
  <si>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</si>
  <si>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</si>
  <si>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</si>
  <si>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</si>
  <si>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</si>
  <si>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</si>
  <si>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</si>
  <si>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</si>
  <si>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</si>
  <si>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</si>
  <si>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</si>
  <si>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</si>
  <si>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</si>
  <si>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</si>
  <si>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</si>
  <si>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</si>
  <si>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</si>
  <si>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</si>
  <si>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</si>
  <si>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</si>
  <si>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</si>
  <si>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</si>
  <si>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</si>
  <si>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</si>
  <si>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</si>
  <si>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</si>
  <si>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</si>
  <si>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</si>
  <si>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</si>
  <si>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</si>
  <si>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</si>
  <si>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</si>
  <si>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</si>
  <si>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</si>
  <si>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</si>
  <si>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</si>
  <si>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</si>
  <si>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</si>
  <si>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</si>
  <si>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</si>
  <si>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</si>
  <si>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</si>
  <si>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</si>
  <si>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</si>
  <si>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</si>
  <si>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</si>
  <si>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</si>
  <si>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</si>
  <si>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</si>
  <si>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</si>
  <si>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</si>
  <si>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</si>
  <si>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</si>
  <si>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</si>
  <si>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</si>
  <si>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</si>
  <si>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</si>
  <si>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</si>
  <si>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</si>
  <si>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</si>
  <si>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</si>
  <si>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</si>
  <si>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</si>
  <si>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</si>
  <si>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</si>
  <si>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</si>
  <si>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</si>
  <si>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</si>
  <si>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</si>
  <si>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</si>
  <si>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</si>
  <si>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</si>
  <si>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</si>
  <si>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</si>
  <si>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</si>
  <si>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</si>
  <si>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</si>
  <si>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</si>
  <si>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</si>
  <si>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</si>
  <si>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</si>
  <si>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</si>
  <si>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</si>
  <si>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</si>
  <si>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</si>
  <si>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</si>
  <si>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</si>
  <si>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</si>
  <si>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</si>
  <si>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</si>
  <si>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</si>
  <si>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</si>
  <si>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</si>
  <si>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</si>
  <si>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</si>
  <si>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</si>
  <si>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</si>
  <si>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</si>
  <si>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</si>
  <si>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</si>
  <si>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</si>
  <si>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</si>
  <si>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</si>
  <si>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</si>
  <si>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</si>
  <si>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</si>
  <si>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</si>
  <si>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</si>
  <si>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</si>
  <si>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</si>
  <si>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</si>
  <si>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</si>
  <si>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</si>
  <si>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</si>
  <si>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</si>
  <si>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</si>
  <si>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</si>
  <si>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</si>
  <si>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</si>
  <si>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</si>
  <si>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</si>
  <si>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</si>
  <si>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</si>
  <si>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</si>
  <si>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</si>
  <si>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</si>
  <si>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</si>
  <si>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</si>
  <si>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</si>
  <si>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</si>
  <si>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</si>
  <si>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</si>
  <si>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</si>
  <si>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</si>
  <si>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</si>
  <si>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</si>
  <si>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</si>
  <si>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</si>
  <si>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</si>
  <si>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</si>
  <si>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</si>
  <si>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</si>
  <si>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</si>
  <si>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</si>
  <si>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</si>
  <si>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</si>
  <si>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</si>
  <si>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</si>
  <si>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</si>
  <si>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</si>
  <si>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</si>
  <si>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</si>
  <si>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</si>
  <si>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</si>
  <si>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</si>
  <si>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</si>
  <si>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</si>
  <si>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</si>
  <si>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</si>
  <si>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</si>
  <si>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</si>
  <si>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</si>
  <si>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</si>
  <si>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</si>
  <si>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</si>
  <si>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</si>
  <si>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</si>
  <si>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</si>
  <si>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</si>
  <si>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</si>
  <si>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</si>
  <si>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</si>
  <si>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</si>
  <si>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</si>
  <si>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</si>
  <si>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</si>
  <si>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</si>
  <si>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</si>
  <si>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</si>
  <si>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</si>
  <si>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</si>
  <si>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</si>
  <si>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</si>
  <si>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</si>
  <si>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</si>
  <si>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</si>
  <si>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</si>
  <si>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</si>
  <si>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</si>
  <si>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</si>
  <si>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</si>
  <si>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</si>
  <si>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</si>
  <si>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</si>
  <si>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</si>
  <si>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</si>
  <si>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</si>
  <si>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</si>
  <si>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</si>
  <si>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</si>
  <si>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</si>
  <si>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</si>
  <si>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</si>
  <si>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</si>
  <si>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</si>
  <si>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</si>
  <si>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</si>
  <si>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</si>
  <si>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</si>
  <si>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</si>
  <si>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</si>
  <si>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</si>
  <si>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</si>
  <si>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</si>
  <si>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</si>
  <si>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</si>
  <si>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</si>
  <si>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</si>
  <si>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</si>
  <si>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</si>
  <si>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</si>
  <si>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</si>
  <si>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</si>
  <si>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</si>
  <si>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</si>
  <si>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</si>
  <si>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</si>
  <si>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</si>
  <si>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</si>
  <si>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</si>
  <si>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</si>
  <si>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</si>
  <si>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</si>
  <si>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</si>
  <si>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</si>
  <si>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</si>
  <si>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</si>
  <si>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</si>
  <si>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</si>
  <si>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</si>
  <si>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</si>
  <si>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</si>
  <si>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</si>
  <si>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</si>
  <si>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</si>
  <si>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</si>
  <si>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</si>
  <si>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</si>
  <si>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</si>
  <si>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</si>
  <si>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</si>
  <si>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</si>
  <si>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</si>
  <si>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</si>
  <si>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</si>
  <si>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</si>
  <si>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</si>
  <si>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</si>
  <si>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</si>
  <si>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</si>
  <si>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</si>
  <si>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</si>
  <si>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</si>
  <si>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</si>
  <si>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</si>
  <si>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</si>
  <si>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</si>
  <si>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</si>
  <si>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</si>
  <si>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</si>
  <si>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</si>
  <si>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</si>
  <si>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</si>
  <si>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</si>
  <si>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</si>
  <si>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</si>
  <si>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</si>
  <si>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</si>
  <si>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</si>
  <si>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</si>
  <si>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</si>
  <si>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</si>
  <si>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</si>
  <si>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</si>
  <si>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</si>
  <si>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</si>
  <si>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</si>
  <si>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</si>
  <si>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</si>
  <si>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</si>
  <si>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</si>
  <si>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</si>
  <si>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</si>
  <si>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</si>
  <si>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</si>
  <si>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</si>
  <si>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</si>
  <si>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</si>
  <si>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</si>
  <si>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</si>
  <si>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</si>
  <si>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</si>
  <si>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</si>
  <si>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</si>
  <si>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</si>
  <si>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</si>
  <si>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</si>
  <si>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</si>
  <si>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</si>
  <si>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</si>
  <si>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</si>
  <si>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</si>
  <si>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</si>
  <si>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</si>
  <si>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</si>
  <si>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</si>
  <si>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</si>
  <si>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</si>
  <si>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</si>
  <si>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</si>
  <si>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</si>
  <si>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</si>
  <si>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</si>
  <si>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</si>
  <si>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</si>
  <si>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</si>
  <si>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</si>
  <si>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</si>
  <si>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</si>
  <si>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</si>
  <si>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</si>
  <si>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</si>
  <si>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</si>
  <si>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</si>
  <si>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</si>
  <si>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</si>
  <si>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</si>
  <si>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</si>
  <si>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</si>
  <si>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</si>
  <si>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</si>
  <si>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</si>
  <si>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</si>
  <si>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</si>
  <si>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</si>
  <si>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</si>
  <si>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</si>
  <si>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</si>
  <si>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</si>
  <si>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</si>
  <si>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</si>
  <si>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</si>
  <si>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</si>
  <si>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</si>
  <si>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</si>
  <si>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</si>
  <si>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</si>
  <si>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</si>
  <si>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</si>
  <si>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</si>
  <si>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</si>
  <si>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</si>
  <si>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</si>
  <si>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</si>
  <si>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</si>
  <si>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</si>
  <si>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</si>
  <si>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</si>
  <si>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</si>
  <si>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</si>
  <si>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</si>
  <si>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</si>
  <si>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</si>
  <si>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</si>
  <si>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</si>
  <si>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</si>
  <si>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</si>
  <si>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</si>
  <si>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</si>
  <si>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</si>
  <si>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</si>
  <si>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</si>
  <si>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</si>
  <si>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</si>
  <si>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</si>
  <si>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</si>
  <si>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</si>
  <si>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</si>
  <si>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</si>
  <si>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</si>
  <si>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</si>
  <si>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</si>
  <si>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</si>
  <si>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</si>
  <si>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</si>
  <si>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</si>
  <si>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</si>
  <si>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</si>
  <si>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</si>
  <si>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</si>
  <si>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</si>
  <si>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</si>
  <si>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</si>
  <si>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</si>
  <si>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</si>
  <si>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</si>
  <si>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</si>
  <si>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</si>
  <si>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</si>
  <si>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</si>
  <si>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</si>
  <si>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</si>
  <si>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</si>
  <si>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</si>
  <si>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</si>
  <si>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</si>
  <si>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</si>
  <si>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</si>
  <si>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</si>
  <si>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</si>
  <si>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</si>
  <si>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</si>
  <si>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</si>
  <si>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</si>
  <si>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</si>
  <si>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</si>
  <si>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</si>
  <si>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</si>
  <si>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</si>
  <si>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</si>
  <si>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</si>
  <si>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</si>
  <si>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</si>
  <si>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</si>
  <si>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</si>
  <si>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</si>
  <si>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</si>
  <si>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</si>
  <si>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</si>
  <si>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</si>
  <si>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</si>
  <si>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</si>
  <si>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</si>
  <si>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</si>
  <si>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</si>
  <si>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</si>
  <si>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</si>
  <si>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</si>
  <si>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</si>
  <si>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</si>
  <si>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</si>
  <si>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</si>
  <si>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</si>
  <si>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</si>
  <si>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</si>
  <si>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</si>
  <si>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</si>
  <si>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</si>
  <si>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</si>
  <si>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</si>
  <si>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</si>
  <si>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</si>
  <si>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</si>
  <si>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</si>
  <si>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</si>
  <si>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</si>
  <si>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</si>
  <si>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</si>
  <si>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</si>
  <si>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</si>
  <si>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</si>
  <si>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</si>
  <si>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</si>
  <si>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</si>
  <si>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</si>
  <si>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</si>
  <si>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</si>
  <si>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</si>
  <si>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</si>
  <si>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</si>
  <si>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</si>
  <si>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</si>
  <si>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</si>
  <si>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</si>
  <si>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</si>
  <si>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</si>
  <si>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</si>
  <si>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</si>
  <si>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</si>
  <si>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</si>
  <si>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</si>
  <si>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</si>
  <si>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</si>
  <si>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</si>
  <si>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</si>
  <si>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</si>
  <si>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</si>
  <si>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</si>
  <si>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</si>
  <si>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</si>
  <si>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</si>
  <si>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</si>
  <si>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</si>
  <si>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</si>
  <si>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</si>
  <si>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</si>
  <si>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</si>
  <si>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</si>
  <si>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</si>
  <si>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</si>
  <si>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</si>
  <si>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</si>
  <si>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</si>
  <si>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</si>
  <si>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</si>
  <si>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</si>
  <si>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</si>
  <si>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</si>
  <si>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</si>
  <si>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</si>
  <si>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</si>
  <si>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</si>
  <si>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</si>
  <si>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</si>
  <si>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</si>
  <si>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</si>
  <si>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</si>
  <si>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</si>
  <si>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</si>
  <si>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</si>
  <si>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</si>
  <si>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</si>
  <si>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</si>
  <si>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</si>
  <si>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</si>
  <si>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</si>
  <si>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</si>
  <si>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</si>
  <si>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</si>
  <si>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</si>
  <si>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</si>
  <si>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</si>
  <si>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</si>
  <si>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</si>
  <si>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</si>
  <si>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</si>
  <si>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</si>
  <si>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</si>
  <si>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</si>
  <si>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</si>
  <si>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</si>
  <si>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</si>
  <si>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</si>
  <si>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</si>
  <si>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</si>
  <si>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</si>
  <si>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</si>
  <si>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</si>
  <si>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</si>
  <si>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</si>
  <si>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</si>
  <si>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</si>
  <si>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</si>
  <si>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</si>
  <si>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</si>
  <si>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</si>
  <si>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</si>
  <si>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</si>
  <si>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</si>
  <si>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</si>
  <si>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</si>
  <si>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</si>
  <si>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</si>
  <si>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</si>
  <si>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</si>
  <si>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</si>
  <si>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</si>
  <si>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</si>
  <si>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</si>
  <si>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</si>
  <si>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</si>
  <si>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</si>
  <si>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</si>
  <si>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</si>
  <si>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</si>
  <si>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</si>
  <si>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</si>
  <si>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</si>
  <si>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</si>
  <si>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</si>
  <si>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</si>
  <si>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</si>
  <si>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</si>
  <si>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</si>
  <si>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</si>
  <si>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</si>
  <si>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</si>
  <si>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</si>
  <si>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</si>
  <si>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</si>
  <si>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</si>
  <si>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</si>
  <si>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</si>
  <si>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</si>
  <si>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</si>
  <si>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</si>
  <si>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</si>
  <si>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</si>
  <si>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</si>
  <si>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</si>
  <si>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</si>
  <si>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</si>
  <si>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</si>
  <si>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</si>
  <si>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</si>
  <si>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</si>
  <si>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</si>
  <si>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</si>
  <si>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</si>
  <si>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</si>
  <si>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</si>
  <si>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</si>
  <si>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</si>
  <si>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</si>
  <si>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</si>
  <si>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</si>
  <si>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</si>
  <si>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</si>
  <si>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</si>
  <si>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</si>
  <si>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</si>
  <si>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</si>
  <si>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</si>
  <si>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</si>
  <si>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</si>
  <si>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</si>
  <si>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</si>
  <si>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</si>
  <si>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</si>
  <si>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</si>
  <si>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</si>
  <si>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</si>
  <si>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</si>
  <si>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</si>
  <si>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</si>
  <si>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</si>
  <si>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</si>
  <si>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</si>
  <si>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</si>
  <si>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</si>
  <si>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</si>
  <si>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</si>
  <si>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</si>
  <si>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</si>
  <si>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</si>
  <si>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</si>
  <si>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</si>
  <si>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</si>
  <si>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</si>
  <si>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</si>
  <si>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</si>
  <si>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</si>
  <si>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</si>
  <si>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</si>
  <si>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</si>
  <si>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</si>
  <si>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</si>
  <si>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</si>
  <si>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</si>
  <si>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</si>
  <si>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</si>
  <si>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</si>
  <si>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</si>
  <si>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</si>
  <si>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</si>
  <si>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</si>
  <si>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</si>
  <si>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</si>
  <si>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</si>
  <si>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</si>
  <si>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</si>
  <si>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</si>
  <si>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</si>
  <si>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</si>
  <si>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</si>
  <si>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</si>
  <si>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</si>
  <si>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</si>
  <si>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</si>
  <si>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</si>
  <si>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</si>
  <si>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</si>
  <si>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</si>
  <si>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</si>
  <si>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</si>
  <si>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</si>
  <si>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</si>
  <si>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</si>
  <si>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</si>
  <si>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</si>
  <si>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</si>
  <si>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</si>
  <si>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</si>
  <si>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</si>
  <si>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</si>
  <si>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</si>
  <si>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</si>
  <si>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</si>
  <si>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</si>
  <si>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</si>
  <si>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</si>
  <si>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</si>
  <si>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</si>
  <si>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</si>
  <si>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</si>
  <si>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</si>
  <si>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</si>
  <si>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</si>
  <si>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</si>
  <si>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</si>
  <si>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</si>
  <si>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</si>
  <si>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</si>
  <si>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</si>
  <si>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</si>
  <si>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</si>
  <si>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</si>
  <si>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</si>
  <si>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</si>
  <si>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</si>
  <si>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</si>
  <si>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</si>
  <si>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</si>
  <si>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</si>
  <si>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</si>
  <si>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</si>
  <si>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</si>
  <si>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</si>
  <si>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</si>
  <si>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</si>
  <si>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</si>
  <si>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</si>
  <si>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</si>
  <si>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</si>
  <si>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</si>
  <si>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</si>
  <si>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</si>
  <si>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</si>
  <si>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</si>
  <si>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</si>
  <si>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</si>
  <si>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</si>
  <si>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</si>
  <si>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</si>
  <si>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</si>
  <si>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</si>
  <si>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</si>
  <si>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</si>
  <si>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</si>
  <si>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</si>
  <si>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</si>
  <si>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</si>
  <si>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</si>
  <si>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</si>
  <si>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</si>
  <si>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</si>
  <si>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</si>
  <si>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</si>
  <si>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</si>
  <si>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</si>
  <si>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</si>
  <si>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</si>
  <si>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</si>
  <si>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</si>
  <si>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</si>
  <si>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</si>
  <si>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</si>
  <si>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</si>
  <si>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</si>
  <si>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</si>
  <si>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</si>
  <si>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</si>
  <si>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</si>
  <si>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</si>
  <si>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</si>
  <si>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</si>
  <si>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</si>
  <si>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</si>
  <si>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</si>
  <si>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</si>
  <si>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</si>
  <si>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</si>
  <si>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</si>
  <si>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</si>
  <si>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</si>
  <si>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</si>
  <si>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</si>
  <si>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</si>
  <si>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</si>
  <si>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</si>
  <si>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</si>
  <si>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</si>
  <si>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</si>
  <si>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</si>
  <si>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</si>
  <si>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</si>
  <si>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</si>
  <si>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</si>
  <si>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</si>
  <si>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</si>
  <si>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</si>
  <si>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</si>
  <si>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</si>
  <si>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</si>
  <si>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</si>
  <si>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</si>
  <si>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</si>
  <si>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</si>
  <si>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</si>
  <si>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</si>
  <si>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</si>
  <si>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</si>
  <si>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</si>
  <si>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</si>
  <si>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</si>
  <si>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</si>
  <si>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</si>
  <si>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</si>
  <si>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</si>
  <si>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</si>
  <si>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</si>
  <si>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</si>
  <si>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</si>
  <si>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</si>
  <si>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</si>
  <si>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</si>
  <si>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</si>
  <si>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</si>
  <si>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</si>
  <si>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</si>
  <si>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</si>
  <si>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</si>
  <si>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</si>
  <si>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</si>
  <si>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</si>
  <si>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</si>
  <si>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</si>
  <si>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</si>
  <si>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</si>
  <si>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</si>
  <si>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</si>
  <si>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</si>
  <si>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</si>
  <si>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</si>
  <si>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</si>
  <si>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</si>
  <si>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</si>
  <si>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</si>
  <si>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</si>
  <si>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</si>
  <si>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</si>
  <si>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</si>
  <si>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</si>
  <si>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</si>
  <si>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</si>
  <si>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</si>
  <si>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</si>
  <si>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</si>
  <si>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</si>
  <si>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</si>
  <si>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</si>
  <si>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</si>
  <si>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</si>
  <si>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</si>
  <si>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</si>
  <si>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</si>
  <si>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</si>
  <si>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</si>
  <si>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</si>
  <si>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</si>
  <si>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</si>
  <si>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</si>
  <si>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</si>
  <si>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</si>
  <si>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</si>
  <si>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</si>
  <si>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</si>
  <si>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</si>
  <si>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</si>
  <si>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</si>
  <si>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</si>
  <si>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</si>
  <si>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</si>
  <si>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</si>
  <si>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</si>
  <si>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</si>
  <si>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</si>
  <si>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</si>
  <si>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</si>
  <si>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</si>
  <si>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</si>
  <si>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</si>
  <si>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</si>
  <si>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</si>
  <si>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</si>
  <si>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</si>
  <si>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</si>
  <si>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</si>
  <si>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</si>
  <si>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</si>
  <si>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</si>
  <si>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</si>
  <si>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</si>
  <si>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</si>
  <si>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</si>
  <si>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</si>
  <si>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</si>
  <si>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</si>
  <si>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</si>
  <si>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</si>
  <si>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</si>
  <si>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</si>
  <si>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</si>
  <si>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</si>
  <si>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</si>
  <si>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</si>
  <si>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</si>
  <si>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</si>
  <si>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</si>
  <si>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</si>
  <si>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</si>
  <si>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</si>
  <si>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</si>
  <si>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</si>
  <si>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</si>
  <si>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</si>
  <si>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</si>
  <si>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</si>
  <si>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</si>
  <si>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</si>
  <si>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</si>
  <si>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</si>
  <si>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</si>
  <si>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</si>
  <si>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</si>
  <si>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</si>
  <si>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</si>
  <si>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</si>
  <si>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</si>
  <si>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</si>
  <si>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</si>
  <si>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</si>
  <si>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</si>
  <si>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</si>
  <si>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</si>
  <si>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</si>
  <si>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</si>
  <si>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</si>
  <si>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</si>
  <si>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</si>
  <si>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</si>
  <si>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</si>
  <si>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</si>
  <si>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</si>
  <si>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</si>
  <si>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</si>
  <si>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</si>
  <si>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</si>
  <si>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</si>
  <si>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</si>
  <si>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</si>
  <si>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</si>
  <si>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</si>
  <si>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</si>
  <si>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</si>
  <si>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</si>
  <si>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</si>
  <si>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</si>
  <si>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</si>
  <si>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</si>
  <si>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</si>
  <si>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</si>
  <si>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</si>
  <si>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</si>
  <si>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</si>
  <si>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</si>
  <si>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</si>
  <si>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</si>
  <si>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</si>
  <si>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</si>
  <si>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</si>
  <si>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</si>
  <si>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</si>
  <si>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</si>
  <si>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</si>
  <si>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</si>
  <si>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</si>
  <si>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</si>
  <si>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</si>
  <si>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</si>
  <si>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</si>
  <si>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</si>
  <si>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</si>
  <si>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</si>
  <si>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</si>
  <si>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</si>
  <si>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</si>
  <si>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</si>
  <si>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</si>
  <si>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</si>
  <si>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</si>
  <si>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</si>
  <si>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</si>
  <si>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</si>
  <si>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</si>
  <si>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</si>
  <si>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</si>
  <si>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</si>
  <si>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</si>
  <si>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</si>
  <si>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</si>
  <si>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</si>
  <si>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</si>
  <si>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</si>
  <si>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</si>
  <si>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</si>
  <si>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</si>
  <si>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</si>
  <si>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</si>
  <si>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</si>
  <si>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</si>
  <si>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</si>
  <si>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</si>
  <si>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</si>
  <si>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</si>
  <si>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</si>
  <si>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</si>
  <si>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</si>
  <si>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</si>
  <si>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</si>
  <si>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</si>
  <si>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</si>
  <si>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</si>
  <si>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</si>
  <si>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</si>
  <si>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</si>
  <si>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</si>
  <si>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</si>
  <si>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</si>
  <si>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</si>
  <si>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</si>
  <si>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</si>
  <si>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</si>
  <si>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</si>
  <si>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</si>
  <si>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</si>
  <si>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</si>
  <si>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</si>
  <si>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</si>
  <si>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</si>
  <si>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</si>
  <si>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</si>
  <si>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</si>
  <si>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</si>
  <si>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</si>
  <si>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</si>
  <si>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</si>
  <si>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</si>
  <si>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</si>
  <si>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</si>
  <si>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</si>
  <si>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</si>
  <si>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</si>
  <si>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</si>
  <si>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</si>
  <si>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</si>
  <si>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</si>
  <si>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</si>
  <si>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</si>
  <si>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</si>
  <si>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</si>
  <si>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</si>
  <si>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</si>
  <si>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</si>
  <si>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</si>
  <si>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</si>
  <si>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</si>
  <si>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</si>
  <si>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</si>
  <si>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</si>
  <si>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</si>
  <si>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</si>
  <si>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</si>
  <si>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</si>
  <si>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</si>
  <si>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</si>
  <si>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</si>
  <si>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</si>
  <si>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</si>
  <si>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</si>
  <si>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</si>
  <si>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</si>
  <si>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</si>
  <si>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</si>
  <si>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</si>
  <si>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</si>
  <si>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</si>
  <si>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</si>
  <si>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</si>
  <si>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</si>
  <si>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</si>
  <si>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</si>
  <si>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</si>
  <si>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</si>
  <si>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</si>
  <si>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</si>
  <si>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</si>
  <si>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</si>
  <si>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</si>
  <si>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</si>
  <si>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</si>
  <si>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</si>
  <si>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</si>
  <si>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</si>
  <si>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</si>
  <si>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</si>
  <si>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</si>
  <si>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</si>
  <si>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</si>
  <si>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</si>
  <si>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</si>
  <si>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</si>
  <si>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</si>
  <si>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</si>
  <si>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</si>
  <si>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</si>
  <si>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</si>
  <si>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</si>
  <si>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</si>
  <si>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</si>
  <si>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</si>
  <si>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</si>
  <si>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</si>
  <si>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</si>
  <si>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</si>
  <si>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</si>
  <si>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</si>
  <si>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</si>
  <si>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</si>
  <si>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</si>
  <si>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</si>
  <si>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</si>
  <si>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</si>
  <si>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</si>
  <si>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</si>
  <si>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</si>
  <si>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</si>
  <si>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</si>
  <si>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</si>
  <si>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</si>
  <si>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</si>
  <si>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</si>
  <si>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</si>
  <si>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</si>
  <si>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</si>
  <si>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</si>
  <si>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</si>
  <si>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</si>
  <si>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</si>
  <si>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</si>
  <si>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</si>
  <si>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</si>
  <si>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</si>
  <si>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</si>
  <si>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</si>
  <si>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</si>
  <si>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</si>
  <si>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</si>
  <si>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</si>
  <si>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</si>
  <si>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</si>
  <si>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</si>
  <si>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</si>
  <si>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</si>
  <si>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</si>
  <si>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</si>
  <si>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</si>
  <si>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</si>
  <si>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</si>
  <si>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</si>
  <si>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</si>
  <si>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</si>
  <si>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</si>
  <si>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</si>
  <si>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</si>
  <si>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</si>
  <si>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</si>
  <si>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</si>
  <si>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</si>
  <si>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</si>
  <si>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</si>
  <si>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</si>
  <si>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</si>
  <si>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</si>
  <si>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</si>
  <si>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</si>
  <si>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</si>
  <si>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</si>
  <si>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</si>
  <si>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</si>
  <si>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</si>
  <si>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</si>
  <si>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</si>
  <si>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</si>
  <si>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</si>
  <si>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</si>
  <si>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</si>
  <si>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</si>
  <si>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</si>
  <si>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</si>
  <si>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</si>
  <si>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</si>
  <si>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</si>
  <si>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</si>
  <si>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</si>
  <si>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</si>
  <si>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</si>
  <si>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</si>
  <si>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</si>
  <si>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</si>
  <si>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</si>
  <si>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</si>
  <si>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</si>
  <si>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</si>
  <si>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</si>
  <si>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</si>
  <si>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</si>
  <si>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</si>
  <si>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</si>
  <si>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</si>
  <si>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</si>
  <si>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</si>
  <si>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</si>
  <si>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</si>
  <si>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</si>
  <si>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</si>
  <si>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</si>
  <si>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</si>
  <si>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</si>
  <si>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</si>
  <si>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</si>
  <si>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</si>
  <si>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</si>
  <si>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</si>
  <si>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</si>
  <si>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</si>
  <si>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</si>
  <si>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</si>
  <si>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</si>
  <si>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</si>
  <si>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</si>
  <si>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</si>
  <si>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</si>
  <si>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</si>
  <si>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</si>
  <si>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</si>
  <si>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</si>
  <si>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</si>
  <si>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</si>
  <si>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</si>
  <si>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</si>
  <si>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</si>
  <si>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</si>
  <si>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</si>
  <si>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</si>
  <si>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</si>
  <si>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</si>
  <si>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</si>
  <si>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</si>
  <si>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</si>
  <si>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</si>
  <si>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</si>
  <si>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</si>
  <si>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</si>
  <si>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</si>
  <si>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</si>
  <si>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</si>
  <si>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</si>
  <si>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</si>
  <si>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</si>
  <si>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</si>
  <si>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</si>
  <si>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</si>
  <si>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</si>
  <si>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</si>
  <si>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</si>
  <si>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</si>
  <si>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</si>
  <si>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</si>
  <si>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</si>
  <si>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</si>
  <si>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</si>
  <si>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</si>
  <si>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</si>
  <si>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</si>
  <si>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</si>
  <si>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</si>
  <si>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</si>
  <si>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</si>
  <si>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</si>
  <si>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</si>
  <si>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</si>
  <si>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</si>
  <si>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</si>
  <si>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</si>
  <si>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</si>
  <si>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</si>
  <si>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</si>
  <si>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</si>
  <si>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</si>
  <si>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</si>
  <si>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</si>
  <si>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</si>
  <si>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</si>
  <si>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</si>
  <si>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</si>
  <si>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</si>
  <si>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</si>
  <si>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</si>
  <si>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</si>
  <si>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</si>
  <si>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</si>
  <si>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</si>
  <si>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</si>
  <si>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</si>
  <si>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</si>
  <si>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</si>
  <si>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</si>
  <si>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</si>
  <si>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</si>
  <si>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</si>
  <si>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</si>
  <si>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</si>
  <si>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</si>
  <si>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</si>
  <si>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</si>
  <si>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</si>
  <si>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</si>
  <si>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</si>
  <si>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</si>
  <si>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</si>
  <si>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</si>
  <si>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</si>
  <si>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</si>
  <si>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</si>
  <si>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</si>
  <si>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</si>
  <si>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</si>
  <si>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</si>
  <si>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</si>
  <si>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</si>
  <si>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</si>
  <si>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</si>
  <si>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</si>
  <si>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</si>
  <si>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</si>
  <si>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</si>
  <si>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</si>
  <si>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</si>
  <si>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</si>
  <si>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</si>
  <si>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</si>
  <si>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</si>
  <si>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</si>
  <si>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</si>
  <si>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</si>
  <si>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</si>
  <si>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</si>
  <si>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</si>
  <si>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</si>
  <si>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</si>
  <si>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</si>
  <si>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</si>
  <si>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</si>
  <si>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</si>
  <si>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</si>
  <si>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</si>
  <si>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</si>
  <si>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</si>
  <si>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</si>
  <si>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</si>
  <si>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</si>
  <si>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</si>
  <si>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</si>
  <si>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</si>
  <si>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</si>
  <si>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</si>
  <si>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</si>
  <si>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</si>
  <si>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</si>
  <si>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</si>
  <si>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</si>
  <si>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</si>
  <si>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</si>
  <si>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</si>
  <si>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</si>
  <si>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</si>
  <si>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</si>
  <si>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</si>
  <si>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</si>
  <si>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</si>
  <si>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</si>
  <si>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</si>
  <si>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</si>
  <si>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</si>
  <si>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</si>
  <si>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</si>
  <si>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</si>
  <si>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</si>
  <si>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</si>
  <si>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</si>
  <si>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</si>
  <si>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</si>
  <si>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</si>
  <si>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</si>
  <si>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</si>
  <si>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</si>
  <si>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</si>
  <si>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</si>
  <si>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</si>
  <si>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</si>
  <si>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</si>
  <si>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</si>
  <si>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</si>
  <si>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</si>
  <si>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</si>
  <si>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</si>
  <si>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</si>
  <si>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</si>
  <si>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</si>
  <si>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</si>
  <si>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</si>
  <si>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</si>
  <si>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</si>
  <si>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</si>
  <si>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</si>
  <si>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</si>
  <si>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</si>
  <si>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</si>
  <si>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</si>
  <si>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</si>
  <si>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</si>
  <si>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</si>
  <si>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</si>
  <si>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</si>
  <si>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</si>
  <si>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</si>
  <si>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</si>
  <si>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</si>
  <si>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</si>
  <si>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</si>
  <si>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</si>
  <si>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</si>
  <si>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</si>
  <si>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</si>
  <si>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</si>
  <si>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</si>
  <si>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</si>
  <si>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</si>
  <si>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</si>
  <si>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</si>
  <si>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</si>
  <si>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</si>
  <si>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</si>
  <si>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</si>
  <si>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</si>
  <si>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</si>
  <si>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</si>
  <si>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</si>
  <si>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</si>
  <si>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</si>
  <si>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</si>
  <si>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</si>
  <si>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</si>
  <si>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</si>
  <si>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</si>
  <si>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</si>
  <si>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</si>
  <si>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</si>
  <si>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</si>
  <si>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</si>
  <si>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</si>
  <si>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</si>
  <si>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</si>
  <si>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</si>
  <si>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</si>
  <si>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</si>
  <si>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</si>
  <si>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</si>
  <si>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</si>
  <si>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</si>
  <si>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</si>
  <si>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</si>
  <si>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</si>
  <si>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</si>
  <si>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</si>
  <si>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</si>
  <si>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</si>
  <si>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</si>
  <si>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</si>
  <si>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</si>
  <si>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</si>
  <si>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</si>
  <si>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</si>
  <si>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</si>
  <si>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</si>
  <si>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</si>
  <si>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</si>
  <si>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</si>
  <si>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</si>
  <si>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</si>
  <si>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</si>
  <si>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</si>
  <si>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</si>
  <si>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</si>
  <si>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</si>
  <si>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</si>
  <si>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</si>
  <si>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</si>
  <si>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</si>
  <si>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</si>
  <si>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</si>
  <si>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</si>
  <si>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</si>
  <si>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</si>
  <si>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</si>
  <si>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</si>
  <si>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</si>
  <si>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</si>
  <si>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</si>
  <si>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</si>
  <si>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</si>
  <si>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</si>
  <si>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</si>
  <si>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</si>
  <si>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</si>
  <si>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</si>
  <si>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</si>
  <si>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</si>
  <si>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</si>
  <si>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</si>
  <si>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</si>
  <si>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</si>
  <si>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</si>
  <si>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</si>
  <si>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</si>
  <si>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</si>
  <si>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</si>
  <si>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</si>
  <si>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</si>
  <si>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</si>
  <si>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</si>
  <si>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</si>
  <si>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</si>
  <si>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</si>
  <si>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</si>
  <si>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</si>
  <si>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</si>
  <si>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</si>
  <si>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</si>
  <si>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</si>
  <si>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</si>
  <si>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</si>
  <si>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</si>
  <si>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</si>
  <si>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</si>
  <si>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</si>
  <si>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</si>
  <si>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</si>
  <si>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</si>
  <si>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</si>
  <si>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</si>
  <si>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</si>
  <si>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</si>
  <si>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</si>
  <si>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</si>
  <si>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</si>
  <si>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</si>
  <si>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</si>
  <si>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</si>
  <si>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</si>
  <si>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</si>
  <si>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</si>
  <si>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</si>
  <si>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</si>
  <si>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</si>
  <si>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</si>
  <si>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</si>
  <si>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</si>
  <si>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</si>
  <si>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</si>
  <si>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</si>
  <si>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</si>
  <si>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</si>
  <si>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</si>
  <si>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</si>
  <si>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</si>
  <si>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</si>
  <si>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</si>
  <si>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</si>
  <si>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</si>
  <si>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</si>
  <si>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</si>
  <si>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</si>
  <si>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</si>
  <si>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</si>
  <si>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</si>
  <si>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</si>
  <si>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</si>
  <si>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</si>
  <si>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</si>
  <si>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</si>
  <si>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</si>
  <si>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</si>
  <si>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</si>
  <si>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</si>
  <si>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</si>
  <si>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</si>
  <si>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</si>
  <si>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</si>
  <si>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</si>
  <si>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</si>
  <si>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</si>
  <si>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</si>
  <si>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</si>
  <si>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</si>
  <si>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</si>
  <si>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</si>
  <si>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</si>
  <si>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</si>
  <si>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</si>
  <si>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</si>
  <si>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</si>
  <si>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</si>
  <si>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</si>
  <si>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</si>
  <si>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</si>
  <si>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</si>
  <si>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</si>
  <si>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</si>
  <si>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</si>
  <si>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</si>
  <si>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</si>
  <si>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</si>
  <si>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</si>
  <si>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</si>
  <si>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</si>
  <si>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</si>
  <si>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</si>
  <si>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</si>
  <si>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</si>
  <si>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</si>
  <si>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</si>
  <si>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</si>
  <si>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</si>
  <si>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</si>
  <si>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</si>
  <si>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</si>
  <si>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</si>
  <si>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</si>
  <si>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</si>
  <si>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</si>
  <si>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</si>
  <si>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</si>
  <si>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</si>
  <si>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</si>
  <si>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</si>
  <si>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</si>
  <si>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</si>
  <si>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</si>
  <si>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</si>
  <si>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</si>
  <si>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</si>
  <si>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</si>
  <si>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</si>
  <si>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</si>
  <si>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</si>
  <si>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</si>
  <si>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</si>
  <si>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</si>
  <si>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</si>
  <si>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</si>
  <si>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</si>
  <si>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</si>
  <si>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</si>
  <si>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</si>
  <si>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</si>
  <si>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</si>
  <si>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</si>
  <si>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</si>
  <si>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</si>
  <si>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</si>
  <si>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</si>
  <si>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</si>
  <si>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</si>
  <si>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</si>
  <si>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</si>
  <si>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</si>
  <si>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</si>
  <si>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</si>
  <si>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</si>
  <si>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</si>
  <si>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</si>
  <si>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</si>
  <si>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</si>
  <si>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</si>
  <si>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</si>
  <si>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Category</t>
  </si>
  <si>
    <t>Sub-Category</t>
  </si>
  <si>
    <t>Count of Sub-Category</t>
  </si>
  <si>
    <t>(All)</t>
  </si>
  <si>
    <t>Column Labels</t>
  </si>
  <si>
    <t>Count of state</t>
  </si>
  <si>
    <t>Date Created Conversion</t>
  </si>
  <si>
    <t>Date Ended Conversion</t>
  </si>
  <si>
    <t>Percent Funded</t>
  </si>
  <si>
    <t>Average Donation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</si>
  <si>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</si>
  <si>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</si>
  <si>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</si>
  <si>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</si>
  <si>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</si>
  <si>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</si>
  <si>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</si>
  <si>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</si>
  <si>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</si>
  <si>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</si>
  <si>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</si>
  <si>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</si>
  <si>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</si>
  <si>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</si>
  <si>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</si>
  <si>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</si>
  <si>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</si>
  <si>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</si>
  <si>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</si>
  <si>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</si>
  <si>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</si>
  <si>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</si>
  <si>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</si>
  <si>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</si>
  <si>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</si>
  <si>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</si>
  <si>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</si>
  <si>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</si>
  <si>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</si>
  <si>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</si>
  <si>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</si>
  <si>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</si>
  <si>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1000 to 4999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</si>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</sst>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9" fontId="0" fillId="0" borderId="0" xfId="1" applyFont="1"/>
    <xf numFmtId="9" fontId="0" fillId="0" borderId="0" xfId="1" applyFont="1" applyAlignment="1">
      <alignment horizontal="right" vertical="center"/>
    </xf>
    <xf numFmtId="9" fontId="0" fillId="0" borderId="0" xfId="1" applyFont="1" applyAlignment="1">
      <alignment horizontal="right"/>
    </xf>
  </cellXfs>
  <cellStyles count="2">
    <cellStyle name="Normal" xfId="0" builtinId="0"/>
    <cellStyle name="Percent" xfId="1" builtinId="5"/>
  </cellStyles>
  <dxfs count="5">
    <dxf>
      <fill>
        <patternFill>
          <fgColor auto="1"/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2.xlsx]Pivot Table 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3360921125735"/>
          <c:y val="0.19344773790951639"/>
          <c:w val="0.67543594459451695"/>
          <c:h val="0.655707494441510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3-504D-AFDD-58B40120A289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3-2842-9492-EB64A968A5E2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43-2842-9492-EB64A968A5E2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43-2842-9492-EB64A968A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7367936"/>
        <c:axId val="1277320784"/>
      </c:barChart>
      <c:catAx>
        <c:axId val="127736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320784"/>
        <c:crosses val="autoZero"/>
        <c:auto val="1"/>
        <c:lblAlgn val="ctr"/>
        <c:lblOffset val="100"/>
        <c:noMultiLvlLbl val="0"/>
      </c:catAx>
      <c:valAx>
        <c:axId val="127732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36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2.xlsx]Pivot Table Subcategory!PivotTable8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03694225721785"/>
          <c:y val="7.1724628171478552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9-D848-B1C3-A87B8983B1A0}"/>
            </c:ext>
          </c:extLst>
        </c:ser>
        <c:ser>
          <c:idx val="1"/>
          <c:order val="1"/>
          <c:tx>
            <c:strRef>
              <c:f>'Pivot Table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66-2542-B259-064EB4F25275}"/>
            </c:ext>
          </c:extLst>
        </c:ser>
        <c:ser>
          <c:idx val="2"/>
          <c:order val="2"/>
          <c:tx>
            <c:strRef>
              <c:f>'Pivot Table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66-2542-B259-064EB4F25275}"/>
            </c:ext>
          </c:extLst>
        </c:ser>
        <c:ser>
          <c:idx val="3"/>
          <c:order val="3"/>
          <c:tx>
            <c:strRef>
              <c:f>'Pivot Table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66-2542-B259-064EB4F25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9686240"/>
        <c:axId val="1263446720"/>
      </c:barChart>
      <c:catAx>
        <c:axId val="125968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446720"/>
        <c:crosses val="autoZero"/>
        <c:auto val="1"/>
        <c:lblAlgn val="ctr"/>
        <c:lblOffset val="100"/>
        <c:noMultiLvlLbl val="0"/>
      </c:catAx>
      <c:valAx>
        <c:axId val="126344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68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34201335069335"/>
          <c:y val="0.12148288425972073"/>
          <c:w val="8.5612225569057926E-2"/>
          <c:h val="9.90093931909332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2.xlsx]Pivot chart timestamp!PivotTable10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51574803149577E-2"/>
          <c:y val="9.2592592592592587E-2"/>
          <c:w val="0.72267825896762905"/>
          <c:h val="0.773468941382327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timestamp'!$B$4:$B$5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timestamp'!$A$6:$A$18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timestamp'!$B$6:$B$18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3-6444-AD57-E93A5696EA15}"/>
            </c:ext>
          </c:extLst>
        </c:ser>
        <c:ser>
          <c:idx val="1"/>
          <c:order val="1"/>
          <c:tx>
            <c:strRef>
              <c:f>'Pivot chart timestamp'!$C$4:$C$5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timestamp'!$A$6:$A$18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timestamp'!$C$6:$C$18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06-7B4E-9080-044DE57C1D42}"/>
            </c:ext>
          </c:extLst>
        </c:ser>
        <c:ser>
          <c:idx val="2"/>
          <c:order val="2"/>
          <c:tx>
            <c:strRef>
              <c:f>'Pivot chart timestamp'!$D$4:$D$5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timestamp'!$A$6:$A$18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timestamp'!$D$6:$D$18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06-7B4E-9080-044DE57C1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7612736"/>
        <c:axId val="1287042336"/>
      </c:barChart>
      <c:catAx>
        <c:axId val="128761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42336"/>
        <c:crosses val="autoZero"/>
        <c:auto val="1"/>
        <c:lblAlgn val="ctr"/>
        <c:lblOffset val="100"/>
        <c:noMultiLvlLbl val="0"/>
      </c:catAx>
      <c:valAx>
        <c:axId val="128704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1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2.xlsx]Pivot chart timestamp!PivotTable10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24759405074362"/>
          <c:y val="6.4814814814814811E-2"/>
          <c:w val="0.68347419072615923"/>
          <c:h val="0.77346894138232725"/>
        </c:manualLayout>
      </c:layout>
      <c:lineChart>
        <c:grouping val="stacked"/>
        <c:varyColors val="0"/>
        <c:ser>
          <c:idx val="0"/>
          <c:order val="0"/>
          <c:tx>
            <c:strRef>
              <c:f>'Pivot chart timestamp'!$B$4:$B$5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timestamp'!$A$6:$A$18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timestamp'!$B$6:$B$18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C-D248-BEB4-41709319BCA0}"/>
            </c:ext>
          </c:extLst>
        </c:ser>
        <c:ser>
          <c:idx val="1"/>
          <c:order val="1"/>
          <c:tx>
            <c:strRef>
              <c:f>'Pivot chart timestamp'!$C$4:$C$5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timestamp'!$A$6:$A$18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timestamp'!$C$6:$C$18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B3-B145-A434-34A23327098B}"/>
            </c:ext>
          </c:extLst>
        </c:ser>
        <c:ser>
          <c:idx val="2"/>
          <c:order val="2"/>
          <c:tx>
            <c:strRef>
              <c:f>'Pivot chart timestamp'!$D$4:$D$5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timestamp'!$A$6:$A$18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timestamp'!$D$6:$D$18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B3-B145-A434-34A233270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15823"/>
        <c:axId val="559480863"/>
      </c:lineChart>
      <c:catAx>
        <c:axId val="55441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480863"/>
        <c:crosses val="autoZero"/>
        <c:auto val="1"/>
        <c:lblAlgn val="ctr"/>
        <c:lblOffset val="100"/>
        <c:noMultiLvlLbl val="0"/>
      </c:catAx>
      <c:valAx>
        <c:axId val="5594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1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148249658548223E-2"/>
          <c:y val="0.12961977186311788"/>
          <c:w val="0.90359913101665557"/>
          <c:h val="0.55848477590491308"/>
        </c:manualLayout>
      </c:layout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1-7B42-9645-92B45F452CCF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1-7B42-9645-92B45F452CCF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1-7B42-9645-92B45F452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117808"/>
        <c:axId val="795273296"/>
      </c:lineChart>
      <c:catAx>
        <c:axId val="81811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73296"/>
        <c:crosses val="autoZero"/>
        <c:auto val="1"/>
        <c:lblAlgn val="ctr"/>
        <c:lblOffset val="100"/>
        <c:noMultiLvlLbl val="0"/>
      </c:catAx>
      <c:valAx>
        <c:axId val="79527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1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901700</xdr:colOff>
      <xdr:row>4</xdr:row>
      <xdr:rowOff>57150</xdr:rowOff>
    </xdr:from>
    <xdr:to>
      <xdr:col>14</xdr:col>
      <xdr:colOff>152400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699B0-1BE6-B841-B55D-6521B58EF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495299</xdr:colOff>
      <xdr:row>0</xdr:row>
      <xdr:rowOff>135467</xdr:rowOff>
    </xdr:from>
    <xdr:to>
      <xdr:col>18</xdr:col>
      <xdr:colOff>254000</xdr:colOff>
      <xdr:row>47</xdr:row>
      <xdr:rowOff>135467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93594-B9E1-9745-B5F1-B9A7950DE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44450</xdr:rowOff>
    </xdr:from>
    <xdr:to>
      <xdr:col>13</xdr:col>
      <xdr:colOff>152400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62DCA-AAD6-634B-BC72-5D0029DF2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622300</xdr:colOff>
      <xdr:row>15</xdr:row>
      <xdr:rowOff>12700</xdr:rowOff>
    </xdr:from>
    <xdr:to>
      <xdr:col>13</xdr:col>
      <xdr:colOff>241300</xdr:colOff>
      <xdr:row>29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61D207-1CBC-B943-91A7-6F4ECD2CC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14</xdr:row>
      <xdr:rowOff>76200</xdr:rowOff>
    </xdr:from>
    <xdr:to>
      <xdr:col>9</xdr:col>
      <xdr:colOff>25400</xdr:colOff>
      <xdr:row>31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0478F2-8DD2-834C-B78B-5F09580CA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eh Iosif" refreshedDate="43690.665061342595" createdVersion="6" refreshedVersion="6" minRefreshableVersion="3" recordCount="4115" xr:uid="{933EC389-5C88-014B-A17F-DBF6508998B4}">
  <cacheSource type="worksheet">
    <worksheetSource ref="A1:P1048576" sheet="Data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eh Iosif" refreshedDate="43690.700709606484" createdVersion="6" refreshedVersion="6" minRefreshableVersion="3" recordCount="4115" xr:uid="{EA0EBDA7-3F24-244F-9029-EC0974D49DC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  <r>
    <m/>
    <m/>
    <m/>
    <m/>
    <m/>
    <x v="4"/>
    <x v="21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9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9999999999999"/>
    <n v="185.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8"/>
    <n v="93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5"/>
    <n v="146.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3"/>
    <n v="159.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1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999999999999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9999999999999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999999999998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9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8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3"/>
    <n v="171.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9999999999999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9999999999999"/>
    <n v="93.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999999999998"/>
    <n v="56.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99999999999989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999999999999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9999999999999"/>
    <n v="51.300000000000004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9999999999999"/>
    <n v="66.39999999999999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4"/>
    <n v="57.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9999999999999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8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9999999999999"/>
    <n v="169.7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9999999999999"/>
    <n v="31.70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3"/>
    <n v="320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8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5"/>
    <n v="49.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9999999999999"/>
    <n v="193.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5"/>
    <n v="159.6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1"/>
    <n v="41.7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9999999999999"/>
    <n v="126.6999999999999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9"/>
    <n v="117.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70000000000005"/>
    <n v="117.3999999999999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9999999999999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9999999999999"/>
    <n v="194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9999999999999"/>
    <n v="76.89999999999999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9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1"/>
    <n v="118.399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3"/>
    <n v="223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9999999999999"/>
    <n v="28.2000000000000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9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3"/>
    <n v="49.4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6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999999999999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9999999999999"/>
    <n v="606.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4000000000000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9999999999998"/>
    <n v="96.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6"/>
    <n v="35.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4"/>
    <n v="86.699999999999989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6"/>
    <n v="132.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3"/>
    <n v="116.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9999999999999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4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5"/>
    <n v="58.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4"/>
    <n v="30.70000000000000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4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3000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3"/>
    <n v="273.9000000000000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1"/>
    <n v="40.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9999999999999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5"/>
    <n v="375.8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9999999999999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1"/>
    <n v="123.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40000000000000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999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8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70000000000000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5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9999999999999"/>
    <n v="50.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3"/>
    <n v="53.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3"/>
    <n v="56.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1"/>
    <n v="40.80000000000000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4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9999999999999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5"/>
    <n v="39.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5"/>
    <n v="111.39999999999999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7"/>
    <n v="78.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800000000000004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9999999999998"/>
    <n v="65.39999999999999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6"/>
    <n v="102.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999999999998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99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9999999999999"/>
    <n v="88.6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5"/>
    <n v="28.8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9999999999999"/>
    <n v="69.8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5"/>
    <n v="167.5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1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6"/>
    <n v="91.89999999999999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30000000000000004"/>
    <n v="25.20000000000000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6"/>
    <n v="106.6999999999999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000000000000001"/>
    <n v="311.2000000000000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"/>
    <n v="94.6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2"/>
    <n v="81.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99999999999999"/>
    <n v="46.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4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6"/>
    <n v="37.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6"/>
    <n v="38.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200000000000003"/>
    <n v="44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999999999999999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"/>
    <n v="13.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1"/>
    <n v="20.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30000000000000004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.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6"/>
    <n v="91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999999999999996"/>
    <n v="108.3999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0000000000000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.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"/>
    <n v="49.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5"/>
    <n v="30.90000000000000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.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5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9999999999999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.1"/>
    <n v="5.699999999999999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9"/>
    <n v="77.199999999999989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5"/>
    <n v="32.80000000000000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200000000000000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200000000000003"/>
    <n v="87.39999999999999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5"/>
    <n v="54.30000000000000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900000000000002"/>
    <n v="93.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800000000000004"/>
    <n v="117.6999999999999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3"/>
    <n v="76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99999999999999"/>
    <n v="163.9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3"/>
    <n v="91.89999999999999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9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30000000000000004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700000000000003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999999999999999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9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000000000000003"/>
    <n v="15.799999999999999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4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9999999999999"/>
    <n v="117.89999999999999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9999999999999"/>
    <n v="109.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5"/>
    <n v="73.09999999999999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6"/>
    <n v="78.19999999999998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8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8"/>
    <n v="54.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5"/>
    <n v="68.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999999999999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9999999999999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6"/>
    <n v="72.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6"/>
    <n v="57.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6"/>
    <n v="85.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8"/>
    <n v="215.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999999999999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8"/>
    <n v="45.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8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8"/>
    <n v="66.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2"/>
    <n v="83.3999999999999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99999999999989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1"/>
    <n v="30.70000000000000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9999999999999"/>
    <n v="78.59999999999999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9999999999998"/>
    <n v="92.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9999999999999"/>
    <n v="57.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9999999999999"/>
    <n v="109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5"/>
    <n v="81.89999999999999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8"/>
    <n v="45.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300000000000004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99999999999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9999999999999"/>
    <n v="75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4"/>
    <n v="97.89999999999999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4"/>
    <n v="87.69999999999998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9999999999999"/>
    <n v="54.800000000000004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6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999999999999"/>
    <n v="254.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3"/>
    <n v="101.8999999999999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9999999999999"/>
    <n v="55.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9999999999999"/>
    <n v="121.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999999999998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3"/>
    <n v="115.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9999999999999"/>
    <n v="67.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9999999999999"/>
    <n v="28.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1"/>
    <n v="46.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6"/>
    <n v="154.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9999999999999"/>
    <n v="201.299999999999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9999999999999"/>
    <n v="100.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8"/>
    <n v="230.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9999999999999"/>
    <n v="141.79999999999998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9999999999999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8"/>
    <n v="85.39999999999999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8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5"/>
    <n v="93.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5"/>
    <n v="50.3000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7"/>
    <n v="106.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4"/>
    <n v="51.80000000000000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70000000000000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9999999999999"/>
    <n v="42.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6"/>
    <n v="62.80000000000000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9999999999999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9999999999999"/>
    <n v="138.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9999999999999"/>
    <n v="61.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8"/>
    <n v="80.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2000000000000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3"/>
    <n v="200.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8"/>
    <n v="108.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9999999999999"/>
    <n v="95.69999999999998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40000000000003"/>
    <n v="49.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9999999999999"/>
    <n v="110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6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9999999999999"/>
    <n v="106.6999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1"/>
    <n v="114.6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999999999999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999999999999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9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9999999999999"/>
    <n v="156.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9999999999999"/>
    <n v="104.89999999999999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9999999999999"/>
    <n v="97.39999999999999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1"/>
    <n v="203.7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3"/>
    <n v="188.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999999999999"/>
    <n v="146.6999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8"/>
    <n v="109.1999999999999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9999999999999"/>
    <n v="59.30000000000000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9999999999999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9999999999999"/>
    <n v="70.09999999999999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1"/>
    <n v="72.89999999999999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1"/>
    <n v="146.4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8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9999999999999"/>
    <n v="169.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1"/>
    <n v="58.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1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3"/>
    <n v="99.89999999999999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999999999998"/>
    <n v="90.6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6"/>
    <n v="117.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9999999999999"/>
    <n v="71.8999999999999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8"/>
    <n v="129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9999999999999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6"/>
    <n v="40.80000000000000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9999999999999"/>
    <n v="103.6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3"/>
    <n v="246.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999999999999"/>
    <n v="79.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9999999999998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1"/>
    <n v="193.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9999999999999"/>
    <n v="84.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9999999999999"/>
    <n v="139.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1"/>
    <n v="109.89999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9999999999999"/>
    <n v="139.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9999999999999"/>
    <n v="347.9000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9999999999999"/>
    <n v="68.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9999999999999"/>
    <n v="287.4000000000000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9999999999999"/>
    <n v="86.89999999999999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9999999999999"/>
    <n v="81.8999999999999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9999999999999"/>
    <n v="42.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1"/>
    <n v="709.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9999999999999"/>
    <n v="161.29999999999998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9999999999999"/>
    <n v="41.80000000000000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9999999999999"/>
    <n v="89.89999999999999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9999999999999"/>
    <n v="45.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9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8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1"/>
    <n v="116.89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8"/>
    <n v="104.39999999999999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9"/>
    <n v="69.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9999999999998"/>
    <n v="43.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9999999999999"/>
    <n v="58.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9999999999999"/>
    <n v="46.30000000000000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9999999999999"/>
    <n v="88.89999999999999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6"/>
    <n v="81.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5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9999999999999"/>
    <n v="104.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99999999999989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5"/>
    <n v="157.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999999999999"/>
    <n v="105.1999999999999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1"/>
    <n v="58.80000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9999999999999"/>
    <n v="81.699999999999989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9999999999999"/>
    <n v="140.19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9999999999999"/>
    <n v="224.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9999999999999"/>
    <n v="181.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9999999999999"/>
    <n v="711.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9999999999999"/>
    <n v="65.89999999999999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3"/>
    <n v="75.19999999999998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1"/>
    <n v="133.19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9999999999999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8"/>
    <n v="86.199999999999989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6"/>
    <n v="92.39999999999999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5"/>
    <n v="160.19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99999999999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1"/>
    <n v="125.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9999999999999"/>
    <n v="57.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1"/>
    <n v="78.69999999999998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9999999999999"/>
    <n v="91.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9999999999999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3"/>
    <n v="48.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3"/>
    <n v="202.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9999999999999"/>
    <n v="216.79999999999998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5"/>
    <n v="110.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5"/>
    <n v="4.899999999999999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1"/>
    <n v="50.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1000000000000001"/>
    <n v="35.9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9999999999999993"/>
    <n v="11.79999999999999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800000000000004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4000000000000001"/>
    <n v="16.70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99999999999999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9"/>
    <n v="51.9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.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"/>
    <n v="170.6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4"/>
    <n v="393.6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.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000000000000003"/>
    <n v="20.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300000000000000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999999999999993"/>
    <n v="56.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9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.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7"/>
    <n v="20.40000000000000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999999999999989"/>
    <n v="16.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3000000000000000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3000000000000003"/>
    <n v="113.6999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999999999999999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6"/>
    <n v="110.6999999999999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10000000000000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9"/>
    <n v="38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70000000000000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3000000000000003"/>
    <n v="39.6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5"/>
    <n v="55.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9999999999998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30000000000000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2"/>
    <n v="13.6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9999999999999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30000000000000004"/>
    <n v="71.69999999999998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2"/>
    <n v="10.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.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"/>
    <n v="73.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4"/>
    <n v="53.8000000000000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00000000000000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8"/>
    <n v="12.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0000000000000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5"/>
    <n v="3.800000000000000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2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2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99999999999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4"/>
    <n v="16.70000000000000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5"/>
    <n v="725.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000000000000001"/>
    <n v="68.3999999999999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900000000000002"/>
    <n v="39.30000000000000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999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9999999999999"/>
    <n v="93.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9999999999999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8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9999999999999"/>
    <n v="29.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9999999999999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9999999999999"/>
    <n v="63.9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9999999999999"/>
    <n v="44.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5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8"/>
    <n v="126.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3"/>
    <n v="71.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999999999999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9999999999999"/>
    <n v="327.10000000000002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800000000000004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3"/>
    <n v="100.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9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5"/>
    <n v="252.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9999999999999"/>
    <n v="25.200000000000003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6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.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4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400000000000002"/>
    <n v="402.8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80000000000000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99999999999998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999999999999996"/>
    <n v="135.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6"/>
    <n v="64.39999999999999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5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4"/>
    <n v="38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999999999999999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5"/>
    <n v="64.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.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6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1"/>
    <n v="389.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5"/>
    <n v="24.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2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5"/>
    <n v="53.30000000000000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30000000000000004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40000000000000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7"/>
    <n v="16.40000000000000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400000000000002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.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10000000000000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999999999999993"/>
    <n v="37.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400000000000002"/>
    <n v="111.5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2"/>
    <n v="116.69999999999999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000000000000001"/>
    <n v="76.699999999999989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.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99999999999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9999999999999"/>
    <n v="151.4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5"/>
    <n v="134.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9999999999999"/>
    <n v="174.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20000000000005"/>
    <n v="73.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6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9"/>
    <n v="39.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1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9999999999999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20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6"/>
    <n v="239.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5"/>
    <n v="107.6999999999999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5"/>
    <n v="95.89999999999999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3"/>
    <n v="31.700000000000003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9"/>
    <n v="42.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6"/>
    <n v="122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5"/>
    <n v="109.3999999999999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6"/>
    <n v="143.69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4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6"/>
    <n v="31.20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700000000000003"/>
    <n v="155.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.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1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6"/>
    <n v="27.4000000000000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6"/>
    <n v="1536.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3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5"/>
    <n v="788.6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700000000000003"/>
    <n v="50.3000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30000000000000004"/>
    <n v="68.39999999999999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9"/>
    <n v="34.30000000000000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5"/>
    <n v="61.30000000000000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6"/>
    <n v="133.29999999999998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9"/>
    <n v="65.19999999999998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999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2"/>
    <n v="13.299999999999999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9"/>
    <n v="99.39999999999999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5"/>
    <n v="177.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7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6"/>
    <n v="591.7000000000000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7"/>
    <n v="343.2000000000000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4"/>
    <n v="72.59999999999999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6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4"/>
    <n v="119.3999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4"/>
    <n v="84.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1000000000000001"/>
    <n v="90.8999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.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4"/>
    <n v="20.40000000000000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4"/>
    <n v="530.70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5"/>
    <n v="120.3999999999999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4000000000000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900000000000002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"/>
    <n v="119.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9"/>
    <n v="120.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99999999999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1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5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80000000000000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30000000000000004"/>
    <n v="26.3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99999999999999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9999999999999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6"/>
    <n v="115.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99999999999999"/>
    <n v="44.7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4"/>
    <n v="76.3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999999999999999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3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9999999999999"/>
    <n v="84.19999999999998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1"/>
    <n v="215.79999999999998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9999999999999"/>
    <n v="54.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5"/>
    <n v="51.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9999999999999"/>
    <n v="143.4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6"/>
    <n v="36.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9999999999999"/>
    <n v="43.6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999999999999"/>
    <n v="99.8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5"/>
    <n v="17.90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6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5"/>
    <n v="234.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20000000000005"/>
    <n v="105.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8"/>
    <n v="39.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4"/>
    <n v="68.39999999999999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3"/>
    <n v="141.5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8"/>
    <n v="67.39999999999999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30000000000000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9999999999999"/>
    <n v="82.6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80000000000000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1"/>
    <n v="34.30000000000000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1"/>
    <n v="127.3999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3"/>
    <n v="45.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6"/>
    <n v="77.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4000000000000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8"/>
    <n v="42.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8"/>
    <n v="37.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999999999999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20000000000000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1"/>
    <n v="57.30000000000000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6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90000000000000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"/>
    <n v="66.699999999999989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9999999999999"/>
    <n v="42.7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9999999999999"/>
    <n v="63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7"/>
    <n v="31.200000000000003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999999999999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9999999999999"/>
    <n v="80.59999999999999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6"/>
    <n v="59.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5"/>
    <n v="132.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4"/>
    <n v="92.6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9999999999999"/>
    <n v="60.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5"/>
    <n v="41.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8"/>
    <n v="88.39999999999999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9999999999999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8"/>
    <n v="85.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9999999999999"/>
    <n v="112.6999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6"/>
    <n v="45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999999999999"/>
    <n v="46.30000000000000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1"/>
    <n v="178.7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9999999999999"/>
    <n v="40.800000000000004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6"/>
    <n v="43.80000000000000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9999999999999"/>
    <n v="81.09999999999999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3"/>
    <n v="74.699999999999989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6000000000000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4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5"/>
    <n v="117.69999999999999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9999999999999"/>
    <n v="73.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9999999999999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8"/>
    <n v="79.89999999999999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4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99999999999989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9"/>
    <n v="27.70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6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9999999999999"/>
    <n v="39.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9999999999999"/>
    <n v="89.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9999999999998"/>
    <n v="28.700000000000003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8"/>
    <n v="31.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1"/>
    <n v="70.59999999999999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9999999999999"/>
    <n v="51.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4"/>
    <n v="39.9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5"/>
    <n v="126.89999999999999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5"/>
    <n v="113.8999999999999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9999999999999"/>
    <n v="28.2000000000000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70000000000000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9999999999999"/>
    <n v="60.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9999999999999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9999999999999"/>
    <n v="148.7999999999999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1"/>
    <n v="96.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3"/>
    <n v="58.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8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9999999999999"/>
    <n v="60.80000000000000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5"/>
    <n v="63.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9999999999999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9999999999999"/>
    <n v="66.89999999999999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20000000000005"/>
    <n v="63.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2"/>
    <n v="36.70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9999999999999"/>
    <n v="34.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1"/>
    <n v="28.6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800000000000004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9999999999999"/>
    <n v="46.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5"/>
    <n v="37.30000000000000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300000000000004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3"/>
    <n v="65.89999999999999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5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1"/>
    <n v="22.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9999999999999"/>
    <n v="42.80000000000000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200000000000003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300000000000000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6"/>
    <n v="34.20000000000000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1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3"/>
    <n v="58.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1"/>
    <n v="109.1999999999999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2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9"/>
    <n v="346.7000000000000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4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5"/>
    <n v="27.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9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3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400000000000002"/>
    <n v="34.80000000000000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800000000000004"/>
    <n v="28.6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99999999999994"/>
    <n v="46.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700000000000003"/>
    <n v="21.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200000000000003"/>
    <n v="21.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1"/>
    <n v="83.39999999999999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80000000000000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5"/>
    <n v="73.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999999999999993"/>
    <n v="31.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000000000000003"/>
    <n v="28.90000000000000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800000000000004"/>
    <n v="143.9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200000000000003"/>
    <n v="147.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5"/>
    <n v="27.90000000000000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5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4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5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4"/>
    <n v="50.4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1"/>
    <n v="32.70000000000000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0000000000000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40000000000000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999999999999993"/>
    <n v="82.6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"/>
    <n v="41.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99999999999999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9999999999998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1"/>
    <n v="189.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9"/>
    <n v="56.300000000000004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4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"/>
    <n v="18.8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6"/>
    <n v="46.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200000000000000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4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200000000000003"/>
    <n v="110.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4"/>
    <n v="37.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800000000000004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999999999999993"/>
    <n v="24.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4"/>
    <n v="6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"/>
    <n v="155.29999999999998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0000000000000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1"/>
    <n v="58.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4"/>
    <n v="158.69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999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9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5"/>
    <n v="89.1999999999999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999999999999993"/>
    <n v="182.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8"/>
    <n v="50.7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30000000000000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4"/>
    <n v="51.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9"/>
    <n v="113.6999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2"/>
    <n v="136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2"/>
    <n v="364.4000000000000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5"/>
    <n v="19.3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1000000000000001"/>
    <n v="41.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99999999999993"/>
    <n v="30.4000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000000000000002"/>
    <n v="49.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900000000000002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40000000000000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7"/>
    <n v="1272.8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3000000000000000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700000000000003"/>
    <n v="153.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"/>
    <n v="51.4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6"/>
    <n v="93.39999999999999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7"/>
    <n v="108.6999999999999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700000000000003"/>
    <n v="75.8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300000000000004"/>
    <n v="790.9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99999999999991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9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1"/>
    <n v="2.800000000000000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6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1000000000000001"/>
    <n v="35.4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"/>
    <n v="82.1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99999999999999"/>
    <n v="110.89999999999999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99999999999999"/>
    <n v="161.2999999999999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8"/>
    <n v="52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2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3"/>
    <n v="30.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5"/>
    <n v="116.8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1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4"/>
    <n v="424.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3"/>
    <n v="80.699999999999989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70000000000000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99999999999999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6"/>
    <n v="153.5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"/>
    <n v="292.1000000000000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300000000000000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700000000000003"/>
    <n v="134.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100000000000001"/>
    <n v="214.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3"/>
    <n v="216.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99999999999994"/>
    <n v="932.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999999999999995"/>
    <n v="29.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300000000000000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2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4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1"/>
    <n v="1389.3999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6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999999999999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9"/>
    <n v="74.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900000000000002"/>
    <n v="161.1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2"/>
    <n v="88.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4"/>
    <n v="53.30000000000000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90000000000003"/>
    <n v="22.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2"/>
    <n v="36.300000000000004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999999999999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9999999999999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1"/>
    <n v="57.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1"/>
    <n v="69.699999999999989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3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8"/>
    <n v="79.3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9999999999999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1"/>
    <n v="39.20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9999999999999"/>
    <n v="65.19999999999998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9999999999999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7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4"/>
    <n v="35.80000000000000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4000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3000000000000000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6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6"/>
    <n v="29.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"/>
    <n v="33.30000000000000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5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9999999999998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"/>
    <n v="34.20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2"/>
    <n v="11.299999999999999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700000000000003"/>
    <n v="40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.1"/>
    <n v="12.799999999999999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40000000000000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999999999999995"/>
    <n v="113.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800000000000004"/>
    <n v="48.300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400000000000002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7"/>
    <n v="37.70000000000000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999999999999993"/>
    <n v="18.600000000000001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6"/>
    <n v="18.700000000000003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9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5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2"/>
    <n v="43.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999999999999995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10000000000000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1"/>
    <n v="10.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400000000000002"/>
    <n v="122.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999999999999996"/>
    <n v="267.9000000000000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3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1"/>
    <n v="6.8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3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1"/>
    <n v="6.899999999999999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999999999999995"/>
    <n v="17.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70000000000000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2"/>
    <n v="71.599999999999994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300000000000004"/>
    <n v="23.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6"/>
    <n v="23.20000000000000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6"/>
    <n v="100.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2"/>
    <n v="3.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2"/>
    <n v="13.299999999999999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1"/>
    <n v="17.90000000000000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4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5"/>
    <n v="36.4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3000000000000000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30000000000000004"/>
    <n v="3.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5"/>
    <n v="60.800000000000004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000000000000002"/>
    <n v="25.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2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30000000000000004"/>
    <n v="3.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4"/>
    <n v="110.6999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.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5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9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4"/>
    <n v="31.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5"/>
    <n v="23.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2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9"/>
    <n v="44.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5"/>
    <n v="24.40000000000000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2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99999999999993"/>
    <n v="60.80000000000000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7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999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999999999999999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6"/>
    <n v="50.4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5"/>
    <n v="11.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"/>
    <n v="60.80000000000000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8"/>
    <n v="82.89999999999999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200000000000003"/>
    <n v="358.9000000000000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7000000000000002"/>
    <n v="61.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99999999999999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2"/>
    <n v="5.699999999999999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99999999999999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99999999999999"/>
    <n v="69.19999999999998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1"/>
    <n v="1.4000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5"/>
    <n v="118.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8"/>
    <n v="65.09999999999999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9999999999999"/>
    <n v="130.19999999999999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6"/>
    <n v="37.80000000000000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8"/>
    <n v="112.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1"/>
    <n v="89.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40000000000000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3"/>
    <n v="56.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7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9999999999999"/>
    <n v="299.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9999999999999"/>
    <n v="58.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5"/>
    <n v="55.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9999999999998"/>
    <n v="183.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5"/>
    <n v="165.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999999999998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9999999999999"/>
    <n v="211.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4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9999999999999"/>
    <n v="123.3999999999999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9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4"/>
    <n v="493.9000000000000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1"/>
    <n v="38.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3"/>
    <n v="61.6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1"/>
    <n v="71.599999999999994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9999999999999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9999999999998"/>
    <n v="174.2999999999999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9999999999999"/>
    <n v="102.8999999999999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8"/>
    <n v="111.19999999999999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5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40000000000003"/>
    <n v="81.3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9999999999999"/>
    <n v="116.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1"/>
    <n v="58.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"/>
    <n v="4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40000000000000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0000000000000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4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1"/>
    <n v="30.20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800000000000004"/>
    <n v="74.69999999999998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3"/>
    <n v="141.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9999999999999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9999999999999"/>
    <n v="64.3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5"/>
    <n v="64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2"/>
    <n v="118.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6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9999999999999"/>
    <n v="34.200000000000003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800000000000004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9"/>
    <n v="94.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4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8"/>
    <n v="92.199999999999989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2"/>
    <n v="38.20000000000000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3"/>
    <n v="27.20000000000000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9999999999999"/>
    <n v="50.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3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5"/>
    <n v="77.699999999999989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5"/>
    <n v="31.90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9999999999999"/>
    <n v="63.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9999999999999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9999999999999"/>
    <n v="99.19999999999998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8"/>
    <n v="67.89999999999999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99999999999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9999999999998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9999999999999"/>
    <n v="62.6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5"/>
    <n v="46.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9999999999999"/>
    <n v="38.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8"/>
    <n v="73.39999999999999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8"/>
    <n v="104.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9999999999999"/>
    <n v="67.69999999999998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99999999999989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9999999999999"/>
    <n v="32.300000000000004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9999999999999"/>
    <n v="81.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5"/>
    <n v="65.89999999999999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1"/>
    <n v="36.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6"/>
    <n v="44.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3"/>
    <n v="127.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9999999999999"/>
    <n v="52.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6"/>
    <n v="92.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9999999999999"/>
    <n v="63.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9999999999999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9999999999998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8"/>
    <n v="70.89999999999999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9999999999998"/>
    <n v="42.300000000000004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700000000000003"/>
    <n v="152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99999999999989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3"/>
    <n v="201.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6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4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9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7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200000000000003"/>
    <n v="102.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2000000000000002"/>
    <n v="184.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5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.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8"/>
    <n v="603.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4"/>
    <n v="45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2"/>
    <n v="97.399999999999991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6"/>
    <n v="167.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4000000000000001"/>
    <n v="859.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9"/>
    <n v="30.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9"/>
    <n v="54.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5"/>
    <n v="60.800000000000004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2000000000000002"/>
    <n v="102.8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6"/>
    <n v="41.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4"/>
    <n v="116.6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9"/>
    <n v="45.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5"/>
    <n v="157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0000000000000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99999999999999"/>
    <n v="51.9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8"/>
    <n v="308.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4"/>
    <n v="176.4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4"/>
    <n v="66.099999999999994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999999999999993"/>
    <n v="89.699999999999989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99999999999991"/>
    <n v="382.4000000000000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4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8"/>
    <n v="40.800000000000004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4"/>
    <n v="48.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9999999999999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1"/>
    <n v="66.69999999999998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3"/>
    <n v="168.7999999999999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9999999999999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90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9999999999998"/>
    <n v="24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9999999999999"/>
    <n v="25.40000000000000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9"/>
    <n v="71.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9999999999999"/>
    <n v="68.39999999999999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8"/>
    <n v="40.300000000000004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70000000000000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7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9999999999999"/>
    <n v="346.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3"/>
    <n v="81.8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5"/>
    <n v="64.59999999999999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3"/>
    <n v="63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9999999999999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9999999999999"/>
    <n v="77.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1"/>
    <n v="107.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80000000000000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1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5"/>
    <n v="43.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4"/>
    <n v="62.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5"/>
    <n v="55.7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9999999999999"/>
    <n v="48.80000000000000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4"/>
    <n v="30.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9999999999999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9999999999999"/>
    <n v="56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5"/>
    <n v="50.30000000000000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1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5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99999999999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9999999999999"/>
    <n v="70.09999999999999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9"/>
    <n v="60.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40000000000000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9999999999999"/>
    <n v="160.79999999999998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9999999999999"/>
    <n v="27.40000000000000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9999999999999"/>
    <n v="196.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9999999999999"/>
    <n v="53.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999999999999"/>
    <n v="47.8000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999999999998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9999999999999"/>
    <n v="72.09999999999999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9999999999999"/>
    <n v="74.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9999999999999"/>
    <n v="61.800000000000004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5"/>
    <n v="17.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6"/>
    <n v="51.800000000000004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9999999999999"/>
    <n v="24.20000000000000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6"/>
    <n v="62.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0000000000000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5"/>
    <n v="6.1999999999999993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30000000000000004"/>
    <n v="2.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6"/>
    <n v="24.700000000000003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200000000000003"/>
    <n v="88.89999999999999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1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80000000000000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2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4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400000000000002"/>
    <n v="109.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"/>
    <n v="104.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6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999999999999999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7000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99999999999999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2000000000000002"/>
    <n v="673.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.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3"/>
    <n v="44.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6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9999999999999"/>
    <n v="3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5"/>
    <n v="52.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999999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1"/>
    <n v="76.8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9999999999999"/>
    <n v="33.20000000000000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5"/>
    <n v="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9999999999999"/>
    <n v="23.20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9999999999999"/>
    <n v="96.89999999999999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9999999999998"/>
    <n v="103.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6"/>
    <n v="38.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3"/>
    <n v="44.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7"/>
    <n v="64.1999999999999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6"/>
    <n v="43.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9999999999999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999999999998"/>
    <n v="29.20000000000000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4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1"/>
    <n v="92.19999999999998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999999999999999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300000000000000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3000000000000000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900000000000002"/>
    <n v="47.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4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999999999999999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30000000000000004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1"/>
    <n v="46.80000000000000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4"/>
    <n v="97.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5"/>
    <n v="67.89999999999999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999999999999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9999999999998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6"/>
    <n v="48.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9999999999989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8"/>
    <n v="97.19999999999998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9999999999999"/>
    <n v="110.3999999999999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8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80000000000007"/>
    <n v="58.4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1"/>
    <n v="55.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5"/>
    <n v="151.29999999999998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999999999999"/>
    <n v="849.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9999999999999"/>
    <n v="159.29999999999998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4"/>
    <n v="130.6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9999999999999"/>
    <n v="64.19999999999998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5"/>
    <n v="111.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9999999999999"/>
    <n v="170.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9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9999999999999"/>
    <n v="95.89999999999999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99999999999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1"/>
    <n v="32.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9999999999999"/>
    <n v="98.8999999999999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5"/>
    <n v="55.30000000000000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60000000000002"/>
    <n v="52.800000000000004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9999999999999"/>
    <n v="135.69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9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1"/>
    <n v="82.39999999999999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9999999999999"/>
    <n v="88.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5"/>
    <n v="48.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4"/>
    <n v="66.09999999999999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9999999999999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9999999999999"/>
    <n v="156.19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8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9999999999999"/>
    <n v="180.5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5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6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40000000000000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5"/>
    <n v="14.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2"/>
    <n v="132.1999999999999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2"/>
    <n v="56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999999999999993"/>
    <n v="11.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4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8000000000000003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3"/>
    <n v="108.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999999999999993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800000000000004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7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"/>
    <n v="74.39999999999999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6"/>
    <n v="84.39999999999999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6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9"/>
    <n v="51.300000000000004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9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3"/>
    <n v="44.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3000000000000000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4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2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999999999999995"/>
    <n v="40.80000000000000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3"/>
    <n v="48.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9999999999999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1"/>
    <n v="66.69999999999998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9999999999999"/>
    <n v="48.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999999999999"/>
    <n v="137.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1"/>
    <n v="87.89999999999999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9999999999999"/>
    <n v="70.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3"/>
    <n v="52.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9999999999999"/>
    <n v="443.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90000000000003"/>
    <n v="48.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9999999999999"/>
    <n v="37.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999999999998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9999999999999"/>
    <n v="67.199999999999989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9999999999999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9"/>
    <n v="64.699999999999989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1"/>
    <n v="58.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4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999999999999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8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1"/>
    <n v="42.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4"/>
    <n v="112.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999999999999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6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9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9999999999999"/>
    <n v="75.89999999999999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3"/>
    <n v="84.3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9999999999999"/>
    <n v="86.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5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9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6"/>
    <n v="53.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9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9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8"/>
    <n v="113.89999999999999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3"/>
    <n v="32.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6"/>
    <n v="47.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6"/>
    <n v="88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8"/>
    <n v="100.8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9999999999999"/>
    <n v="64.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9999999999998"/>
    <n v="51.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800000000000004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9"/>
    <n v="44.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9999999999999"/>
    <n v="156.7999999999999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8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9999999999998"/>
    <n v="74.19999999999998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6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8"/>
    <n v="27.90000000000000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6"/>
    <n v="80.19999999999998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9999999999999"/>
    <n v="132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80000000000000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5"/>
    <n v="34.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5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9"/>
    <n v="41.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999999999999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9999999999999"/>
    <n v="70.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9999999999998"/>
    <n v="53.8000000000000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9999999999999"/>
    <n v="26.200000000000003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20000000000000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3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5"/>
    <n v="40.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9999999999999"/>
    <n v="82.39999999999999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9999999999999"/>
    <n v="159.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3000000000000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5"/>
    <n v="74.59999999999999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8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9999999999999"/>
    <n v="86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9999999999999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4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3"/>
    <n v="80.19999999999998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2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5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80000000000000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5"/>
    <n v="264.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99999999999999"/>
    <n v="61.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3"/>
    <n v="114.89999999999999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1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10000000000000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999999999999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999999999999989"/>
    <n v="54.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999999999999995"/>
    <n v="21.3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0000000000000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999999999999995"/>
    <n v="115.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30000000000000004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800000000000004"/>
    <n v="34.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30000000000000004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9"/>
    <n v="11.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999999999999993"/>
    <n v="28.20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6"/>
    <n v="8.799999999999998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99999999999999"/>
    <n v="62.300000000000004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800000000000004"/>
    <n v="137.2999999999999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999999999999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999999999999999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3"/>
    <n v="56.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9999999999999"/>
    <n v="25.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8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5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5"/>
    <n v="93.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1"/>
    <n v="89.69999999999998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5"/>
    <n v="94.8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7"/>
    <n v="80.69999999999998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7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20000000000005"/>
    <n v="34.70000000000000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9000000000000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6"/>
    <n v="104.3999999999999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9999999999999"/>
    <n v="47.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99999999999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30000000000000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5"/>
    <n v="72.19999999999998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800000000000004"/>
    <n v="58.7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8000000000000003"/>
    <n v="12.5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8000000000000003"/>
    <n v="49.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6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40000000000000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"/>
    <n v="98.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9999999999999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99999999999989"/>
    <n v="170.7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8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99999999999991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300000000000004"/>
    <n v="104.8999999999999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800000000000004"/>
    <n v="78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8"/>
    <n v="59.1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5"/>
    <n v="71.39999999999999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700000000000003"/>
    <n v="51.30000000000000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800000000000004"/>
    <n v="60.3000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3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7"/>
    <n v="31.3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4"/>
    <n v="63.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0000000000000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6"/>
    <n v="26.8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2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40000000000000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1"/>
    <n v="55.4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800000000000004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1"/>
    <n v="48.800000000000004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99999999999994"/>
    <n v="48.300000000000004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7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8"/>
    <n v="11.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5"/>
    <n v="83.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9"/>
    <n v="63.7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5"/>
    <n v="94.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9999999999999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200000000000003"/>
    <n v="104.8999999999999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5"/>
    <n v="67.199999999999989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9999999999999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1"/>
    <n v="69.19999999999998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5"/>
    <n v="120.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9"/>
    <n v="42.300000000000004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.1"/>
    <n v="1.6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4"/>
    <n v="37.70000000000000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2"/>
    <n v="42.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1"/>
    <n v="84.899999999999991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4"/>
    <n v="94.19999999999998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"/>
    <n v="6.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"/>
    <n v="213.4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9"/>
    <n v="59.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9999999999999"/>
    <n v="24.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1"/>
    <n v="75.099999999999994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1"/>
    <n v="42.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9999999999999"/>
    <n v="83.89999999999999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9999999999999"/>
    <n v="417.4000000000000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7"/>
    <n v="75.8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6"/>
    <n v="67.3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9999999999999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9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1"/>
    <n v="131.19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3000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4"/>
    <n v="182.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90000000000003"/>
    <n v="61.4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9999999999999"/>
    <n v="35.80000000000000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999999999999"/>
    <n v="75.39999999999999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8"/>
    <n v="50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3"/>
    <n v="119.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1"/>
    <n v="92.6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99999999999994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9999999999999"/>
    <n v="79.599999999999994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9999999999999"/>
    <n v="134.29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9999999999999"/>
    <n v="37.70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6"/>
    <n v="51.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1"/>
    <n v="50.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9999999999999"/>
    <n v="58.300000000000004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9999999999999"/>
    <n v="88.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1"/>
    <n v="70.59999999999999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3"/>
    <n v="53.300000000000004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4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8"/>
    <n v="40.6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9"/>
    <n v="70.69999999999998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5"/>
    <n v="52.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9"/>
    <n v="58.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.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999999999999995"/>
    <n v="71.599999999999994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4"/>
    <n v="32.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8"/>
    <n v="49.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1000000000000001"/>
    <n v="16.40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6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100000000000001"/>
    <n v="41.9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7"/>
    <n v="49.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999999999999"/>
    <n v="41.80000000000000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9999999999999"/>
    <n v="32.800000000000004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9999999999999"/>
    <n v="50.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1"/>
    <n v="42.30000000000000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9999999999999"/>
    <n v="416.9000000000000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1"/>
    <n v="46.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6"/>
    <n v="70.59999999999999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8000000000000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300000000000004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8"/>
    <n v="196.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5"/>
    <n v="35.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9999999999999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4"/>
    <n v="28.6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9999999999999"/>
    <n v="50.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800000000000004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30000000000000004"/>
    <n v="21.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8"/>
    <n v="108.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2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40000000000000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6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6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1000000000000001"/>
    <n v="28.90000000000000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70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1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6"/>
    <n v="36.200000000000003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20000000000000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9999999999999"/>
    <n v="31.90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4"/>
    <n v="27.4000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9999999999999"/>
    <n v="56.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9999999999999"/>
    <n v="77.39999999999999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9999999999999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9999999999999"/>
    <n v="48.3000000000000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3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5"/>
    <n v="94.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9999999999999"/>
    <n v="80.3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6"/>
    <n v="60.30000000000000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9999999999998"/>
    <n v="38.80000000000000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9999999999999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9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9999999999999"/>
    <n v="64.599999999999994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5"/>
    <n v="87.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3"/>
    <n v="68.89999999999999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1"/>
    <n v="176.29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1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9999999999998"/>
    <n v="16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9999999999999"/>
    <n v="35.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30000000000007"/>
    <n v="188.6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1"/>
    <n v="56.300000000000004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6"/>
    <n v="51.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5"/>
    <n v="127.39999999999999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5"/>
    <n v="101.89999999999999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3000000000000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10000000000002"/>
    <n v="483.4000000000000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6"/>
    <n v="76.199999999999989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6"/>
    <n v="74.19999999999998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9999999999998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999999999999"/>
    <n v="67.699999999999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9999999999999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60000000000002"/>
    <n v="180.7999999999999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3"/>
    <n v="127.3999999999999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9999999999998"/>
    <n v="136.69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20000000000005"/>
    <n v="182.7999999999999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4000000000000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1"/>
    <n v="61.4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10000000000002"/>
    <n v="272.4000000000000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5"/>
    <n v="70.89999999999999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90000000000003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9999999999998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40000000000000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40000000000003"/>
    <n v="245.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999999999999"/>
    <n v="1323.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7000000000000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90000000000003"/>
    <n v="91.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6"/>
    <n v="31.8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99999999999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200000000000003"/>
    <n v="453.2000000000000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"/>
    <n v="12.799999999999999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5"/>
    <n v="83.5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2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9999999999999993"/>
    <n v="33.80000000000000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20000000000005"/>
    <n v="128.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999999999998"/>
    <n v="78.89999999999999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8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5"/>
    <n v="331.2000000000000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9999999999999"/>
    <n v="194.29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9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8"/>
    <n v="84.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1"/>
    <n v="44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20000000000005"/>
    <n v="383.4000000000000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10000000000002"/>
    <n v="55.300000000000004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6"/>
    <n v="422.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9999999999998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8"/>
    <n v="88.6999999999999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1"/>
    <n v="50.30000000000000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6"/>
    <n v="192.4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9999999999999"/>
    <n v="73.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3"/>
    <n v="147.6999999999999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4"/>
    <n v="23.70000000000000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9999999999999"/>
    <n v="385.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5"/>
    <n v="457.4000000000000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4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2"/>
    <n v="220.7999999999999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5"/>
    <n v="73.59999999999999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3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9999999999999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9999999999998"/>
    <n v="118.6999999999999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9999999999999"/>
    <n v="118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20000000000005"/>
    <n v="143.29999999999998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7"/>
    <n v="282.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90000000000003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1"/>
    <n v="262.2000000000000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9999999999999"/>
    <n v="46.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5"/>
    <n v="70.09999999999999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6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9999999999998"/>
    <n v="449.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2"/>
    <n v="27.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9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6"/>
    <n v="88.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3"/>
    <n v="36.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3"/>
    <n v="90.19999999999998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2"/>
    <n v="152.699999999999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9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4"/>
    <n v="91.89999999999999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999999999999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3"/>
    <n v="278.4000000000000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4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1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1"/>
    <n v="41.80000000000000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6"/>
    <n v="64.09999999999999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5"/>
    <n v="99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5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9999999999998"/>
    <n v="45.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9999999999998"/>
    <n v="10.6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5"/>
    <n v="114.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9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1"/>
    <n v="120.89999999999999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2"/>
    <n v="86.199999999999989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9999999999998"/>
    <n v="51.300000000000004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99999999999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3"/>
    <n v="346.200000000000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5"/>
    <n v="244.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40000000000003"/>
    <n v="259.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8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8"/>
    <n v="226.29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9999999999999"/>
    <n v="324.7000000000000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999999999999"/>
    <n v="20.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4"/>
    <n v="116.399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6"/>
    <n v="307.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9999999999998"/>
    <n v="546.70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20000000000005"/>
    <n v="47.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6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8"/>
    <n v="43.80000000000000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9999999999999"/>
    <n v="70.699999999999989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6"/>
    <n v="89.39999999999999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6"/>
    <n v="62.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6"/>
    <n v="46.30000000000000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5"/>
    <n v="48.6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1"/>
    <n v="57.6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5"/>
    <n v="88.199999999999989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3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5"/>
    <n v="66.89999999999999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6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999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9999999999999"/>
    <n v="43.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9999999999999"/>
    <n v="188.2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4"/>
    <n v="63.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9999999999999"/>
    <n v="30.40000000000000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3"/>
    <n v="51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800000000000004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9999999999999"/>
    <n v="98.89999999999999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1"/>
    <n v="53.6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8"/>
    <n v="37.20000000000000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9999999999999"/>
    <n v="89.89999999999999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6"/>
    <n v="106.6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9999999999999"/>
    <n v="52.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9999999999999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70000000000000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7"/>
    <n v="94.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9999999999998"/>
    <n v="50.7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9999999999999"/>
    <n v="79.19999999999998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8"/>
    <n v="91.6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9999999999999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4"/>
    <n v="103.3999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5"/>
    <n v="31.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00000000000002"/>
    <n v="34.30000000000000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2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700000000000003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30000000000000004"/>
    <n v="21.3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2000000000000002"/>
    <n v="21.40000000000000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99999999999999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8"/>
    <n v="34.70000000000000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"/>
    <n v="21.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1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5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5"/>
    <n v="29.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2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8"/>
    <n v="50.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9999999999999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8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5"/>
    <n v="51.30000000000000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9"/>
    <n v="101.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30000000000000004"/>
    <n v="19.70000000000000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2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200000000000003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"/>
    <n v="63.6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999999999999999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9"/>
    <n v="5.399999999999999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8"/>
    <n v="35.70000000000000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3"/>
    <n v="87.199999999999989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99999999999989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9999999999999"/>
    <n v="68.09999999999999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9999999999999"/>
    <n v="29.70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9999999999998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6"/>
    <n v="64.39999999999999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90000000000000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9"/>
    <n v="33.4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1"/>
    <n v="90.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30000000000000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99999999999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9999999999999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1"/>
    <n v="88.8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9999999999999"/>
    <n v="65.89999999999999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9999999999999"/>
    <n v="40.4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9999999999999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9999999999999"/>
    <n v="68.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800000000000004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20000000000005"/>
    <n v="44.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3"/>
    <n v="31.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8"/>
    <n v="107.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9999999999999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7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20000000000005"/>
    <n v="44.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3"/>
    <n v="68.69999999999998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7"/>
    <n v="65.39999999999999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8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3"/>
    <n v="40.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40000000000003"/>
    <n v="75.699999999999989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4"/>
    <n v="61.300000000000004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9999999999999"/>
    <n v="48.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9999999999999"/>
    <n v="68.19999999999998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1"/>
    <n v="65.89999999999999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9"/>
    <n v="81.69999999999998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800000000000004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20000000000005"/>
    <n v="41.3000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8"/>
    <n v="15.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2"/>
    <n v="39.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6"/>
    <n v="43.9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9"/>
    <n v="27.40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300000000000004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8"/>
    <n v="33.30000000000000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4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300000000000004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5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800000000000004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9999999999999"/>
    <n v="55.80000000000000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60000000000002"/>
    <n v="73.19999999999998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4"/>
    <n v="26.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9999999999999"/>
    <n v="22.70000000000000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999999999999"/>
    <n v="47.30000000000000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9999999999999"/>
    <n v="32.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9999999999999"/>
    <n v="51.4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9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4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2"/>
    <n v="82.199999999999989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5"/>
    <n v="60.9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4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5"/>
    <n v="81.59999999999999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1"/>
    <n v="25.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999999999998"/>
    <n v="27.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1"/>
    <n v="21.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7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4"/>
    <n v="135.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20000000000005"/>
    <n v="22.20000000000000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99999999999989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999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1"/>
    <n v="75.19999999999998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70000000000005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999999999999996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1"/>
    <n v="65.09999999999999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1"/>
    <n v="53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9999999999999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5"/>
    <n v="50.9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3"/>
    <n v="58.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9999999999998"/>
    <n v="32.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2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5"/>
    <n v="23.90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3"/>
    <n v="98.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999999999999"/>
    <n v="107.39999999999999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70000000000005"/>
    <n v="41.800000000000004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9999999999998"/>
    <n v="21.40000000000000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20000000000005"/>
    <n v="94.199999999999989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99999999999999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9999999999998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20000000000000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9999999999999"/>
    <n v="28.20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6"/>
    <n v="144.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1"/>
    <n v="24.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2000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3"/>
    <n v="24.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6"/>
    <n v="188.4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999999999998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30000000000007"/>
    <n v="107.89999999999999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10000000000002"/>
    <n v="42.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4"/>
    <n v="37.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8"/>
    <n v="33.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9999999999999"/>
    <n v="64.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6"/>
    <n v="82.39999999999999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4"/>
    <n v="115.8999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9999999999999"/>
    <n v="63.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3"/>
    <n v="108.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9999999999999"/>
    <n v="46.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1"/>
    <n v="107.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5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1"/>
    <n v="53.9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3"/>
    <n v="46.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3"/>
    <n v="34.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1"/>
    <n v="65.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3"/>
    <n v="44.30000000000000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1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1"/>
    <n v="109.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20000000000005"/>
    <n v="75.099999999999994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3"/>
    <n v="115.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9999999999999"/>
    <n v="31.70000000000000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7"/>
    <n v="46.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9999999999999"/>
    <n v="68.5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8"/>
    <n v="53.5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3"/>
    <n v="109.1999999999999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8"/>
    <n v="51.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9999999999999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9999999999999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9999999999999"/>
    <n v="59.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90000000000003"/>
    <n v="64.8999999999999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9999999999999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9999999999999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9"/>
    <n v="56.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700000000000003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1"/>
    <n v="78.09999999999999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1"/>
    <n v="37.20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9999999999999"/>
    <n v="61.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200000000000003"/>
    <n v="64.59999999999999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2"/>
    <n v="21.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8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999999999999999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1"/>
    <n v="54.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5"/>
    <n v="47.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9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5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4"/>
    <n v="40.80000000000000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9999999999999"/>
    <n v="75.599999999999994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2"/>
    <n v="13.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9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3"/>
    <n v="115.6999999999999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80000000000007"/>
    <n v="48.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9999999999999"/>
    <n v="74.19999999999998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9999999999999"/>
    <n v="123.39999999999999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3"/>
    <n v="66.699999999999989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8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.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6"/>
    <n v="15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.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7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6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6"/>
    <n v="97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4000000000000001"/>
    <n v="47.9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30000000000000004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0000000000000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9"/>
    <n v="81.599999999999994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4"/>
    <n v="18.40000000000000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9000000000000001"/>
    <n v="224.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99999999999999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3"/>
    <n v="112.6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7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3"/>
    <n v="57.9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2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2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9999999999999993"/>
    <n v="22.40000000000000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900000000000002"/>
    <n v="16.90000000000000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4"/>
    <n v="84.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3"/>
    <n v="168.4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9000000000000001"/>
    <n v="76.699999999999989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7"/>
    <n v="50.4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9"/>
    <n v="8.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"/>
    <n v="35.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6"/>
    <n v="55.9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9"/>
    <n v="69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3"/>
    <n v="34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.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.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5"/>
    <n v="501.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.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4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9999999999999"/>
    <n v="74.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6"/>
    <n v="130.29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99999999999989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99999999999989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800000000000004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6"/>
    <n v="149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5"/>
    <n v="62.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9999999999999"/>
    <n v="271.6000000000000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20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9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9999999999999"/>
    <n v="189.7999999999999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9999999999999"/>
    <n v="68.89999999999999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3"/>
    <n v="108.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8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8"/>
    <n v="28.9000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2"/>
    <n v="26.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3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9999999999999"/>
    <n v="29.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9999999999999"/>
    <n v="28.7000000000000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70000000000000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9999999999998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6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1"/>
    <n v="131.6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8"/>
    <n v="32.4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1"/>
    <n v="61.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4"/>
    <n v="31.4000000000000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999999999999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5"/>
    <n v="25.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8"/>
    <n v="65.89999999999999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9999999999999"/>
    <n v="46.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3"/>
    <n v="50.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70000000000005"/>
    <n v="26.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1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30000000000000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9999999999999"/>
    <n v="62.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9999999999999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1"/>
    <n v="38.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6"/>
    <n v="45.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8"/>
    <n v="80.599999999999994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7"/>
    <n v="47.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9999999999999"/>
    <n v="23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6"/>
    <n v="40.20000000000000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1000000000000001"/>
    <n v="35.80000000000000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8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9"/>
    <n v="53.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1"/>
    <n v="16.3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5"/>
    <n v="103.6999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5"/>
    <n v="54.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9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9999999999999"/>
    <n v="100.39999999999999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9999999999999"/>
    <n v="57.6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3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3"/>
    <n v="82.3999999999999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9999999999999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9999999999999"/>
    <n v="84.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9999999999999"/>
    <n v="61.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8"/>
    <n v="266.10000000000002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1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3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1"/>
    <n v="59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6"/>
    <n v="55.8000000000000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9999999999999"/>
    <n v="88.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9999999999999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8"/>
    <n v="60.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9999999999999"/>
    <n v="49.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9999999999999"/>
    <n v="165.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9999999999999"/>
    <n v="43.7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9999999999999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8"/>
    <n v="67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6"/>
    <n v="38.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9999999999999"/>
    <n v="61.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6"/>
    <n v="23.20000000000000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5"/>
    <n v="29.70000000000000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9999999999999"/>
    <n v="75.69999999999998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3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999999999999999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3000000000000000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300000000000000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9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30000000000000004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2"/>
    <n v="23.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.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2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5"/>
    <n v="202.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"/>
    <n v="29.20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8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.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2"/>
    <n v="96.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6"/>
    <n v="305.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999999999999993"/>
    <n v="12.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10000000000002"/>
    <n v="80.0999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5"/>
    <n v="35.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3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5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1"/>
    <n v="31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90000000000003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4"/>
    <n v="55.80000000000000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7"/>
    <n v="83.8999999999999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9999999999998"/>
    <n v="58.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1"/>
    <n v="270.600000000000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9999999999998"/>
    <n v="47.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6"/>
    <n v="120.3999999999999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999999999999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9999999999999"/>
    <n v="74.699999999999989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9"/>
    <n v="47.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9999999999999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80000000000000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5"/>
    <n v="31.90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70000000000005"/>
    <n v="21.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9999999999999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8"/>
    <n v="63.9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9999999999999"/>
    <n v="80.19999999999998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1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70000000000005"/>
    <n v="89.1999999999999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1"/>
    <n v="39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8"/>
    <n v="25.3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9999999999999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6"/>
    <n v="223.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"/>
    <n v="39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999999999999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5"/>
    <n v="78.69999999999998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5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9"/>
    <n v="17.700000000000003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000000000000001"/>
    <n v="307.900000000000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9"/>
    <n v="80.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6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1"/>
    <n v="73.39999999999999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5"/>
    <n v="112.89999999999999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8"/>
    <n v="95.3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1"/>
    <n v="22.8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80000000000000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5"/>
    <n v="174.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9999999999999"/>
    <n v="93.699999999999989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999999999998"/>
    <n v="77.39999999999999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9999999999999"/>
    <n v="92.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999999999999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5"/>
    <n v="41.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4"/>
    <n v="33.80000000000000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200000000000003"/>
    <n v="70.69999999999998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6"/>
    <n v="167.2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9"/>
    <n v="128.699999999999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6"/>
    <n v="65.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4"/>
    <n v="117.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600000000000001"/>
    <n v="126.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4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7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3000000000000000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200000000000000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2"/>
    <n v="5.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.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99999999999999"/>
    <n v="72.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999999999999999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.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5"/>
    <n v="23.70000000000000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999999999999993"/>
    <n v="89.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400000000000002"/>
    <n v="116.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4"/>
    <n v="13.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999999999999999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2"/>
    <n v="34.20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5"/>
    <n v="132.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8"/>
    <n v="922.3000000000000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1"/>
    <n v="163.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6"/>
    <n v="217.4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90000000000003"/>
    <n v="71.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9999999999998"/>
    <n v="44.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9999999999999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9999999999999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8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4"/>
    <n v="50.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3"/>
    <n v="108.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9999999999999"/>
    <n v="95.39999999999999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70000000000005"/>
    <n v="57.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9999999999998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9999999999999"/>
    <n v="92.39999999999999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6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9999999999999"/>
    <n v="94.69999999999998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999999999999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80000000000000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6"/>
    <n v="68.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1"/>
    <n v="95.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90000000000003"/>
    <n v="7.199999999999999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6"/>
    <n v="511.7000000000000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8"/>
    <n v="261.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3"/>
    <n v="69.8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9"/>
    <n v="77.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5"/>
    <n v="340.6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999999999998"/>
    <n v="67.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9999999999999"/>
    <n v="845.8000000000000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3"/>
    <n v="97.19999999999998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6"/>
    <n v="451.900000000000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9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2"/>
    <n v="21.70000000000000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6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1"/>
    <n v="161.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20000000000005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1"/>
    <n v="22.20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9999999999999"/>
    <n v="18.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5"/>
    <n v="8.799999999999998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3"/>
    <n v="40.70000000000000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3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900000000000002"/>
    <n v="35.80000000000000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1000000000000001"/>
    <n v="13.299999999999999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5"/>
    <n v="39.300000000000004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40000000000000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5"/>
    <n v="31.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999999999999999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999999999999999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30000000000000004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2000000000000002"/>
    <n v="11.299999999999999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9"/>
    <n v="11.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4"/>
    <n v="29.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30000000000000004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2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99999999999999"/>
    <n v="43.9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999999999999995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4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6"/>
    <n v="93.69999999999998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20000000000000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3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9999999999998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9999999999998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9999999999999"/>
    <n v="36.9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9999999999999"/>
    <n v="39.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9999999999999"/>
    <n v="126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9999999999999"/>
    <n v="47.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9999999999998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6"/>
    <n v="151.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9999999999999"/>
    <n v="87.39999999999999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9999999999999"/>
    <n v="44.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30000000000000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9999999999999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5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30000000000000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3"/>
    <n v="65.39999999999999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5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3"/>
    <n v="92.89999999999999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6"/>
    <n v="37.300000000000004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8"/>
    <n v="25.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30000000000000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6"/>
    <n v="25.20000000000000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70000000000000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1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6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9999999999999"/>
    <n v="60.800000000000004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8"/>
    <n v="113.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3"/>
    <n v="104.6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9999999999999"/>
    <n v="98.39999999999999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6"/>
    <n v="35.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9999999999999"/>
    <n v="63.9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8"/>
    <n v="30.20000000000000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3"/>
    <n v="83.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200000000000003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8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3"/>
    <n v="44.6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5"/>
    <n v="125.8999999999999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6"/>
    <n v="60.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40000000000000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8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999999999999995"/>
    <n v="24.40000000000000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8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999999999999993"/>
    <n v="29.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700000000000003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5"/>
    <n v="18.40000000000000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200000000000003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1"/>
    <n v="105.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9999999999999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999999999999993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200000000000003"/>
    <n v="119.1999999999999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5"/>
    <n v="90.3999999999999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1"/>
    <n v="2.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9"/>
    <n v="108.3999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99999999999999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3000000000000000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400000000000002"/>
    <n v="96.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100000000000001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5"/>
    <n v="46.300000000000004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2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1"/>
    <n v="81.59999999999999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10000000000000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80000000000000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1"/>
    <n v="29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8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900000000000002"/>
    <n v="52.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6"/>
    <n v="183.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3"/>
    <n v="26.40000000000000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9999999999999993"/>
    <n v="9.7999999999999989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8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8"/>
    <n v="36.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5"/>
    <n v="80.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0000000000000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.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1"/>
    <n v="78.09999999999999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.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999999999999995"/>
    <n v="20.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900000000000002"/>
    <n v="48.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3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900000000000002"/>
    <n v="51.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9999999999999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5"/>
    <n v="231.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9"/>
    <n v="112.1999999999999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1"/>
    <n v="255.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999999999999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9999999999999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8"/>
    <n v="47.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999999999999"/>
    <n v="90.6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70000000000000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4"/>
    <n v="36.4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9999999999999"/>
    <n v="126.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999999999999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3"/>
    <n v="81.3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.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5"/>
    <n v="202.29999999999998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3"/>
    <n v="8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.1"/>
    <n v="2.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2000000000000002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1"/>
    <n v="200.7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2"/>
    <n v="201.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000000000000001"/>
    <n v="93.39999999999999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9999999999999"/>
    <n v="50.800000000000004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9999999999999"/>
    <n v="109.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8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9999999999999"/>
    <n v="88.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999999999999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9999999999999"/>
    <n v="74.59999999999999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9999999999999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9000000000000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9999999999999"/>
    <n v="70.89999999999999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5"/>
    <n v="8.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6"/>
    <n v="113.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5"/>
    <n v="60.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9999999999999"/>
    <n v="136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1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6"/>
    <n v="155.29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9999999999999"/>
    <n v="115.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9999999999999"/>
    <n v="109.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30000000000000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5"/>
    <n v="104.19999999999999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80000000000000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6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4000000000000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3"/>
    <n v="94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8"/>
    <n v="23.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300000000000004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8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1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999999999999"/>
    <n v="80.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0000000000005"/>
    <n v="131.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6"/>
    <n v="73.099999999999994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9999999999999"/>
    <n v="178.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9999999999999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8"/>
    <n v="88.89999999999999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9999999999999"/>
    <n v="116.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9999999999999"/>
    <n v="14.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9999999999999"/>
    <n v="85.199999999999989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9999999999999"/>
    <n v="50.800000000000004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999999999999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9999999999999"/>
    <n v="242.2999999999999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9999999999999"/>
    <n v="146.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8"/>
    <n v="103.1999999999999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3"/>
    <n v="80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6"/>
    <n v="234.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1"/>
    <n v="50.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9999999999999"/>
    <n v="162.79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9999999999999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5"/>
    <n v="67.699999999999989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5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1"/>
    <n v="84.89999999999999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9999999999999"/>
    <n v="94.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999999999999"/>
    <n v="45.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80000000000000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6"/>
    <n v="191.2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6"/>
    <n v="89.39999999999999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8"/>
    <n v="88.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8"/>
    <n v="96.39999999999999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300000000000004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8"/>
    <n v="92.19999999999998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5"/>
    <n v="96.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1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9999999999999"/>
    <n v="84.19999999999998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9999999999998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9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30000000000000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9999999999999"/>
    <n v="74.09999999999999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9999999999998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700000000000003"/>
    <n v="23.70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2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2"/>
    <n v="55.9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99999999999991"/>
    <n v="99.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600000000000001"/>
    <n v="25.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9999999999999"/>
    <n v="117.69999999999999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.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200000000000003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4"/>
    <n v="20.90000000000000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800000000000004"/>
    <n v="61.4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1"/>
    <n v="92.19999999999998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1"/>
    <n v="7.399999999999999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999999999999993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1"/>
    <n v="30.20000000000000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2"/>
    <n v="23.70000000000000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9"/>
    <n v="415.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1"/>
    <n v="53.80000000000000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30000000000000004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30000000000000004"/>
    <n v="18.700000000000003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6"/>
    <n v="78.399999999999991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5"/>
    <n v="67.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30000000000000004"/>
    <n v="16.70000000000000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7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2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5"/>
    <n v="130.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6"/>
    <n v="1270.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000000000000002"/>
    <n v="56.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8"/>
    <n v="53.6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80000000000000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200000000000003"/>
    <n v="40.9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7"/>
    <n v="65.199999999999989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99999999999999"/>
    <n v="140.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200000000000003"/>
    <n v="69.59999999999999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30000000000000004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70000000000000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4"/>
    <n v="79.89999999999999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99999999999999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8"/>
    <n v="272.6000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1"/>
    <n v="58.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700000000000003"/>
    <n v="70.19999999999998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8"/>
    <n v="57.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3"/>
    <n v="125.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4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4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30000000000000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99999999999989"/>
    <n v="244.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.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999999999999993"/>
    <n v="61.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9999999999999"/>
    <n v="139.29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8000000000000003"/>
    <n v="93.8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99999999999999"/>
    <n v="53.8000000000000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80000000000000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8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900000000000002"/>
    <n v="23.20000000000000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300000000000004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70000000000000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6"/>
    <n v="110.3999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9999999999999"/>
    <n v="41.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999999999999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80000000000000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6"/>
    <n v="41.800000000000004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6"/>
    <n v="31.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9999999999999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9999999999998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5"/>
    <n v="38.6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6"/>
    <n v="80.19999999999998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9999999999999"/>
    <n v="80.8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9999999999999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8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9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9999999999998"/>
    <n v="60.4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9999999999999"/>
    <n v="63.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3"/>
    <n v="31.70000000000000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9999999999999"/>
    <n v="65.19999999999998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9999999999999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9999999999999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9999999999999"/>
    <n v="39.70000000000000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6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9999999999998"/>
    <n v="33.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9999999999999"/>
    <n v="77.39999999999999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8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999999999999"/>
    <n v="46.800000000000004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3"/>
    <n v="100.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999999999999"/>
    <n v="46.800000000000004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3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4"/>
    <n v="356.9000000000000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999999999999996"/>
    <n v="37.80000000000000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1000000000000001"/>
    <n v="12.799999999999999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99999999999999"/>
    <n v="24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2"/>
    <n v="53.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5"/>
    <n v="286.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4"/>
    <n v="36.70000000000000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2"/>
    <n v="49.30000000000000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.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3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6"/>
    <n v="109.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5"/>
    <n v="22.8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4"/>
    <n v="70.89999999999999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9999999999999"/>
    <n v="50.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8"/>
    <n v="62.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8"/>
    <n v="85.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3"/>
    <n v="53.80000000000000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9999999999999"/>
    <n v="127.8999999999999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9999999999999"/>
    <n v="106.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9999999999999"/>
    <n v="262.2000000000000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1"/>
    <n v="57.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1"/>
    <n v="50.300000000000004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9999999999994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9999999999999"/>
    <n v="168.2999999999999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9999999999999"/>
    <n v="256.4000000000000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5"/>
    <n v="36.7000000000000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20000000000000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6"/>
    <n v="45.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1"/>
    <n v="141.79999999999998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9999999999999"/>
    <n v="52.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9999999999999"/>
    <n v="59.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9999999999999"/>
    <n v="193.7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999999999999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9999999999999"/>
    <n v="77.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5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9999999999999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999999999999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3"/>
    <n v="85.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8"/>
    <n v="131.19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9999999999999"/>
    <n v="39.9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80000000000000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6"/>
    <n v="88.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9999999999999"/>
    <n v="58.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9999999999999"/>
    <n v="69.59999999999999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9999999999999"/>
    <n v="115.8999999999999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90000000000000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9999999999999"/>
    <n v="81.19999999999998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3"/>
    <n v="57.7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9999999999999"/>
    <n v="46.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8"/>
    <n v="60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9999999999999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6"/>
    <n v="119.1999999999999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8"/>
    <n v="83.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9999999999999"/>
    <n v="57.6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9999999999999"/>
    <n v="177.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3"/>
    <n v="70.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20000000000000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1"/>
    <n v="72.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3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9999999999999"/>
    <n v="251.79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3"/>
    <n v="74.89999999999999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5"/>
    <n v="67.69999999999998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1"/>
    <n v="93.89999999999999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9999999999999"/>
    <n v="41.30000000000000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9999999999998"/>
    <n v="48.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999999999999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30000000000000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5"/>
    <n v="106.6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6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9999999999999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3"/>
    <n v="150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9999999999999"/>
    <n v="52.6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999999999999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3"/>
    <n v="105.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9999999999998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4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9999999999999"/>
    <n v="134.29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8"/>
    <n v="17.90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9999999999999"/>
    <n v="69.19999999999998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8"/>
    <n v="125.19999999999999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999999999999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3"/>
    <n v="48.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1"/>
    <n v="26.70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70000000000000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80000000000000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20000000000005"/>
    <n v="19.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5"/>
    <n v="84.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9999999999999"/>
    <n v="29.6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9999999999999"/>
    <n v="26.7000000000000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1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1"/>
    <n v="125.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8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9999999999999"/>
    <n v="4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99999999999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6"/>
    <n v="89.6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1"/>
    <n v="204.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4"/>
    <n v="48.800000000000004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9999999999999"/>
    <n v="5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3"/>
    <n v="75.099999999999994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1"/>
    <n v="209.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9999999999999"/>
    <n v="61.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1"/>
    <n v="80.0999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9999999999998"/>
    <n v="29.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1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999999999999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80000000000000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6"/>
    <n v="145.6999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9999999999999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9999999999999"/>
    <n v="142.2999999999999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3"/>
    <n v="24.6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4"/>
    <n v="292.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3"/>
    <n v="23.20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6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9999999999999"/>
    <n v="116.6999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9999999999999"/>
    <n v="79.69999999999998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999999999999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9999999999999"/>
    <n v="136.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9999999999999"/>
    <n v="177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9999999999999"/>
    <n v="109.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999999999999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9999999999999"/>
    <n v="78.3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5"/>
    <n v="52.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5"/>
    <n v="114.19999999999999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99999999999989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5"/>
    <n v="108.6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3"/>
    <n v="69.89999999999999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5"/>
    <n v="71.699999999999989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99999999999989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800000000000004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3"/>
    <n v="147.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999999999998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3"/>
    <n v="184.7999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9999999999999"/>
    <n v="126.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5"/>
    <n v="83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5"/>
    <n v="302.4000000000000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4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9999999999999"/>
    <n v="29.70000000000000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3"/>
    <n v="66.89999999999999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6"/>
    <n v="71.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1"/>
    <n v="421.2000000000000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9999999999999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9999999999999"/>
    <n v="54.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5"/>
    <n v="111.8999999999999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3"/>
    <n v="85.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8"/>
    <n v="76.699999999999989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8"/>
    <n v="65.199999999999989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1"/>
    <n v="93.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300000000000004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9999999999999"/>
    <n v="100.19999999999999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9999999999999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4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9999999999999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1"/>
    <n v="68.39999999999999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8"/>
    <n v="27.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5"/>
    <n v="118.19999999999999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9999999999999"/>
    <n v="44.80000000000000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8"/>
    <n v="99.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999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6"/>
    <n v="28.40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9999999999999"/>
    <n v="110.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7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9999999999999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6"/>
    <n v="199.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99999999999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9999999999999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5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1"/>
    <n v="37.800000000000004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9999999999999"/>
    <n v="72.099999999999994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6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5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9999999999999"/>
    <n v="103.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9999999999998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6"/>
    <n v="81.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1000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9999999999999"/>
    <n v="46.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80000000000000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8"/>
    <n v="40.30000000000000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6"/>
    <n v="30.200000000000003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9999999999999"/>
    <n v="52.300000000000004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3"/>
    <n v="134.1999999999999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6"/>
    <n v="62.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9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99999999999989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9999999999999"/>
    <n v="89.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3"/>
    <n v="64.199999999999989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300000000000004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4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999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30000000000000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8"/>
    <n v="51.300000000000004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7"/>
    <n v="68.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3"/>
    <n v="41.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8"/>
    <n v="33.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9999999999999"/>
    <n v="145.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7000000000000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9999999999999"/>
    <n v="45.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60000000000000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9999999999999"/>
    <n v="90.699999999999989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9999999999999"/>
    <n v="55.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300000000000004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9999999999999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8"/>
    <n v="716.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800000000000004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1"/>
    <n v="88.8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00000000000004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9999999999999"/>
    <n v="53.30000000000000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9999999999999"/>
    <n v="34.30000000000000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9999999999999"/>
    <n v="164.7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4"/>
    <n v="51.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300000000000004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3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9999999999999"/>
    <n v="55.4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9999999999998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8"/>
    <n v="38.80000000000000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999999999999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30000000000000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3"/>
    <n v="114.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80000000000000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8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9999999999999"/>
    <n v="74.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9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8"/>
    <n v="34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5"/>
    <n v="40.30000000000000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30000000000000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40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9999999999999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6"/>
    <n v="70.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8"/>
    <n v="66.59999999999999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9999999999999"/>
    <n v="96.699999999999989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6"/>
    <n v="60.4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999999999999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999999999999"/>
    <n v="75.39999999999999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9999999999999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999999999999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000000000000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1"/>
    <n v="50.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9999999999999"/>
    <n v="72.39999999999999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8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5"/>
    <n v="45.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9999999999999"/>
    <n v="56.9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6"/>
    <n v="137.2999999999999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99999999999994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9999999999999"/>
    <n v="45.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70000000000000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30000000000000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00000000000004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9999999999999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300000000000004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9999999999999"/>
    <n v="44.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4"/>
    <n v="13.6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5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9999999999999"/>
    <n v="55.30000000000000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4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3"/>
    <n v="66.19999999999998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9999999999999"/>
    <n v="54.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9999999999999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40000000000000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3"/>
    <n v="59.300000000000004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5"/>
    <n v="119.1999999999999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9999999999999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70000000000000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3"/>
    <n v="56.300000000000004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5"/>
    <n v="107.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1"/>
    <n v="179.2999999999999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5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9"/>
    <n v="15.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6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8"/>
    <n v="55.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5"/>
    <n v="122.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9999999999999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1"/>
    <n v="73.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9999999999999"/>
    <n v="136.7999999999999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9999999999999"/>
    <n v="99.39999999999999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90000000000000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1"/>
    <n v="40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800000000000004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999999999999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4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999999999999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9999999999999"/>
    <n v="176.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5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70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1"/>
    <n v="68.599999999999994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99999999999994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3"/>
    <n v="72.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9999999999999"/>
    <n v="77.19999999999998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80000000000000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300000000000000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9999999999999"/>
    <n v="39.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1"/>
    <n v="81.699999999999989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7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9999999999999"/>
    <n v="49.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70000000000000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9999999999998"/>
    <n v="61.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70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4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99999999999989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9999999999999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999999999999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999999999999"/>
    <n v="56.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8"/>
    <n v="47.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9999999999999"/>
    <n v="39.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9999999999999"/>
    <n v="84.89999999999999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.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1"/>
    <n v="147.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300000000000004"/>
    <n v="56.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3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900000000000002"/>
    <n v="66.19999999999998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.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40000000000000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20000000000000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5"/>
    <n v="68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999999999999995"/>
    <n v="60.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9999999999999"/>
    <n v="550.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8000000000000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7"/>
    <n v="44.30000000000000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9999999999999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3"/>
    <n v="73.59999999999999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9999999999999"/>
    <n v="115.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8"/>
    <n v="110.8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9999999999999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1"/>
    <n v="235.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4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5"/>
    <n v="202.9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9999999999999"/>
    <n v="46.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6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9999999999999"/>
    <n v="53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6"/>
    <n v="20.1000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9999999999999"/>
    <n v="88.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6"/>
    <n v="53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9999999999999"/>
    <n v="39.9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9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40000000000000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9999999999998"/>
    <n v="64.39999999999999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9999999999998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8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9999999999999"/>
    <n v="58.800000000000004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1"/>
    <n v="45.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5"/>
    <n v="59.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3"/>
    <n v="200.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999999999999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9999999999999"/>
    <n v="57.300000000000004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99999999999989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9999999999999"/>
    <n v="30.8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5"/>
    <n v="62.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9999999999999"/>
    <n v="121.3999999999999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80000000000000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6"/>
    <n v="40.70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70000000000000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9999999999999"/>
    <n v="38.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999999999999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5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4"/>
    <n v="15.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5"/>
    <n v="83.6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9999999999999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9999999999999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3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9999999999999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200000000000003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9999999999998"/>
    <n v="110.8999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999999999999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9999999999999"/>
    <n v="105.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6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9999999999998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6"/>
    <n v="86.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6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7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1"/>
    <n v="72.89999999999999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6"/>
    <n v="49.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8"/>
    <n v="62.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8"/>
    <n v="61.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4"/>
    <n v="60.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3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99999999999999"/>
    <n v="51.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5"/>
    <n v="32.80000000000000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200000000000003"/>
    <n v="100.69999999999999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6"/>
    <n v="99.6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5"/>
    <n v="215.2999999999999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6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70000000000000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9999999999999"/>
    <n v="172.29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999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9999999999999"/>
    <n v="25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9999999999999"/>
    <n v="267.7000000000000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6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9999999999999"/>
    <n v="59.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3"/>
    <n v="50.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1"/>
    <n v="55.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3"/>
    <n v="47.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5"/>
    <n v="74.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9999999999999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8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9999999999999"/>
    <n v="74.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9999999999999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3"/>
    <n v="143.29999999999998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8"/>
    <n v="90.8999999999999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6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1"/>
    <n v="70.099999999999994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999999999999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9999999999999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8"/>
    <n v="75.39999999999999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99999999999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3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0000000000000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30000000000000004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7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0000000000000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.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99999999999989"/>
    <n v="145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9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999999999999996"/>
    <n v="55.1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6"/>
    <n v="47.4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700000000000003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.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.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400000000000002"/>
    <n v="50.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3"/>
    <n v="53.300000000000004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8"/>
    <n v="70.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6"/>
    <n v="199.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9999999999999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9999999999999"/>
    <n v="61.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1"/>
    <n v="50.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3"/>
    <n v="48.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3"/>
    <n v="107.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6"/>
    <n v="79.59999999999999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1"/>
    <n v="72.39999999999999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99999999999989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5"/>
    <n v="107.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9999999999999"/>
    <n v="70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6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1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9999999999999"/>
    <n v="139.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9999999999999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1"/>
    <n v="57.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9999999999999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9999999999999"/>
    <n v="1008.30000000000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3"/>
    <n v="63.300000000000004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70000000000000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999999999999989"/>
    <n v="25.70000000000000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5"/>
    <n v="81.39999999999999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2000000000000002"/>
    <n v="70.199999999999989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70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200000000000003"/>
    <n v="188.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400000000000002"/>
    <n v="49.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1"/>
    <n v="75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1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700000000000003"/>
    <n v="81.599999999999994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6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6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5"/>
    <n v="30.20000000000000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"/>
    <n v="13.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800000000000004"/>
    <n v="44.80000000000000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999999999999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1"/>
    <n v="57.7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8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800000000000004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5"/>
    <n v="13.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90000000000000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20000000000000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6"/>
    <n v="128.2999999999999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"/>
    <n v="47.3000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7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6"/>
    <n v="50.9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3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9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9"/>
    <n v="47.3000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6"/>
    <n v="24.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99999999999991"/>
    <n v="63.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300000000000004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3"/>
    <n v="16.3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30000000000000004"/>
    <n v="33.80000000000000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"/>
    <n v="61.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5"/>
    <n v="83.1999999999999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4"/>
    <n v="33.70000000000000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4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30000000000000004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999999999999993"/>
    <n v="10.19999999999999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1"/>
    <n v="81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99999999999999"/>
    <n v="57.300000000000004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3000000000000003"/>
    <n v="32.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99999999999999"/>
    <n v="91.899999999999991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9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9"/>
    <n v="57.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99999999999989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30000000000000004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700000000000003"/>
    <n v="137.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30000000000000004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0000000000000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99999999999999"/>
    <n v="49.300000000000004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7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.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3"/>
    <n v="53.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1"/>
    <n v="40.1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400000000000002"/>
    <n v="24.40000000000000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99999999999999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30000000000000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99999999999999"/>
    <n v="71.3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20000000000000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6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5"/>
    <n v="35.20000000000000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.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70000000000000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40000000000000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8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9000000000000001"/>
    <n v="18.40000000000000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999999999999996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9"/>
    <n v="84.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99999999999999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1"/>
    <n v="33.80000000000000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999999999999989"/>
    <n v="37.6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800000000000004"/>
    <n v="11.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20000000000000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99999999999999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5"/>
    <n v="60.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30000000000000004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600000000000001"/>
    <n v="29.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600000000000001"/>
    <n v="82.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2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800000000000004"/>
    <n v="32.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9000000000000001"/>
    <n v="5.8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40000000000000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30000000000000004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200000000000003"/>
    <n v="45.9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10000000000000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9"/>
    <n v="7.3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700000000000003"/>
    <n v="33.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9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99999999999994"/>
    <n v="63.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3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999999999999993"/>
    <n v="30.8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1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99999999999989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99999999999999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00000000000003"/>
    <n v="65.399999999999991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5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1"/>
    <n v="166.1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1"/>
    <n v="75.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3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5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30000000000000004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300000000000004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999999999999989"/>
    <n v="38.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700000000000003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.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6"/>
    <n v="86.69999999999998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700000000000003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99999999999991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200000000000003"/>
    <n v="129.19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6"/>
    <n v="23.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800000000000004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"/>
    <n v="163.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3"/>
    <n v="64.19999999999998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7"/>
    <n v="6.8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2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1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10000000000000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8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2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99999999999999"/>
    <n v="29.20000000000000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700000000000003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4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30000000000000004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99999999999999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200000000000000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90000000000000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70000000000000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400000000000002"/>
    <n v="45.80000000000000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4000000000000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"/>
    <n v="10.299999999999999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700000000000003"/>
    <n v="14.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2"/>
    <n v="15.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3FA1C-7A7A-DB45-A3F4-462005485BC7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5B402-5379-5246-9D9B-EA539CCD5868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6" hier="-1"/>
  </pageFields>
  <dataFields count="1">
    <dataField name="Count of Sub-Category" fld="1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069AA-3F38-D445-B0A0-A29811DC70C1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30729-ED74-7645-B918-50232FE0A439}">
  <sheetPr codeName="Sheet1"/>
  <dimension ref="A1:F14"/>
  <sheetViews>
    <sheetView workbookViewId="0">
      <selection activeCell="B20" sqref="B20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2.33203125" bestFit="1" customWidth="1"/>
    <col min="9" max="16" width="11" bestFit="1" customWidth="1"/>
    <col min="17" max="17" width="9.6640625" bestFit="1" customWidth="1"/>
    <col min="18" max="20" width="7" bestFit="1" customWidth="1"/>
    <col min="21" max="21" width="8.1640625" bestFit="1" customWidth="1"/>
    <col min="22" max="29" width="11" bestFit="1" customWidth="1"/>
    <col min="30" max="30" width="13" bestFit="1" customWidth="1"/>
    <col min="31" max="31" width="8" bestFit="1" customWidth="1"/>
    <col min="32" max="32" width="10.5" bestFit="1" customWidth="1"/>
    <col min="33" max="33" width="10" bestFit="1" customWidth="1"/>
  </cols>
  <sheetData>
    <row r="1" spans="1:6" x14ac:dyDescent="0.2">
      <c r="A1" s="5" t="s">
        <v>8223</v>
      </c>
      <c r="B1" t="s">
        <v>8381</v>
      </c>
    </row>
    <row r="3" spans="1:6" x14ac:dyDescent="0.2">
      <c r="A3" s="5" t="s">
        <v>8363</v>
      </c>
      <c r="B3" s="5" t="s">
        <v>8362</v>
      </c>
    </row>
    <row r="4" spans="1:6" x14ac:dyDescent="0.2">
      <c r="A4" s="5" t="s">
        <v>8356</v>
      </c>
      <c r="B4" t="s">
        <v>8220</v>
      </c>
      <c r="C4" t="s">
        <v>8221</v>
      </c>
      <c r="D4" t="s">
        <v>8222</v>
      </c>
      <c r="E4" t="s">
        <v>8219</v>
      </c>
      <c r="F4" t="s">
        <v>8357</v>
      </c>
    </row>
    <row r="5" spans="1:6" x14ac:dyDescent="0.2">
      <c r="A5" s="6" t="s">
        <v>8306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8329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8327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8321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8357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BB732-FF4A-7341-A4D1-7CAB5447EC32}">
  <sheetPr codeName="Sheet2"/>
  <dimension ref="A1:F47"/>
  <sheetViews>
    <sheetView tabSelected="1" zoomScale="75" workbookViewId="0">
      <selection activeCell="A4" sqref="A4"/>
    </sheetView>
  </sheetViews>
  <sheetFormatPr baseColWidth="10" defaultRowHeight="15" x14ac:dyDescent="0.2"/>
  <cols>
    <col min="1" max="1" width="18.33203125" bestFit="1" customWidth="1"/>
    <col min="2" max="2" width="16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5" t="s">
        <v>8358</v>
      </c>
      <c r="B1" t="s">
        <v>8361</v>
      </c>
    </row>
    <row r="2" spans="1:6" x14ac:dyDescent="0.2">
      <c r="A2" s="5" t="s">
        <v>8223</v>
      </c>
      <c r="B2" t="s">
        <v>8381</v>
      </c>
    </row>
    <row r="4" spans="1:6" x14ac:dyDescent="0.2">
      <c r="A4" s="5" t="s">
        <v>8360</v>
      </c>
      <c r="B4" s="5" t="s">
        <v>8362</v>
      </c>
    </row>
    <row r="5" spans="1:6" x14ac:dyDescent="0.2">
      <c r="A5" s="5" t="s">
        <v>8356</v>
      </c>
      <c r="B5" t="s">
        <v>8220</v>
      </c>
      <c r="C5" t="s">
        <v>8221</v>
      </c>
      <c r="D5" t="s">
        <v>8222</v>
      </c>
      <c r="E5" t="s">
        <v>8219</v>
      </c>
      <c r="F5" t="s">
        <v>8357</v>
      </c>
    </row>
    <row r="6" spans="1:6" x14ac:dyDescent="0.2">
      <c r="A6" s="6" t="s">
        <v>8312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8340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8328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8354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8350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8311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8326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8320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8344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8345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8325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8324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8352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8323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8355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8339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8319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8341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8314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8342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8338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8349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8309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8308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8348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8351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8353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8347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8307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8337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8330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8317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8316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8336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8357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1239-506B-AD45-AD22-36757040C8E1}">
  <sheetPr codeName="Sheet3"/>
  <dimension ref="A1:E18"/>
  <sheetViews>
    <sheetView topLeftCell="A11" workbookViewId="0">
      <selection activeCell="F25" sqref="F25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5" t="s">
        <v>8358</v>
      </c>
      <c r="B1" t="s">
        <v>8381</v>
      </c>
    </row>
    <row r="2" spans="1:5" x14ac:dyDescent="0.2">
      <c r="A2" s="5" t="s">
        <v>8380</v>
      </c>
      <c r="B2" t="s">
        <v>8361</v>
      </c>
    </row>
    <row r="4" spans="1:5" x14ac:dyDescent="0.2">
      <c r="A4" s="5" t="s">
        <v>8363</v>
      </c>
      <c r="B4" s="5" t="s">
        <v>8362</v>
      </c>
    </row>
    <row r="5" spans="1:5" x14ac:dyDescent="0.2">
      <c r="A5" s="5" t="s">
        <v>8356</v>
      </c>
      <c r="B5" t="s">
        <v>8220</v>
      </c>
      <c r="C5" t="s">
        <v>8221</v>
      </c>
      <c r="D5" t="s">
        <v>8219</v>
      </c>
      <c r="E5" t="s">
        <v>8357</v>
      </c>
    </row>
    <row r="6" spans="1:5" x14ac:dyDescent="0.2">
      <c r="A6" s="6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6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6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6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6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6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6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6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6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6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6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6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6" t="s">
        <v>8357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6C35-B205-0844-A9D1-A432C560241D}">
  <sheetPr codeName="Sheet4"/>
  <dimension ref="A1:J13"/>
  <sheetViews>
    <sheetView workbookViewId="0">
      <selection activeCell="E14" sqref="E14"/>
    </sheetView>
  </sheetViews>
  <sheetFormatPr baseColWidth="10" defaultRowHeight="15" x14ac:dyDescent="0.2"/>
  <cols>
    <col min="1" max="1" width="24.6640625" customWidth="1"/>
    <col min="2" max="2" width="17.5" customWidth="1"/>
    <col min="3" max="3" width="18.6640625" customWidth="1"/>
    <col min="4" max="4" width="18" customWidth="1"/>
    <col min="5" max="5" width="14.33203125" customWidth="1"/>
    <col min="6" max="6" width="17" style="10" customWidth="1"/>
    <col min="7" max="7" width="16.6640625" style="14" customWidth="1"/>
    <col min="8" max="8" width="19.6640625" style="11" customWidth="1"/>
  </cols>
  <sheetData>
    <row r="1" spans="1:10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0" t="s">
        <v>8387</v>
      </c>
      <c r="G1" s="14" t="s">
        <v>8388</v>
      </c>
      <c r="H1" s="11" t="s">
        <v>8389</v>
      </c>
    </row>
    <row r="2" spans="1:10" x14ac:dyDescent="0.2">
      <c r="A2" t="s">
        <v>8399</v>
      </c>
      <c r="B2">
        <f>COUNTIFS(Data!$F:$F, Data!$F$2, Data!$D:$D, "&lt;1000")</f>
        <v>322</v>
      </c>
      <c r="C2">
        <f>COUNTIFS(Data!$F:$F, Data!$F$162, Data!$D:$D, "&lt;1000")</f>
        <v>113</v>
      </c>
      <c r="D2">
        <f>COUNTIFS(Data!$F:$F, Data!$F$122, Data!$D:$D, "&lt;1000")</f>
        <v>18</v>
      </c>
      <c r="E2">
        <f>SUM(B2:D2)</f>
        <v>453</v>
      </c>
      <c r="F2" s="13">
        <f>B2:B13/E2</f>
        <v>0.71081677704194257</v>
      </c>
      <c r="G2" s="14">
        <f>C2/E2</f>
        <v>0.24944812362030905</v>
      </c>
      <c r="H2" s="14">
        <f>D2/E2</f>
        <v>3.9735099337748346E-2</v>
      </c>
      <c r="J2" s="12"/>
    </row>
    <row r="3" spans="1:10" x14ac:dyDescent="0.2">
      <c r="A3" t="s">
        <v>8400</v>
      </c>
      <c r="B3">
        <f>COUNTIFS(Data!$F:$F, Data!$F$2, Data!$D:$D, "&gt;=1000 ", Data!$F:$F, Data!$F$2, Data!$D:$D, "&lt;4999")</f>
        <v>931</v>
      </c>
      <c r="C3">
        <f>COUNTIFS(Data!$F:$F, Data!$F$183, Data!$D:$D, "&gt;=1000", Data!$F:$F, Data!$F$183, Data!$D:$D, "&lt;4999")</f>
        <v>420</v>
      </c>
      <c r="D3">
        <f>COUNTIFS(Data!$F:$F, Data!$F$140, Data!$D:$D, "&gt;=1000", Data!$F:$F, Data!$F$140, Data!$D:$D, "&lt;4999")</f>
        <v>60</v>
      </c>
      <c r="E3">
        <f t="shared" ref="E3:E13" si="0">SUM(B3:D3)</f>
        <v>1411</v>
      </c>
      <c r="F3" s="13">
        <f t="shared" ref="F3:F13" si="1">B3:B14/E3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  <c r="J3" s="12"/>
    </row>
    <row r="4" spans="1:10" x14ac:dyDescent="0.2">
      <c r="A4" t="s">
        <v>8401</v>
      </c>
      <c r="B4">
        <f>COUNTIFS(Data!$F:$F, Data!$F$2, Data!$D:$D, "&gt;=5000 ", Data!$F:$F, Data!$F$2, Data!$D:$D, "&lt;9999")</f>
        <v>380</v>
      </c>
      <c r="C4">
        <f>COUNTIFS(Data!$F:$F, Data!$F$183, Data!$D:$D, "&gt;=5000", Data!$F:$F, Data!$F$183, Data!$D:$D, "&lt;9999")</f>
        <v>282</v>
      </c>
      <c r="D4">
        <f>COUNTIFS(Data!$F:$F, Data!$F$140, Data!$D:$D, "&gt;=5000", Data!$F:$F, Data!$F$140, Data!$D:$D, "&lt;9999")</f>
        <v>51</v>
      </c>
      <c r="E4">
        <f t="shared" si="0"/>
        <v>713</v>
      </c>
      <c r="F4" s="13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  <c r="J4" s="12"/>
    </row>
    <row r="5" spans="1:10" x14ac:dyDescent="0.2">
      <c r="A5" t="s">
        <v>8390</v>
      </c>
      <c r="B5">
        <f>COUNTIFS(Data!$F:$F, Data!$F$2, Data!$D:$D, "&gt;=10000 ", Data!$F:$F, Data!$F$2, Data!$D:$D, "&lt;14999")</f>
        <v>168</v>
      </c>
      <c r="C5">
        <f>COUNTIFS(Data!$F:$F, Data!$F$183, Data!$D:$D, "&gt;=10000", Data!$F:$F, Data!$F$183, Data!$D:$D, "&lt;14999")</f>
        <v>144</v>
      </c>
      <c r="D5">
        <f>COUNTIFS(Data!$F:$F, Data!$F$140, Data!$D:$D, "&gt;=10000", Data!$F:$F, Data!$F$140, Data!$D:$D, "&lt;14999")</f>
        <v>40</v>
      </c>
      <c r="E5">
        <f t="shared" si="0"/>
        <v>352</v>
      </c>
      <c r="F5" s="13">
        <f>B5:B16/E5</f>
        <v>0.47727272727272729</v>
      </c>
      <c r="G5" s="14">
        <f t="shared" si="2"/>
        <v>0.40909090909090912</v>
      </c>
      <c r="H5" s="14">
        <f t="shared" si="3"/>
        <v>0.11363636363636363</v>
      </c>
      <c r="J5" s="12"/>
    </row>
    <row r="6" spans="1:10" x14ac:dyDescent="0.2">
      <c r="A6" t="s">
        <v>8391</v>
      </c>
      <c r="B6">
        <f>COUNTIFS(Data!$F:$F, Data!$F$2, Data!$D:$D, "&gt;=15000 ", Data!$F:$F, Data!$F$2, Data!$D:$D, "&lt;19999")</f>
        <v>94</v>
      </c>
      <c r="C6">
        <f>COUNTIFS(Data!$F:$F, Data!$F$183, Data!$D:$D, "&gt;=15000", Data!$F:$F, Data!$F$183, Data!$D:$D, "&lt;19999")</f>
        <v>90</v>
      </c>
      <c r="D6">
        <f>COUNTIFS(Data!$F:$F, Data!$F$140, Data!$D:$D, "&gt;=15000", Data!$F:$F, Data!$F$140, Data!$D:$D, "&lt;19999")</f>
        <v>17</v>
      </c>
      <c r="E6">
        <f t="shared" si="0"/>
        <v>201</v>
      </c>
      <c r="F6" s="13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J6" s="12"/>
    </row>
    <row r="7" spans="1:10" x14ac:dyDescent="0.2">
      <c r="A7" t="s">
        <v>8392</v>
      </c>
      <c r="B7">
        <f>COUNTIFS(Data!$F:$F, Data!$F$2, Data!$D:$D, "&gt;=20000 ", Data!$F:$F, Data!$F$2, Data!$D:$D, "&lt;24999")</f>
        <v>62</v>
      </c>
      <c r="C7">
        <f>COUNTIFS(Data!$F:$F, Data!$F$183, Data!$D:$D, "&gt;=20000", Data!$F:$F, Data!$F$183, Data!$D:$D, "&lt;24999")</f>
        <v>72</v>
      </c>
      <c r="D7">
        <f>COUNTIFS(Data!$F:$F, Data!$F$140, Data!$D:$D, "&gt;=20000", Data!$F:$F, Data!$F$140, Data!$D:$D, "&lt;24999")</f>
        <v>14</v>
      </c>
      <c r="E7">
        <f t="shared" si="0"/>
        <v>148</v>
      </c>
      <c r="F7" s="13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J7" s="12"/>
    </row>
    <row r="8" spans="1:10" x14ac:dyDescent="0.2">
      <c r="A8" t="s">
        <v>8393</v>
      </c>
      <c r="B8">
        <f>COUNTIFS(Data!$F:$F, Data!$F$2, Data!$D:$D, "&gt;=25000 ", Data!$F:$F, Data!$F$2, Data!$D:$D, "&lt;29999")</f>
        <v>55</v>
      </c>
      <c r="C8">
        <f>COUNTIFS(Data!$F:$F, Data!$F$183, Data!$D:$D, "&gt;=25000", Data!$F:$F, Data!$F$183, Data!$D:$D, "&lt;29999")</f>
        <v>64</v>
      </c>
      <c r="D8">
        <f>COUNTIFS(Data!$F:$F, Data!$F$140, Data!$D:$D, "&gt;=25000", Data!$F:$F, Data!$F$140, Data!$D:$D, "&lt;29999")</f>
        <v>18</v>
      </c>
      <c r="E8">
        <f t="shared" si="0"/>
        <v>137</v>
      </c>
      <c r="F8" s="13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J8" s="12"/>
    </row>
    <row r="9" spans="1:10" x14ac:dyDescent="0.2">
      <c r="A9" t="s">
        <v>8394</v>
      </c>
      <c r="B9">
        <f>COUNTIFS(Data!$F:$F, Data!$F$2, Data!$D:$D, "&gt;=30000 ", Data!$F:$F, Data!$F$2, Data!$D:$D, "&lt;34999")</f>
        <v>32</v>
      </c>
      <c r="C9">
        <f>COUNTIFS(Data!$F:$F, Data!$F$183, Data!$D:$D, "&gt;=30000", Data!$F:$F, Data!$F$183, Data!$D:$D, "&lt;34999")</f>
        <v>37</v>
      </c>
      <c r="D9">
        <f>COUNTIFS(Data!$F:$F, Data!$F$140, Data!$D:$D, "&gt;=30000", Data!$F:$F, Data!$F$140, Data!$D:$D, "&lt;34999")</f>
        <v>13</v>
      </c>
      <c r="E9">
        <f t="shared" si="0"/>
        <v>82</v>
      </c>
      <c r="F9" s="13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J9" s="12"/>
    </row>
    <row r="10" spans="1:10" x14ac:dyDescent="0.2">
      <c r="A10" t="s">
        <v>8395</v>
      </c>
      <c r="B10">
        <f>COUNTIFS(Data!$F:$F, Data!$F$2, Data!$D:$D, "&gt;=35000 ", Data!$F:$F, Data!$F$2, Data!$D:$D, "&lt;39999")</f>
        <v>26</v>
      </c>
      <c r="C10">
        <f>COUNTIFS(Data!$F:$F, Data!$F$183, Data!$D:$D, "&gt;=35000", Data!$F:$F, Data!$F$183, Data!$D:$D, "&lt;39999")</f>
        <v>22</v>
      </c>
      <c r="D10">
        <f>COUNTIFS(Data!$F:$F, Data!$F$140, Data!$D:$D, "&gt;=35000", Data!$F:$F, Data!$F$140, Data!$D:$D, "&lt;39999")</f>
        <v>7</v>
      </c>
      <c r="E10">
        <f t="shared" si="0"/>
        <v>55</v>
      </c>
      <c r="F10" s="13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J10" s="12"/>
    </row>
    <row r="11" spans="1:10" x14ac:dyDescent="0.2">
      <c r="A11" t="s">
        <v>8396</v>
      </c>
      <c r="B11">
        <f>COUNTIFS(Data!$F:$F, Data!$F$2, Data!$D:$D, "&gt;=40000 ", Data!$F:$F, Data!$F$2, Data!$D:$D, "&lt;44999")</f>
        <v>21</v>
      </c>
      <c r="C11">
        <f>COUNTIFS(Data!$F:$F, Data!$F$183, Data!$D:$D, "&gt;=40000", Data!$F:$F, Data!$F$183, Data!$D:$D, "&lt;44999")</f>
        <v>16</v>
      </c>
      <c r="D11">
        <f>COUNTIFS(Data!$F:$F, Data!$F$140, Data!$D:$D, "&gt;=40000", Data!$F:$F, Data!$F$140, Data!$D:$D, "&lt;44999")</f>
        <v>6</v>
      </c>
      <c r="E11">
        <f t="shared" si="0"/>
        <v>43</v>
      </c>
      <c r="F11" s="13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J11" s="12"/>
    </row>
    <row r="12" spans="1:10" x14ac:dyDescent="0.2">
      <c r="A12" t="s">
        <v>8397</v>
      </c>
      <c r="B12">
        <f>COUNTIFS(Data!$F:$F, Data!$F$2, Data!$D:$D, "&gt;=45000 ", Data!$F:$F, Data!$F$2, Data!$D:$D, "&lt;49999")</f>
        <v>6</v>
      </c>
      <c r="C12">
        <f>COUNTIFS(Data!$F:$F, Data!$F$183, Data!$D:$D, "&gt;=45000", Data!$F:$F, Data!$F$183, Data!$D:$D, "&lt;49999")</f>
        <v>11</v>
      </c>
      <c r="D12">
        <f>COUNTIFS( Data!$F:$F, Data!$F$140, Data!$D:$D, "&gt;=45000", Data!$F:$F, Data!$F$140, Data!$D:$D, "&lt;49999")</f>
        <v>4</v>
      </c>
      <c r="E12">
        <f t="shared" si="0"/>
        <v>21</v>
      </c>
      <c r="F12" s="13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J12" s="12"/>
    </row>
    <row r="13" spans="1:10" x14ac:dyDescent="0.2">
      <c r="A13" t="s">
        <v>8398</v>
      </c>
      <c r="B13">
        <f>COUNTIFS(Data!$F:$F, Data!$F$2, Data!$D:$D, "&gt;=50000")</f>
        <v>86</v>
      </c>
      <c r="C13">
        <f>COUNTIFS(Data!$F:$F, Data!$F$183, Data!$D:$D, "&gt;=50000")</f>
        <v>258</v>
      </c>
      <c r="D13">
        <f>COUNTIFS(Data!$F:$F, Data!$F$140, Data!$D:$D, "&gt;=50000")</f>
        <v>100</v>
      </c>
      <c r="E13">
        <f t="shared" si="0"/>
        <v>444</v>
      </c>
      <c r="F13" s="13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J13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A93" zoomScale="75" zoomScaleNormal="55" workbookViewId="0">
      <selection activeCell="P5" sqref="P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3.6640625" customWidth="1"/>
    <col min="19" max="19" width="14.6640625" customWidth="1"/>
    <col min="20" max="20" width="18.33203125" customWidth="1"/>
  </cols>
  <sheetData>
    <row r="1" spans="1:20" s="8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8366</v>
      </c>
      <c r="P1" s="8" t="s">
        <v>8367</v>
      </c>
      <c r="Q1" s="8" t="s">
        <v>8358</v>
      </c>
      <c r="R1" s="1" t="s">
        <v>8359</v>
      </c>
      <c r="S1" s="8" t="s">
        <v>8364</v>
      </c>
      <c r="T1" s="8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ROUNDUP(E2*100/D2, 1)</f>
        <v>136.9</v>
      </c>
      <c r="P2">
        <f>IFERROR(ROUNDUP(AVERAGE(E2/L2), 1), 0)</f>
        <v>64</v>
      </c>
      <c r="Q2" t="s">
        <v>8306</v>
      </c>
      <c r="R2" t="s">
        <v>8307</v>
      </c>
      <c r="S2" s="9">
        <f>(((J2/60)/60)/24) + DATE(1970,1, 1)</f>
        <v>42177.007071759261</v>
      </c>
      <c r="T2" s="9">
        <f>(((I2/60)/60)/24) + DATE(1970, 1, 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ROUNDUP(E3*100/D3, 1)</f>
        <v>142.69999999999999</v>
      </c>
      <c r="P3">
        <f t="shared" ref="P3:P66" si="1">IFERROR(ROUNDUP(AVERAGE(E3/L3), 1), 0)</f>
        <v>185.5</v>
      </c>
      <c r="Q3" t="s">
        <v>8306</v>
      </c>
      <c r="R3" t="s">
        <v>8307</v>
      </c>
      <c r="S3" s="9">
        <f t="shared" ref="S3:S66" si="2">(((J3/60)/60)/24) + DATE(1970,1, 1)</f>
        <v>42766.600497685184</v>
      </c>
      <c r="T3" s="9">
        <f t="shared" ref="T3:T66" si="3">(((I3/60)/60)/24) + DATE(1970, 1, 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8306</v>
      </c>
      <c r="R4" t="s">
        <v>8307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69.3</v>
      </c>
      <c r="Q5" t="s">
        <v>8306</v>
      </c>
      <c r="R5" t="s">
        <v>8307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>IFERROR(ROUNDUP(AVERAGE(E6/L6), 1), 0)</f>
        <v>190.6</v>
      </c>
      <c r="Q6" t="s">
        <v>8306</v>
      </c>
      <c r="R6" t="s">
        <v>8307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109.8</v>
      </c>
      <c r="P7">
        <f>IFERROR(ROUNDUP(AVERAGE(E7/L7), 1), 0)</f>
        <v>93.5</v>
      </c>
      <c r="Q7" t="s">
        <v>8306</v>
      </c>
      <c r="R7" t="s">
        <v>8307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106.5</v>
      </c>
      <c r="P8">
        <f t="shared" si="1"/>
        <v>146.9</v>
      </c>
      <c r="Q8" t="s">
        <v>8306</v>
      </c>
      <c r="R8" t="s">
        <v>8307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101.3</v>
      </c>
      <c r="P9">
        <f t="shared" si="1"/>
        <v>159.9</v>
      </c>
      <c r="Q9" t="s">
        <v>8306</v>
      </c>
      <c r="R9" t="s">
        <v>8307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100.1</v>
      </c>
      <c r="P10">
        <f t="shared" si="1"/>
        <v>291.8</v>
      </c>
      <c r="Q10" t="s">
        <v>8306</v>
      </c>
      <c r="R10" t="s">
        <v>8307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8306</v>
      </c>
      <c r="R11" t="s">
        <v>8307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158.69999999999999</v>
      </c>
      <c r="Q12" t="s">
        <v>8306</v>
      </c>
      <c r="R12" t="s">
        <v>8307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80.399999999999991</v>
      </c>
      <c r="Q13" t="s">
        <v>8306</v>
      </c>
      <c r="R13" t="s">
        <v>8307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165.29999999999998</v>
      </c>
      <c r="P14">
        <f t="shared" si="1"/>
        <v>60</v>
      </c>
      <c r="Q14" t="s">
        <v>8306</v>
      </c>
      <c r="R14" t="s">
        <v>8307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109.8</v>
      </c>
      <c r="Q15" t="s">
        <v>8306</v>
      </c>
      <c r="R15" t="s">
        <v>8307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147.79999999999998</v>
      </c>
      <c r="Q16" t="s">
        <v>8306</v>
      </c>
      <c r="R16" t="s">
        <v>8307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21.8</v>
      </c>
      <c r="Q17" t="s">
        <v>8306</v>
      </c>
      <c r="R17" t="s">
        <v>8307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100.3</v>
      </c>
      <c r="P18">
        <f t="shared" si="1"/>
        <v>171.9</v>
      </c>
      <c r="Q18" t="s">
        <v>8306</v>
      </c>
      <c r="R18" t="s">
        <v>8307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100.69999999999999</v>
      </c>
      <c r="P19">
        <f t="shared" si="1"/>
        <v>42</v>
      </c>
      <c r="Q19" t="s">
        <v>8306</v>
      </c>
      <c r="R19" t="s">
        <v>8307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106.39999999999999</v>
      </c>
      <c r="P20">
        <f t="shared" si="1"/>
        <v>93.3</v>
      </c>
      <c r="Q20" t="s">
        <v>8306</v>
      </c>
      <c r="R20" t="s">
        <v>8307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145.29999999999998</v>
      </c>
      <c r="P21">
        <f t="shared" si="1"/>
        <v>56.2</v>
      </c>
      <c r="Q21" t="s">
        <v>8306</v>
      </c>
      <c r="R21" t="s">
        <v>8307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80.199999999999989</v>
      </c>
      <c r="Q22" t="s">
        <v>8306</v>
      </c>
      <c r="R22" t="s">
        <v>8307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109.19999999999999</v>
      </c>
      <c r="P23">
        <f t="shared" si="1"/>
        <v>200</v>
      </c>
      <c r="Q23" t="s">
        <v>8306</v>
      </c>
      <c r="R23" t="s">
        <v>8307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117.19999999999999</v>
      </c>
      <c r="P24">
        <f t="shared" si="1"/>
        <v>51.300000000000004</v>
      </c>
      <c r="Q24" t="s">
        <v>8306</v>
      </c>
      <c r="R24" t="s">
        <v>8307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103.1</v>
      </c>
      <c r="Q25" t="s">
        <v>8306</v>
      </c>
      <c r="R25" t="s">
        <v>8307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108.89999999999999</v>
      </c>
      <c r="P26">
        <f t="shared" si="1"/>
        <v>66.399999999999991</v>
      </c>
      <c r="Q26" t="s">
        <v>8306</v>
      </c>
      <c r="R26" t="s">
        <v>8307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133.4</v>
      </c>
      <c r="P27">
        <f t="shared" si="1"/>
        <v>57.2</v>
      </c>
      <c r="Q27" t="s">
        <v>8306</v>
      </c>
      <c r="R27" t="s">
        <v>8307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102.19999999999999</v>
      </c>
      <c r="Q28" t="s">
        <v>8306</v>
      </c>
      <c r="R28" t="s">
        <v>8307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111.8</v>
      </c>
      <c r="P29">
        <f t="shared" si="1"/>
        <v>149</v>
      </c>
      <c r="Q29" t="s">
        <v>8306</v>
      </c>
      <c r="R29" t="s">
        <v>8307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100.39999999999999</v>
      </c>
      <c r="P30">
        <f t="shared" si="1"/>
        <v>169.7</v>
      </c>
      <c r="Q30" t="s">
        <v>8306</v>
      </c>
      <c r="R30" t="s">
        <v>8307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123.39999999999999</v>
      </c>
      <c r="P31">
        <f t="shared" si="1"/>
        <v>31.700000000000003</v>
      </c>
      <c r="Q31" t="s">
        <v>8306</v>
      </c>
      <c r="R31" t="s">
        <v>8307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76.5</v>
      </c>
      <c r="Q32" t="s">
        <v>8306</v>
      </c>
      <c r="R32" t="s">
        <v>8307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8306</v>
      </c>
      <c r="R33" t="s">
        <v>8307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100.3</v>
      </c>
      <c r="P34">
        <f t="shared" si="1"/>
        <v>320.5</v>
      </c>
      <c r="Q34" t="s">
        <v>8306</v>
      </c>
      <c r="R34" t="s">
        <v>8307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83.8</v>
      </c>
      <c r="Q35" t="s">
        <v>8306</v>
      </c>
      <c r="R35" t="s">
        <v>8307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130.5</v>
      </c>
      <c r="P36">
        <f t="shared" si="1"/>
        <v>49.9</v>
      </c>
      <c r="Q36" t="s">
        <v>8306</v>
      </c>
      <c r="R36" t="s">
        <v>8307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59.5</v>
      </c>
      <c r="Q37" t="s">
        <v>8306</v>
      </c>
      <c r="R37" t="s">
        <v>8307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142.19999999999999</v>
      </c>
      <c r="P38">
        <f t="shared" si="1"/>
        <v>193.9</v>
      </c>
      <c r="Q38" t="s">
        <v>8306</v>
      </c>
      <c r="R38" t="s">
        <v>8307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183.5</v>
      </c>
      <c r="P39">
        <f t="shared" si="1"/>
        <v>159.6</v>
      </c>
      <c r="Q39" t="s">
        <v>8306</v>
      </c>
      <c r="R39" t="s">
        <v>8307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110.1</v>
      </c>
      <c r="P40">
        <f t="shared" si="1"/>
        <v>41.7</v>
      </c>
      <c r="Q40" t="s">
        <v>8306</v>
      </c>
      <c r="R40" t="s">
        <v>8307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8306</v>
      </c>
      <c r="R41" t="s">
        <v>8307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101.39999999999999</v>
      </c>
      <c r="P42">
        <f t="shared" si="1"/>
        <v>126.69999999999999</v>
      </c>
      <c r="Q42" t="s">
        <v>8306</v>
      </c>
      <c r="R42" t="s">
        <v>8307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105.3</v>
      </c>
      <c r="Q43" t="s">
        <v>8306</v>
      </c>
      <c r="R43" t="s">
        <v>8307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141.9</v>
      </c>
      <c r="P44">
        <f t="shared" si="1"/>
        <v>117.6</v>
      </c>
      <c r="Q44" t="s">
        <v>8306</v>
      </c>
      <c r="R44" t="s">
        <v>8307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308.70000000000005</v>
      </c>
      <c r="P45">
        <f t="shared" si="1"/>
        <v>117.39999999999999</v>
      </c>
      <c r="Q45" t="s">
        <v>8306</v>
      </c>
      <c r="R45" t="s">
        <v>8307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133.4</v>
      </c>
      <c r="Q46" t="s">
        <v>8306</v>
      </c>
      <c r="R46" t="s">
        <v>8307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98.399999999999991</v>
      </c>
      <c r="Q47" t="s">
        <v>8306</v>
      </c>
      <c r="R47" t="s">
        <v>8307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104.19999999999999</v>
      </c>
      <c r="P48">
        <f t="shared" si="1"/>
        <v>194.5</v>
      </c>
      <c r="Q48" t="s">
        <v>8306</v>
      </c>
      <c r="R48" t="s">
        <v>8307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107.69999999999999</v>
      </c>
      <c r="P49">
        <f t="shared" si="1"/>
        <v>76.899999999999991</v>
      </c>
      <c r="Q49" t="s">
        <v>8306</v>
      </c>
      <c r="R49" t="s">
        <v>8307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56.9</v>
      </c>
      <c r="Q50" t="s">
        <v>8306</v>
      </c>
      <c r="R50" t="s">
        <v>8307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8306</v>
      </c>
      <c r="R51" t="s">
        <v>8307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27.3</v>
      </c>
      <c r="Q52" t="s">
        <v>8306</v>
      </c>
      <c r="R52" t="s">
        <v>8307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128.1</v>
      </c>
      <c r="P53">
        <f t="shared" si="1"/>
        <v>118.39999999999999</v>
      </c>
      <c r="Q53" t="s">
        <v>8306</v>
      </c>
      <c r="R53" t="s">
        <v>8307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116.3</v>
      </c>
      <c r="P54">
        <f t="shared" si="1"/>
        <v>223.5</v>
      </c>
      <c r="Q54" t="s">
        <v>8306</v>
      </c>
      <c r="R54" t="s">
        <v>8307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109.69999999999999</v>
      </c>
      <c r="P55">
        <f t="shared" si="1"/>
        <v>28.200000000000003</v>
      </c>
      <c r="Q55" t="s">
        <v>8306</v>
      </c>
      <c r="R55" t="s">
        <v>8307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194.29999999999998</v>
      </c>
      <c r="Q56" t="s">
        <v>8306</v>
      </c>
      <c r="R56" t="s">
        <v>8307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8306</v>
      </c>
      <c r="R57" t="s">
        <v>8307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107.3</v>
      </c>
      <c r="P58">
        <f t="shared" si="1"/>
        <v>49.4</v>
      </c>
      <c r="Q58" t="s">
        <v>8306</v>
      </c>
      <c r="R58" t="s">
        <v>8307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221.6</v>
      </c>
      <c r="Q59" t="s">
        <v>8306</v>
      </c>
      <c r="R59" t="s">
        <v>8307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137.29999999999998</v>
      </c>
      <c r="Q60" t="s">
        <v>8306</v>
      </c>
      <c r="R60" t="s">
        <v>8307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100.19999999999999</v>
      </c>
      <c r="P61">
        <f t="shared" si="1"/>
        <v>606.9</v>
      </c>
      <c r="Q61" t="s">
        <v>8306</v>
      </c>
      <c r="R61" t="s">
        <v>8307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43.1</v>
      </c>
      <c r="Q62" t="s">
        <v>8306</v>
      </c>
      <c r="R62" t="s">
        <v>8308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322.40000000000003</v>
      </c>
      <c r="Q63" t="s">
        <v>8306</v>
      </c>
      <c r="R63" t="s">
        <v>8308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154.79999999999998</v>
      </c>
      <c r="P64">
        <f t="shared" si="1"/>
        <v>96.8</v>
      </c>
      <c r="Q64" t="s">
        <v>8306</v>
      </c>
      <c r="R64" t="s">
        <v>8308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113.6</v>
      </c>
      <c r="P65">
        <f t="shared" si="1"/>
        <v>35.5</v>
      </c>
      <c r="Q65" t="s">
        <v>8306</v>
      </c>
      <c r="R65" t="s">
        <v>8308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173.4</v>
      </c>
      <c r="P66">
        <f t="shared" si="1"/>
        <v>86.699999999999989</v>
      </c>
      <c r="Q66" t="s">
        <v>8306</v>
      </c>
      <c r="R66" t="s">
        <v>8308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ROUNDUP(E67*100/D67, 1)</f>
        <v>107.6</v>
      </c>
      <c r="P67">
        <f t="shared" ref="P67:P130" si="5">IFERROR(ROUNDUP(AVERAGE(E67/L67), 1), 0)</f>
        <v>132.1</v>
      </c>
      <c r="Q67" t="s">
        <v>8306</v>
      </c>
      <c r="R67" t="s">
        <v>8308</v>
      </c>
      <c r="S67" s="9">
        <f t="shared" ref="S67:S130" si="6">(((J67/60)/60)/24) + DATE(1970,1, 1)</f>
        <v>41835.821226851855</v>
      </c>
      <c r="T67" s="9">
        <f t="shared" ref="T67:T130" si="7">(((I67/60)/60)/24) + DATE(1970, 1, 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91.3</v>
      </c>
      <c r="Q68" t="s">
        <v>8306</v>
      </c>
      <c r="R68" t="s">
        <v>8308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116.3</v>
      </c>
      <c r="P69">
        <f t="shared" si="5"/>
        <v>116.3</v>
      </c>
      <c r="Q69" t="s">
        <v>8306</v>
      </c>
      <c r="R69" t="s">
        <v>8308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127.19999999999999</v>
      </c>
      <c r="P70">
        <f t="shared" si="5"/>
        <v>21.200000000000003</v>
      </c>
      <c r="Q70" t="s">
        <v>8306</v>
      </c>
      <c r="R70" t="s">
        <v>8308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62.4</v>
      </c>
      <c r="Q71" t="s">
        <v>8306</v>
      </c>
      <c r="R71" t="s">
        <v>8308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37.5</v>
      </c>
      <c r="Q72" t="s">
        <v>8306</v>
      </c>
      <c r="R72" t="s">
        <v>8308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69.8</v>
      </c>
      <c r="Q73" t="s">
        <v>8306</v>
      </c>
      <c r="R73" t="s">
        <v>8308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108.5</v>
      </c>
      <c r="P74">
        <f t="shared" si="5"/>
        <v>58.2</v>
      </c>
      <c r="Q74" t="s">
        <v>8306</v>
      </c>
      <c r="R74" t="s">
        <v>8308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8306</v>
      </c>
      <c r="R75" t="s">
        <v>8308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19.5</v>
      </c>
      <c r="Q76" t="s">
        <v>8306</v>
      </c>
      <c r="R76" t="s">
        <v>8308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115.5</v>
      </c>
      <c r="P77">
        <f t="shared" si="5"/>
        <v>86</v>
      </c>
      <c r="Q77" t="s">
        <v>8306</v>
      </c>
      <c r="R77" t="s">
        <v>8308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153.4</v>
      </c>
      <c r="P78">
        <f t="shared" si="5"/>
        <v>30.700000000000003</v>
      </c>
      <c r="Q78" t="s">
        <v>8306</v>
      </c>
      <c r="R78" t="s">
        <v>8308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60.4</v>
      </c>
      <c r="Q79" t="s">
        <v>8306</v>
      </c>
      <c r="R79" t="s">
        <v>8308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8306</v>
      </c>
      <c r="R80" t="s">
        <v>8308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40.300000000000004</v>
      </c>
      <c r="Q81" t="s">
        <v>8306</v>
      </c>
      <c r="R81" t="s">
        <v>8308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107.3</v>
      </c>
      <c r="P82">
        <f t="shared" si="5"/>
        <v>273.90000000000003</v>
      </c>
      <c r="Q82" t="s">
        <v>8306</v>
      </c>
      <c r="R82" t="s">
        <v>8308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53.1</v>
      </c>
      <c r="Q83" t="s">
        <v>8306</v>
      </c>
      <c r="R83" t="s">
        <v>8308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100.1</v>
      </c>
      <c r="P84">
        <f t="shared" si="5"/>
        <v>40.1</v>
      </c>
      <c r="Q84" t="s">
        <v>8306</v>
      </c>
      <c r="R84" t="s">
        <v>8308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15.799999999999999</v>
      </c>
      <c r="Q85" t="s">
        <v>8306</v>
      </c>
      <c r="R85" t="s">
        <v>8308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71.5</v>
      </c>
      <c r="Q86" t="s">
        <v>8306</v>
      </c>
      <c r="R86" t="s">
        <v>8308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71.8</v>
      </c>
      <c r="Q87" t="s">
        <v>8306</v>
      </c>
      <c r="R87" t="s">
        <v>8308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106.5</v>
      </c>
      <c r="P88">
        <f t="shared" si="5"/>
        <v>375.8</v>
      </c>
      <c r="Q88" t="s">
        <v>8306</v>
      </c>
      <c r="R88" t="s">
        <v>8308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8306</v>
      </c>
      <c r="R89" t="s">
        <v>8308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102.89999999999999</v>
      </c>
      <c r="P90">
        <f t="shared" si="5"/>
        <v>60</v>
      </c>
      <c r="Q90" t="s">
        <v>8306</v>
      </c>
      <c r="R90" t="s">
        <v>8308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115.1</v>
      </c>
      <c r="P91">
        <f t="shared" si="5"/>
        <v>123.3</v>
      </c>
      <c r="Q91" t="s">
        <v>8306</v>
      </c>
      <c r="R91" t="s">
        <v>8308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31.400000000000002</v>
      </c>
      <c r="Q92" t="s">
        <v>8306</v>
      </c>
      <c r="R92" t="s">
        <v>8308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78.3</v>
      </c>
      <c r="Q93" t="s">
        <v>8306</v>
      </c>
      <c r="R93" t="s">
        <v>8308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122.39999999999999</v>
      </c>
      <c r="Q94" t="s">
        <v>8306</v>
      </c>
      <c r="R94" t="s">
        <v>8308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73.8</v>
      </c>
      <c r="Q95" t="s">
        <v>8306</v>
      </c>
      <c r="R95" t="s">
        <v>8308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21.700000000000003</v>
      </c>
      <c r="Q96" t="s">
        <v>8306</v>
      </c>
      <c r="R96" t="s">
        <v>8308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131.5</v>
      </c>
      <c r="P97">
        <f t="shared" si="5"/>
        <v>22</v>
      </c>
      <c r="Q97" t="s">
        <v>8306</v>
      </c>
      <c r="R97" t="s">
        <v>8308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114.69999999999999</v>
      </c>
      <c r="P98">
        <f t="shared" si="5"/>
        <v>50.6</v>
      </c>
      <c r="Q98" t="s">
        <v>8306</v>
      </c>
      <c r="R98" t="s">
        <v>8308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106.3</v>
      </c>
      <c r="P99">
        <f t="shared" si="5"/>
        <v>53.2</v>
      </c>
      <c r="Q99" t="s">
        <v>8306</v>
      </c>
      <c r="R99" t="s">
        <v>8308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106.3</v>
      </c>
      <c r="P100">
        <f t="shared" si="5"/>
        <v>56.7</v>
      </c>
      <c r="Q100" t="s">
        <v>8306</v>
      </c>
      <c r="R100" t="s">
        <v>8308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106.1</v>
      </c>
      <c r="P101">
        <f t="shared" si="5"/>
        <v>40.800000000000004</v>
      </c>
      <c r="Q101" t="s">
        <v>8306</v>
      </c>
      <c r="R101" t="s">
        <v>8308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192.4</v>
      </c>
      <c r="Q102" t="s">
        <v>8306</v>
      </c>
      <c r="R102" t="s">
        <v>8308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8306</v>
      </c>
      <c r="R103" t="s">
        <v>8308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127.8</v>
      </c>
      <c r="P104">
        <f t="shared" si="5"/>
        <v>118</v>
      </c>
      <c r="Q104" t="s">
        <v>8306</v>
      </c>
      <c r="R104" t="s">
        <v>8308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105.19999999999999</v>
      </c>
      <c r="P105">
        <f t="shared" si="5"/>
        <v>27.900000000000002</v>
      </c>
      <c r="Q105" t="s">
        <v>8306</v>
      </c>
      <c r="R105" t="s">
        <v>8308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8306</v>
      </c>
      <c r="R106" t="s">
        <v>8308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107.5</v>
      </c>
      <c r="P107">
        <f t="shared" si="5"/>
        <v>39.4</v>
      </c>
      <c r="Q107" t="s">
        <v>8306</v>
      </c>
      <c r="R107" t="s">
        <v>8308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186.2</v>
      </c>
      <c r="Q108" t="s">
        <v>8306</v>
      </c>
      <c r="R108" t="s">
        <v>8308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102.5</v>
      </c>
      <c r="P109">
        <f t="shared" si="5"/>
        <v>111.39999999999999</v>
      </c>
      <c r="Q109" t="s">
        <v>8306</v>
      </c>
      <c r="R109" t="s">
        <v>8308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246.7</v>
      </c>
      <c r="P110">
        <f t="shared" si="5"/>
        <v>78.8</v>
      </c>
      <c r="Q110" t="s">
        <v>8306</v>
      </c>
      <c r="R110" t="s">
        <v>8308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46.800000000000004</v>
      </c>
      <c r="Q111" t="s">
        <v>8306</v>
      </c>
      <c r="R111" t="s">
        <v>8308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130.79999999999998</v>
      </c>
      <c r="P112">
        <f t="shared" si="5"/>
        <v>65.399999999999991</v>
      </c>
      <c r="Q112" t="s">
        <v>8306</v>
      </c>
      <c r="R112" t="s">
        <v>8308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154.6</v>
      </c>
      <c r="P113">
        <f t="shared" si="5"/>
        <v>102.1</v>
      </c>
      <c r="Q113" t="s">
        <v>8306</v>
      </c>
      <c r="R113" t="s">
        <v>8308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64.199999999999989</v>
      </c>
      <c r="Q114" t="s">
        <v>8306</v>
      </c>
      <c r="R114" t="s">
        <v>8308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90.399999999999991</v>
      </c>
      <c r="Q115" t="s">
        <v>8306</v>
      </c>
      <c r="R115" t="s">
        <v>8308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103.39999999999999</v>
      </c>
      <c r="P116">
        <f t="shared" si="5"/>
        <v>88.6</v>
      </c>
      <c r="Q116" t="s">
        <v>8306</v>
      </c>
      <c r="R116" t="s">
        <v>8308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140.5</v>
      </c>
      <c r="P117">
        <f t="shared" si="5"/>
        <v>28.8</v>
      </c>
      <c r="Q117" t="s">
        <v>8306</v>
      </c>
      <c r="R117" t="s">
        <v>8308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113.69999999999999</v>
      </c>
      <c r="P118">
        <f t="shared" si="5"/>
        <v>69.8</v>
      </c>
      <c r="Q118" t="s">
        <v>8306</v>
      </c>
      <c r="R118" t="s">
        <v>8308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100.5</v>
      </c>
      <c r="P119">
        <f t="shared" si="5"/>
        <v>167.5</v>
      </c>
      <c r="Q119" t="s">
        <v>8306</v>
      </c>
      <c r="R119" t="s">
        <v>8308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113.1</v>
      </c>
      <c r="P120">
        <f t="shared" si="5"/>
        <v>145</v>
      </c>
      <c r="Q120" t="s">
        <v>8306</v>
      </c>
      <c r="R120" t="s">
        <v>8308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104.6</v>
      </c>
      <c r="P121">
        <f t="shared" si="5"/>
        <v>91.899999999999991</v>
      </c>
      <c r="Q121" t="s">
        <v>8306</v>
      </c>
      <c r="R121" t="s">
        <v>8308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0.1</v>
      </c>
      <c r="P122">
        <f t="shared" si="5"/>
        <v>10</v>
      </c>
      <c r="Q122" t="s">
        <v>8306</v>
      </c>
      <c r="R122" t="s">
        <v>8309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0.1</v>
      </c>
      <c r="P123">
        <f t="shared" si="5"/>
        <v>1</v>
      </c>
      <c r="Q123" t="s">
        <v>8306</v>
      </c>
      <c r="R123" t="s">
        <v>8309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8306</v>
      </c>
      <c r="R124" t="s">
        <v>8309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0.30000000000000004</v>
      </c>
      <c r="P125">
        <f t="shared" si="5"/>
        <v>25.200000000000003</v>
      </c>
      <c r="Q125" t="s">
        <v>8306</v>
      </c>
      <c r="R125" t="s">
        <v>8309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8306</v>
      </c>
      <c r="R126" t="s">
        <v>8309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11.7</v>
      </c>
      <c r="Q127" t="s">
        <v>8306</v>
      </c>
      <c r="R127" t="s">
        <v>8309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5.6</v>
      </c>
      <c r="P128">
        <f t="shared" si="5"/>
        <v>106.69999999999999</v>
      </c>
      <c r="Q128" t="s">
        <v>8306</v>
      </c>
      <c r="R128" t="s">
        <v>8309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2.4</v>
      </c>
      <c r="P129">
        <f t="shared" si="5"/>
        <v>47.5</v>
      </c>
      <c r="Q129" t="s">
        <v>8306</v>
      </c>
      <c r="R129" t="s">
        <v>8309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1.9000000000000001</v>
      </c>
      <c r="P130">
        <f t="shared" si="5"/>
        <v>311.20000000000005</v>
      </c>
      <c r="Q130" t="s">
        <v>8306</v>
      </c>
      <c r="R130" t="s">
        <v>8309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ROUNDUP(E131*100/D131, 1)</f>
        <v>0</v>
      </c>
      <c r="P131">
        <f t="shared" ref="P131:P194" si="9">IFERROR(ROUNDUP(AVERAGE(E131/L131), 1), 0)</f>
        <v>0</v>
      </c>
      <c r="Q131" t="s">
        <v>8306</v>
      </c>
      <c r="R131" t="s">
        <v>8309</v>
      </c>
      <c r="S131" s="9">
        <f t="shared" ref="S131:S194" si="10">(((J131/60)/60)/24) + DATE(1970,1, 1)</f>
        <v>41882.937303240738</v>
      </c>
      <c r="T131" s="9">
        <f t="shared" ref="T131:T194" si="11">(((I131/60)/60)/24) + DATE(1970, 1, 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8306</v>
      </c>
      <c r="R132" t="s">
        <v>8309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8306</v>
      </c>
      <c r="R133" t="s">
        <v>8309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9.6</v>
      </c>
      <c r="P134">
        <f t="shared" si="9"/>
        <v>94.6</v>
      </c>
      <c r="Q134" t="s">
        <v>8306</v>
      </c>
      <c r="R134" t="s">
        <v>8309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8306</v>
      </c>
      <c r="R135" t="s">
        <v>8309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8306</v>
      </c>
      <c r="R136" t="s">
        <v>8309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13.5</v>
      </c>
      <c r="P137">
        <f t="shared" si="9"/>
        <v>80.599999999999994</v>
      </c>
      <c r="Q137" t="s">
        <v>8306</v>
      </c>
      <c r="R137" t="s">
        <v>8309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8306</v>
      </c>
      <c r="R138" t="s">
        <v>8309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8306</v>
      </c>
      <c r="R139" t="s">
        <v>8309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3.2</v>
      </c>
      <c r="P140">
        <f t="shared" si="9"/>
        <v>81.3</v>
      </c>
      <c r="Q140" t="s">
        <v>8306</v>
      </c>
      <c r="R140" t="s">
        <v>8309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8306</v>
      </c>
      <c r="R141" t="s">
        <v>8309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8306</v>
      </c>
      <c r="R142" t="s">
        <v>8309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10.799999999999999</v>
      </c>
      <c r="P143">
        <f t="shared" si="9"/>
        <v>46.2</v>
      </c>
      <c r="Q143" t="s">
        <v>8306</v>
      </c>
      <c r="R143" t="s">
        <v>8309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0.4</v>
      </c>
      <c r="P144">
        <f t="shared" si="9"/>
        <v>10</v>
      </c>
      <c r="Q144" t="s">
        <v>8306</v>
      </c>
      <c r="R144" t="s">
        <v>8309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8306</v>
      </c>
      <c r="R145" t="s">
        <v>8309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56</v>
      </c>
      <c r="Q146" t="s">
        <v>8306</v>
      </c>
      <c r="R146" t="s">
        <v>8309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7.6</v>
      </c>
      <c r="P147">
        <f t="shared" si="9"/>
        <v>37.6</v>
      </c>
      <c r="Q147" t="s">
        <v>8306</v>
      </c>
      <c r="R147" t="s">
        <v>8309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0.6</v>
      </c>
      <c r="P148">
        <f t="shared" si="9"/>
        <v>38.4</v>
      </c>
      <c r="Q148" t="s">
        <v>8306</v>
      </c>
      <c r="R148" t="s">
        <v>8309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8306</v>
      </c>
      <c r="R149" t="s">
        <v>8309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0.1</v>
      </c>
      <c r="P150">
        <f t="shared" si="9"/>
        <v>20</v>
      </c>
      <c r="Q150" t="s">
        <v>8306</v>
      </c>
      <c r="R150" t="s">
        <v>8309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15.4</v>
      </c>
      <c r="Q151" t="s">
        <v>8306</v>
      </c>
      <c r="R151" t="s">
        <v>8309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23.200000000000003</v>
      </c>
      <c r="P152">
        <f t="shared" si="9"/>
        <v>449.5</v>
      </c>
      <c r="Q152" t="s">
        <v>8306</v>
      </c>
      <c r="R152" t="s">
        <v>8309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0.1</v>
      </c>
      <c r="P153">
        <f t="shared" si="9"/>
        <v>28</v>
      </c>
      <c r="Q153" t="s">
        <v>8306</v>
      </c>
      <c r="R153" t="s">
        <v>8309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0.1</v>
      </c>
      <c r="P154">
        <f t="shared" si="9"/>
        <v>15</v>
      </c>
      <c r="Q154" t="s">
        <v>8306</v>
      </c>
      <c r="R154" t="s">
        <v>8309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0.79999999999999993</v>
      </c>
      <c r="P155">
        <f t="shared" si="9"/>
        <v>35.9</v>
      </c>
      <c r="Q155" t="s">
        <v>8306</v>
      </c>
      <c r="R155" t="s">
        <v>8309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2.7</v>
      </c>
      <c r="P156">
        <f t="shared" si="9"/>
        <v>13.4</v>
      </c>
      <c r="Q156" t="s">
        <v>8306</v>
      </c>
      <c r="R156" t="s">
        <v>8309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0.1</v>
      </c>
      <c r="P157">
        <f t="shared" si="9"/>
        <v>20.3</v>
      </c>
      <c r="Q157" t="s">
        <v>8306</v>
      </c>
      <c r="R157" t="s">
        <v>8309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8306</v>
      </c>
      <c r="R158" t="s">
        <v>8309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0.30000000000000004</v>
      </c>
      <c r="P159">
        <f t="shared" si="9"/>
        <v>4</v>
      </c>
      <c r="Q159" t="s">
        <v>8306</v>
      </c>
      <c r="R159" t="s">
        <v>8309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8306</v>
      </c>
      <c r="R160" t="s">
        <v>8309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0.1</v>
      </c>
      <c r="P161">
        <f t="shared" si="9"/>
        <v>10</v>
      </c>
      <c r="Q161" t="s">
        <v>8306</v>
      </c>
      <c r="R161" t="s">
        <v>8309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8306</v>
      </c>
      <c r="R162" t="s">
        <v>8310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0.1</v>
      </c>
      <c r="P163">
        <f t="shared" si="9"/>
        <v>5</v>
      </c>
      <c r="Q163" t="s">
        <v>8306</v>
      </c>
      <c r="R163" t="s">
        <v>8310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15.6</v>
      </c>
      <c r="P164">
        <f t="shared" si="9"/>
        <v>43.5</v>
      </c>
      <c r="Q164" t="s">
        <v>8306</v>
      </c>
      <c r="R164" t="s">
        <v>8310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8306</v>
      </c>
      <c r="R165" t="s">
        <v>8310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0.6</v>
      </c>
      <c r="P166">
        <f t="shared" si="9"/>
        <v>91.5</v>
      </c>
      <c r="Q166" t="s">
        <v>8306</v>
      </c>
      <c r="R166" t="s">
        <v>8310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8306</v>
      </c>
      <c r="R167" t="s">
        <v>8310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8306</v>
      </c>
      <c r="R168" t="s">
        <v>8310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0.1</v>
      </c>
      <c r="P169">
        <f t="shared" si="9"/>
        <v>5.5</v>
      </c>
      <c r="Q169" t="s">
        <v>8306</v>
      </c>
      <c r="R169" t="s">
        <v>8310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4.0999999999999996</v>
      </c>
      <c r="P170">
        <f t="shared" si="9"/>
        <v>108.39999999999999</v>
      </c>
      <c r="Q170" t="s">
        <v>8306</v>
      </c>
      <c r="R170" t="s">
        <v>8310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8306</v>
      </c>
      <c r="R171" t="s">
        <v>8310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3.3000000000000003</v>
      </c>
      <c r="P172">
        <f t="shared" si="9"/>
        <v>32.5</v>
      </c>
      <c r="Q172" t="s">
        <v>8306</v>
      </c>
      <c r="R172" t="s">
        <v>8310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0.1</v>
      </c>
      <c r="P173">
        <f t="shared" si="9"/>
        <v>1</v>
      </c>
      <c r="Q173" t="s">
        <v>8306</v>
      </c>
      <c r="R173" t="s">
        <v>8310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8306</v>
      </c>
      <c r="R174" t="s">
        <v>8310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8306</v>
      </c>
      <c r="R175" t="s">
        <v>8310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8306</v>
      </c>
      <c r="R176" t="s">
        <v>8310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6.5</v>
      </c>
      <c r="P177">
        <f t="shared" si="9"/>
        <v>49.9</v>
      </c>
      <c r="Q177" t="s">
        <v>8306</v>
      </c>
      <c r="R177" t="s">
        <v>8310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8306</v>
      </c>
      <c r="R178" t="s">
        <v>8310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25.8</v>
      </c>
      <c r="Q179" t="s">
        <v>8306</v>
      </c>
      <c r="R179" t="s">
        <v>8310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8306</v>
      </c>
      <c r="R180" t="s">
        <v>8310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8306</v>
      </c>
      <c r="R181" t="s">
        <v>8310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33.5</v>
      </c>
      <c r="P182">
        <f t="shared" si="9"/>
        <v>30.900000000000002</v>
      </c>
      <c r="Q182" t="s">
        <v>8306</v>
      </c>
      <c r="R182" t="s">
        <v>8310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21.1</v>
      </c>
      <c r="P183">
        <f t="shared" si="9"/>
        <v>180.5</v>
      </c>
      <c r="Q183" t="s">
        <v>8306</v>
      </c>
      <c r="R183" t="s">
        <v>8310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8306</v>
      </c>
      <c r="R184" t="s">
        <v>8310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35.9</v>
      </c>
      <c r="P185">
        <f t="shared" si="9"/>
        <v>373.5</v>
      </c>
      <c r="Q185" t="s">
        <v>8306</v>
      </c>
      <c r="R185" t="s">
        <v>8310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8306</v>
      </c>
      <c r="R186" t="s">
        <v>8310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8306</v>
      </c>
      <c r="R187" t="s">
        <v>8310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8306</v>
      </c>
      <c r="R188" t="s">
        <v>8310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8306</v>
      </c>
      <c r="R189" t="s">
        <v>8310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8306</v>
      </c>
      <c r="R190" t="s">
        <v>8310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0.1</v>
      </c>
      <c r="P191">
        <f t="shared" si="9"/>
        <v>69</v>
      </c>
      <c r="Q191" t="s">
        <v>8306</v>
      </c>
      <c r="R191" t="s">
        <v>8310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0.5</v>
      </c>
      <c r="P192">
        <f t="shared" si="9"/>
        <v>50</v>
      </c>
      <c r="Q192" t="s">
        <v>8306</v>
      </c>
      <c r="R192" t="s">
        <v>8310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83.399999999999991</v>
      </c>
      <c r="Q193" t="s">
        <v>8306</v>
      </c>
      <c r="R193" t="s">
        <v>8310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0.1</v>
      </c>
      <c r="P194">
        <f t="shared" si="9"/>
        <v>5.6999999999999993</v>
      </c>
      <c r="Q194" t="s">
        <v>8306</v>
      </c>
      <c r="R194" t="s">
        <v>8310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ROUNDUP(E195*100/D195, 1)</f>
        <v>0</v>
      </c>
      <c r="P195">
        <f t="shared" ref="P195:P258" si="13">IFERROR(ROUNDUP(AVERAGE(E195/L195), 1), 0)</f>
        <v>0</v>
      </c>
      <c r="Q195" t="s">
        <v>8306</v>
      </c>
      <c r="R195" t="s">
        <v>8310</v>
      </c>
      <c r="S195" s="9">
        <f t="shared" ref="S195:S258" si="14">(((J195/60)/60)/24) + DATE(1970,1, 1)</f>
        <v>41911.934791666667</v>
      </c>
      <c r="T195" s="9">
        <f t="shared" ref="T195:T258" si="15">(((I195/60)/60)/24) + DATE(1970, 1, 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0.2</v>
      </c>
      <c r="P196">
        <f t="shared" si="13"/>
        <v>1</v>
      </c>
      <c r="Q196" t="s">
        <v>8306</v>
      </c>
      <c r="R196" t="s">
        <v>8310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8306</v>
      </c>
      <c r="R197" t="s">
        <v>8310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41.9</v>
      </c>
      <c r="P198">
        <f t="shared" si="13"/>
        <v>77.199999999999989</v>
      </c>
      <c r="Q198" t="s">
        <v>8306</v>
      </c>
      <c r="R198" t="s">
        <v>8310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10.5</v>
      </c>
      <c r="P199">
        <f t="shared" si="13"/>
        <v>32.800000000000004</v>
      </c>
      <c r="Q199" t="s">
        <v>8306</v>
      </c>
      <c r="R199" t="s">
        <v>8310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1.2000000000000002</v>
      </c>
      <c r="P200">
        <f t="shared" si="13"/>
        <v>46.5</v>
      </c>
      <c r="Q200" t="s">
        <v>8306</v>
      </c>
      <c r="R200" t="s">
        <v>8310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8306</v>
      </c>
      <c r="R201" t="s">
        <v>8310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26.200000000000003</v>
      </c>
      <c r="P202">
        <f t="shared" si="13"/>
        <v>87.399999999999991</v>
      </c>
      <c r="Q202" t="s">
        <v>8306</v>
      </c>
      <c r="R202" t="s">
        <v>8310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58.5</v>
      </c>
      <c r="P203">
        <f t="shared" si="13"/>
        <v>54.300000000000004</v>
      </c>
      <c r="Q203" t="s">
        <v>8306</v>
      </c>
      <c r="R203" t="s">
        <v>8310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8306</v>
      </c>
      <c r="R204" t="s">
        <v>8310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29.900000000000002</v>
      </c>
      <c r="P205">
        <f t="shared" si="13"/>
        <v>93.3</v>
      </c>
      <c r="Q205" t="s">
        <v>8306</v>
      </c>
      <c r="R205" t="s">
        <v>8310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50.800000000000004</v>
      </c>
      <c r="P206">
        <f t="shared" si="13"/>
        <v>117.69999999999999</v>
      </c>
      <c r="Q206" t="s">
        <v>8306</v>
      </c>
      <c r="R206" t="s">
        <v>8310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16.3</v>
      </c>
      <c r="P207">
        <f t="shared" si="13"/>
        <v>76.5</v>
      </c>
      <c r="Q207" t="s">
        <v>8306</v>
      </c>
      <c r="R207" t="s">
        <v>8310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8306</v>
      </c>
      <c r="R208" t="s">
        <v>8310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15.299999999999999</v>
      </c>
      <c r="P209">
        <f t="shared" si="13"/>
        <v>163.9</v>
      </c>
      <c r="Q209" t="s">
        <v>8306</v>
      </c>
      <c r="R209" t="s">
        <v>8310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8306</v>
      </c>
      <c r="R210" t="s">
        <v>8310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8306</v>
      </c>
      <c r="R211" t="s">
        <v>8310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25.3</v>
      </c>
      <c r="P212">
        <f t="shared" si="13"/>
        <v>91.899999999999991</v>
      </c>
      <c r="Q212" t="s">
        <v>8306</v>
      </c>
      <c r="R212" t="s">
        <v>8310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185.9</v>
      </c>
      <c r="Q213" t="s">
        <v>8306</v>
      </c>
      <c r="R213" t="s">
        <v>8310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0.1</v>
      </c>
      <c r="P214">
        <f t="shared" si="13"/>
        <v>1</v>
      </c>
      <c r="Q214" t="s">
        <v>8306</v>
      </c>
      <c r="R214" t="s">
        <v>8310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0.1</v>
      </c>
      <c r="P215">
        <f t="shared" si="13"/>
        <v>20</v>
      </c>
      <c r="Q215" t="s">
        <v>8306</v>
      </c>
      <c r="R215" t="s">
        <v>8310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0.1</v>
      </c>
      <c r="P216">
        <f t="shared" si="13"/>
        <v>1</v>
      </c>
      <c r="Q216" t="s">
        <v>8306</v>
      </c>
      <c r="R216" t="s">
        <v>8310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0.30000000000000004</v>
      </c>
      <c r="P217">
        <f t="shared" si="13"/>
        <v>10</v>
      </c>
      <c r="Q217" t="s">
        <v>8306</v>
      </c>
      <c r="R217" t="s">
        <v>8310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331.6</v>
      </c>
      <c r="Q218" t="s">
        <v>8306</v>
      </c>
      <c r="R218" t="s">
        <v>8310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314.3</v>
      </c>
      <c r="Q219" t="s">
        <v>8306</v>
      </c>
      <c r="R219" t="s">
        <v>8310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8306</v>
      </c>
      <c r="R220" t="s">
        <v>8310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17.700000000000003</v>
      </c>
      <c r="P221">
        <f t="shared" si="13"/>
        <v>116</v>
      </c>
      <c r="Q221" t="s">
        <v>8306</v>
      </c>
      <c r="R221" t="s">
        <v>8310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0.79999999999999993</v>
      </c>
      <c r="P222">
        <f t="shared" si="13"/>
        <v>120</v>
      </c>
      <c r="Q222" t="s">
        <v>8306</v>
      </c>
      <c r="R222" t="s">
        <v>8310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8306</v>
      </c>
      <c r="R223" t="s">
        <v>8310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8306</v>
      </c>
      <c r="R224" t="s">
        <v>8310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8306</v>
      </c>
      <c r="R225" t="s">
        <v>8310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8306</v>
      </c>
      <c r="R226" t="s">
        <v>8310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8306</v>
      </c>
      <c r="R227" t="s">
        <v>8310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0.9</v>
      </c>
      <c r="P228">
        <f t="shared" si="13"/>
        <v>125</v>
      </c>
      <c r="Q228" t="s">
        <v>8306</v>
      </c>
      <c r="R228" t="s">
        <v>8310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8306</v>
      </c>
      <c r="R229" t="s">
        <v>8310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8306</v>
      </c>
      <c r="R230" t="s">
        <v>8310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8306</v>
      </c>
      <c r="R231" t="s">
        <v>8310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8306</v>
      </c>
      <c r="R232" t="s">
        <v>8310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8306</v>
      </c>
      <c r="R233" t="s">
        <v>8310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2.8000000000000003</v>
      </c>
      <c r="P234">
        <f t="shared" si="13"/>
        <v>15.799999999999999</v>
      </c>
      <c r="Q234" t="s">
        <v>8306</v>
      </c>
      <c r="R234" t="s">
        <v>8310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8306</v>
      </c>
      <c r="R235" t="s">
        <v>8310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8306</v>
      </c>
      <c r="R236" t="s">
        <v>8310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8306</v>
      </c>
      <c r="R237" t="s">
        <v>8310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8306</v>
      </c>
      <c r="R238" t="s">
        <v>8310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0.4</v>
      </c>
      <c r="P239">
        <f t="shared" si="13"/>
        <v>50</v>
      </c>
      <c r="Q239" t="s">
        <v>8306</v>
      </c>
      <c r="R239" t="s">
        <v>8310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8306</v>
      </c>
      <c r="R240" t="s">
        <v>8310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8306</v>
      </c>
      <c r="R241" t="s">
        <v>8310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107.69999999999999</v>
      </c>
      <c r="P242">
        <f t="shared" si="13"/>
        <v>117.89999999999999</v>
      </c>
      <c r="Q242" t="s">
        <v>8306</v>
      </c>
      <c r="R242" t="s">
        <v>8311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112.69999999999999</v>
      </c>
      <c r="P243">
        <f t="shared" si="13"/>
        <v>109.1</v>
      </c>
      <c r="Q243" t="s">
        <v>8306</v>
      </c>
      <c r="R243" t="s">
        <v>8311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113.5</v>
      </c>
      <c r="P244">
        <f t="shared" si="13"/>
        <v>73.099999999999994</v>
      </c>
      <c r="Q244" t="s">
        <v>8306</v>
      </c>
      <c r="R244" t="s">
        <v>8311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102.6</v>
      </c>
      <c r="P245">
        <f t="shared" si="13"/>
        <v>78.199999999999989</v>
      </c>
      <c r="Q245" t="s">
        <v>8306</v>
      </c>
      <c r="R245" t="s">
        <v>8311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113.8</v>
      </c>
      <c r="P246">
        <f t="shared" si="13"/>
        <v>47.4</v>
      </c>
      <c r="Q246" t="s">
        <v>8306</v>
      </c>
      <c r="R246" t="s">
        <v>8311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103.8</v>
      </c>
      <c r="P247">
        <f t="shared" si="13"/>
        <v>54.1</v>
      </c>
      <c r="Q247" t="s">
        <v>8306</v>
      </c>
      <c r="R247" t="s">
        <v>8311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305.5</v>
      </c>
      <c r="P248">
        <f t="shared" si="13"/>
        <v>68.5</v>
      </c>
      <c r="Q248" t="s">
        <v>8306</v>
      </c>
      <c r="R248" t="s">
        <v>8311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108.19999999999999</v>
      </c>
      <c r="Q249" t="s">
        <v>8306</v>
      </c>
      <c r="R249" t="s">
        <v>8311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101.39999999999999</v>
      </c>
      <c r="P250">
        <f t="shared" si="13"/>
        <v>590</v>
      </c>
      <c r="Q250" t="s">
        <v>8306</v>
      </c>
      <c r="R250" t="s">
        <v>8311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48.1</v>
      </c>
      <c r="Q251" t="s">
        <v>8306</v>
      </c>
      <c r="R251" t="s">
        <v>8311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105.6</v>
      </c>
      <c r="P252">
        <f t="shared" si="13"/>
        <v>72.5</v>
      </c>
      <c r="Q252" t="s">
        <v>8306</v>
      </c>
      <c r="R252" t="s">
        <v>8311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125.6</v>
      </c>
      <c r="P253">
        <f t="shared" si="13"/>
        <v>57.1</v>
      </c>
      <c r="Q253" t="s">
        <v>8306</v>
      </c>
      <c r="R253" t="s">
        <v>8311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184.6</v>
      </c>
      <c r="P254">
        <f t="shared" si="13"/>
        <v>85.5</v>
      </c>
      <c r="Q254" t="s">
        <v>8306</v>
      </c>
      <c r="R254" t="s">
        <v>8311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100.8</v>
      </c>
      <c r="P255">
        <f t="shared" si="13"/>
        <v>215.9</v>
      </c>
      <c r="Q255" t="s">
        <v>8306</v>
      </c>
      <c r="R255" t="s">
        <v>8311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89.399999999999991</v>
      </c>
      <c r="Q256" t="s">
        <v>8306</v>
      </c>
      <c r="R256" t="s">
        <v>8311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106.8</v>
      </c>
      <c r="P257">
        <f t="shared" si="13"/>
        <v>45.5</v>
      </c>
      <c r="Q257" t="s">
        <v>8306</v>
      </c>
      <c r="R257" t="s">
        <v>8311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65.8</v>
      </c>
      <c r="Q258" t="s">
        <v>8306</v>
      </c>
      <c r="R258" t="s">
        <v>8311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ROUNDUP(E259*100/D259, 1)</f>
        <v>106.8</v>
      </c>
      <c r="P259">
        <f t="shared" ref="P259:P322" si="17">IFERROR(ROUNDUP(AVERAGE(E259/L259), 1), 0)</f>
        <v>66.8</v>
      </c>
      <c r="Q259" t="s">
        <v>8306</v>
      </c>
      <c r="R259" t="s">
        <v>8311</v>
      </c>
      <c r="S259" s="9">
        <f t="shared" ref="S259:S322" si="18">(((J259/60)/60)/24) + DATE(1970,1, 1)</f>
        <v>42479.626875000002</v>
      </c>
      <c r="T259" s="9">
        <f t="shared" ref="T259:T322" si="19">(((I259/60)/60)/24) + DATE(1970, 1, 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191.2</v>
      </c>
      <c r="P260">
        <f t="shared" si="17"/>
        <v>83.399999999999991</v>
      </c>
      <c r="Q260" t="s">
        <v>8306</v>
      </c>
      <c r="R260" t="s">
        <v>8311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105.1</v>
      </c>
      <c r="Q261" t="s">
        <v>8306</v>
      </c>
      <c r="R261" t="s">
        <v>8311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121</v>
      </c>
      <c r="Q262" t="s">
        <v>8306</v>
      </c>
      <c r="R262" t="s">
        <v>8311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97.699999999999989</v>
      </c>
      <c r="Q263" t="s">
        <v>8306</v>
      </c>
      <c r="R263" t="s">
        <v>8311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41.4</v>
      </c>
      <c r="Q264" t="s">
        <v>8306</v>
      </c>
      <c r="R264" t="s">
        <v>8311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118.1</v>
      </c>
      <c r="P265">
        <f t="shared" si="17"/>
        <v>30.700000000000003</v>
      </c>
      <c r="Q265" t="s">
        <v>8306</v>
      </c>
      <c r="R265" t="s">
        <v>8311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65</v>
      </c>
      <c r="Q266" t="s">
        <v>8306</v>
      </c>
      <c r="R266" t="s">
        <v>8311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95.8</v>
      </c>
      <c r="Q267" t="s">
        <v>8306</v>
      </c>
      <c r="R267" t="s">
        <v>8311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40.5</v>
      </c>
      <c r="Q268" t="s">
        <v>8306</v>
      </c>
      <c r="R268" t="s">
        <v>8311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131.69999999999999</v>
      </c>
      <c r="P269">
        <f t="shared" si="17"/>
        <v>78.599999999999994</v>
      </c>
      <c r="Q269" t="s">
        <v>8306</v>
      </c>
      <c r="R269" t="s">
        <v>8311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50.2</v>
      </c>
      <c r="Q270" t="s">
        <v>8306</v>
      </c>
      <c r="R270" t="s">
        <v>8311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147.29999999999998</v>
      </c>
      <c r="P271">
        <f t="shared" si="17"/>
        <v>92.3</v>
      </c>
      <c r="Q271" t="s">
        <v>8306</v>
      </c>
      <c r="R271" t="s">
        <v>8311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152.69999999999999</v>
      </c>
      <c r="P272">
        <f t="shared" si="17"/>
        <v>57.6</v>
      </c>
      <c r="Q272" t="s">
        <v>8306</v>
      </c>
      <c r="R272" t="s">
        <v>8311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104.69999999999999</v>
      </c>
      <c r="P273">
        <f t="shared" si="17"/>
        <v>109.5</v>
      </c>
      <c r="Q273" t="s">
        <v>8306</v>
      </c>
      <c r="R273" t="s">
        <v>8311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177.5</v>
      </c>
      <c r="P274">
        <f t="shared" si="17"/>
        <v>81.899999999999991</v>
      </c>
      <c r="Q274" t="s">
        <v>8306</v>
      </c>
      <c r="R274" t="s">
        <v>8311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107.8</v>
      </c>
      <c r="P275">
        <f t="shared" si="17"/>
        <v>45.7</v>
      </c>
      <c r="Q275" t="s">
        <v>8306</v>
      </c>
      <c r="R275" t="s">
        <v>8311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55.300000000000004</v>
      </c>
      <c r="Q276" t="s">
        <v>8306</v>
      </c>
      <c r="R276" t="s">
        <v>8311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108.39999999999999</v>
      </c>
      <c r="P277">
        <f t="shared" si="17"/>
        <v>65.3</v>
      </c>
      <c r="Q277" t="s">
        <v>8306</v>
      </c>
      <c r="R277" t="s">
        <v>8311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95.3</v>
      </c>
      <c r="Q278" t="s">
        <v>8306</v>
      </c>
      <c r="R278" t="s">
        <v>8311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110.39999999999999</v>
      </c>
      <c r="P279">
        <f t="shared" si="17"/>
        <v>75.5</v>
      </c>
      <c r="Q279" t="s">
        <v>8306</v>
      </c>
      <c r="R279" t="s">
        <v>8311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150.4</v>
      </c>
      <c r="P280">
        <f t="shared" si="17"/>
        <v>97.899999999999991</v>
      </c>
      <c r="Q280" t="s">
        <v>8306</v>
      </c>
      <c r="R280" t="s">
        <v>8311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157.4</v>
      </c>
      <c r="P281">
        <f t="shared" si="17"/>
        <v>87.699999999999989</v>
      </c>
      <c r="Q281" t="s">
        <v>8306</v>
      </c>
      <c r="R281" t="s">
        <v>8311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156.19999999999999</v>
      </c>
      <c r="P282">
        <f t="shared" si="17"/>
        <v>54.800000000000004</v>
      </c>
      <c r="Q282" t="s">
        <v>8306</v>
      </c>
      <c r="R282" t="s">
        <v>8311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120.6</v>
      </c>
      <c r="P283">
        <f t="shared" si="17"/>
        <v>84</v>
      </c>
      <c r="Q283" t="s">
        <v>8306</v>
      </c>
      <c r="R283" t="s">
        <v>8311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101.19999999999999</v>
      </c>
      <c r="P284">
        <f t="shared" si="17"/>
        <v>254.4</v>
      </c>
      <c r="Q284" t="s">
        <v>8306</v>
      </c>
      <c r="R284" t="s">
        <v>8311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114.3</v>
      </c>
      <c r="P285">
        <f t="shared" si="17"/>
        <v>101.89999999999999</v>
      </c>
      <c r="Q285" t="s">
        <v>8306</v>
      </c>
      <c r="R285" t="s">
        <v>8311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104.69999999999999</v>
      </c>
      <c r="P286">
        <f t="shared" si="17"/>
        <v>55.1</v>
      </c>
      <c r="Q286" t="s">
        <v>8306</v>
      </c>
      <c r="R286" t="s">
        <v>8311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228.9</v>
      </c>
      <c r="P287">
        <f t="shared" si="17"/>
        <v>57</v>
      </c>
      <c r="Q287" t="s">
        <v>8306</v>
      </c>
      <c r="R287" t="s">
        <v>8311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109.19999999999999</v>
      </c>
      <c r="P288">
        <f t="shared" si="17"/>
        <v>121.3</v>
      </c>
      <c r="Q288" t="s">
        <v>8306</v>
      </c>
      <c r="R288" t="s">
        <v>8311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91.199999999999989</v>
      </c>
      <c r="Q289" t="s">
        <v>8306</v>
      </c>
      <c r="R289" t="s">
        <v>8311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103.3</v>
      </c>
      <c r="P290">
        <f t="shared" si="17"/>
        <v>115.5</v>
      </c>
      <c r="Q290" t="s">
        <v>8306</v>
      </c>
      <c r="R290" t="s">
        <v>8311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104.89999999999999</v>
      </c>
      <c r="P291">
        <f t="shared" si="17"/>
        <v>67.8</v>
      </c>
      <c r="Q291" t="s">
        <v>8306</v>
      </c>
      <c r="R291" t="s">
        <v>8311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106.69999999999999</v>
      </c>
      <c r="P292">
        <f t="shared" si="17"/>
        <v>28.6</v>
      </c>
      <c r="Q292" t="s">
        <v>8306</v>
      </c>
      <c r="R292" t="s">
        <v>8311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120.1</v>
      </c>
      <c r="P293">
        <f t="shared" si="17"/>
        <v>46.9</v>
      </c>
      <c r="Q293" t="s">
        <v>8306</v>
      </c>
      <c r="R293" t="s">
        <v>8311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101.6</v>
      </c>
      <c r="P294">
        <f t="shared" si="17"/>
        <v>154.5</v>
      </c>
      <c r="Q294" t="s">
        <v>8306</v>
      </c>
      <c r="R294" t="s">
        <v>8311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101.39999999999999</v>
      </c>
      <c r="P295">
        <f t="shared" si="17"/>
        <v>201.29999999999998</v>
      </c>
      <c r="Q295" t="s">
        <v>8306</v>
      </c>
      <c r="R295" t="s">
        <v>8311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8306</v>
      </c>
      <c r="R296" t="s">
        <v>8311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133.19999999999999</v>
      </c>
      <c r="P297">
        <f t="shared" si="17"/>
        <v>100.1</v>
      </c>
      <c r="Q297" t="s">
        <v>8306</v>
      </c>
      <c r="R297" t="s">
        <v>8311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118.8</v>
      </c>
      <c r="P298">
        <f t="shared" si="17"/>
        <v>230.1</v>
      </c>
      <c r="Q298" t="s">
        <v>8306</v>
      </c>
      <c r="R298" t="s">
        <v>8311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100.69999999999999</v>
      </c>
      <c r="P299">
        <f t="shared" si="17"/>
        <v>141.79999999999998</v>
      </c>
      <c r="Q299" t="s">
        <v>8306</v>
      </c>
      <c r="R299" t="s">
        <v>8311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56.4</v>
      </c>
      <c r="Q300" t="s">
        <v>8306</v>
      </c>
      <c r="R300" t="s">
        <v>8311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73.399999999999991</v>
      </c>
      <c r="Q301" t="s">
        <v>8306</v>
      </c>
      <c r="R301" t="s">
        <v>8311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101.8</v>
      </c>
      <c r="P302">
        <f t="shared" si="17"/>
        <v>85.399999999999991</v>
      </c>
      <c r="Q302" t="s">
        <v>8306</v>
      </c>
      <c r="R302" t="s">
        <v>8311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118.8</v>
      </c>
      <c r="P303">
        <f t="shared" si="17"/>
        <v>61.5</v>
      </c>
      <c r="Q303" t="s">
        <v>8306</v>
      </c>
      <c r="R303" t="s">
        <v>8311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100.5</v>
      </c>
      <c r="P304">
        <f t="shared" si="17"/>
        <v>93.1</v>
      </c>
      <c r="Q304" t="s">
        <v>8306</v>
      </c>
      <c r="R304" t="s">
        <v>8311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137.5</v>
      </c>
      <c r="P305">
        <f t="shared" si="17"/>
        <v>50.300000000000004</v>
      </c>
      <c r="Q305" t="s">
        <v>8306</v>
      </c>
      <c r="R305" t="s">
        <v>8311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231.7</v>
      </c>
      <c r="P306">
        <f t="shared" si="17"/>
        <v>106.5</v>
      </c>
      <c r="Q306" t="s">
        <v>8306</v>
      </c>
      <c r="R306" t="s">
        <v>8311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130.4</v>
      </c>
      <c r="P307">
        <f t="shared" si="17"/>
        <v>51.800000000000004</v>
      </c>
      <c r="Q307" t="s">
        <v>8306</v>
      </c>
      <c r="R307" t="s">
        <v>8311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36.700000000000003</v>
      </c>
      <c r="Q308" t="s">
        <v>8306</v>
      </c>
      <c r="R308" t="s">
        <v>8311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111.39999999999999</v>
      </c>
      <c r="P309">
        <f t="shared" si="17"/>
        <v>42.6</v>
      </c>
      <c r="Q309" t="s">
        <v>8306</v>
      </c>
      <c r="R309" t="s">
        <v>8311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105.6</v>
      </c>
      <c r="P310">
        <f t="shared" si="17"/>
        <v>62.800000000000004</v>
      </c>
      <c r="Q310" t="s">
        <v>8306</v>
      </c>
      <c r="R310" t="s">
        <v>8311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8306</v>
      </c>
      <c r="R311" t="s">
        <v>8311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104.19999999999999</v>
      </c>
      <c r="P312">
        <f t="shared" si="17"/>
        <v>29</v>
      </c>
      <c r="Q312" t="s">
        <v>8306</v>
      </c>
      <c r="R312" t="s">
        <v>8311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104.19999999999999</v>
      </c>
      <c r="P313">
        <f t="shared" si="17"/>
        <v>138.9</v>
      </c>
      <c r="Q313" t="s">
        <v>8306</v>
      </c>
      <c r="R313" t="s">
        <v>8311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111.89999999999999</v>
      </c>
      <c r="P314">
        <f t="shared" si="17"/>
        <v>61.4</v>
      </c>
      <c r="Q314" t="s">
        <v>8306</v>
      </c>
      <c r="R314" t="s">
        <v>8311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104.8</v>
      </c>
      <c r="P315">
        <f t="shared" si="17"/>
        <v>80.3</v>
      </c>
      <c r="Q315" t="s">
        <v>8306</v>
      </c>
      <c r="R315" t="s">
        <v>8311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385.20000000000005</v>
      </c>
      <c r="P316">
        <f t="shared" si="17"/>
        <v>32.1</v>
      </c>
      <c r="Q316" t="s">
        <v>8306</v>
      </c>
      <c r="R316" t="s">
        <v>8311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101.3</v>
      </c>
      <c r="P317">
        <f t="shared" si="17"/>
        <v>200.9</v>
      </c>
      <c r="Q317" t="s">
        <v>8306</v>
      </c>
      <c r="R317" t="s">
        <v>8311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113.8</v>
      </c>
      <c r="P318">
        <f t="shared" si="17"/>
        <v>108.1</v>
      </c>
      <c r="Q318" t="s">
        <v>8306</v>
      </c>
      <c r="R318" t="s">
        <v>8311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100.89999999999999</v>
      </c>
      <c r="P319">
        <f t="shared" si="17"/>
        <v>95.699999999999989</v>
      </c>
      <c r="Q319" t="s">
        <v>8306</v>
      </c>
      <c r="R319" t="s">
        <v>8311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283.40000000000003</v>
      </c>
      <c r="P320">
        <f t="shared" si="17"/>
        <v>49.9</v>
      </c>
      <c r="Q320" t="s">
        <v>8306</v>
      </c>
      <c r="R320" t="s">
        <v>8311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112.69999999999999</v>
      </c>
      <c r="P321">
        <f t="shared" si="17"/>
        <v>110.5</v>
      </c>
      <c r="Q321" t="s">
        <v>8306</v>
      </c>
      <c r="R321" t="s">
        <v>8311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106.6</v>
      </c>
      <c r="P322">
        <f t="shared" si="17"/>
        <v>135</v>
      </c>
      <c r="Q322" t="s">
        <v>8306</v>
      </c>
      <c r="R322" t="s">
        <v>8311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ROUNDUP(E323*100/D323, 1)</f>
        <v>102.69999999999999</v>
      </c>
      <c r="P323">
        <f t="shared" ref="P323:P386" si="21">IFERROR(ROUNDUP(AVERAGE(E323/L323), 1), 0)</f>
        <v>106.69999999999999</v>
      </c>
      <c r="Q323" t="s">
        <v>8306</v>
      </c>
      <c r="R323" t="s">
        <v>8311</v>
      </c>
      <c r="S323" s="9">
        <f t="shared" ref="S323:S386" si="22">(((J323/60)/60)/24) + DATE(1970,1, 1)</f>
        <v>42647.446597222224</v>
      </c>
      <c r="T323" s="9">
        <f t="shared" ref="T323:T386" si="23">(((I323/60)/60)/24) + DATE(1970, 1, 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145.1</v>
      </c>
      <c r="Q324" t="s">
        <v>8306</v>
      </c>
      <c r="R324" t="s">
        <v>8311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123.1</v>
      </c>
      <c r="P325">
        <f t="shared" si="21"/>
        <v>114.6</v>
      </c>
      <c r="Q325" t="s">
        <v>8306</v>
      </c>
      <c r="R325" t="s">
        <v>8311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105.39999999999999</v>
      </c>
      <c r="Q326" t="s">
        <v>8306</v>
      </c>
      <c r="R326" t="s">
        <v>8311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104.39999999999999</v>
      </c>
      <c r="P327">
        <f t="shared" si="21"/>
        <v>71</v>
      </c>
      <c r="Q327" t="s">
        <v>8306</v>
      </c>
      <c r="R327" t="s">
        <v>8311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147.19999999999999</v>
      </c>
      <c r="Q328" t="s">
        <v>8306</v>
      </c>
      <c r="R328" t="s">
        <v>8311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160.5</v>
      </c>
      <c r="Q329" t="s">
        <v>8306</v>
      </c>
      <c r="R329" t="s">
        <v>8311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103.69999999999999</v>
      </c>
      <c r="P330">
        <f t="shared" si="21"/>
        <v>156.1</v>
      </c>
      <c r="Q330" t="s">
        <v>8306</v>
      </c>
      <c r="R330" t="s">
        <v>8311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63.2</v>
      </c>
      <c r="Q331" t="s">
        <v>8306</v>
      </c>
      <c r="R331" t="s">
        <v>8311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101.89999999999999</v>
      </c>
      <c r="P332">
        <f t="shared" si="21"/>
        <v>104.89999999999999</v>
      </c>
      <c r="Q332" t="s">
        <v>8306</v>
      </c>
      <c r="R332" t="s">
        <v>8311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106.69999999999999</v>
      </c>
      <c r="P333">
        <f t="shared" si="21"/>
        <v>97.399999999999991</v>
      </c>
      <c r="Q333" t="s">
        <v>8306</v>
      </c>
      <c r="R333" t="s">
        <v>8311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113.1</v>
      </c>
      <c r="P334">
        <f t="shared" si="21"/>
        <v>203.7</v>
      </c>
      <c r="Q334" t="s">
        <v>8306</v>
      </c>
      <c r="R334" t="s">
        <v>8311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125.3</v>
      </c>
      <c r="P335">
        <f t="shared" si="21"/>
        <v>188.4</v>
      </c>
      <c r="Q335" t="s">
        <v>8306</v>
      </c>
      <c r="R335" t="s">
        <v>8311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101.19999999999999</v>
      </c>
      <c r="P336">
        <f t="shared" si="21"/>
        <v>146.69999999999999</v>
      </c>
      <c r="Q336" t="s">
        <v>8306</v>
      </c>
      <c r="R336" t="s">
        <v>8311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102.8</v>
      </c>
      <c r="P337">
        <f t="shared" si="21"/>
        <v>109.19999999999999</v>
      </c>
      <c r="Q337" t="s">
        <v>8306</v>
      </c>
      <c r="R337" t="s">
        <v>8311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116.89999999999999</v>
      </c>
      <c r="P338">
        <f t="shared" si="21"/>
        <v>59.300000000000004</v>
      </c>
      <c r="Q338" t="s">
        <v>8306</v>
      </c>
      <c r="R338" t="s">
        <v>8311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101.19999999999999</v>
      </c>
      <c r="P339">
        <f t="shared" si="21"/>
        <v>98</v>
      </c>
      <c r="Q339" t="s">
        <v>8306</v>
      </c>
      <c r="R339" t="s">
        <v>8311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110.19999999999999</v>
      </c>
      <c r="P340">
        <f t="shared" si="21"/>
        <v>70.099999999999994</v>
      </c>
      <c r="Q340" t="s">
        <v>8306</v>
      </c>
      <c r="R340" t="s">
        <v>8311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108.1</v>
      </c>
      <c r="P341">
        <f t="shared" si="21"/>
        <v>72.899999999999991</v>
      </c>
      <c r="Q341" t="s">
        <v>8306</v>
      </c>
      <c r="R341" t="s">
        <v>8311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125.1</v>
      </c>
      <c r="P342">
        <f t="shared" si="21"/>
        <v>146.4</v>
      </c>
      <c r="Q342" t="s">
        <v>8306</v>
      </c>
      <c r="R342" t="s">
        <v>8311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106.8</v>
      </c>
      <c r="P343">
        <f t="shared" si="21"/>
        <v>68</v>
      </c>
      <c r="Q343" t="s">
        <v>8306</v>
      </c>
      <c r="R343" t="s">
        <v>8311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100.39999999999999</v>
      </c>
      <c r="P344">
        <f t="shared" si="21"/>
        <v>169.9</v>
      </c>
      <c r="Q344" t="s">
        <v>8306</v>
      </c>
      <c r="R344" t="s">
        <v>8311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102.1</v>
      </c>
      <c r="P345">
        <f t="shared" si="21"/>
        <v>58.5</v>
      </c>
      <c r="Q345" t="s">
        <v>8306</v>
      </c>
      <c r="R345" t="s">
        <v>8311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102.1</v>
      </c>
      <c r="P346">
        <f t="shared" si="21"/>
        <v>120</v>
      </c>
      <c r="Q346" t="s">
        <v>8306</v>
      </c>
      <c r="R346" t="s">
        <v>8311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123.3</v>
      </c>
      <c r="P347">
        <f t="shared" si="21"/>
        <v>99.899999999999991</v>
      </c>
      <c r="Q347" t="s">
        <v>8306</v>
      </c>
      <c r="R347" t="s">
        <v>8311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170.29999999999998</v>
      </c>
      <c r="P348">
        <f t="shared" si="21"/>
        <v>90.6</v>
      </c>
      <c r="Q348" t="s">
        <v>8306</v>
      </c>
      <c r="R348" t="s">
        <v>8311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111.6</v>
      </c>
      <c r="P349">
        <f t="shared" si="21"/>
        <v>117.8</v>
      </c>
      <c r="Q349" t="s">
        <v>8306</v>
      </c>
      <c r="R349" t="s">
        <v>8311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86.6</v>
      </c>
      <c r="Q350" t="s">
        <v>8306</v>
      </c>
      <c r="R350" t="s">
        <v>8311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106.69999999999999</v>
      </c>
      <c r="P351">
        <f t="shared" si="21"/>
        <v>71.899999999999991</v>
      </c>
      <c r="Q351" t="s">
        <v>8306</v>
      </c>
      <c r="R351" t="s">
        <v>8311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114.8</v>
      </c>
      <c r="P352">
        <f t="shared" si="21"/>
        <v>129.9</v>
      </c>
      <c r="Q352" t="s">
        <v>8306</v>
      </c>
      <c r="R352" t="s">
        <v>8311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127.39999999999999</v>
      </c>
      <c r="P353">
        <f t="shared" si="21"/>
        <v>45</v>
      </c>
      <c r="Q353" t="s">
        <v>8306</v>
      </c>
      <c r="R353" t="s">
        <v>8311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116.6</v>
      </c>
      <c r="P354">
        <f t="shared" si="21"/>
        <v>40.800000000000004</v>
      </c>
      <c r="Q354" t="s">
        <v>8306</v>
      </c>
      <c r="R354" t="s">
        <v>8311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108.69999999999999</v>
      </c>
      <c r="P355">
        <f t="shared" si="21"/>
        <v>103.6</v>
      </c>
      <c r="Q355" t="s">
        <v>8306</v>
      </c>
      <c r="R355" t="s">
        <v>8311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125.5</v>
      </c>
      <c r="Q356" t="s">
        <v>8306</v>
      </c>
      <c r="R356" t="s">
        <v>8311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116.3</v>
      </c>
      <c r="P357">
        <f t="shared" si="21"/>
        <v>246.7</v>
      </c>
      <c r="Q357" t="s">
        <v>8306</v>
      </c>
      <c r="R357" t="s">
        <v>8311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102.69999999999999</v>
      </c>
      <c r="P358">
        <f t="shared" si="21"/>
        <v>79.5</v>
      </c>
      <c r="Q358" t="s">
        <v>8306</v>
      </c>
      <c r="R358" t="s">
        <v>8311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86.199999999999989</v>
      </c>
      <c r="Q359" t="s">
        <v>8306</v>
      </c>
      <c r="R359" t="s">
        <v>8311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103.1</v>
      </c>
      <c r="P360">
        <f t="shared" si="21"/>
        <v>193.1</v>
      </c>
      <c r="Q360" t="s">
        <v>8306</v>
      </c>
      <c r="R360" t="s">
        <v>8311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104.89999999999999</v>
      </c>
      <c r="P361">
        <f t="shared" si="21"/>
        <v>84.1</v>
      </c>
      <c r="Q361" t="s">
        <v>8306</v>
      </c>
      <c r="R361" t="s">
        <v>8311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101.39999999999999</v>
      </c>
      <c r="P362">
        <f t="shared" si="21"/>
        <v>139.9</v>
      </c>
      <c r="Q362" t="s">
        <v>8306</v>
      </c>
      <c r="R362" t="s">
        <v>8311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111.1</v>
      </c>
      <c r="P363">
        <f t="shared" si="21"/>
        <v>109.89999999999999</v>
      </c>
      <c r="Q363" t="s">
        <v>8306</v>
      </c>
      <c r="R363" t="s">
        <v>8311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124.19999999999999</v>
      </c>
      <c r="P364">
        <f t="shared" si="21"/>
        <v>139.6</v>
      </c>
      <c r="Q364" t="s">
        <v>8306</v>
      </c>
      <c r="R364" t="s">
        <v>8311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101.39999999999999</v>
      </c>
      <c r="P365">
        <f t="shared" si="21"/>
        <v>347.90000000000003</v>
      </c>
      <c r="Q365" t="s">
        <v>8306</v>
      </c>
      <c r="R365" t="s">
        <v>8311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110.19999999999999</v>
      </c>
      <c r="P366">
        <f t="shared" si="21"/>
        <v>68.3</v>
      </c>
      <c r="Q366" t="s">
        <v>8306</v>
      </c>
      <c r="R366" t="s">
        <v>8311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8306</v>
      </c>
      <c r="R367" t="s">
        <v>8311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101.39999999999999</v>
      </c>
      <c r="P368">
        <f t="shared" si="21"/>
        <v>287.40000000000003</v>
      </c>
      <c r="Q368" t="s">
        <v>8306</v>
      </c>
      <c r="R368" t="s">
        <v>8311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103.39999999999999</v>
      </c>
      <c r="P369">
        <f t="shared" si="21"/>
        <v>86.899999999999991</v>
      </c>
      <c r="Q369" t="s">
        <v>8306</v>
      </c>
      <c r="R369" t="s">
        <v>8311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104.19999999999999</v>
      </c>
      <c r="P370">
        <f t="shared" si="21"/>
        <v>81.899999999999991</v>
      </c>
      <c r="Q370" t="s">
        <v>8306</v>
      </c>
      <c r="R370" t="s">
        <v>8311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110.19999999999999</v>
      </c>
      <c r="P371">
        <f t="shared" si="21"/>
        <v>42.9</v>
      </c>
      <c r="Q371" t="s">
        <v>8306</v>
      </c>
      <c r="R371" t="s">
        <v>8311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122.1</v>
      </c>
      <c r="P372">
        <f t="shared" si="21"/>
        <v>709.5</v>
      </c>
      <c r="Q372" t="s">
        <v>8306</v>
      </c>
      <c r="R372" t="s">
        <v>8311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114.19999999999999</v>
      </c>
      <c r="P373">
        <f t="shared" si="21"/>
        <v>161.29999999999998</v>
      </c>
      <c r="Q373" t="s">
        <v>8306</v>
      </c>
      <c r="R373" t="s">
        <v>8311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125.39999999999999</v>
      </c>
      <c r="P374">
        <f t="shared" si="21"/>
        <v>41.800000000000004</v>
      </c>
      <c r="Q374" t="s">
        <v>8306</v>
      </c>
      <c r="R374" t="s">
        <v>8311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106.69999999999999</v>
      </c>
      <c r="P375">
        <f t="shared" si="21"/>
        <v>89.899999999999991</v>
      </c>
      <c r="Q375" t="s">
        <v>8306</v>
      </c>
      <c r="R375" t="s">
        <v>8311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130.69999999999999</v>
      </c>
      <c r="P376">
        <f t="shared" si="21"/>
        <v>45.1</v>
      </c>
      <c r="Q376" t="s">
        <v>8306</v>
      </c>
      <c r="R376" t="s">
        <v>8311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42.9</v>
      </c>
      <c r="Q377" t="s">
        <v>8306</v>
      </c>
      <c r="R377" t="s">
        <v>8311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54.1</v>
      </c>
      <c r="Q378" t="s">
        <v>8306</v>
      </c>
      <c r="R378" t="s">
        <v>8311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103.3</v>
      </c>
      <c r="Q379" t="s">
        <v>8306</v>
      </c>
      <c r="R379" t="s">
        <v>8311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111.8</v>
      </c>
      <c r="P380">
        <f t="shared" si="21"/>
        <v>40.4</v>
      </c>
      <c r="Q380" t="s">
        <v>8306</v>
      </c>
      <c r="R380" t="s">
        <v>8311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116.1</v>
      </c>
      <c r="P381">
        <f t="shared" si="21"/>
        <v>116.89999999999999</v>
      </c>
      <c r="Q381" t="s">
        <v>8306</v>
      </c>
      <c r="R381" t="s">
        <v>8311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115.6</v>
      </c>
      <c r="Q382" t="s">
        <v>8306</v>
      </c>
      <c r="R382" t="s">
        <v>8311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104.8</v>
      </c>
      <c r="P383">
        <f t="shared" si="21"/>
        <v>104.39999999999999</v>
      </c>
      <c r="Q383" t="s">
        <v>8306</v>
      </c>
      <c r="R383" t="s">
        <v>8311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255.9</v>
      </c>
      <c r="P384">
        <f t="shared" si="21"/>
        <v>69.8</v>
      </c>
      <c r="Q384" t="s">
        <v>8306</v>
      </c>
      <c r="R384" t="s">
        <v>8311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206.79999999999998</v>
      </c>
      <c r="P385">
        <f t="shared" si="21"/>
        <v>43.1</v>
      </c>
      <c r="Q385" t="s">
        <v>8306</v>
      </c>
      <c r="R385" t="s">
        <v>8311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112.19999999999999</v>
      </c>
      <c r="P386">
        <f t="shared" si="21"/>
        <v>58.6</v>
      </c>
      <c r="Q386" t="s">
        <v>8306</v>
      </c>
      <c r="R386" t="s">
        <v>8311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ROUNDUP(E387*100/D387, 1)</f>
        <v>106</v>
      </c>
      <c r="P387">
        <f t="shared" ref="P387:P450" si="25">IFERROR(ROUNDUP(AVERAGE(E387/L387), 1), 0)</f>
        <v>111.8</v>
      </c>
      <c r="Q387" t="s">
        <v>8306</v>
      </c>
      <c r="R387" t="s">
        <v>8311</v>
      </c>
      <c r="S387" s="9">
        <f t="shared" ref="S387:S450" si="26">(((J387/60)/60)/24) + DATE(1970,1, 1)</f>
        <v>41934.584502314814</v>
      </c>
      <c r="T387" s="9">
        <f t="shared" ref="T387:T450" si="27">(((I387/60)/60)/24) + DATE(1970, 1, 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100.19999999999999</v>
      </c>
      <c r="P388">
        <f t="shared" si="25"/>
        <v>46.300000000000004</v>
      </c>
      <c r="Q388" t="s">
        <v>8306</v>
      </c>
      <c r="R388" t="s">
        <v>8311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144.69999999999999</v>
      </c>
      <c r="Q389" t="s">
        <v>8306</v>
      </c>
      <c r="R389" t="s">
        <v>8311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126.19999999999999</v>
      </c>
      <c r="P390">
        <f t="shared" si="25"/>
        <v>88.899999999999991</v>
      </c>
      <c r="Q390" t="s">
        <v>8306</v>
      </c>
      <c r="R390" t="s">
        <v>8311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181.6</v>
      </c>
      <c r="P391">
        <f t="shared" si="25"/>
        <v>81.8</v>
      </c>
      <c r="Q391" t="s">
        <v>8306</v>
      </c>
      <c r="R391" t="s">
        <v>8311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71.5</v>
      </c>
      <c r="Q392" t="s">
        <v>8306</v>
      </c>
      <c r="R392" t="s">
        <v>8311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100.69999999999999</v>
      </c>
      <c r="P393">
        <f t="shared" si="25"/>
        <v>104.3</v>
      </c>
      <c r="Q393" t="s">
        <v>8306</v>
      </c>
      <c r="R393" t="s">
        <v>8311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90.699999999999989</v>
      </c>
      <c r="Q394" t="s">
        <v>8306</v>
      </c>
      <c r="R394" t="s">
        <v>8311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110.5</v>
      </c>
      <c r="P395">
        <f t="shared" si="25"/>
        <v>157.4</v>
      </c>
      <c r="Q395" t="s">
        <v>8306</v>
      </c>
      <c r="R395" t="s">
        <v>8311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111.89999999999999</v>
      </c>
      <c r="P396">
        <f t="shared" si="25"/>
        <v>105.19999999999999</v>
      </c>
      <c r="Q396" t="s">
        <v>8306</v>
      </c>
      <c r="R396" t="s">
        <v>8311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108.1</v>
      </c>
      <c r="P397">
        <f t="shared" si="25"/>
        <v>58.800000000000004</v>
      </c>
      <c r="Q397" t="s">
        <v>8306</v>
      </c>
      <c r="R397" t="s">
        <v>8311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106.69999999999999</v>
      </c>
      <c r="P398">
        <f t="shared" si="25"/>
        <v>81.699999999999989</v>
      </c>
      <c r="Q398" t="s">
        <v>8306</v>
      </c>
      <c r="R398" t="s">
        <v>8311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56.5</v>
      </c>
      <c r="Q399" t="s">
        <v>8306</v>
      </c>
      <c r="R399" t="s">
        <v>8311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125.19999999999999</v>
      </c>
      <c r="P400">
        <f t="shared" si="25"/>
        <v>140.19999999999999</v>
      </c>
      <c r="Q400" t="s">
        <v>8306</v>
      </c>
      <c r="R400" t="s">
        <v>8311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106.89999999999999</v>
      </c>
      <c r="P401">
        <f t="shared" si="25"/>
        <v>224.9</v>
      </c>
      <c r="Q401" t="s">
        <v>8306</v>
      </c>
      <c r="R401" t="s">
        <v>8311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112.39999999999999</v>
      </c>
      <c r="P402">
        <f t="shared" si="25"/>
        <v>181.2</v>
      </c>
      <c r="Q402" t="s">
        <v>8306</v>
      </c>
      <c r="R402" t="s">
        <v>8311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103.89999999999999</v>
      </c>
      <c r="P403">
        <f t="shared" si="25"/>
        <v>711.1</v>
      </c>
      <c r="Q403" t="s">
        <v>8306</v>
      </c>
      <c r="R403" t="s">
        <v>8311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141.69999999999999</v>
      </c>
      <c r="P404">
        <f t="shared" si="25"/>
        <v>65.899999999999991</v>
      </c>
      <c r="Q404" t="s">
        <v>8306</v>
      </c>
      <c r="R404" t="s">
        <v>8311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105.3</v>
      </c>
      <c r="P405">
        <f t="shared" si="25"/>
        <v>75.199999999999989</v>
      </c>
      <c r="Q405" t="s">
        <v>8306</v>
      </c>
      <c r="R405" t="s">
        <v>8311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103.1</v>
      </c>
      <c r="P406">
        <f t="shared" si="25"/>
        <v>133.19999999999999</v>
      </c>
      <c r="Q406" t="s">
        <v>8306</v>
      </c>
      <c r="R406" t="s">
        <v>8311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107.69999999999999</v>
      </c>
      <c r="P407">
        <f t="shared" si="25"/>
        <v>55.2</v>
      </c>
      <c r="Q407" t="s">
        <v>8306</v>
      </c>
      <c r="R407" t="s">
        <v>8311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107.8</v>
      </c>
      <c r="P408">
        <f t="shared" si="25"/>
        <v>86.199999999999989</v>
      </c>
      <c r="Q408" t="s">
        <v>8306</v>
      </c>
      <c r="R408" t="s">
        <v>8311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101.6</v>
      </c>
      <c r="P409">
        <f t="shared" si="25"/>
        <v>92.399999999999991</v>
      </c>
      <c r="Q409" t="s">
        <v>8306</v>
      </c>
      <c r="R409" t="s">
        <v>8311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101.5</v>
      </c>
      <c r="P410">
        <f t="shared" si="25"/>
        <v>160.19999999999999</v>
      </c>
      <c r="Q410" t="s">
        <v>8306</v>
      </c>
      <c r="R410" t="s">
        <v>8311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8306</v>
      </c>
      <c r="R411" t="s">
        <v>8311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183.29999999999998</v>
      </c>
      <c r="Q412" t="s">
        <v>8306</v>
      </c>
      <c r="R412" t="s">
        <v>8311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101.1</v>
      </c>
      <c r="P413">
        <f t="shared" si="25"/>
        <v>125.8</v>
      </c>
      <c r="Q413" t="s">
        <v>8306</v>
      </c>
      <c r="R413" t="s">
        <v>8311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126.89999999999999</v>
      </c>
      <c r="P414">
        <f t="shared" si="25"/>
        <v>57.7</v>
      </c>
      <c r="Q414" t="s">
        <v>8306</v>
      </c>
      <c r="R414" t="s">
        <v>8311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105.1</v>
      </c>
      <c r="P415">
        <f t="shared" si="25"/>
        <v>78.699999999999989</v>
      </c>
      <c r="Q415" t="s">
        <v>8306</v>
      </c>
      <c r="R415" t="s">
        <v>8311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102.89999999999999</v>
      </c>
      <c r="P416">
        <f t="shared" si="25"/>
        <v>91.5</v>
      </c>
      <c r="Q416" t="s">
        <v>8306</v>
      </c>
      <c r="R416" t="s">
        <v>8311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102.19999999999999</v>
      </c>
      <c r="P417">
        <f t="shared" si="25"/>
        <v>68.099999999999994</v>
      </c>
      <c r="Q417" t="s">
        <v>8306</v>
      </c>
      <c r="R417" t="s">
        <v>8311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120.3</v>
      </c>
      <c r="P418">
        <f t="shared" si="25"/>
        <v>48.1</v>
      </c>
      <c r="Q418" t="s">
        <v>8306</v>
      </c>
      <c r="R418" t="s">
        <v>8311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100.3</v>
      </c>
      <c r="P419">
        <f t="shared" si="25"/>
        <v>202.5</v>
      </c>
      <c r="Q419" t="s">
        <v>8306</v>
      </c>
      <c r="R419" t="s">
        <v>8311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100.69999999999999</v>
      </c>
      <c r="P420">
        <f t="shared" si="25"/>
        <v>216.79999999999998</v>
      </c>
      <c r="Q420" t="s">
        <v>8306</v>
      </c>
      <c r="R420" t="s">
        <v>8311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100.5</v>
      </c>
      <c r="P421">
        <f t="shared" si="25"/>
        <v>110.1</v>
      </c>
      <c r="Q421" t="s">
        <v>8306</v>
      </c>
      <c r="R421" t="s">
        <v>8311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0.5</v>
      </c>
      <c r="P422">
        <f t="shared" si="25"/>
        <v>4.8999999999999995</v>
      </c>
      <c r="Q422" t="s">
        <v>8306</v>
      </c>
      <c r="R422" t="s">
        <v>8312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2.1</v>
      </c>
      <c r="P423">
        <f t="shared" si="25"/>
        <v>50.2</v>
      </c>
      <c r="Q423" t="s">
        <v>8306</v>
      </c>
      <c r="R423" t="s">
        <v>8312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1.1000000000000001</v>
      </c>
      <c r="P424">
        <f t="shared" si="25"/>
        <v>35.9</v>
      </c>
      <c r="Q424" t="s">
        <v>8306</v>
      </c>
      <c r="R424" t="s">
        <v>8312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0.79999999999999993</v>
      </c>
      <c r="P425">
        <f t="shared" si="25"/>
        <v>11.799999999999999</v>
      </c>
      <c r="Q425" t="s">
        <v>8306</v>
      </c>
      <c r="R425" t="s">
        <v>8312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40.800000000000004</v>
      </c>
      <c r="Q426" t="s">
        <v>8306</v>
      </c>
      <c r="R426" t="s">
        <v>8312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0.1</v>
      </c>
      <c r="P427">
        <f t="shared" si="25"/>
        <v>3</v>
      </c>
      <c r="Q427" t="s">
        <v>8306</v>
      </c>
      <c r="R427" t="s">
        <v>8312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1.4000000000000001</v>
      </c>
      <c r="P428">
        <f t="shared" si="25"/>
        <v>16.700000000000003</v>
      </c>
      <c r="Q428" t="s">
        <v>8306</v>
      </c>
      <c r="R428" t="s">
        <v>8312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8306</v>
      </c>
      <c r="R429" t="s">
        <v>8312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5.6999999999999993</v>
      </c>
      <c r="P430">
        <f t="shared" si="25"/>
        <v>52</v>
      </c>
      <c r="Q430" t="s">
        <v>8306</v>
      </c>
      <c r="R430" t="s">
        <v>8312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8306</v>
      </c>
      <c r="R431" t="s">
        <v>8312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8306</v>
      </c>
      <c r="R432" t="s">
        <v>8312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13.9</v>
      </c>
      <c r="P433">
        <f t="shared" si="25"/>
        <v>51.9</v>
      </c>
      <c r="Q433" t="s">
        <v>8306</v>
      </c>
      <c r="R433" t="s">
        <v>8312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71.3</v>
      </c>
      <c r="Q434" t="s">
        <v>8306</v>
      </c>
      <c r="R434" t="s">
        <v>8312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8306</v>
      </c>
      <c r="R435" t="s">
        <v>8312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8306</v>
      </c>
      <c r="R436" t="s">
        <v>8312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0.1</v>
      </c>
      <c r="P437">
        <f t="shared" si="25"/>
        <v>1</v>
      </c>
      <c r="Q437" t="s">
        <v>8306</v>
      </c>
      <c r="R437" t="s">
        <v>8312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8306</v>
      </c>
      <c r="R438" t="s">
        <v>8312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8306</v>
      </c>
      <c r="R439" t="s">
        <v>8312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9.4</v>
      </c>
      <c r="P440">
        <f t="shared" si="25"/>
        <v>170.6</v>
      </c>
      <c r="Q440" t="s">
        <v>8306</v>
      </c>
      <c r="R440" t="s">
        <v>8312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8306</v>
      </c>
      <c r="R441" t="s">
        <v>8312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8306</v>
      </c>
      <c r="R442" t="s">
        <v>8312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8306</v>
      </c>
      <c r="R443" t="s">
        <v>8312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39.4</v>
      </c>
      <c r="P444">
        <f t="shared" si="25"/>
        <v>393.6</v>
      </c>
      <c r="Q444" t="s">
        <v>8306</v>
      </c>
      <c r="R444" t="s">
        <v>8312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8306</v>
      </c>
      <c r="R445" t="s">
        <v>8312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8306</v>
      </c>
      <c r="R446" t="s">
        <v>8312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0.1</v>
      </c>
      <c r="P447">
        <f t="shared" si="25"/>
        <v>1</v>
      </c>
      <c r="Q447" t="s">
        <v>8306</v>
      </c>
      <c r="R447" t="s">
        <v>8312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47.9</v>
      </c>
      <c r="Q448" t="s">
        <v>8306</v>
      </c>
      <c r="R448" t="s">
        <v>8312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0.1</v>
      </c>
      <c r="P449">
        <f t="shared" si="25"/>
        <v>5</v>
      </c>
      <c r="Q449" t="s">
        <v>8306</v>
      </c>
      <c r="R449" t="s">
        <v>8312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3.3000000000000003</v>
      </c>
      <c r="P450">
        <f t="shared" si="25"/>
        <v>20.6</v>
      </c>
      <c r="Q450" t="s">
        <v>8306</v>
      </c>
      <c r="R450" t="s">
        <v>8312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ROUNDUP(E451*100/D451, 1)</f>
        <v>2.3000000000000003</v>
      </c>
      <c r="P451">
        <f t="shared" ref="P451:P514" si="29">IFERROR(ROUNDUP(AVERAGE(E451/L451), 1), 0)</f>
        <v>9</v>
      </c>
      <c r="Q451" t="s">
        <v>8306</v>
      </c>
      <c r="R451" t="s">
        <v>8312</v>
      </c>
      <c r="S451" s="9">
        <f t="shared" ref="S451:S514" si="30">(((J451/60)/60)/24) + DATE(1970,1, 1)</f>
        <v>41534.568113425928</v>
      </c>
      <c r="T451" s="9">
        <f t="shared" ref="T451:T514" si="31">(((I451/60)/60)/24) + DATE(1970, 1, 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0.79999999999999993</v>
      </c>
      <c r="P452">
        <f t="shared" si="29"/>
        <v>56.6</v>
      </c>
      <c r="Q452" t="s">
        <v>8306</v>
      </c>
      <c r="R452" t="s">
        <v>8312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8306</v>
      </c>
      <c r="R453" t="s">
        <v>8312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8306</v>
      </c>
      <c r="R454" t="s">
        <v>8312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0.1</v>
      </c>
      <c r="P455">
        <f t="shared" si="29"/>
        <v>13</v>
      </c>
      <c r="Q455" t="s">
        <v>8306</v>
      </c>
      <c r="R455" t="s">
        <v>8312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0.9</v>
      </c>
      <c r="P456">
        <f t="shared" si="29"/>
        <v>16.399999999999999</v>
      </c>
      <c r="Q456" t="s">
        <v>8306</v>
      </c>
      <c r="R456" t="s">
        <v>8312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0.1</v>
      </c>
      <c r="P457">
        <f t="shared" si="29"/>
        <v>22.5</v>
      </c>
      <c r="Q457" t="s">
        <v>8306</v>
      </c>
      <c r="R457" t="s">
        <v>8312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0.7</v>
      </c>
      <c r="P458">
        <f t="shared" si="29"/>
        <v>20.400000000000002</v>
      </c>
      <c r="Q458" t="s">
        <v>8306</v>
      </c>
      <c r="R458" t="s">
        <v>8312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8306</v>
      </c>
      <c r="R459" t="s">
        <v>8312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8.2999999999999989</v>
      </c>
      <c r="P460">
        <f t="shared" si="29"/>
        <v>16.8</v>
      </c>
      <c r="Q460" t="s">
        <v>8306</v>
      </c>
      <c r="R460" t="s">
        <v>8312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0.1</v>
      </c>
      <c r="P461">
        <f t="shared" si="29"/>
        <v>25</v>
      </c>
      <c r="Q461" t="s">
        <v>8306</v>
      </c>
      <c r="R461" t="s">
        <v>8312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0.30000000000000004</v>
      </c>
      <c r="P462">
        <f t="shared" si="29"/>
        <v>12.5</v>
      </c>
      <c r="Q462" t="s">
        <v>8306</v>
      </c>
      <c r="R462" t="s">
        <v>8312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8306</v>
      </c>
      <c r="R463" t="s">
        <v>8312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8306</v>
      </c>
      <c r="R464" t="s">
        <v>8312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2.3000000000000003</v>
      </c>
      <c r="P465">
        <f t="shared" si="29"/>
        <v>113.69999999999999</v>
      </c>
      <c r="Q465" t="s">
        <v>8306</v>
      </c>
      <c r="R465" t="s">
        <v>8312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8306</v>
      </c>
      <c r="R466" t="s">
        <v>8312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17.3</v>
      </c>
      <c r="Q467" t="s">
        <v>8306</v>
      </c>
      <c r="R467" t="s">
        <v>8312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0.79999999999999993</v>
      </c>
      <c r="P468">
        <f t="shared" si="29"/>
        <v>15.2</v>
      </c>
      <c r="Q468" t="s">
        <v>8306</v>
      </c>
      <c r="R468" t="s">
        <v>8312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21.6</v>
      </c>
      <c r="P469">
        <f t="shared" si="29"/>
        <v>110.69999999999999</v>
      </c>
      <c r="Q469" t="s">
        <v>8306</v>
      </c>
      <c r="R469" t="s">
        <v>8312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8306</v>
      </c>
      <c r="R470" t="s">
        <v>8312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8306</v>
      </c>
      <c r="R471" t="s">
        <v>8312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1.1000000000000001</v>
      </c>
      <c r="P472">
        <f t="shared" si="29"/>
        <v>25.5</v>
      </c>
      <c r="Q472" t="s">
        <v>8306</v>
      </c>
      <c r="R472" t="s">
        <v>8312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11.9</v>
      </c>
      <c r="P473">
        <f t="shared" si="29"/>
        <v>38.5</v>
      </c>
      <c r="Q473" t="s">
        <v>8306</v>
      </c>
      <c r="R473" t="s">
        <v>8312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17.700000000000003</v>
      </c>
      <c r="P474">
        <f t="shared" si="29"/>
        <v>28.2</v>
      </c>
      <c r="Q474" t="s">
        <v>8306</v>
      </c>
      <c r="R474" t="s">
        <v>8312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2.9</v>
      </c>
      <c r="P475">
        <f t="shared" si="29"/>
        <v>61.5</v>
      </c>
      <c r="Q475" t="s">
        <v>8306</v>
      </c>
      <c r="R475" t="s">
        <v>8312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0.1</v>
      </c>
      <c r="P476">
        <f t="shared" si="29"/>
        <v>1</v>
      </c>
      <c r="Q476" t="s">
        <v>8306</v>
      </c>
      <c r="R476" t="s">
        <v>8312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8306</v>
      </c>
      <c r="R477" t="s">
        <v>8312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2.3000000000000003</v>
      </c>
      <c r="P478">
        <f t="shared" si="29"/>
        <v>39.6</v>
      </c>
      <c r="Q478" t="s">
        <v>8306</v>
      </c>
      <c r="R478" t="s">
        <v>8312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8306</v>
      </c>
      <c r="R479" t="s">
        <v>8312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8306</v>
      </c>
      <c r="R480" t="s">
        <v>8312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32.6</v>
      </c>
      <c r="P481">
        <f t="shared" si="29"/>
        <v>88.8</v>
      </c>
      <c r="Q481" t="s">
        <v>8306</v>
      </c>
      <c r="R481" t="s">
        <v>8312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19.5</v>
      </c>
      <c r="P482">
        <f t="shared" si="29"/>
        <v>55.5</v>
      </c>
      <c r="Q482" t="s">
        <v>8306</v>
      </c>
      <c r="R482" t="s">
        <v>8312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87.199999999999989</v>
      </c>
      <c r="Q483" t="s">
        <v>8306</v>
      </c>
      <c r="R483" t="s">
        <v>8312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8306</v>
      </c>
      <c r="R484" t="s">
        <v>8312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51.300000000000004</v>
      </c>
      <c r="Q485" t="s">
        <v>8306</v>
      </c>
      <c r="R485" t="s">
        <v>8312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0.2</v>
      </c>
      <c r="P486">
        <f t="shared" si="29"/>
        <v>13.6</v>
      </c>
      <c r="Q486" t="s">
        <v>8306</v>
      </c>
      <c r="R486" t="s">
        <v>8312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66.599999999999994</v>
      </c>
      <c r="Q487" t="s">
        <v>8306</v>
      </c>
      <c r="R487" t="s">
        <v>8312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0.1</v>
      </c>
      <c r="P488">
        <f t="shared" si="29"/>
        <v>50</v>
      </c>
      <c r="Q488" t="s">
        <v>8306</v>
      </c>
      <c r="R488" t="s">
        <v>8312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8306</v>
      </c>
      <c r="R489" t="s">
        <v>8312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8306</v>
      </c>
      <c r="R490" t="s">
        <v>8312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0.30000000000000004</v>
      </c>
      <c r="P491">
        <f t="shared" si="29"/>
        <v>71.699999999999989</v>
      </c>
      <c r="Q491" t="s">
        <v>8306</v>
      </c>
      <c r="R491" t="s">
        <v>8312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8306</v>
      </c>
      <c r="R492" t="s">
        <v>8312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8306</v>
      </c>
      <c r="R493" t="s">
        <v>8312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8306</v>
      </c>
      <c r="R494" t="s">
        <v>8312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8306</v>
      </c>
      <c r="R495" t="s">
        <v>8312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0.2</v>
      </c>
      <c r="P496">
        <f t="shared" si="29"/>
        <v>10.4</v>
      </c>
      <c r="Q496" t="s">
        <v>8306</v>
      </c>
      <c r="R496" t="s">
        <v>8312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8306</v>
      </c>
      <c r="R497" t="s">
        <v>8312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0.1</v>
      </c>
      <c r="P498">
        <f t="shared" si="29"/>
        <v>1</v>
      </c>
      <c r="Q498" t="s">
        <v>8306</v>
      </c>
      <c r="R498" t="s">
        <v>8312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0.7</v>
      </c>
      <c r="P499">
        <f t="shared" si="29"/>
        <v>10</v>
      </c>
      <c r="Q499" t="s">
        <v>8306</v>
      </c>
      <c r="R499" t="s">
        <v>8312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136.1</v>
      </c>
      <c r="Q500" t="s">
        <v>8306</v>
      </c>
      <c r="R500" t="s">
        <v>8312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9.6</v>
      </c>
      <c r="P501">
        <f t="shared" si="29"/>
        <v>73.5</v>
      </c>
      <c r="Q501" t="s">
        <v>8306</v>
      </c>
      <c r="R501" t="s">
        <v>8312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3.4</v>
      </c>
      <c r="P502">
        <f t="shared" si="29"/>
        <v>53.800000000000004</v>
      </c>
      <c r="Q502" t="s">
        <v>8306</v>
      </c>
      <c r="R502" t="s">
        <v>8312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8306</v>
      </c>
      <c r="R503" t="s">
        <v>8312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1.2000000000000002</v>
      </c>
      <c r="P504">
        <f t="shared" si="29"/>
        <v>57.5</v>
      </c>
      <c r="Q504" t="s">
        <v>8306</v>
      </c>
      <c r="R504" t="s">
        <v>8312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1.8</v>
      </c>
      <c r="P505">
        <f t="shared" si="29"/>
        <v>12.7</v>
      </c>
      <c r="Q505" t="s">
        <v>8306</v>
      </c>
      <c r="R505" t="s">
        <v>8312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1.4000000000000001</v>
      </c>
      <c r="P506">
        <f t="shared" si="29"/>
        <v>67</v>
      </c>
      <c r="Q506" t="s">
        <v>8306</v>
      </c>
      <c r="R506" t="s">
        <v>8312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0.5</v>
      </c>
      <c r="P507">
        <f t="shared" si="29"/>
        <v>3.8000000000000003</v>
      </c>
      <c r="Q507" t="s">
        <v>8306</v>
      </c>
      <c r="R507" t="s">
        <v>8312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0.2</v>
      </c>
      <c r="P508">
        <f t="shared" si="29"/>
        <v>250</v>
      </c>
      <c r="Q508" t="s">
        <v>8306</v>
      </c>
      <c r="R508" t="s">
        <v>8312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8306</v>
      </c>
      <c r="R509" t="s">
        <v>8312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133.4</v>
      </c>
      <c r="Q510" t="s">
        <v>8306</v>
      </c>
      <c r="R510" t="s">
        <v>8312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8306</v>
      </c>
      <c r="R511" t="s">
        <v>8312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8306</v>
      </c>
      <c r="R512" t="s">
        <v>8312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8306</v>
      </c>
      <c r="R513" t="s">
        <v>8312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0.2</v>
      </c>
      <c r="P514">
        <f t="shared" si="29"/>
        <v>5.5</v>
      </c>
      <c r="Q514" t="s">
        <v>8306</v>
      </c>
      <c r="R514" t="s">
        <v>8312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ROUNDUP(E515*100/D515, 1)</f>
        <v>14</v>
      </c>
      <c r="P515">
        <f t="shared" ref="P515:P578" si="33">IFERROR(ROUNDUP(AVERAGE(E515/L515), 1), 0)</f>
        <v>102.39999999999999</v>
      </c>
      <c r="Q515" t="s">
        <v>8306</v>
      </c>
      <c r="R515" t="s">
        <v>8312</v>
      </c>
      <c r="S515" s="9">
        <f t="shared" ref="S515:S578" si="34">(((J515/60)/60)/24) + DATE(1970,1, 1)</f>
        <v>42552.653993055559</v>
      </c>
      <c r="T515" s="9">
        <f t="shared" ref="T515:T578" si="35">(((I515/60)/60)/24) + DATE(1970, 1, 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3.4</v>
      </c>
      <c r="P516">
        <f t="shared" si="33"/>
        <v>16.700000000000003</v>
      </c>
      <c r="Q516" t="s">
        <v>8306</v>
      </c>
      <c r="R516" t="s">
        <v>8312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25.5</v>
      </c>
      <c r="P517">
        <f t="shared" si="33"/>
        <v>725.1</v>
      </c>
      <c r="Q517" t="s">
        <v>8306</v>
      </c>
      <c r="R517" t="s">
        <v>8312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8306</v>
      </c>
      <c r="R518" t="s">
        <v>8312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1.4000000000000001</v>
      </c>
      <c r="P519">
        <f t="shared" si="33"/>
        <v>68.399999999999991</v>
      </c>
      <c r="Q519" t="s">
        <v>8306</v>
      </c>
      <c r="R519" t="s">
        <v>8312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8306</v>
      </c>
      <c r="R520" t="s">
        <v>8312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22.900000000000002</v>
      </c>
      <c r="P521">
        <f t="shared" si="33"/>
        <v>39.300000000000004</v>
      </c>
      <c r="Q521" t="s">
        <v>8306</v>
      </c>
      <c r="R521" t="s">
        <v>8312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150.19999999999999</v>
      </c>
      <c r="Q522" t="s">
        <v>8313</v>
      </c>
      <c r="R522" t="s">
        <v>8314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104.69999999999999</v>
      </c>
      <c r="P523">
        <f t="shared" si="33"/>
        <v>93.5</v>
      </c>
      <c r="Q523" t="s">
        <v>8313</v>
      </c>
      <c r="R523" t="s">
        <v>8314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114.69999999999999</v>
      </c>
      <c r="P524">
        <f t="shared" si="33"/>
        <v>111</v>
      </c>
      <c r="Q524" t="s">
        <v>8313</v>
      </c>
      <c r="R524" t="s">
        <v>8314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71.8</v>
      </c>
      <c r="Q525" t="s">
        <v>8313</v>
      </c>
      <c r="R525" t="s">
        <v>8314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108.69999999999999</v>
      </c>
      <c r="P526">
        <f t="shared" si="33"/>
        <v>29.3</v>
      </c>
      <c r="Q526" t="s">
        <v>8313</v>
      </c>
      <c r="R526" t="s">
        <v>8314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8313</v>
      </c>
      <c r="R527" t="s">
        <v>8314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74.399999999999991</v>
      </c>
      <c r="Q528" t="s">
        <v>8313</v>
      </c>
      <c r="R528" t="s">
        <v>8314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100.89999999999999</v>
      </c>
      <c r="P529">
        <f t="shared" si="33"/>
        <v>63.9</v>
      </c>
      <c r="Q529" t="s">
        <v>8313</v>
      </c>
      <c r="R529" t="s">
        <v>8314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115.69999999999999</v>
      </c>
      <c r="P530">
        <f t="shared" si="33"/>
        <v>44.4</v>
      </c>
      <c r="Q530" t="s">
        <v>8313</v>
      </c>
      <c r="R530" t="s">
        <v>8314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130.5</v>
      </c>
      <c r="P531">
        <f t="shared" si="33"/>
        <v>87</v>
      </c>
      <c r="Q531" t="s">
        <v>8313</v>
      </c>
      <c r="R531" t="s">
        <v>8314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107.8</v>
      </c>
      <c r="P532">
        <f t="shared" si="33"/>
        <v>126.6</v>
      </c>
      <c r="Q532" t="s">
        <v>8313</v>
      </c>
      <c r="R532" t="s">
        <v>8314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129.1</v>
      </c>
      <c r="Q533" t="s">
        <v>8313</v>
      </c>
      <c r="R533" t="s">
        <v>8314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123.3</v>
      </c>
      <c r="P534">
        <f t="shared" si="33"/>
        <v>71.3</v>
      </c>
      <c r="Q534" t="s">
        <v>8313</v>
      </c>
      <c r="R534" t="s">
        <v>8314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117.89999999999999</v>
      </c>
      <c r="Q535" t="s">
        <v>8313</v>
      </c>
      <c r="R535" t="s">
        <v>8314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104.69999999999999</v>
      </c>
      <c r="P536">
        <f t="shared" si="33"/>
        <v>327.10000000000002</v>
      </c>
      <c r="Q536" t="s">
        <v>8313</v>
      </c>
      <c r="R536" t="s">
        <v>8314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34.800000000000004</v>
      </c>
      <c r="Q537" t="s">
        <v>8313</v>
      </c>
      <c r="R537" t="s">
        <v>8314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118.3</v>
      </c>
      <c r="P538">
        <f t="shared" si="33"/>
        <v>100.1</v>
      </c>
      <c r="Q538" t="s">
        <v>8313</v>
      </c>
      <c r="R538" t="s">
        <v>8314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40.9</v>
      </c>
      <c r="Q539" t="s">
        <v>8313</v>
      </c>
      <c r="R539" t="s">
        <v>8314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302.5</v>
      </c>
      <c r="P540">
        <f t="shared" si="33"/>
        <v>252.1</v>
      </c>
      <c r="Q540" t="s">
        <v>8313</v>
      </c>
      <c r="R540" t="s">
        <v>8314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100.69999999999999</v>
      </c>
      <c r="P541">
        <f t="shared" si="33"/>
        <v>25.200000000000003</v>
      </c>
      <c r="Q541" t="s">
        <v>8313</v>
      </c>
      <c r="R541" t="s">
        <v>8314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0.1</v>
      </c>
      <c r="P542">
        <f t="shared" si="33"/>
        <v>1</v>
      </c>
      <c r="Q542" t="s">
        <v>8315</v>
      </c>
      <c r="R542" t="s">
        <v>8316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0.6</v>
      </c>
      <c r="P543">
        <f t="shared" si="33"/>
        <v>25</v>
      </c>
      <c r="Q543" t="s">
        <v>8315</v>
      </c>
      <c r="R543" t="s">
        <v>8316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0.1</v>
      </c>
      <c r="P544">
        <f t="shared" si="33"/>
        <v>1</v>
      </c>
      <c r="Q544" t="s">
        <v>8315</v>
      </c>
      <c r="R544" t="s">
        <v>8316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0.4</v>
      </c>
      <c r="P545">
        <f t="shared" si="33"/>
        <v>35</v>
      </c>
      <c r="Q545" t="s">
        <v>8315</v>
      </c>
      <c r="R545" t="s">
        <v>8316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8315</v>
      </c>
      <c r="R546" t="s">
        <v>8316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27.400000000000002</v>
      </c>
      <c r="P547">
        <f t="shared" si="33"/>
        <v>402.8</v>
      </c>
      <c r="Q547" t="s">
        <v>8315</v>
      </c>
      <c r="R547" t="s">
        <v>8316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0.1</v>
      </c>
      <c r="P548">
        <f t="shared" si="33"/>
        <v>26</v>
      </c>
      <c r="Q548" t="s">
        <v>8315</v>
      </c>
      <c r="R548" t="s">
        <v>8316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8315</v>
      </c>
      <c r="R549" t="s">
        <v>8316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0.1</v>
      </c>
      <c r="P550">
        <f t="shared" si="33"/>
        <v>9</v>
      </c>
      <c r="Q550" t="s">
        <v>8315</v>
      </c>
      <c r="R550" t="s">
        <v>8316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2.8000000000000003</v>
      </c>
      <c r="P551">
        <f t="shared" si="33"/>
        <v>8.5</v>
      </c>
      <c r="Q551" t="s">
        <v>8315</v>
      </c>
      <c r="R551" t="s">
        <v>8316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8.7999999999999989</v>
      </c>
      <c r="Q552" t="s">
        <v>8315</v>
      </c>
      <c r="R552" t="s">
        <v>8316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5.0999999999999996</v>
      </c>
      <c r="P553">
        <f t="shared" si="33"/>
        <v>135.1</v>
      </c>
      <c r="Q553" t="s">
        <v>8315</v>
      </c>
      <c r="R553" t="s">
        <v>8316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8315</v>
      </c>
      <c r="R554" t="s">
        <v>8316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0.5</v>
      </c>
      <c r="P555">
        <f t="shared" si="33"/>
        <v>20.5</v>
      </c>
      <c r="Q555" t="s">
        <v>8315</v>
      </c>
      <c r="R555" t="s">
        <v>8316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36.6</v>
      </c>
      <c r="P556">
        <f t="shared" si="33"/>
        <v>64.399999999999991</v>
      </c>
      <c r="Q556" t="s">
        <v>8315</v>
      </c>
      <c r="R556" t="s">
        <v>8316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8315</v>
      </c>
      <c r="R557" t="s">
        <v>8316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8315</v>
      </c>
      <c r="R558" t="s">
        <v>8316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8315</v>
      </c>
      <c r="R559" t="s">
        <v>8316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8315</v>
      </c>
      <c r="R560" t="s">
        <v>8316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0.1</v>
      </c>
      <c r="P561">
        <f t="shared" si="33"/>
        <v>50</v>
      </c>
      <c r="Q561" t="s">
        <v>8315</v>
      </c>
      <c r="R561" t="s">
        <v>8316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0.1</v>
      </c>
      <c r="P562">
        <f t="shared" si="33"/>
        <v>4</v>
      </c>
      <c r="Q562" t="s">
        <v>8315</v>
      </c>
      <c r="R562" t="s">
        <v>8316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0.4</v>
      </c>
      <c r="P563">
        <f t="shared" si="33"/>
        <v>27.5</v>
      </c>
      <c r="Q563" t="s">
        <v>8315</v>
      </c>
      <c r="R563" t="s">
        <v>8316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8315</v>
      </c>
      <c r="R564" t="s">
        <v>8316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0.1</v>
      </c>
      <c r="P565">
        <f t="shared" si="33"/>
        <v>34</v>
      </c>
      <c r="Q565" t="s">
        <v>8315</v>
      </c>
      <c r="R565" t="s">
        <v>8316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0.1</v>
      </c>
      <c r="P566">
        <f t="shared" si="33"/>
        <v>1</v>
      </c>
      <c r="Q566" t="s">
        <v>8315</v>
      </c>
      <c r="R566" t="s">
        <v>8316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8315</v>
      </c>
      <c r="R567" t="s">
        <v>8316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0.1</v>
      </c>
      <c r="P568">
        <f t="shared" si="33"/>
        <v>1</v>
      </c>
      <c r="Q568" t="s">
        <v>8315</v>
      </c>
      <c r="R568" t="s">
        <v>8316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8315</v>
      </c>
      <c r="R569" t="s">
        <v>8316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8315</v>
      </c>
      <c r="R570" t="s">
        <v>8316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8315</v>
      </c>
      <c r="R571" t="s">
        <v>8316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0.2</v>
      </c>
      <c r="P572">
        <f t="shared" si="33"/>
        <v>142</v>
      </c>
      <c r="Q572" t="s">
        <v>8315</v>
      </c>
      <c r="R572" t="s">
        <v>8316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0.5</v>
      </c>
      <c r="P573">
        <f t="shared" si="33"/>
        <v>53</v>
      </c>
      <c r="Q573" t="s">
        <v>8315</v>
      </c>
      <c r="R573" t="s">
        <v>8316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8315</v>
      </c>
      <c r="R574" t="s">
        <v>8316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0.4</v>
      </c>
      <c r="P575">
        <f t="shared" si="33"/>
        <v>38.5</v>
      </c>
      <c r="Q575" t="s">
        <v>8315</v>
      </c>
      <c r="R575" t="s">
        <v>8316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0.79999999999999993</v>
      </c>
      <c r="P576">
        <f t="shared" si="33"/>
        <v>20</v>
      </c>
      <c r="Q576" t="s">
        <v>8315</v>
      </c>
      <c r="R576" t="s">
        <v>8316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0.5</v>
      </c>
      <c r="P577">
        <f t="shared" si="33"/>
        <v>64.8</v>
      </c>
      <c r="Q577" t="s">
        <v>8315</v>
      </c>
      <c r="R577" t="s">
        <v>8316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0.1</v>
      </c>
      <c r="P578">
        <f t="shared" si="33"/>
        <v>1</v>
      </c>
      <c r="Q578" t="s">
        <v>8315</v>
      </c>
      <c r="R578" t="s">
        <v>8316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ROUNDUP(E579*100/D579, 1)</f>
        <v>0.2</v>
      </c>
      <c r="P579">
        <f t="shared" ref="P579:P642" si="37">IFERROR(ROUNDUP(AVERAGE(E579/L579), 1), 0)</f>
        <v>10</v>
      </c>
      <c r="Q579" t="s">
        <v>8315</v>
      </c>
      <c r="R579" t="s">
        <v>8316</v>
      </c>
      <c r="S579" s="9">
        <f t="shared" ref="S579:S642" si="38">(((J579/60)/60)/24) + DATE(1970,1, 1)</f>
        <v>42450.589143518519</v>
      </c>
      <c r="T579" s="9">
        <f t="shared" ref="T579:T642" si="39">(((I579/60)/60)/24) + DATE(1970, 1, 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0.1</v>
      </c>
      <c r="P580">
        <f t="shared" si="37"/>
        <v>2</v>
      </c>
      <c r="Q580" t="s">
        <v>8315</v>
      </c>
      <c r="R580" t="s">
        <v>8316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1.5</v>
      </c>
      <c r="P581">
        <f t="shared" si="37"/>
        <v>35</v>
      </c>
      <c r="Q581" t="s">
        <v>8315</v>
      </c>
      <c r="R581" t="s">
        <v>8316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0.1</v>
      </c>
      <c r="P582">
        <f t="shared" si="37"/>
        <v>1</v>
      </c>
      <c r="Q582" t="s">
        <v>8315</v>
      </c>
      <c r="R582" t="s">
        <v>8316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8315</v>
      </c>
      <c r="R583" t="s">
        <v>8316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8315</v>
      </c>
      <c r="R584" t="s">
        <v>8316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0.1</v>
      </c>
      <c r="P585">
        <f t="shared" si="37"/>
        <v>1</v>
      </c>
      <c r="Q585" t="s">
        <v>8315</v>
      </c>
      <c r="R585" t="s">
        <v>8316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8315</v>
      </c>
      <c r="R586" t="s">
        <v>8316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8315</v>
      </c>
      <c r="R587" t="s">
        <v>8316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0.6</v>
      </c>
      <c r="P588">
        <f t="shared" si="37"/>
        <v>14</v>
      </c>
      <c r="Q588" t="s">
        <v>8315</v>
      </c>
      <c r="R588" t="s">
        <v>8316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9.1</v>
      </c>
      <c r="P589">
        <f t="shared" si="37"/>
        <v>389.3</v>
      </c>
      <c r="Q589" t="s">
        <v>8315</v>
      </c>
      <c r="R589" t="s">
        <v>8316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3.4</v>
      </c>
      <c r="P590">
        <f t="shared" si="37"/>
        <v>150.5</v>
      </c>
      <c r="Q590" t="s">
        <v>8315</v>
      </c>
      <c r="R590" t="s">
        <v>8316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0.1</v>
      </c>
      <c r="P591">
        <f t="shared" si="37"/>
        <v>1</v>
      </c>
      <c r="Q591" t="s">
        <v>8315</v>
      </c>
      <c r="R591" t="s">
        <v>8316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4.5</v>
      </c>
      <c r="P592">
        <f t="shared" si="37"/>
        <v>24.8</v>
      </c>
      <c r="Q592" t="s">
        <v>8315</v>
      </c>
      <c r="R592" t="s">
        <v>8316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0.1</v>
      </c>
      <c r="P593">
        <f t="shared" si="37"/>
        <v>30.5</v>
      </c>
      <c r="Q593" t="s">
        <v>8315</v>
      </c>
      <c r="R593" t="s">
        <v>8316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3.4</v>
      </c>
      <c r="P594">
        <f t="shared" si="37"/>
        <v>250</v>
      </c>
      <c r="Q594" t="s">
        <v>8315</v>
      </c>
      <c r="R594" t="s">
        <v>8316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16.5</v>
      </c>
      <c r="Q595" t="s">
        <v>8315</v>
      </c>
      <c r="R595" t="s">
        <v>8316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0.2</v>
      </c>
      <c r="P596">
        <f t="shared" si="37"/>
        <v>13</v>
      </c>
      <c r="Q596" t="s">
        <v>8315</v>
      </c>
      <c r="R596" t="s">
        <v>8316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0.5</v>
      </c>
      <c r="P597">
        <f t="shared" si="37"/>
        <v>53.300000000000004</v>
      </c>
      <c r="Q597" t="s">
        <v>8315</v>
      </c>
      <c r="R597" t="s">
        <v>8316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0.1</v>
      </c>
      <c r="P598">
        <f t="shared" si="37"/>
        <v>3</v>
      </c>
      <c r="Q598" t="s">
        <v>8315</v>
      </c>
      <c r="R598" t="s">
        <v>8316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0.30000000000000004</v>
      </c>
      <c r="P599">
        <f t="shared" si="37"/>
        <v>10</v>
      </c>
      <c r="Q599" t="s">
        <v>8315</v>
      </c>
      <c r="R599" t="s">
        <v>8316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121.5</v>
      </c>
      <c r="Q600" t="s">
        <v>8315</v>
      </c>
      <c r="R600" t="s">
        <v>8316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0.1</v>
      </c>
      <c r="P601">
        <f t="shared" si="37"/>
        <v>15.5</v>
      </c>
      <c r="Q601" t="s">
        <v>8315</v>
      </c>
      <c r="R601" t="s">
        <v>8316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8315</v>
      </c>
      <c r="R602" t="s">
        <v>8316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23.400000000000002</v>
      </c>
      <c r="Q603" t="s">
        <v>8315</v>
      </c>
      <c r="R603" t="s">
        <v>8316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8315</v>
      </c>
      <c r="R604" t="s">
        <v>8316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45.4</v>
      </c>
      <c r="Q605" t="s">
        <v>8315</v>
      </c>
      <c r="R605" t="s">
        <v>8316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8315</v>
      </c>
      <c r="R606" t="s">
        <v>8316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2.7</v>
      </c>
      <c r="P607">
        <f t="shared" si="37"/>
        <v>16.400000000000002</v>
      </c>
      <c r="Q607" t="s">
        <v>8315</v>
      </c>
      <c r="R607" t="s">
        <v>8316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8315</v>
      </c>
      <c r="R608" t="s">
        <v>8316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8315</v>
      </c>
      <c r="R609" t="s">
        <v>8316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8315</v>
      </c>
      <c r="R610" t="s">
        <v>8316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0.7</v>
      </c>
      <c r="P611">
        <f t="shared" si="37"/>
        <v>5</v>
      </c>
      <c r="Q611" t="s">
        <v>8315</v>
      </c>
      <c r="R611" t="s">
        <v>8316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8315</v>
      </c>
      <c r="R612" t="s">
        <v>8316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8315</v>
      </c>
      <c r="R613" t="s">
        <v>8316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8315</v>
      </c>
      <c r="R614" t="s">
        <v>8316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21.400000000000002</v>
      </c>
      <c r="P615">
        <f t="shared" si="37"/>
        <v>106</v>
      </c>
      <c r="Q615" t="s">
        <v>8315</v>
      </c>
      <c r="R615" t="s">
        <v>8316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8315</v>
      </c>
      <c r="R616" t="s">
        <v>8316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8315</v>
      </c>
      <c r="R617" t="s">
        <v>8316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8315</v>
      </c>
      <c r="R618" t="s">
        <v>8316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8315</v>
      </c>
      <c r="R619" t="s">
        <v>8316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8315</v>
      </c>
      <c r="R620" t="s">
        <v>8316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0.1</v>
      </c>
      <c r="P621">
        <f t="shared" si="37"/>
        <v>1</v>
      </c>
      <c r="Q621" t="s">
        <v>8315</v>
      </c>
      <c r="R621" t="s">
        <v>8316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8315</v>
      </c>
      <c r="R622" t="s">
        <v>8316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1.1000000000000001</v>
      </c>
      <c r="P623">
        <f t="shared" si="37"/>
        <v>87</v>
      </c>
      <c r="Q623" t="s">
        <v>8315</v>
      </c>
      <c r="R623" t="s">
        <v>8316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5.6999999999999993</v>
      </c>
      <c r="P624">
        <f t="shared" si="37"/>
        <v>37.9</v>
      </c>
      <c r="Q624" t="s">
        <v>8315</v>
      </c>
      <c r="R624" t="s">
        <v>8316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8315</v>
      </c>
      <c r="R625" t="s">
        <v>8316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8315</v>
      </c>
      <c r="R626" t="s">
        <v>8316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8315</v>
      </c>
      <c r="R627" t="s">
        <v>8316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17.400000000000002</v>
      </c>
      <c r="P628">
        <f t="shared" si="37"/>
        <v>111.5</v>
      </c>
      <c r="Q628" t="s">
        <v>8315</v>
      </c>
      <c r="R628" t="s">
        <v>8316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0.1</v>
      </c>
      <c r="P629">
        <f t="shared" si="37"/>
        <v>90</v>
      </c>
      <c r="Q629" t="s">
        <v>8315</v>
      </c>
      <c r="R629" t="s">
        <v>8316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8315</v>
      </c>
      <c r="R630" t="s">
        <v>8316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0.2</v>
      </c>
      <c r="P631">
        <f t="shared" si="37"/>
        <v>116.69999999999999</v>
      </c>
      <c r="Q631" t="s">
        <v>8315</v>
      </c>
      <c r="R631" t="s">
        <v>8316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0.1</v>
      </c>
      <c r="P632">
        <f t="shared" si="37"/>
        <v>10</v>
      </c>
      <c r="Q632" t="s">
        <v>8315</v>
      </c>
      <c r="R632" t="s">
        <v>8316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1.4000000000000001</v>
      </c>
      <c r="P633">
        <f t="shared" si="37"/>
        <v>76.699999999999989</v>
      </c>
      <c r="Q633" t="s">
        <v>8315</v>
      </c>
      <c r="R633" t="s">
        <v>8316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8315</v>
      </c>
      <c r="R634" t="s">
        <v>8316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12.5</v>
      </c>
      <c r="P635">
        <f t="shared" si="37"/>
        <v>49.8</v>
      </c>
      <c r="Q635" t="s">
        <v>8315</v>
      </c>
      <c r="R635" t="s">
        <v>8316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0.1</v>
      </c>
      <c r="P636">
        <f t="shared" si="37"/>
        <v>1</v>
      </c>
      <c r="Q636" t="s">
        <v>8315</v>
      </c>
      <c r="R636" t="s">
        <v>8316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0.1</v>
      </c>
      <c r="P637">
        <f t="shared" si="37"/>
        <v>2</v>
      </c>
      <c r="Q637" t="s">
        <v>8315</v>
      </c>
      <c r="R637" t="s">
        <v>8316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8315</v>
      </c>
      <c r="R638" t="s">
        <v>8316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8315</v>
      </c>
      <c r="R639" t="s">
        <v>8316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0.1</v>
      </c>
      <c r="P640">
        <f t="shared" si="37"/>
        <v>3</v>
      </c>
      <c r="Q640" t="s">
        <v>8315</v>
      </c>
      <c r="R640" t="s">
        <v>8316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0.1</v>
      </c>
      <c r="P641">
        <f t="shared" si="37"/>
        <v>1</v>
      </c>
      <c r="Q641" t="s">
        <v>8315</v>
      </c>
      <c r="R641" t="s">
        <v>8316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144.29999999999998</v>
      </c>
      <c r="P642">
        <f t="shared" si="37"/>
        <v>50.5</v>
      </c>
      <c r="Q642" t="s">
        <v>8315</v>
      </c>
      <c r="R642" t="s">
        <v>8317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ROUNDUP(E643*100/D643, 1)</f>
        <v>119.19999999999999</v>
      </c>
      <c r="P643">
        <f t="shared" ref="P643:P706" si="41">IFERROR(ROUNDUP(AVERAGE(E643/L643), 1), 0)</f>
        <v>151.4</v>
      </c>
      <c r="Q643" t="s">
        <v>8315</v>
      </c>
      <c r="R643" t="s">
        <v>8317</v>
      </c>
      <c r="S643" s="9">
        <f t="shared" ref="S643:S706" si="42">(((J643/60)/60)/24) + DATE(1970,1, 1)</f>
        <v>42199.57</v>
      </c>
      <c r="T643" s="9">
        <f t="shared" ref="T643:T706" si="43">(((I643/60)/60)/24) + DATE(1970, 1, 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1460.5</v>
      </c>
      <c r="P644">
        <f t="shared" si="41"/>
        <v>134.4</v>
      </c>
      <c r="Q644" t="s">
        <v>8315</v>
      </c>
      <c r="R644" t="s">
        <v>8317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105.89999999999999</v>
      </c>
      <c r="P645">
        <f t="shared" si="41"/>
        <v>174.1</v>
      </c>
      <c r="Q645" t="s">
        <v>8315</v>
      </c>
      <c r="R645" t="s">
        <v>8317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300.20000000000005</v>
      </c>
      <c r="P646">
        <f t="shared" si="41"/>
        <v>73.5</v>
      </c>
      <c r="Q646" t="s">
        <v>8315</v>
      </c>
      <c r="R646" t="s">
        <v>8317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23.6</v>
      </c>
      <c r="Q647" t="s">
        <v>8315</v>
      </c>
      <c r="R647" t="s">
        <v>8317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131.9</v>
      </c>
      <c r="P648">
        <f t="shared" si="41"/>
        <v>39.1</v>
      </c>
      <c r="Q648" t="s">
        <v>8315</v>
      </c>
      <c r="R648" t="s">
        <v>8317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107.1</v>
      </c>
      <c r="P649">
        <f t="shared" si="41"/>
        <v>126</v>
      </c>
      <c r="Q649" t="s">
        <v>8315</v>
      </c>
      <c r="R649" t="s">
        <v>8317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126.89999999999999</v>
      </c>
      <c r="P650">
        <f t="shared" si="41"/>
        <v>1644</v>
      </c>
      <c r="Q650" t="s">
        <v>8315</v>
      </c>
      <c r="R650" t="s">
        <v>8317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42.7</v>
      </c>
      <c r="Q651" t="s">
        <v>8315</v>
      </c>
      <c r="R651" t="s">
        <v>8317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35.200000000000003</v>
      </c>
      <c r="Q652" t="s">
        <v>8315</v>
      </c>
      <c r="R652" t="s">
        <v>8317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100.6</v>
      </c>
      <c r="P653">
        <f t="shared" si="41"/>
        <v>239.4</v>
      </c>
      <c r="Q653" t="s">
        <v>8315</v>
      </c>
      <c r="R653" t="s">
        <v>8317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100.5</v>
      </c>
      <c r="P654">
        <f t="shared" si="41"/>
        <v>107.69999999999999</v>
      </c>
      <c r="Q654" t="s">
        <v>8315</v>
      </c>
      <c r="R654" t="s">
        <v>8317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141.5</v>
      </c>
      <c r="P655">
        <f t="shared" si="41"/>
        <v>95.899999999999991</v>
      </c>
      <c r="Q655" t="s">
        <v>8315</v>
      </c>
      <c r="R655" t="s">
        <v>8317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267.3</v>
      </c>
      <c r="P656">
        <f t="shared" si="41"/>
        <v>31.700000000000003</v>
      </c>
      <c r="Q656" t="s">
        <v>8315</v>
      </c>
      <c r="R656" t="s">
        <v>8317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146.9</v>
      </c>
      <c r="P657">
        <f t="shared" si="41"/>
        <v>42.9</v>
      </c>
      <c r="Q657" t="s">
        <v>8315</v>
      </c>
      <c r="R657" t="s">
        <v>8317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213.6</v>
      </c>
      <c r="P658">
        <f t="shared" si="41"/>
        <v>122.8</v>
      </c>
      <c r="Q658" t="s">
        <v>8315</v>
      </c>
      <c r="R658" t="s">
        <v>8317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190.5</v>
      </c>
      <c r="Q659" t="s">
        <v>8315</v>
      </c>
      <c r="R659" t="s">
        <v>8317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104.5</v>
      </c>
      <c r="P660">
        <f t="shared" si="41"/>
        <v>109.39999999999999</v>
      </c>
      <c r="Q660" t="s">
        <v>8315</v>
      </c>
      <c r="R660" t="s">
        <v>8317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100.6</v>
      </c>
      <c r="P661">
        <f t="shared" si="41"/>
        <v>143.69999999999999</v>
      </c>
      <c r="Q661" t="s">
        <v>8315</v>
      </c>
      <c r="R661" t="s">
        <v>8317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3.1</v>
      </c>
      <c r="P662">
        <f t="shared" si="41"/>
        <v>85</v>
      </c>
      <c r="Q662" t="s">
        <v>8315</v>
      </c>
      <c r="R662" t="s">
        <v>8317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10.6</v>
      </c>
      <c r="Q663" t="s">
        <v>8315</v>
      </c>
      <c r="R663" t="s">
        <v>8317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8315</v>
      </c>
      <c r="R664" t="s">
        <v>8317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0.4</v>
      </c>
      <c r="P665">
        <f t="shared" si="41"/>
        <v>100</v>
      </c>
      <c r="Q665" t="s">
        <v>8315</v>
      </c>
      <c r="R665" t="s">
        <v>8317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7.6</v>
      </c>
      <c r="P666">
        <f t="shared" si="41"/>
        <v>31.200000000000003</v>
      </c>
      <c r="Q666" t="s">
        <v>8315</v>
      </c>
      <c r="R666" t="s">
        <v>8317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18.700000000000003</v>
      </c>
      <c r="P667">
        <f t="shared" si="41"/>
        <v>155.4</v>
      </c>
      <c r="Q667" t="s">
        <v>8315</v>
      </c>
      <c r="R667" t="s">
        <v>8317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0.1</v>
      </c>
      <c r="P668">
        <f t="shared" si="41"/>
        <v>2</v>
      </c>
      <c r="Q668" t="s">
        <v>8315</v>
      </c>
      <c r="R668" t="s">
        <v>8317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10.1</v>
      </c>
      <c r="P669">
        <f t="shared" si="41"/>
        <v>179</v>
      </c>
      <c r="Q669" t="s">
        <v>8315</v>
      </c>
      <c r="R669" t="s">
        <v>8317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4.5999999999999996</v>
      </c>
      <c r="P670">
        <f t="shared" si="41"/>
        <v>27.400000000000002</v>
      </c>
      <c r="Q670" t="s">
        <v>8315</v>
      </c>
      <c r="R670" t="s">
        <v>8317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21.6</v>
      </c>
      <c r="P671">
        <f t="shared" si="41"/>
        <v>1536.3</v>
      </c>
      <c r="Q671" t="s">
        <v>8315</v>
      </c>
      <c r="R671" t="s">
        <v>8317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29.3</v>
      </c>
      <c r="P672">
        <f t="shared" si="41"/>
        <v>85</v>
      </c>
      <c r="Q672" t="s">
        <v>8315</v>
      </c>
      <c r="R672" t="s">
        <v>8317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39.5</v>
      </c>
      <c r="P673">
        <f t="shared" si="41"/>
        <v>788.6</v>
      </c>
      <c r="Q673" t="s">
        <v>8315</v>
      </c>
      <c r="R673" t="s">
        <v>8317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21.700000000000003</v>
      </c>
      <c r="P674">
        <f t="shared" si="41"/>
        <v>50.300000000000004</v>
      </c>
      <c r="Q674" t="s">
        <v>8315</v>
      </c>
      <c r="R674" t="s">
        <v>8317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0.30000000000000004</v>
      </c>
      <c r="P675">
        <f t="shared" si="41"/>
        <v>68.399999999999991</v>
      </c>
      <c r="Q675" t="s">
        <v>8315</v>
      </c>
      <c r="R675" t="s">
        <v>8317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0.1</v>
      </c>
      <c r="P676">
        <f t="shared" si="41"/>
        <v>7.5</v>
      </c>
      <c r="Q676" t="s">
        <v>8315</v>
      </c>
      <c r="R676" t="s">
        <v>8317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14.9</v>
      </c>
      <c r="P677">
        <f t="shared" si="41"/>
        <v>34.300000000000004</v>
      </c>
      <c r="Q677" t="s">
        <v>8315</v>
      </c>
      <c r="R677" t="s">
        <v>8317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1.5</v>
      </c>
      <c r="P678">
        <f t="shared" si="41"/>
        <v>61.300000000000004</v>
      </c>
      <c r="Q678" t="s">
        <v>8315</v>
      </c>
      <c r="R678" t="s">
        <v>8317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25.6</v>
      </c>
      <c r="P679">
        <f t="shared" si="41"/>
        <v>133.29999999999998</v>
      </c>
      <c r="Q679" t="s">
        <v>8315</v>
      </c>
      <c r="R679" t="s">
        <v>8317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3.9</v>
      </c>
      <c r="P680">
        <f t="shared" si="41"/>
        <v>65.199999999999989</v>
      </c>
      <c r="Q680" t="s">
        <v>8315</v>
      </c>
      <c r="R680" t="s">
        <v>8317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15.5</v>
      </c>
      <c r="P681">
        <f t="shared" si="41"/>
        <v>94</v>
      </c>
      <c r="Q681" t="s">
        <v>8315</v>
      </c>
      <c r="R681" t="s">
        <v>8317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150.69999999999999</v>
      </c>
      <c r="Q682" t="s">
        <v>8315</v>
      </c>
      <c r="R682" t="s">
        <v>8317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0.1</v>
      </c>
      <c r="P683">
        <f t="shared" si="41"/>
        <v>1</v>
      </c>
      <c r="Q683" t="s">
        <v>8315</v>
      </c>
      <c r="R683" t="s">
        <v>8317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0.2</v>
      </c>
      <c r="P684">
        <f t="shared" si="41"/>
        <v>13.299999999999999</v>
      </c>
      <c r="Q684" t="s">
        <v>8315</v>
      </c>
      <c r="R684" t="s">
        <v>8317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0.9</v>
      </c>
      <c r="P685">
        <f t="shared" si="41"/>
        <v>99.399999999999991</v>
      </c>
      <c r="Q685" t="s">
        <v>8315</v>
      </c>
      <c r="R685" t="s">
        <v>8317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7.5</v>
      </c>
      <c r="P686">
        <f t="shared" si="41"/>
        <v>177.4</v>
      </c>
      <c r="Q686" t="s">
        <v>8315</v>
      </c>
      <c r="R686" t="s">
        <v>8317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27.700000000000003</v>
      </c>
      <c r="P687">
        <f t="shared" si="41"/>
        <v>55.3</v>
      </c>
      <c r="Q687" t="s">
        <v>8315</v>
      </c>
      <c r="R687" t="s">
        <v>8317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8315</v>
      </c>
      <c r="R688" t="s">
        <v>8317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3.6</v>
      </c>
      <c r="P689">
        <f t="shared" si="41"/>
        <v>591.70000000000005</v>
      </c>
      <c r="Q689" t="s">
        <v>8315</v>
      </c>
      <c r="R689" t="s">
        <v>8317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8315</v>
      </c>
      <c r="R690" t="s">
        <v>8317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57.7</v>
      </c>
      <c r="P691">
        <f t="shared" si="41"/>
        <v>343.20000000000005</v>
      </c>
      <c r="Q691" t="s">
        <v>8315</v>
      </c>
      <c r="R691" t="s">
        <v>8317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12.4</v>
      </c>
      <c r="P692">
        <f t="shared" si="41"/>
        <v>72.599999999999994</v>
      </c>
      <c r="Q692" t="s">
        <v>8315</v>
      </c>
      <c r="R692" t="s">
        <v>8317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0.6</v>
      </c>
      <c r="P693">
        <f t="shared" si="41"/>
        <v>26</v>
      </c>
      <c r="Q693" t="s">
        <v>8315</v>
      </c>
      <c r="R693" t="s">
        <v>8317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6.6</v>
      </c>
      <c r="P694">
        <f t="shared" si="41"/>
        <v>6.5</v>
      </c>
      <c r="Q694" t="s">
        <v>8315</v>
      </c>
      <c r="R694" t="s">
        <v>8317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35.4</v>
      </c>
      <c r="P695">
        <f t="shared" si="41"/>
        <v>119.39999999999999</v>
      </c>
      <c r="Q695" t="s">
        <v>8315</v>
      </c>
      <c r="R695" t="s">
        <v>8317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0.4</v>
      </c>
      <c r="P696">
        <f t="shared" si="41"/>
        <v>84.3</v>
      </c>
      <c r="Q696" t="s">
        <v>8315</v>
      </c>
      <c r="R696" t="s">
        <v>8317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1.1000000000000001</v>
      </c>
      <c r="P697">
        <f t="shared" si="41"/>
        <v>90.899999999999991</v>
      </c>
      <c r="Q697" t="s">
        <v>8315</v>
      </c>
      <c r="R697" t="s">
        <v>8317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0.1</v>
      </c>
      <c r="P698">
        <f t="shared" si="41"/>
        <v>1</v>
      </c>
      <c r="Q698" t="s">
        <v>8315</v>
      </c>
      <c r="R698" t="s">
        <v>8317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46.4</v>
      </c>
      <c r="P699">
        <f t="shared" si="41"/>
        <v>20.400000000000002</v>
      </c>
      <c r="Q699" t="s">
        <v>8315</v>
      </c>
      <c r="R699" t="s">
        <v>8317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15.4</v>
      </c>
      <c r="P700">
        <f t="shared" si="41"/>
        <v>530.70000000000005</v>
      </c>
      <c r="Q700" t="s">
        <v>8315</v>
      </c>
      <c r="R700" t="s">
        <v>8317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82.5</v>
      </c>
      <c r="P701">
        <f t="shared" si="41"/>
        <v>120.39999999999999</v>
      </c>
      <c r="Q701" t="s">
        <v>8315</v>
      </c>
      <c r="R701" t="s">
        <v>8317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2.7</v>
      </c>
      <c r="P702">
        <f t="shared" si="41"/>
        <v>13</v>
      </c>
      <c r="Q702" t="s">
        <v>8315</v>
      </c>
      <c r="R702" t="s">
        <v>8317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291.40000000000003</v>
      </c>
      <c r="Q703" t="s">
        <v>8315</v>
      </c>
      <c r="R703" t="s">
        <v>8317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30.900000000000002</v>
      </c>
      <c r="P704">
        <f t="shared" si="41"/>
        <v>125</v>
      </c>
      <c r="Q704" t="s">
        <v>8315</v>
      </c>
      <c r="R704" t="s">
        <v>8317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5.6</v>
      </c>
      <c r="P705">
        <f t="shared" si="41"/>
        <v>119.6</v>
      </c>
      <c r="Q705" t="s">
        <v>8315</v>
      </c>
      <c r="R705" t="s">
        <v>8317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0.9</v>
      </c>
      <c r="P706">
        <f t="shared" si="41"/>
        <v>120.3</v>
      </c>
      <c r="Q706" t="s">
        <v>8315</v>
      </c>
      <c r="R706" t="s">
        <v>8317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ROUNDUP(E707*100/D707, 1)</f>
        <v>1</v>
      </c>
      <c r="P707">
        <f t="shared" ref="P707:P770" si="45">IFERROR(ROUNDUP(AVERAGE(E707/L707), 1), 0)</f>
        <v>195.4</v>
      </c>
      <c r="Q707" t="s">
        <v>8315</v>
      </c>
      <c r="R707" t="s">
        <v>8317</v>
      </c>
      <c r="S707" s="9">
        <f t="shared" ref="S707:S770" si="46">(((J707/60)/60)/24) + DATE(1970,1, 1)</f>
        <v>42726.491643518515</v>
      </c>
      <c r="T707" s="9">
        <f t="shared" ref="T707:T770" si="47">(((I707/60)/60)/24) + DATE(1970, 1, 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8315</v>
      </c>
      <c r="R708" t="s">
        <v>8317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117.69999999999999</v>
      </c>
      <c r="Q709" t="s">
        <v>8315</v>
      </c>
      <c r="R709" t="s">
        <v>8317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22.1</v>
      </c>
      <c r="P710">
        <f t="shared" si="45"/>
        <v>24</v>
      </c>
      <c r="Q710" t="s">
        <v>8315</v>
      </c>
      <c r="R710" t="s">
        <v>8317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0.5</v>
      </c>
      <c r="P711">
        <f t="shared" si="45"/>
        <v>30.5</v>
      </c>
      <c r="Q711" t="s">
        <v>8315</v>
      </c>
      <c r="R711" t="s">
        <v>8317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8315</v>
      </c>
      <c r="R712" t="s">
        <v>8317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33.800000000000004</v>
      </c>
      <c r="P713">
        <f t="shared" si="45"/>
        <v>100</v>
      </c>
      <c r="Q713" t="s">
        <v>8315</v>
      </c>
      <c r="R713" t="s">
        <v>8317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0.30000000000000004</v>
      </c>
      <c r="P714">
        <f t="shared" si="45"/>
        <v>26.3</v>
      </c>
      <c r="Q714" t="s">
        <v>8315</v>
      </c>
      <c r="R714" t="s">
        <v>8317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0.79999999999999993</v>
      </c>
      <c r="P715">
        <f t="shared" si="45"/>
        <v>199</v>
      </c>
      <c r="Q715" t="s">
        <v>8315</v>
      </c>
      <c r="R715" t="s">
        <v>8317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80.399999999999991</v>
      </c>
      <c r="Q716" t="s">
        <v>8315</v>
      </c>
      <c r="R716" t="s">
        <v>8317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5.0999999999999996</v>
      </c>
      <c r="P717">
        <f t="shared" si="45"/>
        <v>115.8</v>
      </c>
      <c r="Q717" t="s">
        <v>8315</v>
      </c>
      <c r="R717" t="s">
        <v>8317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10.299999999999999</v>
      </c>
      <c r="P718">
        <f t="shared" si="45"/>
        <v>44.7</v>
      </c>
      <c r="Q718" t="s">
        <v>8315</v>
      </c>
      <c r="R718" t="s">
        <v>8317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0.4</v>
      </c>
      <c r="P719">
        <f t="shared" si="45"/>
        <v>76.3</v>
      </c>
      <c r="Q719" t="s">
        <v>8315</v>
      </c>
      <c r="R719" t="s">
        <v>8317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0.79999999999999993</v>
      </c>
      <c r="P720">
        <f t="shared" si="45"/>
        <v>22.5</v>
      </c>
      <c r="Q720" t="s">
        <v>8315</v>
      </c>
      <c r="R720" t="s">
        <v>8317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1.3</v>
      </c>
      <c r="P721">
        <f t="shared" si="45"/>
        <v>19.399999999999999</v>
      </c>
      <c r="Q721" t="s">
        <v>8315</v>
      </c>
      <c r="R721" t="s">
        <v>8317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66.8</v>
      </c>
      <c r="Q722" t="s">
        <v>8318</v>
      </c>
      <c r="R722" t="s">
        <v>8319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122.19999999999999</v>
      </c>
      <c r="P723">
        <f t="shared" si="45"/>
        <v>84.199999999999989</v>
      </c>
      <c r="Q723" t="s">
        <v>8318</v>
      </c>
      <c r="R723" t="s">
        <v>8319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132.1</v>
      </c>
      <c r="P724">
        <f t="shared" si="45"/>
        <v>215.79999999999998</v>
      </c>
      <c r="Q724" t="s">
        <v>8318</v>
      </c>
      <c r="R724" t="s">
        <v>8319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109.39999999999999</v>
      </c>
      <c r="P725">
        <f t="shared" si="45"/>
        <v>54.7</v>
      </c>
      <c r="Q725" t="s">
        <v>8318</v>
      </c>
      <c r="R725" t="s">
        <v>8319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105.5</v>
      </c>
      <c r="P726">
        <f t="shared" si="45"/>
        <v>51.7</v>
      </c>
      <c r="Q726" t="s">
        <v>8318</v>
      </c>
      <c r="R726" t="s">
        <v>8319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100.39999999999999</v>
      </c>
      <c r="P727">
        <f t="shared" si="45"/>
        <v>143.4</v>
      </c>
      <c r="Q727" t="s">
        <v>8318</v>
      </c>
      <c r="R727" t="s">
        <v>8319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72.5</v>
      </c>
      <c r="Q728" t="s">
        <v>8318</v>
      </c>
      <c r="R728" t="s">
        <v>8319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155.6</v>
      </c>
      <c r="P729">
        <f t="shared" si="45"/>
        <v>36.6</v>
      </c>
      <c r="Q729" t="s">
        <v>8318</v>
      </c>
      <c r="R729" t="s">
        <v>8319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105.6</v>
      </c>
      <c r="P730">
        <f t="shared" si="45"/>
        <v>61</v>
      </c>
      <c r="Q730" t="s">
        <v>8318</v>
      </c>
      <c r="R730" t="s">
        <v>8319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130.69999999999999</v>
      </c>
      <c r="P731">
        <f t="shared" si="45"/>
        <v>43.6</v>
      </c>
      <c r="Q731" t="s">
        <v>8318</v>
      </c>
      <c r="R731" t="s">
        <v>8319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132.19999999999999</v>
      </c>
      <c r="P732">
        <f t="shared" si="45"/>
        <v>99.8</v>
      </c>
      <c r="Q732" t="s">
        <v>8318</v>
      </c>
      <c r="R732" t="s">
        <v>8319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88.8</v>
      </c>
      <c r="Q733" t="s">
        <v>8318</v>
      </c>
      <c r="R733" t="s">
        <v>8319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8318</v>
      </c>
      <c r="R734" t="s">
        <v>8319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120.5</v>
      </c>
      <c r="P735">
        <f t="shared" si="45"/>
        <v>17.900000000000002</v>
      </c>
      <c r="Q735" t="s">
        <v>8318</v>
      </c>
      <c r="R735" t="s">
        <v>8319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125.6</v>
      </c>
      <c r="P736">
        <f t="shared" si="45"/>
        <v>187.2</v>
      </c>
      <c r="Q736" t="s">
        <v>8318</v>
      </c>
      <c r="R736" t="s">
        <v>8319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114.5</v>
      </c>
      <c r="P737">
        <f t="shared" si="45"/>
        <v>234.9</v>
      </c>
      <c r="Q737" t="s">
        <v>8318</v>
      </c>
      <c r="R737" t="s">
        <v>8319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315.20000000000005</v>
      </c>
      <c r="P738">
        <f t="shared" si="45"/>
        <v>105.1</v>
      </c>
      <c r="Q738" t="s">
        <v>8318</v>
      </c>
      <c r="R738" t="s">
        <v>8319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56.7</v>
      </c>
      <c r="Q739" t="s">
        <v>8318</v>
      </c>
      <c r="R739" t="s">
        <v>8319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106.8</v>
      </c>
      <c r="P740">
        <f t="shared" si="45"/>
        <v>39.1</v>
      </c>
      <c r="Q740" t="s">
        <v>8318</v>
      </c>
      <c r="R740" t="s">
        <v>8319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158.4</v>
      </c>
      <c r="P741">
        <f t="shared" si="45"/>
        <v>68.399999999999991</v>
      </c>
      <c r="Q741" t="s">
        <v>8318</v>
      </c>
      <c r="R741" t="s">
        <v>8319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169.6</v>
      </c>
      <c r="Q742" t="s">
        <v>8318</v>
      </c>
      <c r="R742" t="s">
        <v>8319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102.3</v>
      </c>
      <c r="P743">
        <f t="shared" si="45"/>
        <v>141.5</v>
      </c>
      <c r="Q743" t="s">
        <v>8318</v>
      </c>
      <c r="R743" t="s">
        <v>8319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110.8</v>
      </c>
      <c r="P744">
        <f t="shared" si="45"/>
        <v>67.399999999999991</v>
      </c>
      <c r="Q744" t="s">
        <v>8318</v>
      </c>
      <c r="R744" t="s">
        <v>8319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54.300000000000004</v>
      </c>
      <c r="Q745" t="s">
        <v>8318</v>
      </c>
      <c r="R745" t="s">
        <v>8319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102.39999999999999</v>
      </c>
      <c r="P746">
        <f t="shared" si="45"/>
        <v>82.6</v>
      </c>
      <c r="Q746" t="s">
        <v>8318</v>
      </c>
      <c r="R746" t="s">
        <v>8319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53.800000000000004</v>
      </c>
      <c r="Q747" t="s">
        <v>8318</v>
      </c>
      <c r="R747" t="s">
        <v>8319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111.1</v>
      </c>
      <c r="P748">
        <f t="shared" si="45"/>
        <v>34.300000000000004</v>
      </c>
      <c r="Q748" t="s">
        <v>8318</v>
      </c>
      <c r="R748" t="s">
        <v>8319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100.1</v>
      </c>
      <c r="P749">
        <f t="shared" si="45"/>
        <v>127.39999999999999</v>
      </c>
      <c r="Q749" t="s">
        <v>8318</v>
      </c>
      <c r="R749" t="s">
        <v>8319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100.3</v>
      </c>
      <c r="P750">
        <f t="shared" si="45"/>
        <v>45.6</v>
      </c>
      <c r="Q750" t="s">
        <v>8318</v>
      </c>
      <c r="R750" t="s">
        <v>8319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105.6</v>
      </c>
      <c r="P751">
        <f t="shared" si="45"/>
        <v>96</v>
      </c>
      <c r="Q751" t="s">
        <v>8318</v>
      </c>
      <c r="R751" t="s">
        <v>8319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102.6</v>
      </c>
      <c r="P752">
        <f t="shared" si="45"/>
        <v>77.3</v>
      </c>
      <c r="Q752" t="s">
        <v>8318</v>
      </c>
      <c r="R752" t="s">
        <v>8319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57.4</v>
      </c>
      <c r="Q753" t="s">
        <v>8318</v>
      </c>
      <c r="R753" t="s">
        <v>8319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53.2</v>
      </c>
      <c r="Q754" t="s">
        <v>8318</v>
      </c>
      <c r="R754" t="s">
        <v>8319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492.40000000000003</v>
      </c>
      <c r="Q755" t="s">
        <v>8318</v>
      </c>
      <c r="R755" t="s">
        <v>8319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103.8</v>
      </c>
      <c r="P756">
        <f t="shared" si="45"/>
        <v>42.4</v>
      </c>
      <c r="Q756" t="s">
        <v>8318</v>
      </c>
      <c r="R756" t="s">
        <v>8319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37.5</v>
      </c>
      <c r="Q757" t="s">
        <v>8318</v>
      </c>
      <c r="R757" t="s">
        <v>8319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117.8</v>
      </c>
      <c r="P758">
        <f t="shared" si="45"/>
        <v>37.5</v>
      </c>
      <c r="Q758" t="s">
        <v>8318</v>
      </c>
      <c r="R758" t="s">
        <v>8319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33.1</v>
      </c>
      <c r="Q759" t="s">
        <v>8318</v>
      </c>
      <c r="R759" t="s">
        <v>8319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134.29999999999998</v>
      </c>
      <c r="Q760" t="s">
        <v>8318</v>
      </c>
      <c r="R760" t="s">
        <v>8319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51.5</v>
      </c>
      <c r="Q761" t="s">
        <v>8318</v>
      </c>
      <c r="R761" t="s">
        <v>8319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8318</v>
      </c>
      <c r="R762" t="s">
        <v>8320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39.200000000000003</v>
      </c>
      <c r="Q763" t="s">
        <v>8318</v>
      </c>
      <c r="R763" t="s">
        <v>8320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8318</v>
      </c>
      <c r="R764" t="s">
        <v>8320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0.2</v>
      </c>
      <c r="P765">
        <f t="shared" si="45"/>
        <v>5</v>
      </c>
      <c r="Q765" t="s">
        <v>8318</v>
      </c>
      <c r="R765" t="s">
        <v>8320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8318</v>
      </c>
      <c r="R766" t="s">
        <v>8320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36.1</v>
      </c>
      <c r="P767">
        <f t="shared" si="45"/>
        <v>57.300000000000004</v>
      </c>
      <c r="Q767" t="s">
        <v>8318</v>
      </c>
      <c r="R767" t="s">
        <v>8320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8318</v>
      </c>
      <c r="R768" t="s">
        <v>8320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3.6</v>
      </c>
      <c r="P769">
        <f t="shared" si="45"/>
        <v>59</v>
      </c>
      <c r="Q769" t="s">
        <v>8318</v>
      </c>
      <c r="R769" t="s">
        <v>8320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8318</v>
      </c>
      <c r="R770" t="s">
        <v>8320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ROUNDUP(E771*100/D771, 1)</f>
        <v>41.4</v>
      </c>
      <c r="P771">
        <f t="shared" ref="P771:P834" si="49">IFERROR(ROUNDUP(AVERAGE(E771/L771), 1), 0)</f>
        <v>31.900000000000002</v>
      </c>
      <c r="Q771" t="s">
        <v>8318</v>
      </c>
      <c r="R771" t="s">
        <v>8320</v>
      </c>
      <c r="S771" s="9">
        <f t="shared" ref="S771:S834" si="50">(((J771/60)/60)/24) + DATE(1970,1, 1)</f>
        <v>41604.996458333335</v>
      </c>
      <c r="T771" s="9">
        <f t="shared" ref="T771:T834" si="51">(((I771/60)/60)/24) + DATE(1970, 1, 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8318</v>
      </c>
      <c r="R772" t="s">
        <v>8320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0.1</v>
      </c>
      <c r="P773">
        <f t="shared" si="49"/>
        <v>10</v>
      </c>
      <c r="Q773" t="s">
        <v>8318</v>
      </c>
      <c r="R773" t="s">
        <v>8320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3.4</v>
      </c>
      <c r="P774">
        <f t="shared" si="49"/>
        <v>50</v>
      </c>
      <c r="Q774" t="s">
        <v>8318</v>
      </c>
      <c r="R774" t="s">
        <v>8320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0.9</v>
      </c>
      <c r="P775">
        <f t="shared" si="49"/>
        <v>16</v>
      </c>
      <c r="Q775" t="s">
        <v>8318</v>
      </c>
      <c r="R775" t="s">
        <v>8320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8318</v>
      </c>
      <c r="R776" t="s">
        <v>8320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8318</v>
      </c>
      <c r="R777" t="s">
        <v>8320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63.2</v>
      </c>
      <c r="Q778" t="s">
        <v>8318</v>
      </c>
      <c r="R778" t="s">
        <v>8320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8318</v>
      </c>
      <c r="R779" t="s">
        <v>8320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8318</v>
      </c>
      <c r="R780" t="s">
        <v>8320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2.7</v>
      </c>
      <c r="P781">
        <f t="shared" si="49"/>
        <v>66.699999999999989</v>
      </c>
      <c r="Q781" t="s">
        <v>8318</v>
      </c>
      <c r="R781" t="s">
        <v>8320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38.6</v>
      </c>
      <c r="Q782" t="s">
        <v>8321</v>
      </c>
      <c r="R782" t="s">
        <v>8322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133.19999999999999</v>
      </c>
      <c r="P783">
        <f t="shared" si="49"/>
        <v>42.7</v>
      </c>
      <c r="Q783" t="s">
        <v>8321</v>
      </c>
      <c r="R783" t="s">
        <v>8322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8321</v>
      </c>
      <c r="R784" t="s">
        <v>8322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148.19999999999999</v>
      </c>
      <c r="P785">
        <f t="shared" si="49"/>
        <v>63.5</v>
      </c>
      <c r="Q785" t="s">
        <v>8321</v>
      </c>
      <c r="R785" t="s">
        <v>8322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8321</v>
      </c>
      <c r="R786" t="s">
        <v>8322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180.7</v>
      </c>
      <c r="P787">
        <f t="shared" si="49"/>
        <v>31.200000000000003</v>
      </c>
      <c r="Q787" t="s">
        <v>8321</v>
      </c>
      <c r="R787" t="s">
        <v>8322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162.29999999999998</v>
      </c>
      <c r="Q788" t="s">
        <v>8321</v>
      </c>
      <c r="R788" t="s">
        <v>8322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114.19999999999999</v>
      </c>
      <c r="P789">
        <f t="shared" si="49"/>
        <v>80.599999999999994</v>
      </c>
      <c r="Q789" t="s">
        <v>8321</v>
      </c>
      <c r="R789" t="s">
        <v>8322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203.6</v>
      </c>
      <c r="P790">
        <f t="shared" si="49"/>
        <v>59.9</v>
      </c>
      <c r="Q790" t="s">
        <v>8321</v>
      </c>
      <c r="R790" t="s">
        <v>8322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109.5</v>
      </c>
      <c r="P791">
        <f t="shared" si="49"/>
        <v>132.9</v>
      </c>
      <c r="Q791" t="s">
        <v>8321</v>
      </c>
      <c r="R791" t="s">
        <v>8322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144.4</v>
      </c>
      <c r="P792">
        <f t="shared" si="49"/>
        <v>92.6</v>
      </c>
      <c r="Q792" t="s">
        <v>8321</v>
      </c>
      <c r="R792" t="s">
        <v>8322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103.89999999999999</v>
      </c>
      <c r="P793">
        <f t="shared" si="49"/>
        <v>60.9</v>
      </c>
      <c r="Q793" t="s">
        <v>8321</v>
      </c>
      <c r="R793" t="s">
        <v>8322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100.5</v>
      </c>
      <c r="P794">
        <f t="shared" si="49"/>
        <v>41.9</v>
      </c>
      <c r="Q794" t="s">
        <v>8321</v>
      </c>
      <c r="R794" t="s">
        <v>8322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102.8</v>
      </c>
      <c r="P795">
        <f t="shared" si="49"/>
        <v>88.399999999999991</v>
      </c>
      <c r="Q795" t="s">
        <v>8321</v>
      </c>
      <c r="R795" t="s">
        <v>8322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105.39999999999999</v>
      </c>
      <c r="P796">
        <f t="shared" si="49"/>
        <v>159</v>
      </c>
      <c r="Q796" t="s">
        <v>8321</v>
      </c>
      <c r="R796" t="s">
        <v>8322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111.8</v>
      </c>
      <c r="P797">
        <f t="shared" si="49"/>
        <v>85.1</v>
      </c>
      <c r="Q797" t="s">
        <v>8321</v>
      </c>
      <c r="R797" t="s">
        <v>8322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101.39999999999999</v>
      </c>
      <c r="P798">
        <f t="shared" si="49"/>
        <v>112.69999999999999</v>
      </c>
      <c r="Q798" t="s">
        <v>8321</v>
      </c>
      <c r="R798" t="s">
        <v>8322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107.6</v>
      </c>
      <c r="P799">
        <f t="shared" si="49"/>
        <v>45.5</v>
      </c>
      <c r="Q799" t="s">
        <v>8321</v>
      </c>
      <c r="R799" t="s">
        <v>8322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114.89999999999999</v>
      </c>
      <c r="P800">
        <f t="shared" si="49"/>
        <v>46.300000000000004</v>
      </c>
      <c r="Q800" t="s">
        <v>8321</v>
      </c>
      <c r="R800" t="s">
        <v>8322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100.1</v>
      </c>
      <c r="P801">
        <f t="shared" si="49"/>
        <v>178.7</v>
      </c>
      <c r="Q801" t="s">
        <v>8321</v>
      </c>
      <c r="R801" t="s">
        <v>8322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152.19999999999999</v>
      </c>
      <c r="P802">
        <f t="shared" si="49"/>
        <v>40.800000000000004</v>
      </c>
      <c r="Q802" t="s">
        <v>8321</v>
      </c>
      <c r="R802" t="s">
        <v>8322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111.6</v>
      </c>
      <c r="P803">
        <f t="shared" si="49"/>
        <v>43.800000000000004</v>
      </c>
      <c r="Q803" t="s">
        <v>8321</v>
      </c>
      <c r="R803" t="s">
        <v>8322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101.39999999999999</v>
      </c>
      <c r="P804">
        <f t="shared" si="49"/>
        <v>81.099999999999994</v>
      </c>
      <c r="Q804" t="s">
        <v>8321</v>
      </c>
      <c r="R804" t="s">
        <v>8322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123.3</v>
      </c>
      <c r="P805">
        <f t="shared" si="49"/>
        <v>74.699999999999989</v>
      </c>
      <c r="Q805" t="s">
        <v>8321</v>
      </c>
      <c r="R805" t="s">
        <v>8322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305.60000000000002</v>
      </c>
      <c r="Q806" t="s">
        <v>8321</v>
      </c>
      <c r="R806" t="s">
        <v>8322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58.4</v>
      </c>
      <c r="Q807" t="s">
        <v>8321</v>
      </c>
      <c r="R807" t="s">
        <v>8322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104.5</v>
      </c>
      <c r="P808">
        <f t="shared" si="49"/>
        <v>117.69999999999999</v>
      </c>
      <c r="Q808" t="s">
        <v>8321</v>
      </c>
      <c r="R808" t="s">
        <v>8322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105.19999999999999</v>
      </c>
      <c r="P809">
        <f t="shared" si="49"/>
        <v>73.8</v>
      </c>
      <c r="Q809" t="s">
        <v>8321</v>
      </c>
      <c r="R809" t="s">
        <v>8322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104.69999999999999</v>
      </c>
      <c r="Q810" t="s">
        <v>8321</v>
      </c>
      <c r="R810" t="s">
        <v>8322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103.8</v>
      </c>
      <c r="P811">
        <f t="shared" si="49"/>
        <v>79.899999999999991</v>
      </c>
      <c r="Q811" t="s">
        <v>8321</v>
      </c>
      <c r="R811" t="s">
        <v>8322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58.4</v>
      </c>
      <c r="Q812" t="s">
        <v>8321</v>
      </c>
      <c r="R812" t="s">
        <v>8322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86.699999999999989</v>
      </c>
      <c r="Q813" t="s">
        <v>8321</v>
      </c>
      <c r="R813" t="s">
        <v>8322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151.9</v>
      </c>
      <c r="P814">
        <f t="shared" si="49"/>
        <v>27.700000000000003</v>
      </c>
      <c r="Q814" t="s">
        <v>8321</v>
      </c>
      <c r="R814" t="s">
        <v>8322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8321</v>
      </c>
      <c r="R815" t="s">
        <v>8322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45.5</v>
      </c>
      <c r="Q816" t="s">
        <v>8321</v>
      </c>
      <c r="R816" t="s">
        <v>8322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99.6</v>
      </c>
      <c r="Q817" t="s">
        <v>8321</v>
      </c>
      <c r="R817" t="s">
        <v>8322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115.19999999999999</v>
      </c>
      <c r="P818">
        <f t="shared" si="49"/>
        <v>39.4</v>
      </c>
      <c r="Q818" t="s">
        <v>8321</v>
      </c>
      <c r="R818" t="s">
        <v>8322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137.19999999999999</v>
      </c>
      <c r="P819">
        <f t="shared" si="49"/>
        <v>89.5</v>
      </c>
      <c r="Q819" t="s">
        <v>8321</v>
      </c>
      <c r="R819" t="s">
        <v>8322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155.79999999999998</v>
      </c>
      <c r="P820">
        <f t="shared" si="49"/>
        <v>28.700000000000003</v>
      </c>
      <c r="Q820" t="s">
        <v>8321</v>
      </c>
      <c r="R820" t="s">
        <v>8322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108.8</v>
      </c>
      <c r="P821">
        <f t="shared" si="49"/>
        <v>31.1</v>
      </c>
      <c r="Q821" t="s">
        <v>8321</v>
      </c>
      <c r="R821" t="s">
        <v>8322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134.1</v>
      </c>
      <c r="P822">
        <f t="shared" si="49"/>
        <v>70.599999999999994</v>
      </c>
      <c r="Q822" t="s">
        <v>8321</v>
      </c>
      <c r="R822" t="s">
        <v>8322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224.2</v>
      </c>
      <c r="Q823" t="s">
        <v>8321</v>
      </c>
      <c r="R823" t="s">
        <v>8322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119.19999999999999</v>
      </c>
      <c r="P824">
        <f t="shared" si="49"/>
        <v>51.9</v>
      </c>
      <c r="Q824" t="s">
        <v>8321</v>
      </c>
      <c r="R824" t="s">
        <v>8322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43.6</v>
      </c>
      <c r="Q825" t="s">
        <v>8321</v>
      </c>
      <c r="R825" t="s">
        <v>8322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134.4</v>
      </c>
      <c r="P826">
        <f t="shared" si="49"/>
        <v>39.9</v>
      </c>
      <c r="Q826" t="s">
        <v>8321</v>
      </c>
      <c r="R826" t="s">
        <v>8322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100.5</v>
      </c>
      <c r="P827">
        <f t="shared" si="49"/>
        <v>126.89999999999999</v>
      </c>
      <c r="Q827" t="s">
        <v>8321</v>
      </c>
      <c r="R827" t="s">
        <v>8322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101.5</v>
      </c>
      <c r="P828">
        <f t="shared" si="49"/>
        <v>113.89999999999999</v>
      </c>
      <c r="Q828" t="s">
        <v>8321</v>
      </c>
      <c r="R828" t="s">
        <v>8322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103.39999999999999</v>
      </c>
      <c r="P829">
        <f t="shared" si="49"/>
        <v>28.200000000000003</v>
      </c>
      <c r="Q829" t="s">
        <v>8321</v>
      </c>
      <c r="R829" t="s">
        <v>8322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36.700000000000003</v>
      </c>
      <c r="Q830" t="s">
        <v>8321</v>
      </c>
      <c r="R830" t="s">
        <v>8322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8321</v>
      </c>
      <c r="R831" t="s">
        <v>8322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107.89999999999999</v>
      </c>
      <c r="P832">
        <f t="shared" si="49"/>
        <v>60.7</v>
      </c>
      <c r="Q832" t="s">
        <v>8321</v>
      </c>
      <c r="R832" t="s">
        <v>8322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233.4</v>
      </c>
      <c r="P833">
        <f t="shared" si="49"/>
        <v>175</v>
      </c>
      <c r="Q833" t="s">
        <v>8321</v>
      </c>
      <c r="R833" t="s">
        <v>8322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100.69999999999999</v>
      </c>
      <c r="P834">
        <f t="shared" si="49"/>
        <v>98</v>
      </c>
      <c r="Q834" t="s">
        <v>8321</v>
      </c>
      <c r="R834" t="s">
        <v>8322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ROUNDUP(E835*100/D835, 1)</f>
        <v>101.69999999999999</v>
      </c>
      <c r="P835">
        <f t="shared" ref="P835:P898" si="53">IFERROR(ROUNDUP(AVERAGE(E835/L835), 1), 0)</f>
        <v>148.79999999999998</v>
      </c>
      <c r="Q835" t="s">
        <v>8321</v>
      </c>
      <c r="R835" t="s">
        <v>8322</v>
      </c>
      <c r="S835" s="9">
        <f t="shared" ref="S835:S898" si="54">(((J835/60)/60)/24) + DATE(1970,1, 1)</f>
        <v>41718.878182870372</v>
      </c>
      <c r="T835" s="9">
        <f t="shared" ref="T835:T898" si="55">(((I835/60)/60)/24) + DATE(1970, 1, 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131.1</v>
      </c>
      <c r="P836">
        <f t="shared" si="53"/>
        <v>96.1</v>
      </c>
      <c r="Q836" t="s">
        <v>8321</v>
      </c>
      <c r="R836" t="s">
        <v>8322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117.3</v>
      </c>
      <c r="P837">
        <f t="shared" si="53"/>
        <v>58.7</v>
      </c>
      <c r="Q837" t="s">
        <v>8321</v>
      </c>
      <c r="R837" t="s">
        <v>8322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109.8</v>
      </c>
      <c r="Q838" t="s">
        <v>8321</v>
      </c>
      <c r="R838" t="s">
        <v>8322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49.2</v>
      </c>
      <c r="Q839" t="s">
        <v>8321</v>
      </c>
      <c r="R839" t="s">
        <v>8322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47.7</v>
      </c>
      <c r="Q840" t="s">
        <v>8321</v>
      </c>
      <c r="R840" t="s">
        <v>8322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116.69999999999999</v>
      </c>
      <c r="P841">
        <f t="shared" si="53"/>
        <v>60.800000000000004</v>
      </c>
      <c r="Q841" t="s">
        <v>8321</v>
      </c>
      <c r="R841" t="s">
        <v>8322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120.5</v>
      </c>
      <c r="P842">
        <f t="shared" si="53"/>
        <v>63.4</v>
      </c>
      <c r="Q842" t="s">
        <v>8321</v>
      </c>
      <c r="R842" t="s">
        <v>8323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101.39999999999999</v>
      </c>
      <c r="P843">
        <f t="shared" si="53"/>
        <v>53.9</v>
      </c>
      <c r="Q843" t="s">
        <v>8321</v>
      </c>
      <c r="R843" t="s">
        <v>8323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104.39999999999999</v>
      </c>
      <c r="P844">
        <f t="shared" si="53"/>
        <v>66.899999999999991</v>
      </c>
      <c r="Q844" t="s">
        <v>8321</v>
      </c>
      <c r="R844" t="s">
        <v>8323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267.20000000000005</v>
      </c>
      <c r="P845">
        <f t="shared" si="53"/>
        <v>63.2</v>
      </c>
      <c r="Q845" t="s">
        <v>8321</v>
      </c>
      <c r="R845" t="s">
        <v>8323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194.2</v>
      </c>
      <c r="P846">
        <f t="shared" si="53"/>
        <v>36.700000000000003</v>
      </c>
      <c r="Q846" t="s">
        <v>8321</v>
      </c>
      <c r="R846" t="s">
        <v>8323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120.39999999999999</v>
      </c>
      <c r="P847">
        <f t="shared" si="53"/>
        <v>34.1</v>
      </c>
      <c r="Q847" t="s">
        <v>8321</v>
      </c>
      <c r="R847" t="s">
        <v>8323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122.1</v>
      </c>
      <c r="P848">
        <f t="shared" si="53"/>
        <v>28.6</v>
      </c>
      <c r="Q848" t="s">
        <v>8321</v>
      </c>
      <c r="R848" t="s">
        <v>8323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8321</v>
      </c>
      <c r="R849" t="s">
        <v>8323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18.8</v>
      </c>
      <c r="Q850" t="s">
        <v>8321</v>
      </c>
      <c r="R850" t="s">
        <v>8323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41.800000000000004</v>
      </c>
      <c r="Q851" t="s">
        <v>8321</v>
      </c>
      <c r="R851" t="s">
        <v>8323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155.19999999999999</v>
      </c>
      <c r="P852">
        <f t="shared" si="53"/>
        <v>46.7</v>
      </c>
      <c r="Q852" t="s">
        <v>8321</v>
      </c>
      <c r="R852" t="s">
        <v>8323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130.5</v>
      </c>
      <c r="P853">
        <f t="shared" si="53"/>
        <v>37.300000000000004</v>
      </c>
      <c r="Q853" t="s">
        <v>8321</v>
      </c>
      <c r="R853" t="s">
        <v>8323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59.300000000000004</v>
      </c>
      <c r="Q854" t="s">
        <v>8321</v>
      </c>
      <c r="R854" t="s">
        <v>8323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8321</v>
      </c>
      <c r="R855" t="s">
        <v>8323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118.3</v>
      </c>
      <c r="P856">
        <f t="shared" si="53"/>
        <v>65.899999999999991</v>
      </c>
      <c r="Q856" t="s">
        <v>8321</v>
      </c>
      <c r="R856" t="s">
        <v>8323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103.5</v>
      </c>
      <c r="P857">
        <f t="shared" si="53"/>
        <v>32</v>
      </c>
      <c r="Q857" t="s">
        <v>8321</v>
      </c>
      <c r="R857" t="s">
        <v>8323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19.5</v>
      </c>
      <c r="Q858" t="s">
        <v>8321</v>
      </c>
      <c r="R858" t="s">
        <v>8323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8321</v>
      </c>
      <c r="R859" t="s">
        <v>8323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144.1</v>
      </c>
      <c r="P860">
        <f t="shared" si="53"/>
        <v>22.8</v>
      </c>
      <c r="Q860" t="s">
        <v>8321</v>
      </c>
      <c r="R860" t="s">
        <v>8323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104.69999999999999</v>
      </c>
      <c r="P861">
        <f t="shared" si="53"/>
        <v>42.800000000000004</v>
      </c>
      <c r="Q861" t="s">
        <v>8321</v>
      </c>
      <c r="R861" t="s">
        <v>8323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18.200000000000003</v>
      </c>
      <c r="P862">
        <f t="shared" si="53"/>
        <v>53</v>
      </c>
      <c r="Q862" t="s">
        <v>8321</v>
      </c>
      <c r="R862" t="s">
        <v>8324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2.3000000000000003</v>
      </c>
      <c r="P863">
        <f t="shared" si="53"/>
        <v>50.5</v>
      </c>
      <c r="Q863" t="s">
        <v>8321</v>
      </c>
      <c r="R863" t="s">
        <v>8324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0.4</v>
      </c>
      <c r="P864">
        <f t="shared" si="53"/>
        <v>42.5</v>
      </c>
      <c r="Q864" t="s">
        <v>8321</v>
      </c>
      <c r="R864" t="s">
        <v>8324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8321</v>
      </c>
      <c r="R865" t="s">
        <v>8324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41.6</v>
      </c>
      <c r="P866">
        <f t="shared" si="53"/>
        <v>34.200000000000003</v>
      </c>
      <c r="Q866" t="s">
        <v>8321</v>
      </c>
      <c r="R866" t="s">
        <v>8324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2.1</v>
      </c>
      <c r="P867">
        <f t="shared" si="53"/>
        <v>22.5</v>
      </c>
      <c r="Q867" t="s">
        <v>8321</v>
      </c>
      <c r="R867" t="s">
        <v>8324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18.3</v>
      </c>
      <c r="P868">
        <f t="shared" si="53"/>
        <v>58.2</v>
      </c>
      <c r="Q868" t="s">
        <v>8321</v>
      </c>
      <c r="R868" t="s">
        <v>8324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24.1</v>
      </c>
      <c r="P869">
        <f t="shared" si="53"/>
        <v>109.19999999999999</v>
      </c>
      <c r="Q869" t="s">
        <v>8321</v>
      </c>
      <c r="R869" t="s">
        <v>8324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0.2</v>
      </c>
      <c r="P870">
        <f t="shared" si="53"/>
        <v>50</v>
      </c>
      <c r="Q870" t="s">
        <v>8321</v>
      </c>
      <c r="R870" t="s">
        <v>8324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11.9</v>
      </c>
      <c r="P871">
        <f t="shared" si="53"/>
        <v>346.70000000000005</v>
      </c>
      <c r="Q871" t="s">
        <v>8321</v>
      </c>
      <c r="R871" t="s">
        <v>8324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0.4</v>
      </c>
      <c r="P872">
        <f t="shared" si="53"/>
        <v>12.4</v>
      </c>
      <c r="Q872" t="s">
        <v>8321</v>
      </c>
      <c r="R872" t="s">
        <v>8324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5.5</v>
      </c>
      <c r="P873">
        <f t="shared" si="53"/>
        <v>27.1</v>
      </c>
      <c r="Q873" t="s">
        <v>8321</v>
      </c>
      <c r="R873" t="s">
        <v>8324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0.9</v>
      </c>
      <c r="P874">
        <f t="shared" si="53"/>
        <v>32.5</v>
      </c>
      <c r="Q874" t="s">
        <v>8321</v>
      </c>
      <c r="R874" t="s">
        <v>8324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1.3</v>
      </c>
      <c r="P875">
        <f t="shared" si="53"/>
        <v>9</v>
      </c>
      <c r="Q875" t="s">
        <v>8321</v>
      </c>
      <c r="R875" t="s">
        <v>8324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24.400000000000002</v>
      </c>
      <c r="P876">
        <f t="shared" si="53"/>
        <v>34.800000000000004</v>
      </c>
      <c r="Q876" t="s">
        <v>8321</v>
      </c>
      <c r="R876" t="s">
        <v>8324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8321</v>
      </c>
      <c r="R877" t="s">
        <v>8324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40.800000000000004</v>
      </c>
      <c r="P878">
        <f t="shared" si="53"/>
        <v>28.6</v>
      </c>
      <c r="Q878" t="s">
        <v>8321</v>
      </c>
      <c r="R878" t="s">
        <v>8324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67.599999999999994</v>
      </c>
      <c r="P879">
        <f t="shared" si="53"/>
        <v>46.6</v>
      </c>
      <c r="Q879" t="s">
        <v>8321</v>
      </c>
      <c r="R879" t="s">
        <v>8324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8321</v>
      </c>
      <c r="R880" t="s">
        <v>8324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30.700000000000003</v>
      </c>
      <c r="P881">
        <f t="shared" si="53"/>
        <v>21.5</v>
      </c>
      <c r="Q881" t="s">
        <v>8321</v>
      </c>
      <c r="R881" t="s">
        <v>8324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14.2</v>
      </c>
      <c r="Q882" t="s">
        <v>8321</v>
      </c>
      <c r="R882" t="s">
        <v>8325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8321</v>
      </c>
      <c r="R883" t="s">
        <v>8325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20.200000000000003</v>
      </c>
      <c r="P884">
        <f t="shared" si="53"/>
        <v>21.6</v>
      </c>
      <c r="Q884" t="s">
        <v>8321</v>
      </c>
      <c r="R884" t="s">
        <v>8325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40.1</v>
      </c>
      <c r="P885">
        <f t="shared" si="53"/>
        <v>83.399999999999991</v>
      </c>
      <c r="Q885" t="s">
        <v>8321</v>
      </c>
      <c r="R885" t="s">
        <v>8325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8321</v>
      </c>
      <c r="R886" t="s">
        <v>8325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35.800000000000004</v>
      </c>
      <c r="Q887" t="s">
        <v>8321</v>
      </c>
      <c r="R887" t="s">
        <v>8325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29.3</v>
      </c>
      <c r="Q888" t="s">
        <v>8321</v>
      </c>
      <c r="R888" t="s">
        <v>8325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8321</v>
      </c>
      <c r="R889" t="s">
        <v>8325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8321</v>
      </c>
      <c r="R890" t="s">
        <v>8325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9.5</v>
      </c>
      <c r="P891">
        <f t="shared" si="53"/>
        <v>73.8</v>
      </c>
      <c r="Q891" t="s">
        <v>8321</v>
      </c>
      <c r="R891" t="s">
        <v>8325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4.1999999999999993</v>
      </c>
      <c r="P892">
        <f t="shared" si="53"/>
        <v>31.3</v>
      </c>
      <c r="Q892" t="s">
        <v>8321</v>
      </c>
      <c r="R892" t="s">
        <v>8325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3.3000000000000003</v>
      </c>
      <c r="P893">
        <f t="shared" si="53"/>
        <v>28.900000000000002</v>
      </c>
      <c r="Q893" t="s">
        <v>8321</v>
      </c>
      <c r="R893" t="s">
        <v>8325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40.800000000000004</v>
      </c>
      <c r="P894">
        <f t="shared" si="53"/>
        <v>143.9</v>
      </c>
      <c r="Q894" t="s">
        <v>8321</v>
      </c>
      <c r="R894" t="s">
        <v>8325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8321</v>
      </c>
      <c r="R895" t="s">
        <v>8325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39.200000000000003</v>
      </c>
      <c r="P896">
        <f t="shared" si="53"/>
        <v>147.9</v>
      </c>
      <c r="Q896" t="s">
        <v>8321</v>
      </c>
      <c r="R896" t="s">
        <v>8325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2.5</v>
      </c>
      <c r="P897">
        <f t="shared" si="53"/>
        <v>27.900000000000002</v>
      </c>
      <c r="Q897" t="s">
        <v>8321</v>
      </c>
      <c r="R897" t="s">
        <v>8325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44.5</v>
      </c>
      <c r="Q898" t="s">
        <v>8321</v>
      </c>
      <c r="R898" t="s">
        <v>8325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ROUNDUP(E899*100/D899, 1)</f>
        <v>0</v>
      </c>
      <c r="P899">
        <f t="shared" ref="P899:P962" si="57">IFERROR(ROUNDUP(AVERAGE(E899/L899), 1), 0)</f>
        <v>0</v>
      </c>
      <c r="Q899" t="s">
        <v>8321</v>
      </c>
      <c r="R899" t="s">
        <v>8325</v>
      </c>
      <c r="S899" s="9">
        <f t="shared" ref="S899:S962" si="58">(((J899/60)/60)/24) + DATE(1970,1, 1)</f>
        <v>41211.688750000001</v>
      </c>
      <c r="T899" s="9">
        <f t="shared" ref="T899:T962" si="59">(((I899/60)/60)/24) + DATE(1970, 1, 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8321</v>
      </c>
      <c r="R900" t="s">
        <v>8325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37.4</v>
      </c>
      <c r="P901">
        <f t="shared" si="57"/>
        <v>35</v>
      </c>
      <c r="Q901" t="s">
        <v>8321</v>
      </c>
      <c r="R901" t="s">
        <v>8325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0.5</v>
      </c>
      <c r="P902">
        <f t="shared" si="57"/>
        <v>10.5</v>
      </c>
      <c r="Q902" t="s">
        <v>8321</v>
      </c>
      <c r="R902" t="s">
        <v>8324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8321</v>
      </c>
      <c r="R903" t="s">
        <v>8324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8321</v>
      </c>
      <c r="R904" t="s">
        <v>8324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8321</v>
      </c>
      <c r="R905" t="s">
        <v>8324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0.4</v>
      </c>
      <c r="P906">
        <f t="shared" si="57"/>
        <v>50.4</v>
      </c>
      <c r="Q906" t="s">
        <v>8321</v>
      </c>
      <c r="R906" t="s">
        <v>8324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3.1</v>
      </c>
      <c r="P907">
        <f t="shared" si="57"/>
        <v>32.700000000000003</v>
      </c>
      <c r="Q907" t="s">
        <v>8321</v>
      </c>
      <c r="R907" t="s">
        <v>8324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8321</v>
      </c>
      <c r="R908" t="s">
        <v>8324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8321</v>
      </c>
      <c r="R909" t="s">
        <v>8324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8321</v>
      </c>
      <c r="R910" t="s">
        <v>8324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3.3000000000000003</v>
      </c>
      <c r="P911">
        <f t="shared" si="57"/>
        <v>65</v>
      </c>
      <c r="Q911" t="s">
        <v>8321</v>
      </c>
      <c r="R911" t="s">
        <v>8324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22.400000000000002</v>
      </c>
      <c r="P912">
        <f t="shared" si="57"/>
        <v>24.6</v>
      </c>
      <c r="Q912" t="s">
        <v>8321</v>
      </c>
      <c r="R912" t="s">
        <v>8324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8321</v>
      </c>
      <c r="R913" t="s">
        <v>8324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0.9</v>
      </c>
      <c r="P914">
        <f t="shared" si="57"/>
        <v>15</v>
      </c>
      <c r="Q914" t="s">
        <v>8321</v>
      </c>
      <c r="R914" t="s">
        <v>8324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6.6999999999999993</v>
      </c>
      <c r="P915">
        <f t="shared" si="57"/>
        <v>82.6</v>
      </c>
      <c r="Q915" t="s">
        <v>8321</v>
      </c>
      <c r="R915" t="s">
        <v>8324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8321</v>
      </c>
      <c r="R916" t="s">
        <v>8324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5.8</v>
      </c>
      <c r="P917">
        <f t="shared" si="57"/>
        <v>41.7</v>
      </c>
      <c r="Q917" t="s">
        <v>8321</v>
      </c>
      <c r="R917" t="s">
        <v>8324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8321</v>
      </c>
      <c r="R918" t="s">
        <v>8324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8321</v>
      </c>
      <c r="R919" t="s">
        <v>8324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5.0999999999999996</v>
      </c>
      <c r="P920">
        <f t="shared" si="57"/>
        <v>19.600000000000001</v>
      </c>
      <c r="Q920" t="s">
        <v>8321</v>
      </c>
      <c r="R920" t="s">
        <v>8324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8321</v>
      </c>
      <c r="R921" t="s">
        <v>8324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8321</v>
      </c>
      <c r="R922" t="s">
        <v>8324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231.79999999999998</v>
      </c>
      <c r="Q923" t="s">
        <v>8321</v>
      </c>
      <c r="R923" t="s">
        <v>8324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21.1</v>
      </c>
      <c r="P924">
        <f t="shared" si="57"/>
        <v>189.4</v>
      </c>
      <c r="Q924" t="s">
        <v>8321</v>
      </c>
      <c r="R924" t="s">
        <v>8324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">
        <v>8321</v>
      </c>
      <c r="R925" t="s">
        <v>8324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8321</v>
      </c>
      <c r="R926" t="s">
        <v>8324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2.7</v>
      </c>
      <c r="P927">
        <f t="shared" si="57"/>
        <v>32</v>
      </c>
      <c r="Q927" t="s">
        <v>8321</v>
      </c>
      <c r="R927" t="s">
        <v>8324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8321</v>
      </c>
      <c r="R928" t="s">
        <v>8324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8321</v>
      </c>
      <c r="R929" t="s">
        <v>8324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10.9</v>
      </c>
      <c r="P930">
        <f t="shared" si="57"/>
        <v>56.300000000000004</v>
      </c>
      <c r="Q930" t="s">
        <v>8321</v>
      </c>
      <c r="R930" t="s">
        <v>8324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8321</v>
      </c>
      <c r="R931" t="s">
        <v>8324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38.4</v>
      </c>
      <c r="P932">
        <f t="shared" si="57"/>
        <v>69</v>
      </c>
      <c r="Q932" t="s">
        <v>8321</v>
      </c>
      <c r="R932" t="s">
        <v>8324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6.6</v>
      </c>
      <c r="P933">
        <f t="shared" si="57"/>
        <v>18.8</v>
      </c>
      <c r="Q933" t="s">
        <v>8321</v>
      </c>
      <c r="R933" t="s">
        <v>8324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14.6</v>
      </c>
      <c r="P934">
        <f t="shared" si="57"/>
        <v>46.1</v>
      </c>
      <c r="Q934" t="s">
        <v>8321</v>
      </c>
      <c r="R934" t="s">
        <v>8324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8321</v>
      </c>
      <c r="R935" t="s">
        <v>8324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50.7</v>
      </c>
      <c r="Q936" t="s">
        <v>8321</v>
      </c>
      <c r="R936" t="s">
        <v>8324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1.5</v>
      </c>
      <c r="P937">
        <f t="shared" si="57"/>
        <v>25</v>
      </c>
      <c r="Q937" t="s">
        <v>8321</v>
      </c>
      <c r="R937" t="s">
        <v>8324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8321</v>
      </c>
      <c r="R938" t="s">
        <v>8324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1.2000000000000002</v>
      </c>
      <c r="P939">
        <f t="shared" si="57"/>
        <v>20</v>
      </c>
      <c r="Q939" t="s">
        <v>8321</v>
      </c>
      <c r="R939" t="s">
        <v>8324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0.4</v>
      </c>
      <c r="P940">
        <f t="shared" si="57"/>
        <v>25</v>
      </c>
      <c r="Q940" t="s">
        <v>8321</v>
      </c>
      <c r="R940" t="s">
        <v>8324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1.5</v>
      </c>
      <c r="P941">
        <f t="shared" si="57"/>
        <v>20</v>
      </c>
      <c r="Q941" t="s">
        <v>8321</v>
      </c>
      <c r="R941" t="s">
        <v>8324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17.200000000000003</v>
      </c>
      <c r="P942">
        <f t="shared" si="57"/>
        <v>110.3</v>
      </c>
      <c r="Q942" t="s">
        <v>8315</v>
      </c>
      <c r="R942" t="s">
        <v>8317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2.4</v>
      </c>
      <c r="P943">
        <f t="shared" si="57"/>
        <v>37.5</v>
      </c>
      <c r="Q943" t="s">
        <v>8315</v>
      </c>
      <c r="R943" t="s">
        <v>8317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41.800000000000004</v>
      </c>
      <c r="Q944" t="s">
        <v>8315</v>
      </c>
      <c r="R944" t="s">
        <v>8317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9.6999999999999993</v>
      </c>
      <c r="P945">
        <f t="shared" si="57"/>
        <v>24.1</v>
      </c>
      <c r="Q945" t="s">
        <v>8315</v>
      </c>
      <c r="R945" t="s">
        <v>8317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13.4</v>
      </c>
      <c r="P946">
        <f t="shared" si="57"/>
        <v>69.5</v>
      </c>
      <c r="Q946" t="s">
        <v>8315</v>
      </c>
      <c r="R946" t="s">
        <v>8317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2.5</v>
      </c>
      <c r="P947">
        <f t="shared" si="57"/>
        <v>155.29999999999998</v>
      </c>
      <c r="Q947" t="s">
        <v>8315</v>
      </c>
      <c r="R947" t="s">
        <v>8317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8315</v>
      </c>
      <c r="R948" t="s">
        <v>8317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8315</v>
      </c>
      <c r="R949" t="s">
        <v>8317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8315</v>
      </c>
      <c r="R950" t="s">
        <v>8317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1.4000000000000001</v>
      </c>
      <c r="P951">
        <f t="shared" si="57"/>
        <v>39</v>
      </c>
      <c r="Q951" t="s">
        <v>8315</v>
      </c>
      <c r="R951" t="s">
        <v>8317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28.1</v>
      </c>
      <c r="P952">
        <f t="shared" si="57"/>
        <v>58.5</v>
      </c>
      <c r="Q952" t="s">
        <v>8315</v>
      </c>
      <c r="R952" t="s">
        <v>8317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38.4</v>
      </c>
      <c r="P953">
        <f t="shared" si="57"/>
        <v>158.69999999999999</v>
      </c>
      <c r="Q953" t="s">
        <v>8315</v>
      </c>
      <c r="R953" t="s">
        <v>8317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99.899999999999991</v>
      </c>
      <c r="Q954" t="s">
        <v>8315</v>
      </c>
      <c r="R954" t="s">
        <v>8317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0.9</v>
      </c>
      <c r="P955">
        <f t="shared" si="57"/>
        <v>25.2</v>
      </c>
      <c r="Q955" t="s">
        <v>8315</v>
      </c>
      <c r="R955" t="s">
        <v>8317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43.5</v>
      </c>
      <c r="P956">
        <f t="shared" si="57"/>
        <v>89.199999999999989</v>
      </c>
      <c r="Q956" t="s">
        <v>8315</v>
      </c>
      <c r="R956" t="s">
        <v>8317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5.6999999999999993</v>
      </c>
      <c r="P957">
        <f t="shared" si="57"/>
        <v>182.7</v>
      </c>
      <c r="Q957" t="s">
        <v>8315</v>
      </c>
      <c r="R957" t="s">
        <v>8317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1.8</v>
      </c>
      <c r="P958">
        <f t="shared" si="57"/>
        <v>50.7</v>
      </c>
      <c r="Q958" t="s">
        <v>8315</v>
      </c>
      <c r="R958" t="s">
        <v>8317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33.300000000000004</v>
      </c>
      <c r="Q959" t="s">
        <v>8315</v>
      </c>
      <c r="R959" t="s">
        <v>8317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11.4</v>
      </c>
      <c r="P960">
        <f t="shared" si="57"/>
        <v>51.9</v>
      </c>
      <c r="Q960" t="s">
        <v>8315</v>
      </c>
      <c r="R960" t="s">
        <v>8317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38.9</v>
      </c>
      <c r="P961">
        <f t="shared" si="57"/>
        <v>113.69999999999999</v>
      </c>
      <c r="Q961" t="s">
        <v>8315</v>
      </c>
      <c r="R961" t="s">
        <v>8317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46.2</v>
      </c>
      <c r="P962">
        <f t="shared" si="57"/>
        <v>136.5</v>
      </c>
      <c r="Q962" t="s">
        <v>8315</v>
      </c>
      <c r="R962" t="s">
        <v>8317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ROUNDUP(E963*100/D963, 1)</f>
        <v>42.2</v>
      </c>
      <c r="P963">
        <f t="shared" ref="P963:P1026" si="61">IFERROR(ROUNDUP(AVERAGE(E963/L963), 1), 0)</f>
        <v>364.40000000000003</v>
      </c>
      <c r="Q963" t="s">
        <v>8315</v>
      </c>
      <c r="R963" t="s">
        <v>8317</v>
      </c>
      <c r="S963" s="9">
        <f t="shared" ref="S963:S1026" si="62">(((J963/60)/60)/24) + DATE(1970,1, 1)</f>
        <v>42740.693692129629</v>
      </c>
      <c r="T963" s="9">
        <f t="shared" ref="T963:T1026" si="63">(((I963/60)/60)/24) + DATE(1970, 1, 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28.5</v>
      </c>
      <c r="P964">
        <f t="shared" si="61"/>
        <v>19.3</v>
      </c>
      <c r="Q964" t="s">
        <v>8315</v>
      </c>
      <c r="R964" t="s">
        <v>8317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1.1000000000000001</v>
      </c>
      <c r="P965">
        <f t="shared" si="61"/>
        <v>41.9</v>
      </c>
      <c r="Q965" t="s">
        <v>8315</v>
      </c>
      <c r="R965" t="s">
        <v>8317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0.79999999999999993</v>
      </c>
      <c r="P966">
        <f t="shared" si="61"/>
        <v>30.400000000000002</v>
      </c>
      <c r="Q966" t="s">
        <v>8315</v>
      </c>
      <c r="R966" t="s">
        <v>8317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1.2000000000000002</v>
      </c>
      <c r="P967">
        <f t="shared" si="61"/>
        <v>49.7</v>
      </c>
      <c r="Q967" t="s">
        <v>8315</v>
      </c>
      <c r="R967" t="s">
        <v>8317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8315</v>
      </c>
      <c r="R968" t="s">
        <v>8317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17.900000000000002</v>
      </c>
      <c r="P969">
        <f t="shared" si="61"/>
        <v>44</v>
      </c>
      <c r="Q969" t="s">
        <v>8315</v>
      </c>
      <c r="R969" t="s">
        <v>8317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1.4000000000000001</v>
      </c>
      <c r="P970">
        <f t="shared" si="61"/>
        <v>26.5</v>
      </c>
      <c r="Q970" t="s">
        <v>8315</v>
      </c>
      <c r="R970" t="s">
        <v>8317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46.7</v>
      </c>
      <c r="P971">
        <f t="shared" si="61"/>
        <v>1272.8</v>
      </c>
      <c r="Q971" t="s">
        <v>8315</v>
      </c>
      <c r="R971" t="s">
        <v>8317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8315</v>
      </c>
      <c r="R972" t="s">
        <v>8317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0.30000000000000004</v>
      </c>
      <c r="P973">
        <f t="shared" si="61"/>
        <v>45.2</v>
      </c>
      <c r="Q973" t="s">
        <v>8315</v>
      </c>
      <c r="R973" t="s">
        <v>8317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34.700000000000003</v>
      </c>
      <c r="P974">
        <f t="shared" si="61"/>
        <v>153.9</v>
      </c>
      <c r="Q974" t="s">
        <v>8315</v>
      </c>
      <c r="R974" t="s">
        <v>8317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2.1</v>
      </c>
      <c r="P975">
        <f t="shared" si="61"/>
        <v>51.4</v>
      </c>
      <c r="Q975" t="s">
        <v>8315</v>
      </c>
      <c r="R975" t="s">
        <v>8317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0.6</v>
      </c>
      <c r="P976">
        <f t="shared" si="61"/>
        <v>93.399999999999991</v>
      </c>
      <c r="Q976" t="s">
        <v>8315</v>
      </c>
      <c r="R976" t="s">
        <v>8317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2.7</v>
      </c>
      <c r="P977">
        <f t="shared" si="61"/>
        <v>108.69999999999999</v>
      </c>
      <c r="Q977" t="s">
        <v>8315</v>
      </c>
      <c r="R977" t="s">
        <v>8317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8315</v>
      </c>
      <c r="R978" t="s">
        <v>8317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33.700000000000003</v>
      </c>
      <c r="P979">
        <f t="shared" si="61"/>
        <v>75.8</v>
      </c>
      <c r="Q979" t="s">
        <v>8315</v>
      </c>
      <c r="R979" t="s">
        <v>8317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56.300000000000004</v>
      </c>
      <c r="P980">
        <f t="shared" si="61"/>
        <v>790.9</v>
      </c>
      <c r="Q980" t="s">
        <v>8315</v>
      </c>
      <c r="R980" t="s">
        <v>8317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82.899999999999991</v>
      </c>
      <c r="P981">
        <f t="shared" si="61"/>
        <v>302</v>
      </c>
      <c r="Q981" t="s">
        <v>8315</v>
      </c>
      <c r="R981" t="s">
        <v>8317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14.9</v>
      </c>
      <c r="P982">
        <f t="shared" si="61"/>
        <v>48</v>
      </c>
      <c r="Q982" t="s">
        <v>8315</v>
      </c>
      <c r="R982" t="s">
        <v>8317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0.1</v>
      </c>
      <c r="P983">
        <f t="shared" si="61"/>
        <v>2.8000000000000003</v>
      </c>
      <c r="Q983" t="s">
        <v>8315</v>
      </c>
      <c r="R983" t="s">
        <v>8317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0.1</v>
      </c>
      <c r="P984">
        <f t="shared" si="61"/>
        <v>1</v>
      </c>
      <c r="Q984" t="s">
        <v>8315</v>
      </c>
      <c r="R984" t="s">
        <v>8317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29.6</v>
      </c>
      <c r="P985">
        <f t="shared" si="61"/>
        <v>171.79999999999998</v>
      </c>
      <c r="Q985" t="s">
        <v>8315</v>
      </c>
      <c r="R985" t="s">
        <v>8317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1.1000000000000001</v>
      </c>
      <c r="P986">
        <f t="shared" si="61"/>
        <v>35.4</v>
      </c>
      <c r="Q986" t="s">
        <v>8315</v>
      </c>
      <c r="R986" t="s">
        <v>8317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6.3</v>
      </c>
      <c r="P987">
        <f t="shared" si="61"/>
        <v>82.1</v>
      </c>
      <c r="Q987" t="s">
        <v>8315</v>
      </c>
      <c r="R987" t="s">
        <v>8317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12.799999999999999</v>
      </c>
      <c r="P988">
        <f t="shared" si="61"/>
        <v>110.89999999999999</v>
      </c>
      <c r="Q988" t="s">
        <v>8315</v>
      </c>
      <c r="R988" t="s">
        <v>8317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13.299999999999999</v>
      </c>
      <c r="P989">
        <f t="shared" si="61"/>
        <v>161.29999999999998</v>
      </c>
      <c r="Q989" t="s">
        <v>8315</v>
      </c>
      <c r="R989" t="s">
        <v>8317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8315</v>
      </c>
      <c r="R990" t="s">
        <v>8317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16.8</v>
      </c>
      <c r="P991">
        <f t="shared" si="61"/>
        <v>52.5</v>
      </c>
      <c r="Q991" t="s">
        <v>8315</v>
      </c>
      <c r="R991" t="s">
        <v>8317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0.2</v>
      </c>
      <c r="P992">
        <f t="shared" si="61"/>
        <v>13</v>
      </c>
      <c r="Q992" t="s">
        <v>8315</v>
      </c>
      <c r="R992" t="s">
        <v>8317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4.3</v>
      </c>
      <c r="P993">
        <f t="shared" si="61"/>
        <v>30.3</v>
      </c>
      <c r="Q993" t="s">
        <v>8315</v>
      </c>
      <c r="R993" t="s">
        <v>8317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0.5</v>
      </c>
      <c r="P994">
        <f t="shared" si="61"/>
        <v>116.8</v>
      </c>
      <c r="Q994" t="s">
        <v>8315</v>
      </c>
      <c r="R994" t="s">
        <v>8317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25.1</v>
      </c>
      <c r="P995">
        <f t="shared" si="61"/>
        <v>89.6</v>
      </c>
      <c r="Q995" t="s">
        <v>8315</v>
      </c>
      <c r="R995" t="s">
        <v>8317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2.4</v>
      </c>
      <c r="P996">
        <f t="shared" si="61"/>
        <v>424.5</v>
      </c>
      <c r="Q996" t="s">
        <v>8315</v>
      </c>
      <c r="R996" t="s">
        <v>8317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7.3</v>
      </c>
      <c r="P997">
        <f t="shared" si="61"/>
        <v>80.699999999999989</v>
      </c>
      <c r="Q997" t="s">
        <v>8315</v>
      </c>
      <c r="R997" t="s">
        <v>8317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1.7000000000000002</v>
      </c>
      <c r="P998">
        <f t="shared" si="61"/>
        <v>13</v>
      </c>
      <c r="Q998" t="s">
        <v>8315</v>
      </c>
      <c r="R998" t="s">
        <v>8317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8.1999999999999993</v>
      </c>
      <c r="Q999" t="s">
        <v>8315</v>
      </c>
      <c r="R999" t="s">
        <v>8317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58.6</v>
      </c>
      <c r="P1000">
        <f t="shared" si="61"/>
        <v>153.5</v>
      </c>
      <c r="Q1000" t="s">
        <v>8315</v>
      </c>
      <c r="R1000" t="s">
        <v>8317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7.8</v>
      </c>
      <c r="P1001">
        <f t="shared" si="61"/>
        <v>292.10000000000002</v>
      </c>
      <c r="Q1001" t="s">
        <v>8315</v>
      </c>
      <c r="R1001" t="s">
        <v>8317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2.3000000000000003</v>
      </c>
      <c r="P1002">
        <f t="shared" si="61"/>
        <v>3304</v>
      </c>
      <c r="Q1002" t="s">
        <v>8315</v>
      </c>
      <c r="R1002" t="s">
        <v>8317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8315</v>
      </c>
      <c r="R1003" t="s">
        <v>8317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29.700000000000003</v>
      </c>
      <c r="P1004">
        <f t="shared" si="61"/>
        <v>134.6</v>
      </c>
      <c r="Q1004" t="s">
        <v>8315</v>
      </c>
      <c r="R1004" t="s">
        <v>8317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16.100000000000001</v>
      </c>
      <c r="P1005">
        <f t="shared" si="61"/>
        <v>214.1</v>
      </c>
      <c r="Q1005" t="s">
        <v>8315</v>
      </c>
      <c r="R1005" t="s">
        <v>8317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82.3</v>
      </c>
      <c r="P1006">
        <f t="shared" si="61"/>
        <v>216.4</v>
      </c>
      <c r="Q1006" t="s">
        <v>8315</v>
      </c>
      <c r="R1006" t="s">
        <v>8317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75.099999999999994</v>
      </c>
      <c r="P1007">
        <f t="shared" si="61"/>
        <v>932.4</v>
      </c>
      <c r="Q1007" t="s">
        <v>8315</v>
      </c>
      <c r="R1007" t="s">
        <v>8317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5.8999999999999995</v>
      </c>
      <c r="P1008">
        <f t="shared" si="61"/>
        <v>29.3</v>
      </c>
      <c r="Q1008" t="s">
        <v>8315</v>
      </c>
      <c r="R1008" t="s">
        <v>8317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44.4</v>
      </c>
      <c r="P1009">
        <f t="shared" si="61"/>
        <v>175</v>
      </c>
      <c r="Q1009" t="s">
        <v>8315</v>
      </c>
      <c r="R1009" t="s">
        <v>8317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0.30000000000000004</v>
      </c>
      <c r="P1010">
        <f t="shared" si="61"/>
        <v>250</v>
      </c>
      <c r="Q1010" t="s">
        <v>8315</v>
      </c>
      <c r="R1010" t="s">
        <v>8317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13.2</v>
      </c>
      <c r="P1011">
        <f t="shared" si="61"/>
        <v>65</v>
      </c>
      <c r="Q1011" t="s">
        <v>8315</v>
      </c>
      <c r="R1011" t="s">
        <v>8317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0.2</v>
      </c>
      <c r="P1012">
        <f t="shared" si="61"/>
        <v>55</v>
      </c>
      <c r="Q1012" t="s">
        <v>8315</v>
      </c>
      <c r="R1012" t="s">
        <v>8317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0.4</v>
      </c>
      <c r="P1013">
        <f t="shared" si="61"/>
        <v>75</v>
      </c>
      <c r="Q1013" t="s">
        <v>8315</v>
      </c>
      <c r="R1013" t="s">
        <v>8317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21535.1</v>
      </c>
      <c r="P1014">
        <f t="shared" si="61"/>
        <v>1389.3999999999999</v>
      </c>
      <c r="Q1014" t="s">
        <v>8315</v>
      </c>
      <c r="R1014" t="s">
        <v>8317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34.6</v>
      </c>
      <c r="P1015">
        <f t="shared" si="61"/>
        <v>96</v>
      </c>
      <c r="Q1015" t="s">
        <v>8315</v>
      </c>
      <c r="R1015" t="s">
        <v>8317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191.29999999999998</v>
      </c>
      <c r="Q1016" t="s">
        <v>8315</v>
      </c>
      <c r="R1016" t="s">
        <v>8317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2.7</v>
      </c>
      <c r="P1017">
        <f t="shared" si="61"/>
        <v>40</v>
      </c>
      <c r="Q1017" t="s">
        <v>8315</v>
      </c>
      <c r="R1017" t="s">
        <v>8317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2.9</v>
      </c>
      <c r="P1018">
        <f t="shared" si="61"/>
        <v>74.8</v>
      </c>
      <c r="Q1018" t="s">
        <v>8315</v>
      </c>
      <c r="R1018" t="s">
        <v>8317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22.900000000000002</v>
      </c>
      <c r="P1019">
        <f t="shared" si="61"/>
        <v>161.19999999999999</v>
      </c>
      <c r="Q1019" t="s">
        <v>8315</v>
      </c>
      <c r="R1019" t="s">
        <v>8317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3.2</v>
      </c>
      <c r="P1020">
        <f t="shared" si="61"/>
        <v>88.8</v>
      </c>
      <c r="Q1020" t="s">
        <v>8315</v>
      </c>
      <c r="R1020" t="s">
        <v>8317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47.4</v>
      </c>
      <c r="P1021">
        <f t="shared" si="61"/>
        <v>53.300000000000004</v>
      </c>
      <c r="Q1021" t="s">
        <v>8315</v>
      </c>
      <c r="R1021" t="s">
        <v>8317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205.6</v>
      </c>
      <c r="P1022">
        <f t="shared" si="61"/>
        <v>106.2</v>
      </c>
      <c r="Q1022" t="s">
        <v>8321</v>
      </c>
      <c r="R1022" t="s">
        <v>8326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351.90000000000003</v>
      </c>
      <c r="P1023">
        <f t="shared" si="61"/>
        <v>22.1</v>
      </c>
      <c r="Q1023" t="s">
        <v>8321</v>
      </c>
      <c r="R1023" t="s">
        <v>8326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31.1</v>
      </c>
      <c r="Q1024" t="s">
        <v>8321</v>
      </c>
      <c r="R1024" t="s">
        <v>8326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237.2</v>
      </c>
      <c r="P1025">
        <f t="shared" si="61"/>
        <v>36.300000000000004</v>
      </c>
      <c r="Q1025" t="s">
        <v>8321</v>
      </c>
      <c r="R1025" t="s">
        <v>8326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118.69999999999999</v>
      </c>
      <c r="P1026">
        <f t="shared" si="61"/>
        <v>389</v>
      </c>
      <c r="Q1026" t="s">
        <v>8321</v>
      </c>
      <c r="R1026" t="s">
        <v>8326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ROUNDUP(E1027*100/D1027, 1)</f>
        <v>110</v>
      </c>
      <c r="P1027">
        <f t="shared" ref="P1027:P1090" si="65">IFERROR(ROUNDUP(AVERAGE(E1027/L1027), 1), 0)</f>
        <v>71.899999999999991</v>
      </c>
      <c r="Q1027" t="s">
        <v>8321</v>
      </c>
      <c r="R1027" t="s">
        <v>8326</v>
      </c>
      <c r="S1027" s="9">
        <f t="shared" ref="S1027:S1090" si="66">(((J1027/60)/60)/24) + DATE(1970,1, 1)</f>
        <v>42049.833761574075</v>
      </c>
      <c r="T1027" s="9">
        <f t="shared" ref="T1027:T1090" si="67">(((I1027/60)/60)/24) + DATE(1970, 1, 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100.1</v>
      </c>
      <c r="P1028">
        <f t="shared" si="65"/>
        <v>57.4</v>
      </c>
      <c r="Q1028" t="s">
        <v>8321</v>
      </c>
      <c r="R1028" t="s">
        <v>8326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103.1</v>
      </c>
      <c r="P1029">
        <f t="shared" si="65"/>
        <v>69.699999999999989</v>
      </c>
      <c r="Q1029" t="s">
        <v>8321</v>
      </c>
      <c r="R1029" t="s">
        <v>8326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117.3</v>
      </c>
      <c r="P1030">
        <f t="shared" si="65"/>
        <v>46</v>
      </c>
      <c r="Q1030" t="s">
        <v>8321</v>
      </c>
      <c r="R1030" t="s">
        <v>8326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111.8</v>
      </c>
      <c r="P1031">
        <f t="shared" si="65"/>
        <v>79.3</v>
      </c>
      <c r="Q1031" t="s">
        <v>8321</v>
      </c>
      <c r="R1031" t="s">
        <v>8326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43.1</v>
      </c>
      <c r="Q1032" t="s">
        <v>8321</v>
      </c>
      <c r="R1032" t="s">
        <v>8326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108.5</v>
      </c>
      <c r="Q1033" t="s">
        <v>8321</v>
      </c>
      <c r="R1033" t="s">
        <v>8326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61.1</v>
      </c>
      <c r="Q1034" t="s">
        <v>8321</v>
      </c>
      <c r="R1034" t="s">
        <v>8326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102.89999999999999</v>
      </c>
      <c r="P1035">
        <f t="shared" si="65"/>
        <v>50.6</v>
      </c>
      <c r="Q1035" t="s">
        <v>8321</v>
      </c>
      <c r="R1035" t="s">
        <v>8326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130.1</v>
      </c>
      <c r="P1036">
        <f t="shared" si="65"/>
        <v>39.200000000000003</v>
      </c>
      <c r="Q1036" t="s">
        <v>8321</v>
      </c>
      <c r="R1036" t="s">
        <v>8326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107.69999999999999</v>
      </c>
      <c r="P1037">
        <f t="shared" si="65"/>
        <v>65.199999999999989</v>
      </c>
      <c r="Q1037" t="s">
        <v>8321</v>
      </c>
      <c r="R1037" t="s">
        <v>8326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112.39999999999999</v>
      </c>
      <c r="P1038">
        <f t="shared" si="65"/>
        <v>24</v>
      </c>
      <c r="Q1038" t="s">
        <v>8321</v>
      </c>
      <c r="R1038" t="s">
        <v>8326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48.7</v>
      </c>
      <c r="Q1039" t="s">
        <v>8321</v>
      </c>
      <c r="R1039" t="s">
        <v>8326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145.4</v>
      </c>
      <c r="P1040">
        <f t="shared" si="65"/>
        <v>35.800000000000004</v>
      </c>
      <c r="Q1040" t="s">
        <v>8321</v>
      </c>
      <c r="R1040" t="s">
        <v>8326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21.400000000000002</v>
      </c>
      <c r="Q1041" t="s">
        <v>8321</v>
      </c>
      <c r="R1041" t="s">
        <v>8326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0.30000000000000004</v>
      </c>
      <c r="P1042">
        <f t="shared" si="65"/>
        <v>250</v>
      </c>
      <c r="Q1042" t="s">
        <v>8327</v>
      </c>
      <c r="R1042" t="s">
        <v>8328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8327</v>
      </c>
      <c r="R1043" t="s">
        <v>8328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1.6</v>
      </c>
      <c r="P1044">
        <f t="shared" si="65"/>
        <v>10</v>
      </c>
      <c r="Q1044" t="s">
        <v>8327</v>
      </c>
      <c r="R1044" t="s">
        <v>8328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8.6</v>
      </c>
      <c r="P1045">
        <f t="shared" si="65"/>
        <v>29.3</v>
      </c>
      <c r="Q1045" t="s">
        <v>8327</v>
      </c>
      <c r="R1045" t="s">
        <v>8328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0.1</v>
      </c>
      <c r="P1046">
        <f t="shared" si="65"/>
        <v>3</v>
      </c>
      <c r="Q1046" t="s">
        <v>8327</v>
      </c>
      <c r="R1046" t="s">
        <v>8328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2.7</v>
      </c>
      <c r="P1047">
        <f t="shared" si="65"/>
        <v>33.300000000000004</v>
      </c>
      <c r="Q1047" t="s">
        <v>8327</v>
      </c>
      <c r="R1047" t="s">
        <v>8328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8327</v>
      </c>
      <c r="R1048" t="s">
        <v>8328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0.1</v>
      </c>
      <c r="P1049">
        <f t="shared" si="65"/>
        <v>1</v>
      </c>
      <c r="Q1049" t="s">
        <v>8327</v>
      </c>
      <c r="R1049" t="s">
        <v>8328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1.5</v>
      </c>
      <c r="P1050">
        <f t="shared" si="65"/>
        <v>53</v>
      </c>
      <c r="Q1050" t="s">
        <v>8327</v>
      </c>
      <c r="R1050" t="s">
        <v>8328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8327</v>
      </c>
      <c r="R1051" t="s">
        <v>8328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8327</v>
      </c>
      <c r="R1052" t="s">
        <v>8328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8327</v>
      </c>
      <c r="R1053" t="s">
        <v>8328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8327</v>
      </c>
      <c r="R1054" t="s">
        <v>8328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8327</v>
      </c>
      <c r="R1055" t="s">
        <v>8328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8327</v>
      </c>
      <c r="R1056" t="s">
        <v>8328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8327</v>
      </c>
      <c r="R1057" t="s">
        <v>8328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8327</v>
      </c>
      <c r="R1058" t="s">
        <v>8328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8327</v>
      </c>
      <c r="R1059" t="s">
        <v>8328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8327</v>
      </c>
      <c r="R1060" t="s">
        <v>8328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8327</v>
      </c>
      <c r="R1061" t="s">
        <v>8328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8327</v>
      </c>
      <c r="R1062" t="s">
        <v>8328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8327</v>
      </c>
      <c r="R1063" t="s">
        <v>8328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95.5</v>
      </c>
      <c r="P1064">
        <f t="shared" si="65"/>
        <v>47.5</v>
      </c>
      <c r="Q1064" t="s">
        <v>8327</v>
      </c>
      <c r="R1064" t="s">
        <v>8328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8327</v>
      </c>
      <c r="R1065" t="s">
        <v>8328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65.699999999999989</v>
      </c>
      <c r="Q1066" t="s">
        <v>8329</v>
      </c>
      <c r="R1066" t="s">
        <v>8330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8329</v>
      </c>
      <c r="R1067" t="s">
        <v>8330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3.4</v>
      </c>
      <c r="P1068">
        <f t="shared" si="65"/>
        <v>34.200000000000003</v>
      </c>
      <c r="Q1068" t="s">
        <v>8329</v>
      </c>
      <c r="R1068" t="s">
        <v>8330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8329</v>
      </c>
      <c r="R1069" t="s">
        <v>8330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0.2</v>
      </c>
      <c r="P1070">
        <f t="shared" si="65"/>
        <v>11.299999999999999</v>
      </c>
      <c r="Q1070" t="s">
        <v>8329</v>
      </c>
      <c r="R1070" t="s">
        <v>8330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38.700000000000003</v>
      </c>
      <c r="P1071">
        <f t="shared" si="65"/>
        <v>40.5</v>
      </c>
      <c r="Q1071" t="s">
        <v>8329</v>
      </c>
      <c r="R1071" t="s">
        <v>8330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">
        <v>8329</v>
      </c>
      <c r="R1072" t="s">
        <v>8330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8329</v>
      </c>
      <c r="R1073" t="s">
        <v>8330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0.1</v>
      </c>
      <c r="P1074">
        <f t="shared" si="65"/>
        <v>12.799999999999999</v>
      </c>
      <c r="Q1074" t="s">
        <v>8329</v>
      </c>
      <c r="R1074" t="s">
        <v>8330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1.4000000000000001</v>
      </c>
      <c r="P1075">
        <f t="shared" si="65"/>
        <v>10</v>
      </c>
      <c r="Q1075" t="s">
        <v>8329</v>
      </c>
      <c r="R1075" t="s">
        <v>8330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6.3999999999999995</v>
      </c>
      <c r="P1076">
        <f t="shared" si="65"/>
        <v>113.6</v>
      </c>
      <c r="Q1076" t="s">
        <v>8329</v>
      </c>
      <c r="R1076" t="s">
        <v>8330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8329</v>
      </c>
      <c r="R1077" t="s">
        <v>8330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62.800000000000004</v>
      </c>
      <c r="P1078">
        <f t="shared" si="65"/>
        <v>48.300000000000004</v>
      </c>
      <c r="Q1078" t="s">
        <v>8329</v>
      </c>
      <c r="R1078" t="s">
        <v>8330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29.400000000000002</v>
      </c>
      <c r="P1079">
        <f t="shared" si="65"/>
        <v>44</v>
      </c>
      <c r="Q1079" t="s">
        <v>8329</v>
      </c>
      <c r="R1079" t="s">
        <v>8330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8329</v>
      </c>
      <c r="R1080" t="s">
        <v>8330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2.7</v>
      </c>
      <c r="P1081">
        <f t="shared" si="65"/>
        <v>37.700000000000003</v>
      </c>
      <c r="Q1081" t="s">
        <v>8329</v>
      </c>
      <c r="R1081" t="s">
        <v>8330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9.1999999999999993</v>
      </c>
      <c r="P1082">
        <f t="shared" si="65"/>
        <v>18.600000000000001</v>
      </c>
      <c r="Q1082" t="s">
        <v>8329</v>
      </c>
      <c r="R1082" t="s">
        <v>8330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0.1</v>
      </c>
      <c r="P1083">
        <f t="shared" si="65"/>
        <v>3</v>
      </c>
      <c r="Q1083" t="s">
        <v>8329</v>
      </c>
      <c r="R1083" t="s">
        <v>8330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0.6</v>
      </c>
      <c r="P1084">
        <f t="shared" si="65"/>
        <v>18.700000000000003</v>
      </c>
      <c r="Q1084" t="s">
        <v>8329</v>
      </c>
      <c r="R1084" t="s">
        <v>8330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0.9</v>
      </c>
      <c r="P1085">
        <f t="shared" si="65"/>
        <v>410</v>
      </c>
      <c r="Q1085" t="s">
        <v>8329</v>
      </c>
      <c r="R1085" t="s">
        <v>8330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8329</v>
      </c>
      <c r="R1086" t="s">
        <v>8330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3.5</v>
      </c>
      <c r="P1087">
        <f t="shared" si="65"/>
        <v>114</v>
      </c>
      <c r="Q1087" t="s">
        <v>8329</v>
      </c>
      <c r="R1087" t="s">
        <v>8330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0.1</v>
      </c>
      <c r="P1088">
        <f t="shared" si="65"/>
        <v>7.5</v>
      </c>
      <c r="Q1088" t="s">
        <v>8329</v>
      </c>
      <c r="R1088" t="s">
        <v>8330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8329</v>
      </c>
      <c r="R1089" t="s">
        <v>8330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14.2</v>
      </c>
      <c r="P1090">
        <f t="shared" si="65"/>
        <v>43.5</v>
      </c>
      <c r="Q1090" t="s">
        <v>8329</v>
      </c>
      <c r="R1090" t="s">
        <v>8330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ROUNDUP(E1091*100/D1091, 1)</f>
        <v>7.8999999999999995</v>
      </c>
      <c r="P1091">
        <f t="shared" ref="P1091:P1154" si="69">IFERROR(ROUNDUP(AVERAGE(E1091/L1091), 1), 0)</f>
        <v>24</v>
      </c>
      <c r="Q1091" t="s">
        <v>8329</v>
      </c>
      <c r="R1091" t="s">
        <v>8330</v>
      </c>
      <c r="S1091" s="9">
        <f t="shared" ref="S1091:S1154" si="70">(((J1091/60)/60)/24) + DATE(1970,1, 1)</f>
        <v>42151.189525462964</v>
      </c>
      <c r="T1091" s="9">
        <f t="shared" ref="T1091:T1154" si="71">(((I1091/60)/60)/24) + DATE(1970, 1, 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0.1</v>
      </c>
      <c r="P1092">
        <f t="shared" si="69"/>
        <v>5</v>
      </c>
      <c r="Q1092" t="s">
        <v>8329</v>
      </c>
      <c r="R1092" t="s">
        <v>8330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8329</v>
      </c>
      <c r="R1093" t="s">
        <v>8330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1.1000000000000001</v>
      </c>
      <c r="P1094">
        <f t="shared" si="69"/>
        <v>3</v>
      </c>
      <c r="Q1094" t="s">
        <v>8329</v>
      </c>
      <c r="R1094" t="s">
        <v>8330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14.1</v>
      </c>
      <c r="P1095">
        <f t="shared" si="69"/>
        <v>10.6</v>
      </c>
      <c r="Q1095" t="s">
        <v>8329</v>
      </c>
      <c r="R1095" t="s">
        <v>8330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18.400000000000002</v>
      </c>
      <c r="P1096">
        <f t="shared" si="69"/>
        <v>122.1</v>
      </c>
      <c r="Q1096" t="s">
        <v>8329</v>
      </c>
      <c r="R1096" t="s">
        <v>8330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5.0999999999999996</v>
      </c>
      <c r="P1097">
        <f t="shared" si="69"/>
        <v>267.90000000000003</v>
      </c>
      <c r="Q1097" t="s">
        <v>8329</v>
      </c>
      <c r="R1097" t="s">
        <v>8330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74.3</v>
      </c>
      <c r="Q1098" t="s">
        <v>8329</v>
      </c>
      <c r="R1098" t="s">
        <v>8330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0.1</v>
      </c>
      <c r="P1099">
        <f t="shared" si="69"/>
        <v>6.8</v>
      </c>
      <c r="Q1099" t="s">
        <v>8329</v>
      </c>
      <c r="R1099" t="s">
        <v>8330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7.3</v>
      </c>
      <c r="P1100">
        <f t="shared" si="69"/>
        <v>82</v>
      </c>
      <c r="Q1100" t="s">
        <v>8329</v>
      </c>
      <c r="R1100" t="s">
        <v>8330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8329</v>
      </c>
      <c r="R1101" t="s">
        <v>8330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8329</v>
      </c>
      <c r="R1102" t="s">
        <v>8330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0.1</v>
      </c>
      <c r="P1103">
        <f t="shared" si="69"/>
        <v>6.8999999999999995</v>
      </c>
      <c r="Q1103" t="s">
        <v>8329</v>
      </c>
      <c r="R1103" t="s">
        <v>8330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5.3999999999999995</v>
      </c>
      <c r="P1104">
        <f t="shared" si="69"/>
        <v>17.8</v>
      </c>
      <c r="Q1104" t="s">
        <v>8329</v>
      </c>
      <c r="R1104" t="s">
        <v>8330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1.7000000000000002</v>
      </c>
      <c r="P1105">
        <f t="shared" si="69"/>
        <v>16.2</v>
      </c>
      <c r="Q1105" t="s">
        <v>8329</v>
      </c>
      <c r="R1105" t="s">
        <v>8330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8329</v>
      </c>
      <c r="R1106" t="s">
        <v>8330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0.2</v>
      </c>
      <c r="P1107">
        <f t="shared" si="69"/>
        <v>71.599999999999994</v>
      </c>
      <c r="Q1107" t="s">
        <v>8329</v>
      </c>
      <c r="R1107" t="s">
        <v>8330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41.300000000000004</v>
      </c>
      <c r="P1108">
        <f t="shared" si="69"/>
        <v>23.6</v>
      </c>
      <c r="Q1108" t="s">
        <v>8329</v>
      </c>
      <c r="R1108" t="s">
        <v>8330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8329</v>
      </c>
      <c r="R1109" t="s">
        <v>8330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34.9</v>
      </c>
      <c r="Q1110" t="s">
        <v>8329</v>
      </c>
      <c r="R1110" t="s">
        <v>8330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0.5</v>
      </c>
      <c r="P1111">
        <f t="shared" si="69"/>
        <v>15</v>
      </c>
      <c r="Q1111" t="s">
        <v>8329</v>
      </c>
      <c r="R1111" t="s">
        <v>8330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0.6</v>
      </c>
      <c r="P1112">
        <f t="shared" si="69"/>
        <v>23.200000000000003</v>
      </c>
      <c r="Q1112" t="s">
        <v>8329</v>
      </c>
      <c r="R1112" t="s">
        <v>8330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0.1</v>
      </c>
      <c r="P1113">
        <f t="shared" si="69"/>
        <v>1</v>
      </c>
      <c r="Q1113" t="s">
        <v>8329</v>
      </c>
      <c r="R1113" t="s">
        <v>8330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35.6</v>
      </c>
      <c r="P1114">
        <f t="shared" si="69"/>
        <v>100.3</v>
      </c>
      <c r="Q1114" t="s">
        <v>8329</v>
      </c>
      <c r="R1114" t="s">
        <v>8330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8329</v>
      </c>
      <c r="R1115" t="s">
        <v>8330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0.2</v>
      </c>
      <c r="P1116">
        <f t="shared" si="69"/>
        <v>3.4</v>
      </c>
      <c r="Q1116" t="s">
        <v>8329</v>
      </c>
      <c r="R1116" t="s">
        <v>8330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0.2</v>
      </c>
      <c r="P1117">
        <f t="shared" si="69"/>
        <v>13.299999999999999</v>
      </c>
      <c r="Q1117" t="s">
        <v>8329</v>
      </c>
      <c r="R1117" t="s">
        <v>8330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0.1</v>
      </c>
      <c r="P1118">
        <f t="shared" si="69"/>
        <v>17.900000000000002</v>
      </c>
      <c r="Q1118" t="s">
        <v>8329</v>
      </c>
      <c r="R1118" t="s">
        <v>8330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10.4</v>
      </c>
      <c r="Q1119" t="s">
        <v>8329</v>
      </c>
      <c r="R1119" t="s">
        <v>8330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2.5</v>
      </c>
      <c r="P1120">
        <f t="shared" si="69"/>
        <v>36.4</v>
      </c>
      <c r="Q1120" t="s">
        <v>8329</v>
      </c>
      <c r="R1120" t="s">
        <v>8330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0.30000000000000004</v>
      </c>
      <c r="P1121">
        <f t="shared" si="69"/>
        <v>5</v>
      </c>
      <c r="Q1121" t="s">
        <v>8329</v>
      </c>
      <c r="R1121" t="s">
        <v>8330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8329</v>
      </c>
      <c r="R1122" t="s">
        <v>8330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0.1</v>
      </c>
      <c r="P1123">
        <f t="shared" si="69"/>
        <v>5.8</v>
      </c>
      <c r="Q1123" t="s">
        <v>8329</v>
      </c>
      <c r="R1123" t="s">
        <v>8330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8329</v>
      </c>
      <c r="R1124" t="s">
        <v>8330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0.30000000000000004</v>
      </c>
      <c r="P1125">
        <f t="shared" si="69"/>
        <v>3.7</v>
      </c>
      <c r="Q1125" t="s">
        <v>8329</v>
      </c>
      <c r="R1125" t="s">
        <v>8330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0.5</v>
      </c>
      <c r="P1126">
        <f t="shared" si="69"/>
        <v>60.800000000000004</v>
      </c>
      <c r="Q1126" t="s">
        <v>8329</v>
      </c>
      <c r="R1126" t="s">
        <v>8331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8329</v>
      </c>
      <c r="R1127" t="s">
        <v>8331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8329</v>
      </c>
      <c r="R1128" t="s">
        <v>8331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1.7000000000000002</v>
      </c>
      <c r="P1129">
        <f t="shared" si="69"/>
        <v>25.5</v>
      </c>
      <c r="Q1129" t="s">
        <v>8329</v>
      </c>
      <c r="R1129" t="s">
        <v>8331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8329</v>
      </c>
      <c r="R1130" t="s">
        <v>8331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0.2</v>
      </c>
      <c r="P1131">
        <f t="shared" si="69"/>
        <v>10.5</v>
      </c>
      <c r="Q1131" t="s">
        <v>8329</v>
      </c>
      <c r="R1131" t="s">
        <v>8331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0.30000000000000004</v>
      </c>
      <c r="P1132">
        <f t="shared" si="69"/>
        <v>3.7</v>
      </c>
      <c r="Q1132" t="s">
        <v>8329</v>
      </c>
      <c r="R1132" t="s">
        <v>8331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8329</v>
      </c>
      <c r="R1133" t="s">
        <v>8331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14.4</v>
      </c>
      <c r="P1134">
        <f t="shared" si="69"/>
        <v>110.69999999999999</v>
      </c>
      <c r="Q1134" t="s">
        <v>8329</v>
      </c>
      <c r="R1134" t="s">
        <v>8331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0.7</v>
      </c>
      <c r="P1135">
        <f t="shared" si="69"/>
        <v>20</v>
      </c>
      <c r="Q1135" t="s">
        <v>8329</v>
      </c>
      <c r="R1135" t="s">
        <v>8331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0.1</v>
      </c>
      <c r="P1136">
        <f t="shared" si="69"/>
        <v>1</v>
      </c>
      <c r="Q1136" t="s">
        <v>8329</v>
      </c>
      <c r="R1136" t="s">
        <v>8331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8329</v>
      </c>
      <c r="R1137" t="s">
        <v>8331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6.5</v>
      </c>
      <c r="P1138">
        <f t="shared" si="69"/>
        <v>45</v>
      </c>
      <c r="Q1138" t="s">
        <v>8329</v>
      </c>
      <c r="R1138" t="s">
        <v>8331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253.29999999999998</v>
      </c>
      <c r="Q1139" t="s">
        <v>8329</v>
      </c>
      <c r="R1139" t="s">
        <v>8331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0.4</v>
      </c>
      <c r="P1140">
        <f t="shared" si="69"/>
        <v>31.3</v>
      </c>
      <c r="Q1140" t="s">
        <v>8329</v>
      </c>
      <c r="R1140" t="s">
        <v>8331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0.1</v>
      </c>
      <c r="P1141">
        <f t="shared" si="69"/>
        <v>5</v>
      </c>
      <c r="Q1141" t="s">
        <v>8329</v>
      </c>
      <c r="R1141" t="s">
        <v>8331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8329</v>
      </c>
      <c r="R1142" t="s">
        <v>8331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8329</v>
      </c>
      <c r="R1143" t="s">
        <v>8331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8329</v>
      </c>
      <c r="R1144" t="s">
        <v>8331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0.5</v>
      </c>
      <c r="P1145">
        <f t="shared" si="69"/>
        <v>23.3</v>
      </c>
      <c r="Q1145" t="s">
        <v>8329</v>
      </c>
      <c r="R1145" t="s">
        <v>8331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8332</v>
      </c>
      <c r="R1146" t="s">
        <v>8333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0.2</v>
      </c>
      <c r="P1147">
        <f t="shared" si="69"/>
        <v>100</v>
      </c>
      <c r="Q1147" t="s">
        <v>8332</v>
      </c>
      <c r="R1147" t="s">
        <v>8333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8.9</v>
      </c>
      <c r="P1148">
        <f t="shared" si="69"/>
        <v>44.2</v>
      </c>
      <c r="Q1148" t="s">
        <v>8332</v>
      </c>
      <c r="R1148" t="s">
        <v>8333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8332</v>
      </c>
      <c r="R1149" t="s">
        <v>8333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0.5</v>
      </c>
      <c r="P1150">
        <f t="shared" si="69"/>
        <v>24.400000000000002</v>
      </c>
      <c r="Q1150" t="s">
        <v>8332</v>
      </c>
      <c r="R1150" t="s">
        <v>8333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0.2</v>
      </c>
      <c r="P1151">
        <f t="shared" si="69"/>
        <v>37.5</v>
      </c>
      <c r="Q1151" t="s">
        <v>8332</v>
      </c>
      <c r="R1151" t="s">
        <v>8333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10.1</v>
      </c>
      <c r="P1152">
        <f t="shared" si="69"/>
        <v>42</v>
      </c>
      <c r="Q1152" t="s">
        <v>8332</v>
      </c>
      <c r="R1152" t="s">
        <v>8333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8332</v>
      </c>
      <c r="R1153" t="s">
        <v>8333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5.6999999999999993</v>
      </c>
      <c r="P1154">
        <f t="shared" si="69"/>
        <v>60.800000000000004</v>
      </c>
      <c r="Q1154" t="s">
        <v>8332</v>
      </c>
      <c r="R1154" t="s">
        <v>8333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ROUNDUP(E1155*100/D1155, 1)</f>
        <v>0.7</v>
      </c>
      <c r="P1155">
        <f t="shared" ref="P1155:P1218" si="73">IFERROR(ROUNDUP(AVERAGE(E1155/L1155), 1), 0)</f>
        <v>50</v>
      </c>
      <c r="Q1155" t="s">
        <v>8332</v>
      </c>
      <c r="R1155" t="s">
        <v>8333</v>
      </c>
      <c r="S1155" s="9">
        <f t="shared" ref="S1155:S1218" si="74">(((J1155/60)/60)/24) + DATE(1970,1, 1)</f>
        <v>42143.714178240742</v>
      </c>
      <c r="T1155" s="9">
        <f t="shared" ref="T1155:T1218" si="75">(((I1155/60)/60)/24) + DATE(1970, 1, 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108.39999999999999</v>
      </c>
      <c r="Q1156" t="s">
        <v>8332</v>
      </c>
      <c r="R1156" t="s">
        <v>8333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0.79999999999999993</v>
      </c>
      <c r="P1157">
        <f t="shared" si="73"/>
        <v>23.5</v>
      </c>
      <c r="Q1157" t="s">
        <v>8332</v>
      </c>
      <c r="R1157" t="s">
        <v>8333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8332</v>
      </c>
      <c r="R1158" t="s">
        <v>8333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1.6</v>
      </c>
      <c r="P1159">
        <f t="shared" si="73"/>
        <v>50.4</v>
      </c>
      <c r="Q1159" t="s">
        <v>8332</v>
      </c>
      <c r="R1159" t="s">
        <v>8333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0.5</v>
      </c>
      <c r="P1160">
        <f t="shared" si="73"/>
        <v>11.7</v>
      </c>
      <c r="Q1160" t="s">
        <v>8332</v>
      </c>
      <c r="R1160" t="s">
        <v>8333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8332</v>
      </c>
      <c r="R1161" t="s">
        <v>8333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3.9</v>
      </c>
      <c r="P1162">
        <f t="shared" si="73"/>
        <v>60.800000000000004</v>
      </c>
      <c r="Q1162" t="s">
        <v>8332</v>
      </c>
      <c r="R1162" t="s">
        <v>8333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8332</v>
      </c>
      <c r="R1163" t="s">
        <v>8333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0.1</v>
      </c>
      <c r="P1164">
        <f t="shared" si="73"/>
        <v>17.5</v>
      </c>
      <c r="Q1164" t="s">
        <v>8332</v>
      </c>
      <c r="R1164" t="s">
        <v>8333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8332</v>
      </c>
      <c r="R1165" t="s">
        <v>8333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8332</v>
      </c>
      <c r="R1166" t="s">
        <v>8333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20.8</v>
      </c>
      <c r="P1167">
        <f t="shared" si="73"/>
        <v>82.899999999999991</v>
      </c>
      <c r="Q1167" t="s">
        <v>8332</v>
      </c>
      <c r="R1167" t="s">
        <v>8333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19.200000000000003</v>
      </c>
      <c r="P1168">
        <f t="shared" si="73"/>
        <v>358.90000000000003</v>
      </c>
      <c r="Q1168" t="s">
        <v>8332</v>
      </c>
      <c r="R1168" t="s">
        <v>8333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1.7000000000000002</v>
      </c>
      <c r="P1169">
        <f t="shared" si="73"/>
        <v>61.2</v>
      </c>
      <c r="Q1169" t="s">
        <v>8332</v>
      </c>
      <c r="R1169" t="s">
        <v>8333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5.6999999999999993</v>
      </c>
      <c r="P1170">
        <f t="shared" si="73"/>
        <v>340</v>
      </c>
      <c r="Q1170" t="s">
        <v>8332</v>
      </c>
      <c r="R1170" t="s">
        <v>8333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0.2</v>
      </c>
      <c r="P1171">
        <f t="shared" si="73"/>
        <v>5.6999999999999993</v>
      </c>
      <c r="Q1171" t="s">
        <v>8332</v>
      </c>
      <c r="R1171" t="s">
        <v>8333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8332</v>
      </c>
      <c r="R1172" t="s">
        <v>8333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8332</v>
      </c>
      <c r="R1173" t="s">
        <v>8333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8332</v>
      </c>
      <c r="R1174" t="s">
        <v>8333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0.1</v>
      </c>
      <c r="P1175">
        <f t="shared" si="73"/>
        <v>30</v>
      </c>
      <c r="Q1175" t="s">
        <v>8332</v>
      </c>
      <c r="R1175" t="s">
        <v>8333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46.7</v>
      </c>
      <c r="Q1176" t="s">
        <v>8332</v>
      </c>
      <c r="R1176" t="s">
        <v>8333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8332</v>
      </c>
      <c r="R1177" t="s">
        <v>8333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0.1</v>
      </c>
      <c r="P1178">
        <f t="shared" si="73"/>
        <v>10</v>
      </c>
      <c r="Q1178" t="s">
        <v>8332</v>
      </c>
      <c r="R1178" t="s">
        <v>8333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8332</v>
      </c>
      <c r="R1179" t="s">
        <v>8333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0.1</v>
      </c>
      <c r="P1180">
        <f t="shared" si="73"/>
        <v>5</v>
      </c>
      <c r="Q1180" t="s">
        <v>8332</v>
      </c>
      <c r="R1180" t="s">
        <v>8333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5.3999999999999995</v>
      </c>
      <c r="P1181">
        <f t="shared" si="73"/>
        <v>640</v>
      </c>
      <c r="Q1181" t="s">
        <v>8332</v>
      </c>
      <c r="R1181" t="s">
        <v>8333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11.799999999999999</v>
      </c>
      <c r="P1182">
        <f t="shared" si="73"/>
        <v>69.199999999999989</v>
      </c>
      <c r="Q1182" t="s">
        <v>8332</v>
      </c>
      <c r="R1182" t="s">
        <v>8333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0.1</v>
      </c>
      <c r="P1183">
        <f t="shared" si="73"/>
        <v>1.4000000000000001</v>
      </c>
      <c r="Q1183" t="s">
        <v>8332</v>
      </c>
      <c r="R1183" t="s">
        <v>8333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8332</v>
      </c>
      <c r="R1184" t="s">
        <v>8333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33.4</v>
      </c>
      <c r="Q1185" t="s">
        <v>8332</v>
      </c>
      <c r="R1185" t="s">
        <v>8333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61.6</v>
      </c>
      <c r="Q1186" t="s">
        <v>8334</v>
      </c>
      <c r="R1186" t="s">
        <v>8335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105.5</v>
      </c>
      <c r="P1187">
        <f t="shared" si="73"/>
        <v>118.8</v>
      </c>
      <c r="Q1187" t="s">
        <v>8334</v>
      </c>
      <c r="R1187" t="s">
        <v>8335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106.8</v>
      </c>
      <c r="P1188">
        <f t="shared" si="73"/>
        <v>65.099999999999994</v>
      </c>
      <c r="Q1188" t="s">
        <v>8334</v>
      </c>
      <c r="R1188" t="s">
        <v>8335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104.19999999999999</v>
      </c>
      <c r="P1189">
        <f t="shared" si="73"/>
        <v>130.19999999999999</v>
      </c>
      <c r="Q1189" t="s">
        <v>8334</v>
      </c>
      <c r="R1189" t="s">
        <v>8335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160.6</v>
      </c>
      <c r="P1190">
        <f t="shared" si="73"/>
        <v>37.800000000000004</v>
      </c>
      <c r="Q1190" t="s">
        <v>8334</v>
      </c>
      <c r="R1190" t="s">
        <v>8335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107.8</v>
      </c>
      <c r="P1191">
        <f t="shared" si="73"/>
        <v>112.8</v>
      </c>
      <c r="Q1191" t="s">
        <v>8334</v>
      </c>
      <c r="R1191" t="s">
        <v>8335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8334</v>
      </c>
      <c r="R1192" t="s">
        <v>8335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109.1</v>
      </c>
      <c r="P1193">
        <f t="shared" si="73"/>
        <v>89.3</v>
      </c>
      <c r="Q1193" t="s">
        <v>8334</v>
      </c>
      <c r="R1193" t="s">
        <v>8335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19.400000000000002</v>
      </c>
      <c r="Q1194" t="s">
        <v>8334</v>
      </c>
      <c r="R1194" t="s">
        <v>8335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8334</v>
      </c>
      <c r="R1195" t="s">
        <v>8335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322.3</v>
      </c>
      <c r="P1196">
        <f t="shared" si="73"/>
        <v>56.5</v>
      </c>
      <c r="Q1196" t="s">
        <v>8334</v>
      </c>
      <c r="R1196" t="s">
        <v>8335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79.5</v>
      </c>
      <c r="Q1197" t="s">
        <v>8334</v>
      </c>
      <c r="R1197" t="s">
        <v>8335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76.5</v>
      </c>
      <c r="Q1198" t="s">
        <v>8334</v>
      </c>
      <c r="R1198" t="s">
        <v>8335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253.29999999999998</v>
      </c>
      <c r="P1199">
        <f t="shared" si="73"/>
        <v>121</v>
      </c>
      <c r="Q1199" t="s">
        <v>8334</v>
      </c>
      <c r="R1199" t="s">
        <v>8335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54.7</v>
      </c>
      <c r="Q1200" t="s">
        <v>8334</v>
      </c>
      <c r="R1200" t="s">
        <v>8335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101.39999999999999</v>
      </c>
      <c r="P1201">
        <f t="shared" si="73"/>
        <v>299.3</v>
      </c>
      <c r="Q1201" t="s">
        <v>8334</v>
      </c>
      <c r="R1201" t="s">
        <v>8335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125.69999999999999</v>
      </c>
      <c r="P1202">
        <f t="shared" si="73"/>
        <v>58.6</v>
      </c>
      <c r="Q1202" t="s">
        <v>8334</v>
      </c>
      <c r="R1202" t="s">
        <v>8335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102.5</v>
      </c>
      <c r="P1203">
        <f t="shared" si="73"/>
        <v>55.4</v>
      </c>
      <c r="Q1203" t="s">
        <v>8334</v>
      </c>
      <c r="R1203" t="s">
        <v>8335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199.29999999999998</v>
      </c>
      <c r="P1204">
        <f t="shared" si="73"/>
        <v>183.9</v>
      </c>
      <c r="Q1204" t="s">
        <v>8334</v>
      </c>
      <c r="R1204" t="s">
        <v>8335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102.5</v>
      </c>
      <c r="P1205">
        <f t="shared" si="73"/>
        <v>165.4</v>
      </c>
      <c r="Q1205" t="s">
        <v>8334</v>
      </c>
      <c r="R1205" t="s">
        <v>8335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234.79999999999998</v>
      </c>
      <c r="Q1206" t="s">
        <v>8334</v>
      </c>
      <c r="R1206" t="s">
        <v>8335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100.89999999999999</v>
      </c>
      <c r="P1207">
        <f t="shared" si="73"/>
        <v>211.5</v>
      </c>
      <c r="Q1207" t="s">
        <v>8334</v>
      </c>
      <c r="R1207" t="s">
        <v>8335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32.4</v>
      </c>
      <c r="Q1208" t="s">
        <v>8334</v>
      </c>
      <c r="R1208" t="s">
        <v>8335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104.19999999999999</v>
      </c>
      <c r="P1209">
        <f t="shared" si="73"/>
        <v>123.39999999999999</v>
      </c>
      <c r="Q1209" t="s">
        <v>8334</v>
      </c>
      <c r="R1209" t="s">
        <v>8335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207.1</v>
      </c>
      <c r="Q1210" t="s">
        <v>8334</v>
      </c>
      <c r="R1210" t="s">
        <v>8335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138.29999999999998</v>
      </c>
      <c r="Q1211" t="s">
        <v>8334</v>
      </c>
      <c r="R1211" t="s">
        <v>8335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254.4</v>
      </c>
      <c r="P1212">
        <f t="shared" si="73"/>
        <v>493.90000000000003</v>
      </c>
      <c r="Q1212" t="s">
        <v>8334</v>
      </c>
      <c r="R1212" t="s">
        <v>8335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8334</v>
      </c>
      <c r="R1213" t="s">
        <v>8335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129.1</v>
      </c>
      <c r="P1214">
        <f t="shared" si="73"/>
        <v>38.9</v>
      </c>
      <c r="Q1214" t="s">
        <v>8334</v>
      </c>
      <c r="R1214" t="s">
        <v>8335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102.3</v>
      </c>
      <c r="P1215">
        <f t="shared" si="73"/>
        <v>61.6</v>
      </c>
      <c r="Q1215" t="s">
        <v>8334</v>
      </c>
      <c r="R1215" t="s">
        <v>8335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105.5</v>
      </c>
      <c r="Q1216" t="s">
        <v>8334</v>
      </c>
      <c r="R1216" t="s">
        <v>8335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786.1</v>
      </c>
      <c r="P1217">
        <f t="shared" si="73"/>
        <v>71.599999999999994</v>
      </c>
      <c r="Q1217" t="s">
        <v>8334</v>
      </c>
      <c r="R1217" t="s">
        <v>8335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91.899999999999991</v>
      </c>
      <c r="Q1218" t="s">
        <v>8334</v>
      </c>
      <c r="R1218" t="s">
        <v>8335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ROUNDUP(E1219*100/D1219, 1)</f>
        <v>102.6</v>
      </c>
      <c r="P1219">
        <f t="shared" ref="P1219:P1282" si="77">IFERROR(ROUNDUP(AVERAGE(E1219/L1219), 1), 0)</f>
        <v>148.6</v>
      </c>
      <c r="Q1219" t="s">
        <v>8334</v>
      </c>
      <c r="R1219" t="s">
        <v>8335</v>
      </c>
      <c r="S1219" s="9">
        <f t="shared" ref="S1219:S1282" si="78">(((J1219/60)/60)/24) + DATE(1970,1, 1)</f>
        <v>42535.809490740736</v>
      </c>
      <c r="T1219" s="9">
        <f t="shared" ref="T1219:T1282" si="79">(((I1219/60)/60)/24) + DATE(1970, 1, 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172.29999999999998</v>
      </c>
      <c r="P1220">
        <f t="shared" si="77"/>
        <v>174.29999999999998</v>
      </c>
      <c r="Q1220" t="s">
        <v>8334</v>
      </c>
      <c r="R1220" t="s">
        <v>8335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159.19999999999999</v>
      </c>
      <c r="P1221">
        <f t="shared" si="77"/>
        <v>102.89999999999999</v>
      </c>
      <c r="Q1221" t="s">
        <v>8334</v>
      </c>
      <c r="R1221" t="s">
        <v>8335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103.8</v>
      </c>
      <c r="P1222">
        <f t="shared" si="77"/>
        <v>111.19999999999999</v>
      </c>
      <c r="Q1222" t="s">
        <v>8334</v>
      </c>
      <c r="R1222" t="s">
        <v>8335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111.5</v>
      </c>
      <c r="P1223">
        <f t="shared" si="77"/>
        <v>23.8</v>
      </c>
      <c r="Q1223" t="s">
        <v>8334</v>
      </c>
      <c r="R1223" t="s">
        <v>8335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280.40000000000003</v>
      </c>
      <c r="P1224">
        <f t="shared" si="77"/>
        <v>81.3</v>
      </c>
      <c r="Q1224" t="s">
        <v>8334</v>
      </c>
      <c r="R1224" t="s">
        <v>8335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112.19999999999999</v>
      </c>
      <c r="P1225">
        <f t="shared" si="77"/>
        <v>116.3</v>
      </c>
      <c r="Q1225" t="s">
        <v>8334</v>
      </c>
      <c r="R1225" t="s">
        <v>8335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7.1</v>
      </c>
      <c r="P1226">
        <f t="shared" si="77"/>
        <v>58.9</v>
      </c>
      <c r="Q1226" t="s">
        <v>8321</v>
      </c>
      <c r="R1226" t="s">
        <v>8336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8321</v>
      </c>
      <c r="R1227" t="s">
        <v>8336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3.9</v>
      </c>
      <c r="P1228">
        <f t="shared" si="77"/>
        <v>48.5</v>
      </c>
      <c r="Q1228" t="s">
        <v>8321</v>
      </c>
      <c r="R1228" t="s">
        <v>8336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8321</v>
      </c>
      <c r="R1229" t="s">
        <v>8336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61.1</v>
      </c>
      <c r="Q1230" t="s">
        <v>8321</v>
      </c>
      <c r="R1230" t="s">
        <v>8336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8321</v>
      </c>
      <c r="R1231" t="s">
        <v>8336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8321</v>
      </c>
      <c r="R1232" t="s">
        <v>8336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8321</v>
      </c>
      <c r="R1233" t="s">
        <v>8336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8321</v>
      </c>
      <c r="R1234" t="s">
        <v>8336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19.400000000000002</v>
      </c>
      <c r="Q1235" t="s">
        <v>8321</v>
      </c>
      <c r="R1235" t="s">
        <v>8336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8321</v>
      </c>
      <c r="R1236" t="s">
        <v>8336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2.8000000000000003</v>
      </c>
      <c r="P1237">
        <f t="shared" si="77"/>
        <v>35</v>
      </c>
      <c r="Q1237" t="s">
        <v>8321</v>
      </c>
      <c r="R1237" t="s">
        <v>8336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8321</v>
      </c>
      <c r="R1238" t="s">
        <v>8336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8321</v>
      </c>
      <c r="R1239" t="s">
        <v>8336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59.4</v>
      </c>
      <c r="Q1240" t="s">
        <v>8321</v>
      </c>
      <c r="R1240" t="s">
        <v>8336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8321</v>
      </c>
      <c r="R1241" t="s">
        <v>8336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3.1</v>
      </c>
      <c r="P1242">
        <f t="shared" si="77"/>
        <v>30.200000000000003</v>
      </c>
      <c r="Q1242" t="s">
        <v>8321</v>
      </c>
      <c r="R1242" t="s">
        <v>8336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50.800000000000004</v>
      </c>
      <c r="P1243">
        <f t="shared" si="77"/>
        <v>74.699999999999989</v>
      </c>
      <c r="Q1243" t="s">
        <v>8321</v>
      </c>
      <c r="R1243" t="s">
        <v>8336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0.6</v>
      </c>
      <c r="P1244">
        <f t="shared" si="77"/>
        <v>5</v>
      </c>
      <c r="Q1244" t="s">
        <v>8321</v>
      </c>
      <c r="R1244" t="s">
        <v>8336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14.1</v>
      </c>
      <c r="P1245">
        <f t="shared" si="77"/>
        <v>44.5</v>
      </c>
      <c r="Q1245" t="s">
        <v>8321</v>
      </c>
      <c r="R1245" t="s">
        <v>8336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46.2</v>
      </c>
      <c r="Q1246" t="s">
        <v>8321</v>
      </c>
      <c r="R1246" t="s">
        <v>8322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120.3</v>
      </c>
      <c r="P1247">
        <f t="shared" si="77"/>
        <v>141.5</v>
      </c>
      <c r="Q1247" t="s">
        <v>8321</v>
      </c>
      <c r="R1247" t="s">
        <v>8322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75.5</v>
      </c>
      <c r="Q1248" t="s">
        <v>8321</v>
      </c>
      <c r="R1248" t="s">
        <v>8322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122.19999999999999</v>
      </c>
      <c r="P1249">
        <f t="shared" si="77"/>
        <v>85.5</v>
      </c>
      <c r="Q1249" t="s">
        <v>8321</v>
      </c>
      <c r="R1249" t="s">
        <v>8322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151.69999999999999</v>
      </c>
      <c r="P1250">
        <f t="shared" si="77"/>
        <v>64.3</v>
      </c>
      <c r="Q1250" t="s">
        <v>8321</v>
      </c>
      <c r="R1250" t="s">
        <v>8322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104.5</v>
      </c>
      <c r="P1251">
        <f t="shared" si="77"/>
        <v>64.5</v>
      </c>
      <c r="Q1251" t="s">
        <v>8321</v>
      </c>
      <c r="R1251" t="s">
        <v>8322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200.2</v>
      </c>
      <c r="P1252">
        <f t="shared" si="77"/>
        <v>118.3</v>
      </c>
      <c r="Q1252" t="s">
        <v>8321</v>
      </c>
      <c r="R1252" t="s">
        <v>8322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82.6</v>
      </c>
      <c r="Q1253" t="s">
        <v>8321</v>
      </c>
      <c r="R1253" t="s">
        <v>8322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137.69999999999999</v>
      </c>
      <c r="P1254">
        <f t="shared" si="77"/>
        <v>34.200000000000003</v>
      </c>
      <c r="Q1254" t="s">
        <v>8321</v>
      </c>
      <c r="R1254" t="s">
        <v>8322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42.800000000000004</v>
      </c>
      <c r="Q1255" t="s">
        <v>8321</v>
      </c>
      <c r="R1255" t="s">
        <v>8322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198.9</v>
      </c>
      <c r="P1256">
        <f t="shared" si="77"/>
        <v>94.5</v>
      </c>
      <c r="Q1256" t="s">
        <v>8321</v>
      </c>
      <c r="R1256" t="s">
        <v>8322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202.4</v>
      </c>
      <c r="P1257">
        <f t="shared" si="77"/>
        <v>55.7</v>
      </c>
      <c r="Q1257" t="s">
        <v>8321</v>
      </c>
      <c r="R1257" t="s">
        <v>8322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98.1</v>
      </c>
      <c r="Q1258" t="s">
        <v>8321</v>
      </c>
      <c r="R1258" t="s">
        <v>8322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294.8</v>
      </c>
      <c r="P1259">
        <f t="shared" si="77"/>
        <v>92.199999999999989</v>
      </c>
      <c r="Q1259" t="s">
        <v>8321</v>
      </c>
      <c r="R1259" t="s">
        <v>8322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213.2</v>
      </c>
      <c r="P1260">
        <f t="shared" si="77"/>
        <v>38.200000000000003</v>
      </c>
      <c r="Q1260" t="s">
        <v>8321</v>
      </c>
      <c r="R1260" t="s">
        <v>8322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104.3</v>
      </c>
      <c r="P1261">
        <f t="shared" si="77"/>
        <v>27.200000000000003</v>
      </c>
      <c r="Q1261" t="s">
        <v>8321</v>
      </c>
      <c r="R1261" t="s">
        <v>8322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113.69999999999999</v>
      </c>
      <c r="P1262">
        <f t="shared" si="77"/>
        <v>50.7</v>
      </c>
      <c r="Q1262" t="s">
        <v>8321</v>
      </c>
      <c r="R1262" t="s">
        <v>8322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101.3</v>
      </c>
      <c r="P1263">
        <f t="shared" si="77"/>
        <v>39</v>
      </c>
      <c r="Q1263" t="s">
        <v>8321</v>
      </c>
      <c r="R1263" t="s">
        <v>8322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125.5</v>
      </c>
      <c r="P1264">
        <f t="shared" si="77"/>
        <v>77.699999999999989</v>
      </c>
      <c r="Q1264" t="s">
        <v>8321</v>
      </c>
      <c r="R1264" t="s">
        <v>8322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43.6</v>
      </c>
      <c r="Q1265" t="s">
        <v>8321</v>
      </c>
      <c r="R1265" t="s">
        <v>8322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166.5</v>
      </c>
      <c r="P1266">
        <f t="shared" si="77"/>
        <v>31.900000000000002</v>
      </c>
      <c r="Q1266" t="s">
        <v>8321</v>
      </c>
      <c r="R1266" t="s">
        <v>8322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119.19999999999999</v>
      </c>
      <c r="P1267">
        <f t="shared" si="77"/>
        <v>63.2</v>
      </c>
      <c r="Q1267" t="s">
        <v>8321</v>
      </c>
      <c r="R1267" t="s">
        <v>8322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100.5</v>
      </c>
      <c r="P1268">
        <f t="shared" si="77"/>
        <v>190.9</v>
      </c>
      <c r="Q1268" t="s">
        <v>8321</v>
      </c>
      <c r="R1268" t="s">
        <v>8322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140.9</v>
      </c>
      <c r="Q1269" t="s">
        <v>8321</v>
      </c>
      <c r="R1269" t="s">
        <v>8322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116.69999999999999</v>
      </c>
      <c r="P1270">
        <f t="shared" si="77"/>
        <v>77</v>
      </c>
      <c r="Q1270" t="s">
        <v>8321</v>
      </c>
      <c r="R1270" t="s">
        <v>8322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108.69999999999999</v>
      </c>
      <c r="P1271">
        <f t="shared" si="77"/>
        <v>99.199999999999989</v>
      </c>
      <c r="Q1271" t="s">
        <v>8321</v>
      </c>
      <c r="R1271" t="s">
        <v>8322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114.8</v>
      </c>
      <c r="P1272">
        <f t="shared" si="77"/>
        <v>67.899999999999991</v>
      </c>
      <c r="Q1272" t="s">
        <v>8321</v>
      </c>
      <c r="R1272" t="s">
        <v>8322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246.29999999999998</v>
      </c>
      <c r="Q1273" t="s">
        <v>8321</v>
      </c>
      <c r="R1273" t="s">
        <v>8322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189.29999999999998</v>
      </c>
      <c r="Q1274" t="s">
        <v>8321</v>
      </c>
      <c r="R1274" t="s">
        <v>8322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76.699999999999989</v>
      </c>
      <c r="Q1275" t="s">
        <v>8321</v>
      </c>
      <c r="R1275" t="s">
        <v>8322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8321</v>
      </c>
      <c r="R1276" t="s">
        <v>8322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162.19999999999999</v>
      </c>
      <c r="P1277">
        <f t="shared" si="77"/>
        <v>62.6</v>
      </c>
      <c r="Q1277" t="s">
        <v>8321</v>
      </c>
      <c r="R1277" t="s">
        <v>8322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104.5</v>
      </c>
      <c r="P1278">
        <f t="shared" si="77"/>
        <v>46.1</v>
      </c>
      <c r="Q1278" t="s">
        <v>8321</v>
      </c>
      <c r="R1278" t="s">
        <v>8322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106.19999999999999</v>
      </c>
      <c r="P1279">
        <f t="shared" si="77"/>
        <v>38.6</v>
      </c>
      <c r="Q1279" t="s">
        <v>8321</v>
      </c>
      <c r="R1279" t="s">
        <v>8322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53.1</v>
      </c>
      <c r="Q1280" t="s">
        <v>8321</v>
      </c>
      <c r="R1280" t="s">
        <v>8322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110.8</v>
      </c>
      <c r="P1281">
        <f t="shared" si="77"/>
        <v>73.399999999999991</v>
      </c>
      <c r="Q1281" t="s">
        <v>8321</v>
      </c>
      <c r="R1281" t="s">
        <v>8322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8321</v>
      </c>
      <c r="R1282" t="s">
        <v>8322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ROUNDUP(E1283*100/D1283, 1)</f>
        <v>110.8</v>
      </c>
      <c r="P1283">
        <f t="shared" ref="P1283:P1346" si="81">IFERROR(ROUNDUP(AVERAGE(E1283/L1283), 1), 0)</f>
        <v>104.8</v>
      </c>
      <c r="Q1283" t="s">
        <v>8321</v>
      </c>
      <c r="R1283" t="s">
        <v>8322</v>
      </c>
      <c r="S1283" s="9">
        <f t="shared" ref="S1283:S1346" si="82">(((J1283/60)/60)/24) + DATE(1970,1, 1)</f>
        <v>41463.743472222224</v>
      </c>
      <c r="T1283" s="9">
        <f t="shared" ref="T1283:T1346" si="83">(((I1283/60)/60)/24) + DATE(1970, 1, 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123.69999999999999</v>
      </c>
      <c r="P1284">
        <f t="shared" si="81"/>
        <v>67.699999999999989</v>
      </c>
      <c r="Q1284" t="s">
        <v>8321</v>
      </c>
      <c r="R1284" t="s">
        <v>8322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211.1</v>
      </c>
      <c r="P1285">
        <f t="shared" si="81"/>
        <v>96</v>
      </c>
      <c r="Q1285" t="s">
        <v>8321</v>
      </c>
      <c r="R1285" t="s">
        <v>8322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65.199999999999989</v>
      </c>
      <c r="Q1286" t="s">
        <v>8313</v>
      </c>
      <c r="R1286" t="s">
        <v>8314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101.69999999999999</v>
      </c>
      <c r="P1287">
        <f t="shared" si="81"/>
        <v>32.300000000000004</v>
      </c>
      <c r="Q1287" t="s">
        <v>8313</v>
      </c>
      <c r="R1287" t="s">
        <v>8314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108.39999999999999</v>
      </c>
      <c r="P1288">
        <f t="shared" si="81"/>
        <v>81.3</v>
      </c>
      <c r="Q1288" t="s">
        <v>8313</v>
      </c>
      <c r="R1288" t="s">
        <v>8314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8313</v>
      </c>
      <c r="R1289" t="s">
        <v>8314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100.5</v>
      </c>
      <c r="P1290">
        <f t="shared" si="81"/>
        <v>65.899999999999991</v>
      </c>
      <c r="Q1290" t="s">
        <v>8313</v>
      </c>
      <c r="R1290" t="s">
        <v>8314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125.1</v>
      </c>
      <c r="P1291">
        <f t="shared" si="81"/>
        <v>36.1</v>
      </c>
      <c r="Q1291" t="s">
        <v>8313</v>
      </c>
      <c r="R1291" t="s">
        <v>8314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108.6</v>
      </c>
      <c r="P1292">
        <f t="shared" si="81"/>
        <v>44.2</v>
      </c>
      <c r="Q1292" t="s">
        <v>8313</v>
      </c>
      <c r="R1292" t="s">
        <v>8314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104.1</v>
      </c>
      <c r="Q1293" t="s">
        <v>8313</v>
      </c>
      <c r="R1293" t="s">
        <v>8314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8313</v>
      </c>
      <c r="R1294" t="s">
        <v>8314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102.3</v>
      </c>
      <c r="P1295">
        <f t="shared" si="81"/>
        <v>127.8</v>
      </c>
      <c r="Q1295" t="s">
        <v>8313</v>
      </c>
      <c r="R1295" t="s">
        <v>8314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27.8</v>
      </c>
      <c r="Q1296" t="s">
        <v>8313</v>
      </c>
      <c r="R1296" t="s">
        <v>8314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39.9</v>
      </c>
      <c r="Q1297" t="s">
        <v>8313</v>
      </c>
      <c r="R1297" t="s">
        <v>8314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141.19999999999999</v>
      </c>
      <c r="P1298">
        <f t="shared" si="81"/>
        <v>52.2</v>
      </c>
      <c r="Q1298" t="s">
        <v>8313</v>
      </c>
      <c r="R1298" t="s">
        <v>8314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109.6</v>
      </c>
      <c r="P1299">
        <f t="shared" si="81"/>
        <v>92.1</v>
      </c>
      <c r="Q1299" t="s">
        <v>8313</v>
      </c>
      <c r="R1299" t="s">
        <v>8314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104.69999999999999</v>
      </c>
      <c r="P1300">
        <f t="shared" si="81"/>
        <v>63.5</v>
      </c>
      <c r="Q1300" t="s">
        <v>8313</v>
      </c>
      <c r="R1300" t="s">
        <v>8314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135.69999999999999</v>
      </c>
      <c r="Q1301" t="s">
        <v>8313</v>
      </c>
      <c r="R1301" t="s">
        <v>8314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168.79999999999998</v>
      </c>
      <c r="Q1302" t="s">
        <v>8313</v>
      </c>
      <c r="R1302" t="s">
        <v>8314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102.8</v>
      </c>
      <c r="P1303">
        <f t="shared" si="81"/>
        <v>70.899999999999991</v>
      </c>
      <c r="Q1303" t="s">
        <v>8313</v>
      </c>
      <c r="R1303" t="s">
        <v>8314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8313</v>
      </c>
      <c r="R1304" t="s">
        <v>8314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130.29999999999998</v>
      </c>
      <c r="P1305">
        <f t="shared" si="81"/>
        <v>42.300000000000004</v>
      </c>
      <c r="Q1305" t="s">
        <v>8313</v>
      </c>
      <c r="R1305" t="s">
        <v>8314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39.700000000000003</v>
      </c>
      <c r="P1306">
        <f t="shared" si="81"/>
        <v>152.5</v>
      </c>
      <c r="Q1306" t="s">
        <v>8315</v>
      </c>
      <c r="R1306" t="s">
        <v>8317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90.699999999999989</v>
      </c>
      <c r="Q1307" t="s">
        <v>8315</v>
      </c>
      <c r="R1307" t="s">
        <v>8317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65.3</v>
      </c>
      <c r="P1308">
        <f t="shared" si="81"/>
        <v>201.7</v>
      </c>
      <c r="Q1308" t="s">
        <v>8315</v>
      </c>
      <c r="R1308" t="s">
        <v>8317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11.6</v>
      </c>
      <c r="P1309">
        <f t="shared" si="81"/>
        <v>128</v>
      </c>
      <c r="Q1309" t="s">
        <v>8315</v>
      </c>
      <c r="R1309" t="s">
        <v>8317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11.4</v>
      </c>
      <c r="P1310">
        <f t="shared" si="81"/>
        <v>29.900000000000002</v>
      </c>
      <c r="Q1310" t="s">
        <v>8315</v>
      </c>
      <c r="R1310" t="s">
        <v>8317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8315</v>
      </c>
      <c r="R1311" t="s">
        <v>8317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129.19999999999999</v>
      </c>
      <c r="Q1312" t="s">
        <v>8315</v>
      </c>
      <c r="R1312" t="s">
        <v>8317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32.1</v>
      </c>
      <c r="P1313">
        <f t="shared" si="81"/>
        <v>800.7</v>
      </c>
      <c r="Q1313" t="s">
        <v>8315</v>
      </c>
      <c r="R1313" t="s">
        <v>8317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0.7</v>
      </c>
      <c r="P1314">
        <f t="shared" si="81"/>
        <v>28</v>
      </c>
      <c r="Q1314" t="s">
        <v>8315</v>
      </c>
      <c r="R1314" t="s">
        <v>8317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31.200000000000003</v>
      </c>
      <c r="P1315">
        <f t="shared" si="81"/>
        <v>102.1</v>
      </c>
      <c r="Q1315" t="s">
        <v>8315</v>
      </c>
      <c r="R1315" t="s">
        <v>8317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1.2000000000000002</v>
      </c>
      <c r="P1316">
        <f t="shared" si="81"/>
        <v>184.4</v>
      </c>
      <c r="Q1316" t="s">
        <v>8315</v>
      </c>
      <c r="R1316" t="s">
        <v>8317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40.5</v>
      </c>
      <c r="P1317">
        <f t="shared" si="81"/>
        <v>163</v>
      </c>
      <c r="Q1317" t="s">
        <v>8315</v>
      </c>
      <c r="R1317" t="s">
        <v>8317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0.1</v>
      </c>
      <c r="P1318">
        <f t="shared" si="81"/>
        <v>1</v>
      </c>
      <c r="Q1318" t="s">
        <v>8315</v>
      </c>
      <c r="R1318" t="s">
        <v>8317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5.8</v>
      </c>
      <c r="P1319">
        <f t="shared" si="81"/>
        <v>603.6</v>
      </c>
      <c r="Q1319" t="s">
        <v>8315</v>
      </c>
      <c r="R1319" t="s">
        <v>8317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15.4</v>
      </c>
      <c r="P1320">
        <f t="shared" si="81"/>
        <v>45.5</v>
      </c>
      <c r="Q1320" t="s">
        <v>8315</v>
      </c>
      <c r="R1320" t="s">
        <v>8317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15.2</v>
      </c>
      <c r="P1321">
        <f t="shared" si="81"/>
        <v>97.399999999999991</v>
      </c>
      <c r="Q1321" t="s">
        <v>8315</v>
      </c>
      <c r="R1321" t="s">
        <v>8317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0.6</v>
      </c>
      <c r="P1322">
        <f t="shared" si="81"/>
        <v>167.7</v>
      </c>
      <c r="Q1322" t="s">
        <v>8315</v>
      </c>
      <c r="R1322" t="s">
        <v>8317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1.4000000000000001</v>
      </c>
      <c r="P1323">
        <f t="shared" si="81"/>
        <v>859.9</v>
      </c>
      <c r="Q1323" t="s">
        <v>8315</v>
      </c>
      <c r="R1323" t="s">
        <v>8317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0.4</v>
      </c>
      <c r="P1324">
        <f t="shared" si="81"/>
        <v>26.5</v>
      </c>
      <c r="Q1324" t="s">
        <v>8315</v>
      </c>
      <c r="R1324" t="s">
        <v>8317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8.9</v>
      </c>
      <c r="P1325">
        <f t="shared" si="81"/>
        <v>30.3</v>
      </c>
      <c r="Q1325" t="s">
        <v>8315</v>
      </c>
      <c r="R1325" t="s">
        <v>8317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9.9</v>
      </c>
      <c r="P1326">
        <f t="shared" si="81"/>
        <v>54.7</v>
      </c>
      <c r="Q1326" t="s">
        <v>8315</v>
      </c>
      <c r="R1326" t="s">
        <v>8317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2.5</v>
      </c>
      <c r="P1327">
        <f t="shared" si="81"/>
        <v>60.800000000000004</v>
      </c>
      <c r="Q1327" t="s">
        <v>8315</v>
      </c>
      <c r="R1327" t="s">
        <v>8317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1.2000000000000002</v>
      </c>
      <c r="P1328">
        <f t="shared" si="81"/>
        <v>102.8</v>
      </c>
      <c r="Q1328" t="s">
        <v>8315</v>
      </c>
      <c r="R1328" t="s">
        <v>8317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3.6</v>
      </c>
      <c r="P1329">
        <f t="shared" si="81"/>
        <v>41.6</v>
      </c>
      <c r="Q1329" t="s">
        <v>8315</v>
      </c>
      <c r="R1329" t="s">
        <v>8317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2.4</v>
      </c>
      <c r="P1330">
        <f t="shared" si="81"/>
        <v>116.6</v>
      </c>
      <c r="Q1330" t="s">
        <v>8315</v>
      </c>
      <c r="R1330" t="s">
        <v>8317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0.9</v>
      </c>
      <c r="P1331">
        <f t="shared" si="81"/>
        <v>45.4</v>
      </c>
      <c r="Q1331" t="s">
        <v>8315</v>
      </c>
      <c r="R1331" t="s">
        <v>8317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22.5</v>
      </c>
      <c r="P1332">
        <f t="shared" si="81"/>
        <v>157.5</v>
      </c>
      <c r="Q1332" t="s">
        <v>8315</v>
      </c>
      <c r="R1332" t="s">
        <v>8317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1.4000000000000001</v>
      </c>
      <c r="P1333">
        <f t="shared" si="81"/>
        <v>100.5</v>
      </c>
      <c r="Q1333" t="s">
        <v>8315</v>
      </c>
      <c r="R1333" t="s">
        <v>8317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8315</v>
      </c>
      <c r="R1334" t="s">
        <v>8317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8315</v>
      </c>
      <c r="R1335" t="s">
        <v>8317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10.799999999999999</v>
      </c>
      <c r="P1336">
        <f t="shared" si="81"/>
        <v>51.9</v>
      </c>
      <c r="Q1336" t="s">
        <v>8315</v>
      </c>
      <c r="R1336" t="s">
        <v>8317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19.8</v>
      </c>
      <c r="P1337">
        <f t="shared" si="81"/>
        <v>308.8</v>
      </c>
      <c r="Q1337" t="s">
        <v>8315</v>
      </c>
      <c r="R1337" t="s">
        <v>8317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379.3</v>
      </c>
      <c r="Q1338" t="s">
        <v>8315</v>
      </c>
      <c r="R1338" t="s">
        <v>8317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49.4</v>
      </c>
      <c r="P1339">
        <f t="shared" si="81"/>
        <v>176.4</v>
      </c>
      <c r="Q1339" t="s">
        <v>8315</v>
      </c>
      <c r="R1339" t="s">
        <v>8317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3.4</v>
      </c>
      <c r="P1340">
        <f t="shared" si="81"/>
        <v>66.099999999999994</v>
      </c>
      <c r="Q1340" t="s">
        <v>8315</v>
      </c>
      <c r="R1340" t="s">
        <v>8317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6.6999999999999993</v>
      </c>
      <c r="P1341">
        <f t="shared" si="81"/>
        <v>89.699999999999989</v>
      </c>
      <c r="Q1341" t="s">
        <v>8315</v>
      </c>
      <c r="R1341" t="s">
        <v>8317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8315</v>
      </c>
      <c r="R1342" t="s">
        <v>8317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70.399999999999991</v>
      </c>
      <c r="P1343">
        <f t="shared" si="81"/>
        <v>382.40000000000003</v>
      </c>
      <c r="Q1343" t="s">
        <v>8315</v>
      </c>
      <c r="R1343" t="s">
        <v>8317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8315</v>
      </c>
      <c r="R1344" t="s">
        <v>8317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102.3</v>
      </c>
      <c r="P1345">
        <f t="shared" si="81"/>
        <v>158.4</v>
      </c>
      <c r="Q1345" t="s">
        <v>8315</v>
      </c>
      <c r="R1345" t="s">
        <v>8317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377.8</v>
      </c>
      <c r="P1346">
        <f t="shared" si="81"/>
        <v>40.800000000000004</v>
      </c>
      <c r="Q1346" t="s">
        <v>8318</v>
      </c>
      <c r="R1346" t="s">
        <v>8319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ROUNDUP(E1347*100/D1347, 1)</f>
        <v>125</v>
      </c>
      <c r="P1347">
        <f t="shared" ref="P1347:P1410" si="85">IFERROR(ROUNDUP(AVERAGE(E1347/L1347), 1), 0)</f>
        <v>53.6</v>
      </c>
      <c r="Q1347" t="s">
        <v>8318</v>
      </c>
      <c r="R1347" t="s">
        <v>8319</v>
      </c>
      <c r="S1347" s="9">
        <f t="shared" ref="S1347:S1410" si="86">(((J1347/60)/60)/24) + DATE(1970,1, 1)</f>
        <v>41799.814340277779</v>
      </c>
      <c r="T1347" s="9">
        <f t="shared" ref="T1347:T1410" si="87">(((I1347/60)/60)/24) + DATE(1970, 1, 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147.4</v>
      </c>
      <c r="P1348">
        <f t="shared" si="85"/>
        <v>48.5</v>
      </c>
      <c r="Q1348" t="s">
        <v>8318</v>
      </c>
      <c r="R1348" t="s">
        <v>8319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82.5</v>
      </c>
      <c r="Q1349" t="s">
        <v>8318</v>
      </c>
      <c r="R1349" t="s">
        <v>8319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101.89999999999999</v>
      </c>
      <c r="P1350">
        <f t="shared" si="85"/>
        <v>230.2</v>
      </c>
      <c r="Q1350" t="s">
        <v>8318</v>
      </c>
      <c r="R1350" t="s">
        <v>8319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59.4</v>
      </c>
      <c r="Q1351" t="s">
        <v>8318</v>
      </c>
      <c r="R1351" t="s">
        <v>8319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104.1</v>
      </c>
      <c r="P1352">
        <f t="shared" si="85"/>
        <v>66.699999999999989</v>
      </c>
      <c r="Q1352" t="s">
        <v>8318</v>
      </c>
      <c r="R1352" t="s">
        <v>8319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101.3</v>
      </c>
      <c r="P1353">
        <f t="shared" si="85"/>
        <v>168.79999999999998</v>
      </c>
      <c r="Q1353" t="s">
        <v>8318</v>
      </c>
      <c r="R1353" t="s">
        <v>8319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136.19999999999999</v>
      </c>
      <c r="P1354">
        <f t="shared" si="85"/>
        <v>60</v>
      </c>
      <c r="Q1354" t="s">
        <v>8318</v>
      </c>
      <c r="R1354" t="s">
        <v>8319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31.900000000000002</v>
      </c>
      <c r="Q1355" t="s">
        <v>8318</v>
      </c>
      <c r="R1355" t="s">
        <v>8319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130.29999999999998</v>
      </c>
      <c r="P1356">
        <f t="shared" si="85"/>
        <v>24.5</v>
      </c>
      <c r="Q1356" t="s">
        <v>8318</v>
      </c>
      <c r="R1356" t="s">
        <v>8319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122.69999999999999</v>
      </c>
      <c r="P1357">
        <f t="shared" si="85"/>
        <v>25.400000000000002</v>
      </c>
      <c r="Q1357" t="s">
        <v>8318</v>
      </c>
      <c r="R1357" t="s">
        <v>8319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182.9</v>
      </c>
      <c r="P1358">
        <f t="shared" si="85"/>
        <v>71.5</v>
      </c>
      <c r="Q1358" t="s">
        <v>8318</v>
      </c>
      <c r="R1358" t="s">
        <v>8319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38.6</v>
      </c>
      <c r="Q1359" t="s">
        <v>8318</v>
      </c>
      <c r="R1359" t="s">
        <v>8319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111.69999999999999</v>
      </c>
      <c r="P1360">
        <f t="shared" si="85"/>
        <v>68.399999999999991</v>
      </c>
      <c r="Q1360" t="s">
        <v>8318</v>
      </c>
      <c r="R1360" t="s">
        <v>8319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115.8</v>
      </c>
      <c r="P1361">
        <f t="shared" si="85"/>
        <v>40.300000000000004</v>
      </c>
      <c r="Q1361" t="s">
        <v>8318</v>
      </c>
      <c r="R1361" t="s">
        <v>8319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32.1</v>
      </c>
      <c r="Q1362" t="s">
        <v>8318</v>
      </c>
      <c r="R1362" t="s">
        <v>8319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28.700000000000003</v>
      </c>
      <c r="Q1363" t="s">
        <v>8318</v>
      </c>
      <c r="R1363" t="s">
        <v>8319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43.7</v>
      </c>
      <c r="Q1364" t="s">
        <v>8318</v>
      </c>
      <c r="R1364" t="s">
        <v>8319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8318</v>
      </c>
      <c r="R1365" t="s">
        <v>8319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118.69999999999999</v>
      </c>
      <c r="P1366">
        <f t="shared" si="85"/>
        <v>346.1</v>
      </c>
      <c r="Q1366" t="s">
        <v>8321</v>
      </c>
      <c r="R1366" t="s">
        <v>8322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100.3</v>
      </c>
      <c r="P1367">
        <f t="shared" si="85"/>
        <v>81.8</v>
      </c>
      <c r="Q1367" t="s">
        <v>8321</v>
      </c>
      <c r="R1367" t="s">
        <v>8322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126.5</v>
      </c>
      <c r="P1368">
        <f t="shared" si="85"/>
        <v>64.599999999999994</v>
      </c>
      <c r="Q1368" t="s">
        <v>8321</v>
      </c>
      <c r="R1368" t="s">
        <v>8322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114.3</v>
      </c>
      <c r="P1369">
        <f t="shared" si="85"/>
        <v>63.5</v>
      </c>
      <c r="Q1369" t="s">
        <v>8321</v>
      </c>
      <c r="R1369" t="s">
        <v>8322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63.7</v>
      </c>
      <c r="Q1370" t="s">
        <v>8321</v>
      </c>
      <c r="R1370" t="s">
        <v>8322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105.39999999999999</v>
      </c>
      <c r="P1371">
        <f t="shared" si="85"/>
        <v>84</v>
      </c>
      <c r="Q1371" t="s">
        <v>8321</v>
      </c>
      <c r="R1371" t="s">
        <v>8322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103.69999999999999</v>
      </c>
      <c r="P1372">
        <f t="shared" si="85"/>
        <v>77.8</v>
      </c>
      <c r="Q1372" t="s">
        <v>8321</v>
      </c>
      <c r="R1372" t="s">
        <v>8322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107.1</v>
      </c>
      <c r="P1373">
        <f t="shared" si="85"/>
        <v>107.1</v>
      </c>
      <c r="Q1373" t="s">
        <v>8321</v>
      </c>
      <c r="R1373" t="s">
        <v>8322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38.800000000000004</v>
      </c>
      <c r="Q1374" t="s">
        <v>8321</v>
      </c>
      <c r="R1374" t="s">
        <v>8322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105.1</v>
      </c>
      <c r="P1375">
        <f t="shared" si="85"/>
        <v>202</v>
      </c>
      <c r="Q1375" t="s">
        <v>8321</v>
      </c>
      <c r="R1375" t="s">
        <v>8322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189.5</v>
      </c>
      <c r="P1376">
        <f t="shared" si="85"/>
        <v>43.1</v>
      </c>
      <c r="Q1376" t="s">
        <v>8321</v>
      </c>
      <c r="R1376" t="s">
        <v>8322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171.4</v>
      </c>
      <c r="P1377">
        <f t="shared" si="85"/>
        <v>62.9</v>
      </c>
      <c r="Q1377" t="s">
        <v>8321</v>
      </c>
      <c r="R1377" t="s">
        <v>8322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252.5</v>
      </c>
      <c r="P1378">
        <f t="shared" si="85"/>
        <v>55.7</v>
      </c>
      <c r="Q1378" t="s">
        <v>8321</v>
      </c>
      <c r="R1378" t="s">
        <v>8322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116.19999999999999</v>
      </c>
      <c r="P1379">
        <f t="shared" si="85"/>
        <v>48.800000000000004</v>
      </c>
      <c r="Q1379" t="s">
        <v>8321</v>
      </c>
      <c r="R1379" t="s">
        <v>8322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203.4</v>
      </c>
      <c r="P1380">
        <f t="shared" si="85"/>
        <v>30.6</v>
      </c>
      <c r="Q1380" t="s">
        <v>8321</v>
      </c>
      <c r="R1380" t="s">
        <v>8322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74</v>
      </c>
      <c r="Q1381" t="s">
        <v>8321</v>
      </c>
      <c r="R1381" t="s">
        <v>8322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8321</v>
      </c>
      <c r="R1382" t="s">
        <v>8322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73.399999999999991</v>
      </c>
      <c r="Q1383" t="s">
        <v>8321</v>
      </c>
      <c r="R1383" t="s">
        <v>8322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104.39999999999999</v>
      </c>
      <c r="P1384">
        <f t="shared" si="85"/>
        <v>56.5</v>
      </c>
      <c r="Q1384" t="s">
        <v>8321</v>
      </c>
      <c r="R1384" t="s">
        <v>8322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212.5</v>
      </c>
      <c r="P1385">
        <f t="shared" si="85"/>
        <v>50.300000000000004</v>
      </c>
      <c r="Q1385" t="s">
        <v>8321</v>
      </c>
      <c r="R1385" t="s">
        <v>8322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124.1</v>
      </c>
      <c r="P1386">
        <f t="shared" si="85"/>
        <v>69</v>
      </c>
      <c r="Q1386" t="s">
        <v>8321</v>
      </c>
      <c r="R1386" t="s">
        <v>8322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110.5</v>
      </c>
      <c r="P1387">
        <f t="shared" si="85"/>
        <v>66</v>
      </c>
      <c r="Q1387" t="s">
        <v>8321</v>
      </c>
      <c r="R1387" t="s">
        <v>8322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218.79999999999998</v>
      </c>
      <c r="P1388">
        <f t="shared" si="85"/>
        <v>62.5</v>
      </c>
      <c r="Q1388" t="s">
        <v>8321</v>
      </c>
      <c r="R1388" t="s">
        <v>8322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136.69999999999999</v>
      </c>
      <c r="P1389">
        <f t="shared" si="85"/>
        <v>70.099999999999994</v>
      </c>
      <c r="Q1389" t="s">
        <v>8321</v>
      </c>
      <c r="R1389" t="s">
        <v>8322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134.9</v>
      </c>
      <c r="P1390">
        <f t="shared" si="85"/>
        <v>60.2</v>
      </c>
      <c r="Q1390" t="s">
        <v>8321</v>
      </c>
      <c r="R1390" t="s">
        <v>8322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21.400000000000002</v>
      </c>
      <c r="Q1391" t="s">
        <v>8321</v>
      </c>
      <c r="R1391" t="s">
        <v>8322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109.19999999999999</v>
      </c>
      <c r="P1392">
        <f t="shared" si="85"/>
        <v>160.79999999999998</v>
      </c>
      <c r="Q1392" t="s">
        <v>8321</v>
      </c>
      <c r="R1392" t="s">
        <v>8322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42.4</v>
      </c>
      <c r="Q1393" t="s">
        <v>8321</v>
      </c>
      <c r="R1393" t="s">
        <v>8322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113.69999999999999</v>
      </c>
      <c r="P1394">
        <f t="shared" si="85"/>
        <v>27.400000000000002</v>
      </c>
      <c r="Q1394" t="s">
        <v>8321</v>
      </c>
      <c r="R1394" t="s">
        <v>8322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102.39999999999999</v>
      </c>
      <c r="P1395">
        <f t="shared" si="85"/>
        <v>196.9</v>
      </c>
      <c r="Q1395" t="s">
        <v>8321</v>
      </c>
      <c r="R1395" t="s">
        <v>8322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122.19999999999999</v>
      </c>
      <c r="P1396">
        <f t="shared" si="85"/>
        <v>53.9</v>
      </c>
      <c r="Q1396" t="s">
        <v>8321</v>
      </c>
      <c r="R1396" t="s">
        <v>8322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111.89999999999999</v>
      </c>
      <c r="P1397">
        <f t="shared" si="85"/>
        <v>47.800000000000004</v>
      </c>
      <c r="Q1397" t="s">
        <v>8321</v>
      </c>
      <c r="R1397" t="s">
        <v>8322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88.199999999999989</v>
      </c>
      <c r="Q1398" t="s">
        <v>8321</v>
      </c>
      <c r="R1398" t="s">
        <v>8322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113.89999999999999</v>
      </c>
      <c r="P1399">
        <f t="shared" si="85"/>
        <v>72.099999999999994</v>
      </c>
      <c r="Q1399" t="s">
        <v>8321</v>
      </c>
      <c r="R1399" t="s">
        <v>8322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109.69999999999999</v>
      </c>
      <c r="P1400">
        <f t="shared" si="85"/>
        <v>74.3</v>
      </c>
      <c r="Q1400" t="s">
        <v>8321</v>
      </c>
      <c r="R1400" t="s">
        <v>8322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126.19999999999999</v>
      </c>
      <c r="P1401">
        <f t="shared" si="85"/>
        <v>61.800000000000004</v>
      </c>
      <c r="Q1401" t="s">
        <v>8321</v>
      </c>
      <c r="R1401" t="s">
        <v>8322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167.5</v>
      </c>
      <c r="P1402">
        <f t="shared" si="85"/>
        <v>17.3</v>
      </c>
      <c r="Q1402" t="s">
        <v>8321</v>
      </c>
      <c r="R1402" t="s">
        <v>8322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496.6</v>
      </c>
      <c r="P1403">
        <f t="shared" si="85"/>
        <v>51.800000000000004</v>
      </c>
      <c r="Q1403" t="s">
        <v>8321</v>
      </c>
      <c r="R1403" t="s">
        <v>8322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109.19999999999999</v>
      </c>
      <c r="P1404">
        <f t="shared" si="85"/>
        <v>24.200000000000003</v>
      </c>
      <c r="Q1404" t="s">
        <v>8321</v>
      </c>
      <c r="R1404" t="s">
        <v>8322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102.6</v>
      </c>
      <c r="P1405">
        <f t="shared" si="85"/>
        <v>62.2</v>
      </c>
      <c r="Q1405" t="s">
        <v>8321</v>
      </c>
      <c r="R1405" t="s">
        <v>8322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1.7000000000000002</v>
      </c>
      <c r="P1406">
        <f t="shared" si="85"/>
        <v>48.2</v>
      </c>
      <c r="Q1406" t="s">
        <v>8318</v>
      </c>
      <c r="R1406" t="s">
        <v>8337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0.5</v>
      </c>
      <c r="P1407">
        <f t="shared" si="85"/>
        <v>6.1999999999999993</v>
      </c>
      <c r="Q1407" t="s">
        <v>8318</v>
      </c>
      <c r="R1407" t="s">
        <v>8337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0.2</v>
      </c>
      <c r="P1408">
        <f t="shared" si="85"/>
        <v>5</v>
      </c>
      <c r="Q1408" t="s">
        <v>8318</v>
      </c>
      <c r="R1408" t="s">
        <v>8337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8318</v>
      </c>
      <c r="R1409" t="s">
        <v>8337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">
        <v>8318</v>
      </c>
      <c r="R1410" t="s">
        <v>8337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ROUNDUP(E1411*100/D1411, 1)</f>
        <v>0</v>
      </c>
      <c r="P1411">
        <f t="shared" ref="P1411:P1474" si="89">IFERROR(ROUNDUP(AVERAGE(E1411/L1411), 1), 0)</f>
        <v>0</v>
      </c>
      <c r="Q1411" t="s">
        <v>8318</v>
      </c>
      <c r="R1411" t="s">
        <v>8337</v>
      </c>
      <c r="S1411" s="9">
        <f t="shared" ref="S1411:S1474" si="90">(((J1411/60)/60)/24) + DATE(1970,1, 1)</f>
        <v>41945.133506944447</v>
      </c>
      <c r="T1411" s="9">
        <f t="shared" ref="T1411:T1474" si="91">(((I1411/60)/60)/24) + DATE(1970, 1, 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0.1</v>
      </c>
      <c r="P1412">
        <f t="shared" si="89"/>
        <v>1</v>
      </c>
      <c r="Q1412" t="s">
        <v>8318</v>
      </c>
      <c r="R1412" t="s">
        <v>8337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0.30000000000000004</v>
      </c>
      <c r="P1413">
        <f t="shared" si="89"/>
        <v>2.4</v>
      </c>
      <c r="Q1413" t="s">
        <v>8318</v>
      </c>
      <c r="R1413" t="s">
        <v>8337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4.5999999999999996</v>
      </c>
      <c r="P1414">
        <f t="shared" si="89"/>
        <v>24.700000000000003</v>
      </c>
      <c r="Q1414" t="s">
        <v>8318</v>
      </c>
      <c r="R1414" t="s">
        <v>8337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8318</v>
      </c>
      <c r="R1415" t="s">
        <v>8337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8318</v>
      </c>
      <c r="R1416" t="s">
        <v>8337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18.200000000000003</v>
      </c>
      <c r="P1417">
        <f t="shared" si="89"/>
        <v>88.899999999999991</v>
      </c>
      <c r="Q1417" t="s">
        <v>8318</v>
      </c>
      <c r="R1417" t="s">
        <v>8337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8318</v>
      </c>
      <c r="R1418" t="s">
        <v>8337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1.3</v>
      </c>
      <c r="P1419">
        <f t="shared" si="89"/>
        <v>27.5</v>
      </c>
      <c r="Q1419" t="s">
        <v>8318</v>
      </c>
      <c r="R1419" t="s">
        <v>8337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8318</v>
      </c>
      <c r="R1420" t="s">
        <v>8337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7.1</v>
      </c>
      <c r="P1421">
        <f t="shared" si="89"/>
        <v>44.5</v>
      </c>
      <c r="Q1421" t="s">
        <v>8318</v>
      </c>
      <c r="R1421" t="s">
        <v>8337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2.8000000000000003</v>
      </c>
      <c r="P1422">
        <f t="shared" si="89"/>
        <v>1</v>
      </c>
      <c r="Q1422" t="s">
        <v>8318</v>
      </c>
      <c r="R1422" t="s">
        <v>8337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8318</v>
      </c>
      <c r="R1423" t="s">
        <v>8337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0.2</v>
      </c>
      <c r="P1424">
        <f t="shared" si="89"/>
        <v>13</v>
      </c>
      <c r="Q1424" t="s">
        <v>8318</v>
      </c>
      <c r="R1424" t="s">
        <v>8337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0.4</v>
      </c>
      <c r="P1425">
        <f t="shared" si="89"/>
        <v>100</v>
      </c>
      <c r="Q1425" t="s">
        <v>8318</v>
      </c>
      <c r="R1425" t="s">
        <v>8337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20.400000000000002</v>
      </c>
      <c r="P1426">
        <f t="shared" si="89"/>
        <v>109.1</v>
      </c>
      <c r="Q1426" t="s">
        <v>8318</v>
      </c>
      <c r="R1426" t="s">
        <v>8337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8318</v>
      </c>
      <c r="R1427" t="s">
        <v>8337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8318</v>
      </c>
      <c r="R1428" t="s">
        <v>8337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8.4</v>
      </c>
      <c r="P1429">
        <f t="shared" si="89"/>
        <v>104.8</v>
      </c>
      <c r="Q1429" t="s">
        <v>8318</v>
      </c>
      <c r="R1429" t="s">
        <v>8337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8318</v>
      </c>
      <c r="R1430" t="s">
        <v>8337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8318</v>
      </c>
      <c r="R1431" t="s">
        <v>8337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8.1</v>
      </c>
      <c r="P1432">
        <f t="shared" si="89"/>
        <v>80.599999999999994</v>
      </c>
      <c r="Q1432" t="s">
        <v>8318</v>
      </c>
      <c r="R1432" t="s">
        <v>8337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115.6</v>
      </c>
      <c r="Q1433" t="s">
        <v>8318</v>
      </c>
      <c r="R1433" t="s">
        <v>8337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8318</v>
      </c>
      <c r="R1434" t="s">
        <v>8337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6.8</v>
      </c>
      <c r="P1435">
        <f t="shared" si="89"/>
        <v>80.5</v>
      </c>
      <c r="Q1435" t="s">
        <v>8318</v>
      </c>
      <c r="R1435" t="s">
        <v>8337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744.6</v>
      </c>
      <c r="Q1436" t="s">
        <v>8318</v>
      </c>
      <c r="R1436" t="s">
        <v>8337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8318</v>
      </c>
      <c r="R1437" t="s">
        <v>8337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0.79999999999999993</v>
      </c>
      <c r="P1438">
        <f t="shared" si="89"/>
        <v>38.5</v>
      </c>
      <c r="Q1438" t="s">
        <v>8318</v>
      </c>
      <c r="R1438" t="s">
        <v>8337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36.700000000000003</v>
      </c>
      <c r="Q1439" t="s">
        <v>8318</v>
      </c>
      <c r="R1439" t="s">
        <v>8337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8318</v>
      </c>
      <c r="R1440" t="s">
        <v>8337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6.6999999999999993</v>
      </c>
      <c r="P1441">
        <f t="shared" si="89"/>
        <v>30</v>
      </c>
      <c r="Q1441" t="s">
        <v>8318</v>
      </c>
      <c r="R1441" t="s">
        <v>8337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0.1</v>
      </c>
      <c r="P1442">
        <f t="shared" si="89"/>
        <v>1</v>
      </c>
      <c r="Q1442" t="s">
        <v>8318</v>
      </c>
      <c r="R1442" t="s">
        <v>8337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1.2000000000000002</v>
      </c>
      <c r="P1443">
        <f t="shared" si="89"/>
        <v>673.4</v>
      </c>
      <c r="Q1443" t="s">
        <v>8318</v>
      </c>
      <c r="R1443" t="s">
        <v>8337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8318</v>
      </c>
      <c r="R1444" t="s">
        <v>8337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8318</v>
      </c>
      <c r="R1445" t="s">
        <v>8337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8318</v>
      </c>
      <c r="R1446" t="s">
        <v>8337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8318</v>
      </c>
      <c r="R1447" t="s">
        <v>8337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8318</v>
      </c>
      <c r="R1448" t="s">
        <v>8337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0.1</v>
      </c>
      <c r="P1449">
        <f t="shared" si="89"/>
        <v>25</v>
      </c>
      <c r="Q1449" t="s">
        <v>8318</v>
      </c>
      <c r="R1449" t="s">
        <v>8337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8318</v>
      </c>
      <c r="R1450" t="s">
        <v>8337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8318</v>
      </c>
      <c r="R1451" t="s">
        <v>8337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0.1</v>
      </c>
      <c r="P1452">
        <f t="shared" si="89"/>
        <v>1</v>
      </c>
      <c r="Q1452" t="s">
        <v>8318</v>
      </c>
      <c r="R1452" t="s">
        <v>8337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0.1</v>
      </c>
      <c r="P1453">
        <f t="shared" si="89"/>
        <v>1</v>
      </c>
      <c r="Q1453" t="s">
        <v>8318</v>
      </c>
      <c r="R1453" t="s">
        <v>8337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8318</v>
      </c>
      <c r="R1454" t="s">
        <v>8337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8318</v>
      </c>
      <c r="R1455" t="s">
        <v>8337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0.9</v>
      </c>
      <c r="P1456">
        <f t="shared" si="89"/>
        <v>15</v>
      </c>
      <c r="Q1456" t="s">
        <v>8318</v>
      </c>
      <c r="R1456" t="s">
        <v>8337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8318</v>
      </c>
      <c r="R1457" t="s">
        <v>8337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48.4</v>
      </c>
      <c r="Q1458" t="s">
        <v>8318</v>
      </c>
      <c r="R1458" t="s">
        <v>8337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8318</v>
      </c>
      <c r="R1459" t="s">
        <v>8337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8318</v>
      </c>
      <c r="R1460" t="s">
        <v>8337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8318</v>
      </c>
      <c r="R1461" t="s">
        <v>8337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8318</v>
      </c>
      <c r="R1462" t="s">
        <v>8337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101.3</v>
      </c>
      <c r="P1463">
        <f t="shared" si="89"/>
        <v>44.7</v>
      </c>
      <c r="Q1463" t="s">
        <v>8318</v>
      </c>
      <c r="R1463" t="s">
        <v>8338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108.6</v>
      </c>
      <c r="P1464">
        <f t="shared" si="89"/>
        <v>29</v>
      </c>
      <c r="Q1464" t="s">
        <v>8318</v>
      </c>
      <c r="R1464" t="s">
        <v>8338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147.69999999999999</v>
      </c>
      <c r="P1465">
        <f t="shared" si="89"/>
        <v>35.5</v>
      </c>
      <c r="Q1465" t="s">
        <v>8318</v>
      </c>
      <c r="R1465" t="s">
        <v>8338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34.9</v>
      </c>
      <c r="Q1466" t="s">
        <v>8318</v>
      </c>
      <c r="R1466" t="s">
        <v>8338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456.5</v>
      </c>
      <c r="P1467">
        <f t="shared" si="89"/>
        <v>52.7</v>
      </c>
      <c r="Q1467" t="s">
        <v>8318</v>
      </c>
      <c r="R1467" t="s">
        <v>8338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107.89999999999999</v>
      </c>
      <c r="P1468">
        <f t="shared" si="89"/>
        <v>69.599999999999994</v>
      </c>
      <c r="Q1468" t="s">
        <v>8318</v>
      </c>
      <c r="R1468" t="s">
        <v>8338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115.1</v>
      </c>
      <c r="P1469">
        <f t="shared" si="89"/>
        <v>76.8</v>
      </c>
      <c r="Q1469" t="s">
        <v>8318</v>
      </c>
      <c r="R1469" t="s">
        <v>8338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102.39999999999999</v>
      </c>
      <c r="P1470">
        <f t="shared" si="89"/>
        <v>33.200000000000003</v>
      </c>
      <c r="Q1470" t="s">
        <v>8318</v>
      </c>
      <c r="R1470" t="s">
        <v>8338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108.5</v>
      </c>
      <c r="P1471">
        <f t="shared" si="89"/>
        <v>149.5</v>
      </c>
      <c r="Q1471" t="s">
        <v>8318</v>
      </c>
      <c r="R1471" t="s">
        <v>8338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125.19999999999999</v>
      </c>
      <c r="P1472">
        <f t="shared" si="89"/>
        <v>23.200000000000003</v>
      </c>
      <c r="Q1472" t="s">
        <v>8318</v>
      </c>
      <c r="R1472" t="s">
        <v>8338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103.89999999999999</v>
      </c>
      <c r="P1473">
        <f t="shared" si="89"/>
        <v>96.899999999999991</v>
      </c>
      <c r="Q1473" t="s">
        <v>8318</v>
      </c>
      <c r="R1473" t="s">
        <v>8338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138.79999999999998</v>
      </c>
      <c r="P1474">
        <f t="shared" si="89"/>
        <v>103.3</v>
      </c>
      <c r="Q1474" t="s">
        <v>8318</v>
      </c>
      <c r="R1474" t="s">
        <v>8338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ROUNDUP(E1475*100/D1475, 1)</f>
        <v>120.6</v>
      </c>
      <c r="P1475">
        <f t="shared" ref="P1475:P1538" si="93">IFERROR(ROUNDUP(AVERAGE(E1475/L1475), 1), 0)</f>
        <v>38.5</v>
      </c>
      <c r="Q1475" t="s">
        <v>8318</v>
      </c>
      <c r="R1475" t="s">
        <v>8338</v>
      </c>
      <c r="S1475" s="9">
        <f t="shared" ref="S1475:S1538" si="94">(((J1475/60)/60)/24) + DATE(1970,1, 1)</f>
        <v>40939.979618055557</v>
      </c>
      <c r="T1475" s="9">
        <f t="shared" ref="T1475:T1538" si="95">(((I1475/60)/60)/24) + DATE(1970, 1, 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112.3</v>
      </c>
      <c r="P1476">
        <f t="shared" si="93"/>
        <v>44.4</v>
      </c>
      <c r="Q1476" t="s">
        <v>8318</v>
      </c>
      <c r="R1476" t="s">
        <v>8338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188.7</v>
      </c>
      <c r="P1477">
        <f t="shared" si="93"/>
        <v>64.199999999999989</v>
      </c>
      <c r="Q1477" t="s">
        <v>8318</v>
      </c>
      <c r="R1477" t="s">
        <v>8338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661.6</v>
      </c>
      <c r="P1478">
        <f t="shared" si="93"/>
        <v>43.4</v>
      </c>
      <c r="Q1478" t="s">
        <v>8318</v>
      </c>
      <c r="R1478" t="s">
        <v>8338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111.39999999999999</v>
      </c>
      <c r="P1479">
        <f t="shared" si="93"/>
        <v>90.5</v>
      </c>
      <c r="Q1479" t="s">
        <v>8318</v>
      </c>
      <c r="R1479" t="s">
        <v>8338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1181.6999999999998</v>
      </c>
      <c r="P1480">
        <f t="shared" si="93"/>
        <v>29.200000000000003</v>
      </c>
      <c r="Q1480" t="s">
        <v>8318</v>
      </c>
      <c r="R1480" t="s">
        <v>8338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137.4</v>
      </c>
      <c r="P1481">
        <f t="shared" si="93"/>
        <v>31</v>
      </c>
      <c r="Q1481" t="s">
        <v>8318</v>
      </c>
      <c r="R1481" t="s">
        <v>8338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117.1</v>
      </c>
      <c r="P1482">
        <f t="shared" si="93"/>
        <v>92.199999999999989</v>
      </c>
      <c r="Q1482" t="s">
        <v>8318</v>
      </c>
      <c r="R1482" t="s">
        <v>8338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8318</v>
      </c>
      <c r="R1483" t="s">
        <v>8320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8318</v>
      </c>
      <c r="R1484" t="s">
        <v>8320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0.79999999999999993</v>
      </c>
      <c r="P1485">
        <f t="shared" si="93"/>
        <v>25</v>
      </c>
      <c r="Q1485" t="s">
        <v>8318</v>
      </c>
      <c r="R1485" t="s">
        <v>8320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8318</v>
      </c>
      <c r="R1486" t="s">
        <v>8320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2.3000000000000003</v>
      </c>
      <c r="P1487">
        <f t="shared" si="93"/>
        <v>50</v>
      </c>
      <c r="Q1487" t="s">
        <v>8318</v>
      </c>
      <c r="R1487" t="s">
        <v>8320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0.30000000000000004</v>
      </c>
      <c r="P1488">
        <f t="shared" si="93"/>
        <v>16</v>
      </c>
      <c r="Q1488" t="s">
        <v>8318</v>
      </c>
      <c r="R1488" t="s">
        <v>8320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8318</v>
      </c>
      <c r="R1489" t="s">
        <v>8320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8318</v>
      </c>
      <c r="R1490" t="s">
        <v>8320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8318</v>
      </c>
      <c r="R1491" t="s">
        <v>8320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30.900000000000002</v>
      </c>
      <c r="P1492">
        <f t="shared" si="93"/>
        <v>47.2</v>
      </c>
      <c r="Q1492" t="s">
        <v>8318</v>
      </c>
      <c r="R1492" t="s">
        <v>8320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8.4</v>
      </c>
      <c r="P1493">
        <f t="shared" si="93"/>
        <v>100</v>
      </c>
      <c r="Q1493" t="s">
        <v>8318</v>
      </c>
      <c r="R1493" t="s">
        <v>8320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0.79999999999999993</v>
      </c>
      <c r="P1494">
        <f t="shared" si="93"/>
        <v>15</v>
      </c>
      <c r="Q1494" t="s">
        <v>8318</v>
      </c>
      <c r="R1494" t="s">
        <v>8320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8318</v>
      </c>
      <c r="R1495" t="s">
        <v>8320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40.5</v>
      </c>
      <c r="Q1496" t="s">
        <v>8318</v>
      </c>
      <c r="R1496" t="s">
        <v>8320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8318</v>
      </c>
      <c r="R1497" t="s">
        <v>8320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8318</v>
      </c>
      <c r="R1498" t="s">
        <v>8320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0.1</v>
      </c>
      <c r="P1499">
        <f t="shared" si="93"/>
        <v>1</v>
      </c>
      <c r="Q1499" t="s">
        <v>8318</v>
      </c>
      <c r="R1499" t="s">
        <v>8320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8318</v>
      </c>
      <c r="R1500" t="s">
        <v>8320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0.30000000000000004</v>
      </c>
      <c r="P1501">
        <f t="shared" si="93"/>
        <v>5</v>
      </c>
      <c r="Q1501" t="s">
        <v>8318</v>
      </c>
      <c r="R1501" t="s">
        <v>8320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25.1</v>
      </c>
      <c r="P1502">
        <f t="shared" si="93"/>
        <v>46.800000000000004</v>
      </c>
      <c r="Q1502" t="s">
        <v>8318</v>
      </c>
      <c r="R1502" t="s">
        <v>8320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166.4</v>
      </c>
      <c r="P1503">
        <f t="shared" si="93"/>
        <v>97.8</v>
      </c>
      <c r="Q1503" t="s">
        <v>8334</v>
      </c>
      <c r="R1503" t="s">
        <v>8335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101.5</v>
      </c>
      <c r="P1504">
        <f t="shared" si="93"/>
        <v>67.899999999999991</v>
      </c>
      <c r="Q1504" t="s">
        <v>8334</v>
      </c>
      <c r="R1504" t="s">
        <v>8335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107.89999999999999</v>
      </c>
      <c r="P1505">
        <f t="shared" si="93"/>
        <v>57</v>
      </c>
      <c r="Q1505" t="s">
        <v>8334</v>
      </c>
      <c r="R1505" t="s">
        <v>8335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67.199999999999989</v>
      </c>
      <c r="Q1506" t="s">
        <v>8334</v>
      </c>
      <c r="R1506" t="s">
        <v>8335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103.6</v>
      </c>
      <c r="P1507">
        <f t="shared" si="93"/>
        <v>48.1</v>
      </c>
      <c r="Q1507" t="s">
        <v>8334</v>
      </c>
      <c r="R1507" t="s">
        <v>8335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38.9</v>
      </c>
      <c r="Q1508" t="s">
        <v>8334</v>
      </c>
      <c r="R1508" t="s">
        <v>8335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78.199999999999989</v>
      </c>
      <c r="Q1509" t="s">
        <v>8334</v>
      </c>
      <c r="R1509" t="s">
        <v>8335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110.8</v>
      </c>
      <c r="P1510">
        <f t="shared" si="93"/>
        <v>97.199999999999989</v>
      </c>
      <c r="Q1510" t="s">
        <v>8334</v>
      </c>
      <c r="R1510" t="s">
        <v>8335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123.69999999999999</v>
      </c>
      <c r="P1511">
        <f t="shared" si="93"/>
        <v>110.39999999999999</v>
      </c>
      <c r="Q1511" t="s">
        <v>8334</v>
      </c>
      <c r="R1511" t="s">
        <v>8335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101.1</v>
      </c>
      <c r="P1512">
        <f t="shared" si="93"/>
        <v>40</v>
      </c>
      <c r="Q1512" t="s">
        <v>8334</v>
      </c>
      <c r="R1512" t="s">
        <v>8335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111.8</v>
      </c>
      <c r="P1513">
        <f t="shared" si="93"/>
        <v>76</v>
      </c>
      <c r="Q1513" t="s">
        <v>8334</v>
      </c>
      <c r="R1513" t="s">
        <v>8335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558.80000000000007</v>
      </c>
      <c r="P1514">
        <f t="shared" si="93"/>
        <v>58.4</v>
      </c>
      <c r="Q1514" t="s">
        <v>8334</v>
      </c>
      <c r="R1514" t="s">
        <v>8335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150.1</v>
      </c>
      <c r="P1515">
        <f t="shared" si="93"/>
        <v>55.9</v>
      </c>
      <c r="Q1515" t="s">
        <v>8334</v>
      </c>
      <c r="R1515" t="s">
        <v>8335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106.5</v>
      </c>
      <c r="P1516">
        <f t="shared" si="93"/>
        <v>151.29999999999998</v>
      </c>
      <c r="Q1516" t="s">
        <v>8334</v>
      </c>
      <c r="R1516" t="s">
        <v>8335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157.19999999999999</v>
      </c>
      <c r="P1517">
        <f t="shared" si="93"/>
        <v>849.7</v>
      </c>
      <c r="Q1517" t="s">
        <v>8334</v>
      </c>
      <c r="R1517" t="s">
        <v>8335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108.69999999999999</v>
      </c>
      <c r="P1518">
        <f t="shared" si="93"/>
        <v>159.29999999999998</v>
      </c>
      <c r="Q1518" t="s">
        <v>8334</v>
      </c>
      <c r="R1518" t="s">
        <v>8335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39.6</v>
      </c>
      <c r="Q1519" t="s">
        <v>8334</v>
      </c>
      <c r="R1519" t="s">
        <v>8335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205.4</v>
      </c>
      <c r="P1520">
        <f t="shared" si="93"/>
        <v>130.6</v>
      </c>
      <c r="Q1520" t="s">
        <v>8334</v>
      </c>
      <c r="R1520" t="s">
        <v>8335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103.39999999999999</v>
      </c>
      <c r="P1521">
        <f t="shared" si="93"/>
        <v>64.199999999999989</v>
      </c>
      <c r="Q1521" t="s">
        <v>8334</v>
      </c>
      <c r="R1521" t="s">
        <v>8335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103.5</v>
      </c>
      <c r="P1522">
        <f t="shared" si="93"/>
        <v>111.6</v>
      </c>
      <c r="Q1522" t="s">
        <v>8334</v>
      </c>
      <c r="R1522" t="s">
        <v>8335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106.89999999999999</v>
      </c>
      <c r="P1523">
        <f t="shared" si="93"/>
        <v>170.5</v>
      </c>
      <c r="Q1523" t="s">
        <v>8334</v>
      </c>
      <c r="R1523" t="s">
        <v>8335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133.79999999999998</v>
      </c>
      <c r="Q1524" t="s">
        <v>8334</v>
      </c>
      <c r="R1524" t="s">
        <v>8335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124.89999999999999</v>
      </c>
      <c r="P1525">
        <f t="shared" si="93"/>
        <v>95.899999999999991</v>
      </c>
      <c r="Q1525" t="s">
        <v>8334</v>
      </c>
      <c r="R1525" t="s">
        <v>8335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221.79999999999998</v>
      </c>
      <c r="Q1526" t="s">
        <v>8334</v>
      </c>
      <c r="R1526" t="s">
        <v>8335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174.1</v>
      </c>
      <c r="P1527">
        <f t="shared" si="93"/>
        <v>32.4</v>
      </c>
      <c r="Q1527" t="s">
        <v>8334</v>
      </c>
      <c r="R1527" t="s">
        <v>8335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120.39999999999999</v>
      </c>
      <c r="P1528">
        <f t="shared" si="93"/>
        <v>98.899999999999991</v>
      </c>
      <c r="Q1528" t="s">
        <v>8334</v>
      </c>
      <c r="R1528" t="s">
        <v>8335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110.5</v>
      </c>
      <c r="P1529">
        <f t="shared" si="93"/>
        <v>55.300000000000004</v>
      </c>
      <c r="Q1529" t="s">
        <v>8334</v>
      </c>
      <c r="R1529" t="s">
        <v>8335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281.60000000000002</v>
      </c>
      <c r="P1530">
        <f t="shared" si="93"/>
        <v>52.800000000000004</v>
      </c>
      <c r="Q1530" t="s">
        <v>8334</v>
      </c>
      <c r="R1530" t="s">
        <v>8335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100.69999999999999</v>
      </c>
      <c r="P1531">
        <f t="shared" si="93"/>
        <v>135.69999999999999</v>
      </c>
      <c r="Q1531" t="s">
        <v>8334</v>
      </c>
      <c r="R1531" t="s">
        <v>8335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134.9</v>
      </c>
      <c r="P1532">
        <f t="shared" si="93"/>
        <v>54</v>
      </c>
      <c r="Q1532" t="s">
        <v>8334</v>
      </c>
      <c r="R1532" t="s">
        <v>8335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56.7</v>
      </c>
      <c r="Q1533" t="s">
        <v>8334</v>
      </c>
      <c r="R1533" t="s">
        <v>8335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484.1</v>
      </c>
      <c r="P1534">
        <f t="shared" si="93"/>
        <v>82.399999999999991</v>
      </c>
      <c r="Q1534" t="s">
        <v>8334</v>
      </c>
      <c r="R1534" t="s">
        <v>8335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145.19999999999999</v>
      </c>
      <c r="P1535">
        <f t="shared" si="93"/>
        <v>88.3</v>
      </c>
      <c r="Q1535" t="s">
        <v>8334</v>
      </c>
      <c r="R1535" t="s">
        <v>8335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417.8</v>
      </c>
      <c r="P1536">
        <f t="shared" si="93"/>
        <v>85</v>
      </c>
      <c r="Q1536" t="s">
        <v>8334</v>
      </c>
      <c r="R1536" t="s">
        <v>8335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132.5</v>
      </c>
      <c r="P1537">
        <f t="shared" si="93"/>
        <v>48.2</v>
      </c>
      <c r="Q1537" t="s">
        <v>8334</v>
      </c>
      <c r="R1537" t="s">
        <v>8335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250.4</v>
      </c>
      <c r="P1538">
        <f t="shared" si="93"/>
        <v>66.099999999999994</v>
      </c>
      <c r="Q1538" t="s">
        <v>8334</v>
      </c>
      <c r="R1538" t="s">
        <v>8335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ROUNDUP(E1539*100/D1539, 1)</f>
        <v>179.9</v>
      </c>
      <c r="P1539">
        <f t="shared" ref="P1539:P1602" si="97">IFERROR(ROUNDUP(AVERAGE(E1539/L1539), 1), 0)</f>
        <v>96.399999999999991</v>
      </c>
      <c r="Q1539" t="s">
        <v>8334</v>
      </c>
      <c r="R1539" t="s">
        <v>8335</v>
      </c>
      <c r="S1539" s="9">
        <f t="shared" ref="S1539:S1602" si="98">(((J1539/60)/60)/24) + DATE(1970,1, 1)</f>
        <v>42552.315127314811</v>
      </c>
      <c r="T1539" s="9">
        <f t="shared" ref="T1539:T1602" si="99">(((I1539/60)/60)/24) + DATE(1970, 1, 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102.69999999999999</v>
      </c>
      <c r="P1540">
        <f t="shared" si="97"/>
        <v>156.19999999999999</v>
      </c>
      <c r="Q1540" t="s">
        <v>8334</v>
      </c>
      <c r="R1540" t="s">
        <v>8335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95.8</v>
      </c>
      <c r="Q1541" t="s">
        <v>8334</v>
      </c>
      <c r="R1541" t="s">
        <v>8335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117.89999999999999</v>
      </c>
      <c r="P1542">
        <f t="shared" si="97"/>
        <v>180.5</v>
      </c>
      <c r="Q1542" t="s">
        <v>8334</v>
      </c>
      <c r="R1542" t="s">
        <v>8335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0.1</v>
      </c>
      <c r="P1543">
        <f t="shared" si="97"/>
        <v>3</v>
      </c>
      <c r="Q1543" t="s">
        <v>8334</v>
      </c>
      <c r="R1543" t="s">
        <v>8339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8334</v>
      </c>
      <c r="R1544" t="s">
        <v>8339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0.5</v>
      </c>
      <c r="P1545">
        <f t="shared" si="97"/>
        <v>10</v>
      </c>
      <c r="Q1545" t="s">
        <v>8334</v>
      </c>
      <c r="R1545" t="s">
        <v>8339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8334</v>
      </c>
      <c r="R1546" t="s">
        <v>8339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0.1</v>
      </c>
      <c r="P1547">
        <f t="shared" si="97"/>
        <v>1</v>
      </c>
      <c r="Q1547" t="s">
        <v>8334</v>
      </c>
      <c r="R1547" t="s">
        <v>8339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26.3</v>
      </c>
      <c r="Q1548" t="s">
        <v>8334</v>
      </c>
      <c r="R1548" t="s">
        <v>8339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8334</v>
      </c>
      <c r="R1549" t="s">
        <v>8339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8.6</v>
      </c>
      <c r="P1550">
        <f t="shared" si="97"/>
        <v>60</v>
      </c>
      <c r="Q1550" t="s">
        <v>8334</v>
      </c>
      <c r="R1550" t="s">
        <v>8339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28.400000000000002</v>
      </c>
      <c r="Q1551" t="s">
        <v>8334</v>
      </c>
      <c r="R1551" t="s">
        <v>8339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13.5</v>
      </c>
      <c r="P1552">
        <f t="shared" si="97"/>
        <v>14.5</v>
      </c>
      <c r="Q1552" t="s">
        <v>8334</v>
      </c>
      <c r="R1552" t="s">
        <v>8339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8334</v>
      </c>
      <c r="R1553" t="s">
        <v>8339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49.2</v>
      </c>
      <c r="P1554">
        <f t="shared" si="97"/>
        <v>132.19999999999999</v>
      </c>
      <c r="Q1554" t="s">
        <v>8334</v>
      </c>
      <c r="R1554" t="s">
        <v>8339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8334</v>
      </c>
      <c r="R1555" t="s">
        <v>8339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8334</v>
      </c>
      <c r="R1556" t="s">
        <v>8339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8334</v>
      </c>
      <c r="R1557" t="s">
        <v>8339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45.2</v>
      </c>
      <c r="P1558">
        <f t="shared" si="97"/>
        <v>56.5</v>
      </c>
      <c r="Q1558" t="s">
        <v>8334</v>
      </c>
      <c r="R1558" t="s">
        <v>8339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8334</v>
      </c>
      <c r="R1559" t="s">
        <v>8339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4.6999999999999993</v>
      </c>
      <c r="P1560">
        <f t="shared" si="97"/>
        <v>11.7</v>
      </c>
      <c r="Q1560" t="s">
        <v>8334</v>
      </c>
      <c r="R1560" t="s">
        <v>8339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0.4</v>
      </c>
      <c r="P1561">
        <f t="shared" si="97"/>
        <v>50</v>
      </c>
      <c r="Q1561" t="s">
        <v>8334</v>
      </c>
      <c r="R1561" t="s">
        <v>8339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3.8000000000000003</v>
      </c>
      <c r="P1562">
        <f t="shared" si="97"/>
        <v>23.5</v>
      </c>
      <c r="Q1562" t="s">
        <v>8334</v>
      </c>
      <c r="R1562" t="s">
        <v>8339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0.7</v>
      </c>
      <c r="P1563">
        <f t="shared" si="97"/>
        <v>67</v>
      </c>
      <c r="Q1563" t="s">
        <v>8318</v>
      </c>
      <c r="R1563" t="s">
        <v>8340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8318</v>
      </c>
      <c r="R1564" t="s">
        <v>8340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1.5</v>
      </c>
      <c r="P1565">
        <f t="shared" si="97"/>
        <v>42.5</v>
      </c>
      <c r="Q1565" t="s">
        <v>8318</v>
      </c>
      <c r="R1565" t="s">
        <v>8340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8318</v>
      </c>
      <c r="R1566" t="s">
        <v>8340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8318</v>
      </c>
      <c r="R1567" t="s">
        <v>8340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21.3</v>
      </c>
      <c r="P1568">
        <f t="shared" si="97"/>
        <v>108.1</v>
      </c>
      <c r="Q1568" t="s">
        <v>8318</v>
      </c>
      <c r="R1568" t="s">
        <v>8340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4.1999999999999993</v>
      </c>
      <c r="P1569">
        <f t="shared" si="97"/>
        <v>27</v>
      </c>
      <c r="Q1569" t="s">
        <v>8318</v>
      </c>
      <c r="R1569" t="s">
        <v>8340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13.7</v>
      </c>
      <c r="P1570">
        <f t="shared" si="97"/>
        <v>155</v>
      </c>
      <c r="Q1570" t="s">
        <v>8318</v>
      </c>
      <c r="R1570" t="s">
        <v>8340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8318</v>
      </c>
      <c r="R1571" t="s">
        <v>8340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47.800000000000004</v>
      </c>
      <c r="Q1572" t="s">
        <v>8318</v>
      </c>
      <c r="R1572" t="s">
        <v>8340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0.7</v>
      </c>
      <c r="P1573">
        <f t="shared" si="97"/>
        <v>20</v>
      </c>
      <c r="Q1573" t="s">
        <v>8318</v>
      </c>
      <c r="R1573" t="s">
        <v>8340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41.7</v>
      </c>
      <c r="Q1574" t="s">
        <v>8318</v>
      </c>
      <c r="R1574" t="s">
        <v>8340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2.5</v>
      </c>
      <c r="P1575">
        <f t="shared" si="97"/>
        <v>74.399999999999991</v>
      </c>
      <c r="Q1575" t="s">
        <v>8318</v>
      </c>
      <c r="R1575" t="s">
        <v>8340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5.0999999999999996</v>
      </c>
      <c r="P1576">
        <f t="shared" si="97"/>
        <v>84.399999999999991</v>
      </c>
      <c r="Q1576" t="s">
        <v>8318</v>
      </c>
      <c r="R1576" t="s">
        <v>8340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65.5</v>
      </c>
      <c r="Q1577" t="s">
        <v>8318</v>
      </c>
      <c r="R1577" t="s">
        <v>8340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8318</v>
      </c>
      <c r="R1578" t="s">
        <v>8340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0.6</v>
      </c>
      <c r="P1579">
        <f t="shared" si="97"/>
        <v>27.5</v>
      </c>
      <c r="Q1579" t="s">
        <v>8318</v>
      </c>
      <c r="R1579" t="s">
        <v>8340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10.9</v>
      </c>
      <c r="P1580">
        <f t="shared" si="97"/>
        <v>51.300000000000004</v>
      </c>
      <c r="Q1580" t="s">
        <v>8318</v>
      </c>
      <c r="R1580" t="s">
        <v>8340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0.9</v>
      </c>
      <c r="P1581">
        <f t="shared" si="97"/>
        <v>14</v>
      </c>
      <c r="Q1581" t="s">
        <v>8318</v>
      </c>
      <c r="R1581" t="s">
        <v>8340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8318</v>
      </c>
      <c r="R1582" t="s">
        <v>8340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8334</v>
      </c>
      <c r="R1583" t="s">
        <v>8341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8334</v>
      </c>
      <c r="R1584" t="s">
        <v>8341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0.1</v>
      </c>
      <c r="P1585">
        <f t="shared" si="97"/>
        <v>15</v>
      </c>
      <c r="Q1585" t="s">
        <v>8334</v>
      </c>
      <c r="R1585" t="s">
        <v>8341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8334</v>
      </c>
      <c r="R1586" t="s">
        <v>8341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131.69999999999999</v>
      </c>
      <c r="Q1587" t="s">
        <v>8334</v>
      </c>
      <c r="R1587" t="s">
        <v>8341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8334</v>
      </c>
      <c r="R1588" t="s">
        <v>8341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0.1</v>
      </c>
      <c r="P1589">
        <f t="shared" si="97"/>
        <v>1</v>
      </c>
      <c r="Q1589" t="s">
        <v>8334</v>
      </c>
      <c r="R1589" t="s">
        <v>8341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8334</v>
      </c>
      <c r="R1590" t="s">
        <v>8341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8334</v>
      </c>
      <c r="R1591" t="s">
        <v>8341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">
        <v>8334</v>
      </c>
      <c r="R1592" t="s">
        <v>8341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29.3</v>
      </c>
      <c r="P1593">
        <f t="shared" si="97"/>
        <v>44.5</v>
      </c>
      <c r="Q1593" t="s">
        <v>8334</v>
      </c>
      <c r="R1593" t="s">
        <v>8341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8334</v>
      </c>
      <c r="R1594" t="s">
        <v>8341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0.1</v>
      </c>
      <c r="P1595">
        <f t="shared" si="97"/>
        <v>1</v>
      </c>
      <c r="Q1595" t="s">
        <v>8334</v>
      </c>
      <c r="R1595" t="s">
        <v>8341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8334</v>
      </c>
      <c r="R1596" t="s">
        <v>8341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0.30000000000000004</v>
      </c>
      <c r="P1597">
        <f t="shared" si="97"/>
        <v>40</v>
      </c>
      <c r="Q1597" t="s">
        <v>8334</v>
      </c>
      <c r="R1597" t="s">
        <v>8341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2.4</v>
      </c>
      <c r="P1598">
        <f t="shared" si="97"/>
        <v>25</v>
      </c>
      <c r="Q1598" t="s">
        <v>8334</v>
      </c>
      <c r="R1598" t="s">
        <v>8341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8334</v>
      </c>
      <c r="R1599" t="s">
        <v>8341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0.2</v>
      </c>
      <c r="P1600">
        <f t="shared" si="97"/>
        <v>1</v>
      </c>
      <c r="Q1600" t="s">
        <v>8334</v>
      </c>
      <c r="R1600" t="s">
        <v>8341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8334</v>
      </c>
      <c r="R1601" t="s">
        <v>8341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7.3999999999999995</v>
      </c>
      <c r="P1602">
        <f t="shared" si="97"/>
        <v>40.800000000000004</v>
      </c>
      <c r="Q1602" t="s">
        <v>8334</v>
      </c>
      <c r="R1602" t="s">
        <v>8341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ROUNDUP(E1603*100/D1603, 1)</f>
        <v>108.3</v>
      </c>
      <c r="P1603">
        <f t="shared" ref="P1603:P1666" si="101">IFERROR(ROUNDUP(AVERAGE(E1603/L1603), 1), 0)</f>
        <v>48.4</v>
      </c>
      <c r="Q1603" t="s">
        <v>8321</v>
      </c>
      <c r="R1603" t="s">
        <v>8322</v>
      </c>
      <c r="S1603" s="9">
        <f t="shared" ref="S1603:S1666" si="102">(((J1603/60)/60)/24) + DATE(1970,1, 1)</f>
        <v>40638.092974537038</v>
      </c>
      <c r="T1603" s="9">
        <f t="shared" ref="T1603:T1666" si="103">(((I1603/60)/60)/24) + DATE(1970, 1, 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100.19999999999999</v>
      </c>
      <c r="P1604">
        <f t="shared" si="101"/>
        <v>47</v>
      </c>
      <c r="Q1604" t="s">
        <v>8321</v>
      </c>
      <c r="R1604" t="s">
        <v>8322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100.1</v>
      </c>
      <c r="P1605">
        <f t="shared" si="101"/>
        <v>66.699999999999989</v>
      </c>
      <c r="Q1605" t="s">
        <v>8321</v>
      </c>
      <c r="R1605" t="s">
        <v>8322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122.19999999999999</v>
      </c>
      <c r="P1606">
        <f t="shared" si="101"/>
        <v>48.9</v>
      </c>
      <c r="Q1606" t="s">
        <v>8321</v>
      </c>
      <c r="R1606" t="s">
        <v>8322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100.69999999999999</v>
      </c>
      <c r="P1607">
        <f t="shared" si="101"/>
        <v>137.4</v>
      </c>
      <c r="Q1607" t="s">
        <v>8321</v>
      </c>
      <c r="R1607" t="s">
        <v>8322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101.1</v>
      </c>
      <c r="P1608">
        <f t="shared" si="101"/>
        <v>87.899999999999991</v>
      </c>
      <c r="Q1608" t="s">
        <v>8321</v>
      </c>
      <c r="R1608" t="s">
        <v>8322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145.19999999999999</v>
      </c>
      <c r="P1609">
        <f t="shared" si="101"/>
        <v>70.8</v>
      </c>
      <c r="Q1609" t="s">
        <v>8321</v>
      </c>
      <c r="R1609" t="s">
        <v>8322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101.3</v>
      </c>
      <c r="P1610">
        <f t="shared" si="101"/>
        <v>52.9</v>
      </c>
      <c r="Q1610" t="s">
        <v>8321</v>
      </c>
      <c r="R1610" t="s">
        <v>8322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118.39999999999999</v>
      </c>
      <c r="P1611">
        <f t="shared" si="101"/>
        <v>443.8</v>
      </c>
      <c r="Q1611" t="s">
        <v>8321</v>
      </c>
      <c r="R1611" t="s">
        <v>8322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271.90000000000003</v>
      </c>
      <c r="P1612">
        <f t="shared" si="101"/>
        <v>48.6</v>
      </c>
      <c r="Q1612" t="s">
        <v>8321</v>
      </c>
      <c r="R1612" t="s">
        <v>8322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125.19999999999999</v>
      </c>
      <c r="P1613">
        <f t="shared" si="101"/>
        <v>37.1</v>
      </c>
      <c r="Q1613" t="s">
        <v>8321</v>
      </c>
      <c r="R1613" t="s">
        <v>8322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8321</v>
      </c>
      <c r="R1614" t="s">
        <v>8322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39.1</v>
      </c>
      <c r="Q1615" t="s">
        <v>8321</v>
      </c>
      <c r="R1615" t="s">
        <v>8322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66.699999999999989</v>
      </c>
      <c r="Q1616" t="s">
        <v>8321</v>
      </c>
      <c r="R1616" t="s">
        <v>8322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114.19999999999999</v>
      </c>
      <c r="P1617">
        <f t="shared" si="101"/>
        <v>67.199999999999989</v>
      </c>
      <c r="Q1617" t="s">
        <v>8321</v>
      </c>
      <c r="R1617" t="s">
        <v>8322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66.399999999999991</v>
      </c>
      <c r="Q1618" t="s">
        <v>8321</v>
      </c>
      <c r="R1618" t="s">
        <v>8322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145.9</v>
      </c>
      <c r="P1619">
        <f t="shared" si="101"/>
        <v>64.699999999999989</v>
      </c>
      <c r="Q1619" t="s">
        <v>8321</v>
      </c>
      <c r="R1619" t="s">
        <v>8322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105.1</v>
      </c>
      <c r="P1620">
        <f t="shared" si="101"/>
        <v>58.4</v>
      </c>
      <c r="Q1620" t="s">
        <v>8321</v>
      </c>
      <c r="R1620" t="s">
        <v>8322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133.4</v>
      </c>
      <c r="P1621">
        <f t="shared" si="101"/>
        <v>87</v>
      </c>
      <c r="Q1621" t="s">
        <v>8321</v>
      </c>
      <c r="R1621" t="s">
        <v>8322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66.5</v>
      </c>
      <c r="Q1622" t="s">
        <v>8321</v>
      </c>
      <c r="R1622" t="s">
        <v>8322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163.79999999999998</v>
      </c>
      <c r="Q1623" t="s">
        <v>8321</v>
      </c>
      <c r="R1623" t="s">
        <v>8322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101.8</v>
      </c>
      <c r="P1624">
        <f t="shared" si="101"/>
        <v>108</v>
      </c>
      <c r="Q1624" t="s">
        <v>8321</v>
      </c>
      <c r="R1624" t="s">
        <v>8322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101.1</v>
      </c>
      <c r="P1625">
        <f t="shared" si="101"/>
        <v>42.2</v>
      </c>
      <c r="Q1625" t="s">
        <v>8321</v>
      </c>
      <c r="R1625" t="s">
        <v>8322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8321</v>
      </c>
      <c r="R1626" t="s">
        <v>8322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155.4</v>
      </c>
      <c r="P1627">
        <f t="shared" si="101"/>
        <v>112.1</v>
      </c>
      <c r="Q1627" t="s">
        <v>8321</v>
      </c>
      <c r="R1627" t="s">
        <v>8322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101.19999999999999</v>
      </c>
      <c r="P1628">
        <f t="shared" si="101"/>
        <v>75</v>
      </c>
      <c r="Q1628" t="s">
        <v>8321</v>
      </c>
      <c r="R1628" t="s">
        <v>8322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61.6</v>
      </c>
      <c r="Q1629" t="s">
        <v>8321</v>
      </c>
      <c r="R1629" t="s">
        <v>8322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45.9</v>
      </c>
      <c r="Q1630" t="s">
        <v>8321</v>
      </c>
      <c r="R1630" t="s">
        <v>8322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103.69999999999999</v>
      </c>
      <c r="P1631">
        <f t="shared" si="101"/>
        <v>75.899999999999991</v>
      </c>
      <c r="Q1631" t="s">
        <v>8321</v>
      </c>
      <c r="R1631" t="s">
        <v>8322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265.3</v>
      </c>
      <c r="P1632">
        <f t="shared" si="101"/>
        <v>84.3</v>
      </c>
      <c r="Q1632" t="s">
        <v>8321</v>
      </c>
      <c r="R1632" t="s">
        <v>8322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117.3</v>
      </c>
      <c r="Q1633" t="s">
        <v>8321</v>
      </c>
      <c r="R1633" t="s">
        <v>8322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101.69999999999999</v>
      </c>
      <c r="P1634">
        <f t="shared" si="101"/>
        <v>86.5</v>
      </c>
      <c r="Q1634" t="s">
        <v>8321</v>
      </c>
      <c r="R1634" t="s">
        <v>8322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172.5</v>
      </c>
      <c r="Q1635" t="s">
        <v>8321</v>
      </c>
      <c r="R1635" t="s">
        <v>8322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62.9</v>
      </c>
      <c r="Q1636" t="s">
        <v>8321</v>
      </c>
      <c r="R1636" t="s">
        <v>8322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67.8</v>
      </c>
      <c r="Q1637" t="s">
        <v>8321</v>
      </c>
      <c r="R1637" t="s">
        <v>8322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103.6</v>
      </c>
      <c r="P1638">
        <f t="shared" si="101"/>
        <v>53.6</v>
      </c>
      <c r="Q1638" t="s">
        <v>8321</v>
      </c>
      <c r="R1638" t="s">
        <v>8322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8321</v>
      </c>
      <c r="R1639" t="s">
        <v>8322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38.9</v>
      </c>
      <c r="Q1640" t="s">
        <v>8321</v>
      </c>
      <c r="R1640" t="s">
        <v>8322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94.8</v>
      </c>
      <c r="Q1641" t="s">
        <v>8321</v>
      </c>
      <c r="R1641" t="s">
        <v>8322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169.9</v>
      </c>
      <c r="P1642">
        <f t="shared" si="101"/>
        <v>40</v>
      </c>
      <c r="Q1642" t="s">
        <v>8321</v>
      </c>
      <c r="R1642" t="s">
        <v>8322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8321</v>
      </c>
      <c r="R1643" t="s">
        <v>8342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42.9</v>
      </c>
      <c r="Q1644" t="s">
        <v>8321</v>
      </c>
      <c r="R1644" t="s">
        <v>8342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168.6</v>
      </c>
      <c r="Q1645" t="s">
        <v>8321</v>
      </c>
      <c r="R1645" t="s">
        <v>8342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85.6</v>
      </c>
      <c r="Q1646" t="s">
        <v>8321</v>
      </c>
      <c r="R1646" t="s">
        <v>8342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">
        <v>8321</v>
      </c>
      <c r="R1647" t="s">
        <v>8342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26.6</v>
      </c>
      <c r="Q1648" t="s">
        <v>8321</v>
      </c>
      <c r="R1648" t="s">
        <v>8342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104.8</v>
      </c>
      <c r="P1649">
        <f t="shared" si="101"/>
        <v>113.89999999999999</v>
      </c>
      <c r="Q1649" t="s">
        <v>8321</v>
      </c>
      <c r="R1649" t="s">
        <v>8342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125.3</v>
      </c>
      <c r="P1650">
        <f t="shared" si="101"/>
        <v>32.1</v>
      </c>
      <c r="Q1650" t="s">
        <v>8321</v>
      </c>
      <c r="R1650" t="s">
        <v>8342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100.6</v>
      </c>
      <c r="P1651">
        <f t="shared" si="101"/>
        <v>47.2</v>
      </c>
      <c r="Q1651" t="s">
        <v>8321</v>
      </c>
      <c r="R1651" t="s">
        <v>8342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141.6</v>
      </c>
      <c r="P1652">
        <f t="shared" si="101"/>
        <v>88.5</v>
      </c>
      <c r="Q1652" t="s">
        <v>8321</v>
      </c>
      <c r="R1652" t="s">
        <v>8342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100.8</v>
      </c>
      <c r="P1653">
        <f t="shared" si="101"/>
        <v>100.8</v>
      </c>
      <c r="Q1653" t="s">
        <v>8321</v>
      </c>
      <c r="R1653" t="s">
        <v>8342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100.69999999999999</v>
      </c>
      <c r="P1654">
        <f t="shared" si="101"/>
        <v>64.8</v>
      </c>
      <c r="Q1654" t="s">
        <v>8321</v>
      </c>
      <c r="R1654" t="s">
        <v>8342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174.29999999999998</v>
      </c>
      <c r="P1655">
        <f t="shared" si="101"/>
        <v>51.9</v>
      </c>
      <c r="Q1655" t="s">
        <v>8321</v>
      </c>
      <c r="R1655" t="s">
        <v>8342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38.800000000000004</v>
      </c>
      <c r="Q1656" t="s">
        <v>8321</v>
      </c>
      <c r="R1656" t="s">
        <v>8342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142.9</v>
      </c>
      <c r="P1657">
        <f t="shared" si="101"/>
        <v>44.7</v>
      </c>
      <c r="Q1657" t="s">
        <v>8321</v>
      </c>
      <c r="R1657" t="s">
        <v>8342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100.39999999999999</v>
      </c>
      <c r="P1658">
        <f t="shared" si="101"/>
        <v>156.79999999999998</v>
      </c>
      <c r="Q1658" t="s">
        <v>8321</v>
      </c>
      <c r="R1658" t="s">
        <v>8342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118.8</v>
      </c>
      <c r="Q1659" t="s">
        <v>8321</v>
      </c>
      <c r="R1659" t="s">
        <v>8342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132.29999999999998</v>
      </c>
      <c r="P1660">
        <f t="shared" si="101"/>
        <v>74.199999999999989</v>
      </c>
      <c r="Q1660" t="s">
        <v>8321</v>
      </c>
      <c r="R1660" t="s">
        <v>8342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12.6</v>
      </c>
      <c r="Q1661" t="s">
        <v>8321</v>
      </c>
      <c r="R1661" t="s">
        <v>8342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1253.8</v>
      </c>
      <c r="P1662">
        <f t="shared" si="101"/>
        <v>27.900000000000002</v>
      </c>
      <c r="Q1662" t="s">
        <v>8321</v>
      </c>
      <c r="R1662" t="s">
        <v>8342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102.6</v>
      </c>
      <c r="P1663">
        <f t="shared" si="101"/>
        <v>80.199999999999989</v>
      </c>
      <c r="Q1663" t="s">
        <v>8321</v>
      </c>
      <c r="R1663" t="s">
        <v>8342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102.69999999999999</v>
      </c>
      <c r="P1664">
        <f t="shared" si="101"/>
        <v>132.5</v>
      </c>
      <c r="Q1664" t="s">
        <v>8321</v>
      </c>
      <c r="R1664" t="s">
        <v>8342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33.800000000000004</v>
      </c>
      <c r="Q1665" t="s">
        <v>8321</v>
      </c>
      <c r="R1665" t="s">
        <v>8342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122.5</v>
      </c>
      <c r="P1666">
        <f t="shared" si="101"/>
        <v>34.4</v>
      </c>
      <c r="Q1666" t="s">
        <v>8321</v>
      </c>
      <c r="R1666" t="s">
        <v>8342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ROUNDUP(E1667*100/D1667, 1)</f>
        <v>119.5</v>
      </c>
      <c r="P1667">
        <f t="shared" ref="P1667:P1730" si="105">IFERROR(ROUNDUP(AVERAGE(E1667/L1667), 1), 0)</f>
        <v>45</v>
      </c>
      <c r="Q1667" t="s">
        <v>8321</v>
      </c>
      <c r="R1667" t="s">
        <v>8342</v>
      </c>
      <c r="S1667" s="9">
        <f t="shared" ref="S1667:S1730" si="106">(((J1667/60)/60)/24) + DATE(1970,1, 1)</f>
        <v>40564.649456018517</v>
      </c>
      <c r="T1667" s="9">
        <f t="shared" ref="T1667:T1730" si="107">(((I1667/60)/60)/24) + DATE(1970, 1, 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160.9</v>
      </c>
      <c r="P1668">
        <f t="shared" si="105"/>
        <v>41.1</v>
      </c>
      <c r="Q1668" t="s">
        <v>8321</v>
      </c>
      <c r="R1668" t="s">
        <v>8342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126.89999999999999</v>
      </c>
      <c r="P1669">
        <f t="shared" si="105"/>
        <v>52.6</v>
      </c>
      <c r="Q1669" t="s">
        <v>8321</v>
      </c>
      <c r="R1669" t="s">
        <v>8342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102.69999999999999</v>
      </c>
      <c r="P1670">
        <f t="shared" si="105"/>
        <v>70.8</v>
      </c>
      <c r="Q1670" t="s">
        <v>8321</v>
      </c>
      <c r="R1670" t="s">
        <v>8342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139.79999999999998</v>
      </c>
      <c r="P1671">
        <f t="shared" si="105"/>
        <v>53.800000000000004</v>
      </c>
      <c r="Q1671" t="s">
        <v>8321</v>
      </c>
      <c r="R1671" t="s">
        <v>8342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44.7</v>
      </c>
      <c r="Q1672" t="s">
        <v>8321</v>
      </c>
      <c r="R1672" t="s">
        <v>8342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100.69999999999999</v>
      </c>
      <c r="P1673">
        <f t="shared" si="105"/>
        <v>26.200000000000003</v>
      </c>
      <c r="Q1673" t="s">
        <v>8321</v>
      </c>
      <c r="R1673" t="s">
        <v>8342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39.200000000000003</v>
      </c>
      <c r="Q1674" t="s">
        <v>8321</v>
      </c>
      <c r="R1674" t="s">
        <v>8342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45.6</v>
      </c>
      <c r="Q1675" t="s">
        <v>8321</v>
      </c>
      <c r="R1675" t="s">
        <v>8342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89.3</v>
      </c>
      <c r="Q1676" t="s">
        <v>8321</v>
      </c>
      <c r="R1676" t="s">
        <v>8342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137.5</v>
      </c>
      <c r="P1677">
        <f t="shared" si="105"/>
        <v>40.5</v>
      </c>
      <c r="Q1677" t="s">
        <v>8321</v>
      </c>
      <c r="R1677" t="s">
        <v>8342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115.39999999999999</v>
      </c>
      <c r="P1678">
        <f t="shared" si="105"/>
        <v>82.399999999999991</v>
      </c>
      <c r="Q1678" t="s">
        <v>8321</v>
      </c>
      <c r="R1678" t="s">
        <v>8342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111.69999999999999</v>
      </c>
      <c r="P1679">
        <f t="shared" si="105"/>
        <v>159.6</v>
      </c>
      <c r="Q1679" t="s">
        <v>8321</v>
      </c>
      <c r="R1679" t="s">
        <v>8342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36.300000000000004</v>
      </c>
      <c r="Q1680" t="s">
        <v>8321</v>
      </c>
      <c r="R1680" t="s">
        <v>8342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8321</v>
      </c>
      <c r="R1681" t="s">
        <v>8342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8321</v>
      </c>
      <c r="R1682" t="s">
        <v>8342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101.5</v>
      </c>
      <c r="P1683">
        <f t="shared" si="105"/>
        <v>74.599999999999994</v>
      </c>
      <c r="Q1683" t="s">
        <v>8321</v>
      </c>
      <c r="R1683" t="s">
        <v>8343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8321</v>
      </c>
      <c r="R1684" t="s">
        <v>8343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21.8</v>
      </c>
      <c r="P1685">
        <f t="shared" si="105"/>
        <v>76</v>
      </c>
      <c r="Q1685" t="s">
        <v>8321</v>
      </c>
      <c r="R1685" t="s">
        <v>8343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109.19999999999999</v>
      </c>
      <c r="P1686">
        <f t="shared" si="105"/>
        <v>86.5</v>
      </c>
      <c r="Q1686" t="s">
        <v>8321</v>
      </c>
      <c r="R1686" t="s">
        <v>8343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102.89999999999999</v>
      </c>
      <c r="P1687">
        <f t="shared" si="105"/>
        <v>24</v>
      </c>
      <c r="Q1687" t="s">
        <v>8321</v>
      </c>
      <c r="R1687" t="s">
        <v>8343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0.4</v>
      </c>
      <c r="P1688">
        <f t="shared" si="105"/>
        <v>18</v>
      </c>
      <c r="Q1688" t="s">
        <v>8321</v>
      </c>
      <c r="R1688" t="s">
        <v>8343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31.3</v>
      </c>
      <c r="P1689">
        <f t="shared" si="105"/>
        <v>80.199999999999989</v>
      </c>
      <c r="Q1689" t="s">
        <v>8321</v>
      </c>
      <c r="R1689" t="s">
        <v>8343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253.2</v>
      </c>
      <c r="Q1690" t="s">
        <v>8321</v>
      </c>
      <c r="R1690" t="s">
        <v>8343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171.5</v>
      </c>
      <c r="Q1691" t="s">
        <v>8321</v>
      </c>
      <c r="R1691" t="s">
        <v>8343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57.800000000000004</v>
      </c>
      <c r="Q1692" t="s">
        <v>8321</v>
      </c>
      <c r="R1692" t="s">
        <v>8343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33.5</v>
      </c>
      <c r="P1693">
        <f t="shared" si="105"/>
        <v>264.3</v>
      </c>
      <c r="Q1693" t="s">
        <v>8321</v>
      </c>
      <c r="R1693" t="s">
        <v>8343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159.4</v>
      </c>
      <c r="Q1694" t="s">
        <v>8321</v>
      </c>
      <c r="R1694" t="s">
        <v>8343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9.4</v>
      </c>
      <c r="P1695">
        <f t="shared" si="105"/>
        <v>35</v>
      </c>
      <c r="Q1695" t="s">
        <v>8321</v>
      </c>
      <c r="R1695" t="s">
        <v>8343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0.1</v>
      </c>
      <c r="P1696">
        <f t="shared" si="105"/>
        <v>5</v>
      </c>
      <c r="Q1696" t="s">
        <v>8321</v>
      </c>
      <c r="R1696" t="s">
        <v>8343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11.799999999999999</v>
      </c>
      <c r="P1697">
        <f t="shared" si="105"/>
        <v>61.1</v>
      </c>
      <c r="Q1697" t="s">
        <v>8321</v>
      </c>
      <c r="R1697" t="s">
        <v>8343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8321</v>
      </c>
      <c r="R1698" t="s">
        <v>8343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20.3</v>
      </c>
      <c r="P1699">
        <f t="shared" si="105"/>
        <v>114.89999999999999</v>
      </c>
      <c r="Q1699" t="s">
        <v>8321</v>
      </c>
      <c r="R1699" t="s">
        <v>8343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8321</v>
      </c>
      <c r="R1700" t="s">
        <v>8343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4.3</v>
      </c>
      <c r="P1701">
        <f t="shared" si="105"/>
        <v>54</v>
      </c>
      <c r="Q1701" t="s">
        <v>8321</v>
      </c>
      <c r="R1701" t="s">
        <v>8343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26.1</v>
      </c>
      <c r="P1702">
        <f t="shared" si="105"/>
        <v>66</v>
      </c>
      <c r="Q1702" t="s">
        <v>8321</v>
      </c>
      <c r="R1702" t="s">
        <v>8343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0.2</v>
      </c>
      <c r="P1703">
        <f t="shared" si="105"/>
        <v>5</v>
      </c>
      <c r="Q1703" t="s">
        <v>8321</v>
      </c>
      <c r="R1703" t="s">
        <v>8343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0.1</v>
      </c>
      <c r="P1704">
        <f t="shared" si="105"/>
        <v>1</v>
      </c>
      <c r="Q1704" t="s">
        <v>8321</v>
      </c>
      <c r="R1704" t="s">
        <v>8343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1.1000000000000001</v>
      </c>
      <c r="P1705">
        <f t="shared" si="105"/>
        <v>25.5</v>
      </c>
      <c r="Q1705" t="s">
        <v>8321</v>
      </c>
      <c r="R1705" t="s">
        <v>8343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118.39999999999999</v>
      </c>
      <c r="Q1706" t="s">
        <v>8321</v>
      </c>
      <c r="R1706" t="s">
        <v>8343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8321</v>
      </c>
      <c r="R1707" t="s">
        <v>8343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8321</v>
      </c>
      <c r="R1708" t="s">
        <v>8343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9.7999999999999989</v>
      </c>
      <c r="P1709">
        <f t="shared" si="105"/>
        <v>54.2</v>
      </c>
      <c r="Q1709" t="s">
        <v>8321</v>
      </c>
      <c r="R1709" t="s">
        <v>8343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8321</v>
      </c>
      <c r="R1710" t="s">
        <v>8343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4.8999999999999995</v>
      </c>
      <c r="P1711">
        <f t="shared" si="105"/>
        <v>21.3</v>
      </c>
      <c r="Q1711" t="s">
        <v>8321</v>
      </c>
      <c r="R1711" t="s">
        <v>8343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0.7</v>
      </c>
      <c r="P1712">
        <f t="shared" si="105"/>
        <v>34</v>
      </c>
      <c r="Q1712" t="s">
        <v>8321</v>
      </c>
      <c r="R1712" t="s">
        <v>8343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8321</v>
      </c>
      <c r="R1713" t="s">
        <v>8343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8321</v>
      </c>
      <c r="R1714" t="s">
        <v>8343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1.7000000000000002</v>
      </c>
      <c r="P1715">
        <f t="shared" si="105"/>
        <v>50</v>
      </c>
      <c r="Q1715" t="s">
        <v>8321</v>
      </c>
      <c r="R1715" t="s">
        <v>8343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7.8999999999999995</v>
      </c>
      <c r="P1716">
        <f t="shared" si="105"/>
        <v>115.8</v>
      </c>
      <c r="Q1716" t="s">
        <v>8321</v>
      </c>
      <c r="R1716" t="s">
        <v>8343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0.30000000000000004</v>
      </c>
      <c r="P1717">
        <f t="shared" si="105"/>
        <v>5.5</v>
      </c>
      <c r="Q1717" t="s">
        <v>8321</v>
      </c>
      <c r="R1717" t="s">
        <v>8343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8321</v>
      </c>
      <c r="R1718" t="s">
        <v>8343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42.800000000000004</v>
      </c>
      <c r="P1719">
        <f t="shared" si="105"/>
        <v>34.1</v>
      </c>
      <c r="Q1719" t="s">
        <v>8321</v>
      </c>
      <c r="R1719" t="s">
        <v>8343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0.30000000000000004</v>
      </c>
      <c r="P1720">
        <f t="shared" si="105"/>
        <v>37.5</v>
      </c>
      <c r="Q1720" t="s">
        <v>8321</v>
      </c>
      <c r="R1720" t="s">
        <v>8343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0.9</v>
      </c>
      <c r="P1721">
        <f t="shared" si="105"/>
        <v>11.7</v>
      </c>
      <c r="Q1721" t="s">
        <v>8321</v>
      </c>
      <c r="R1721" t="s">
        <v>8343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5.6999999999999993</v>
      </c>
      <c r="P1722">
        <f t="shared" si="105"/>
        <v>28.200000000000003</v>
      </c>
      <c r="Q1722" t="s">
        <v>8321</v>
      </c>
      <c r="R1722" t="s">
        <v>8343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8321</v>
      </c>
      <c r="R1723" t="s">
        <v>8343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0.1</v>
      </c>
      <c r="P1724">
        <f t="shared" si="105"/>
        <v>1</v>
      </c>
      <c r="Q1724" t="s">
        <v>8321</v>
      </c>
      <c r="R1724" t="s">
        <v>8343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216.7</v>
      </c>
      <c r="Q1725" t="s">
        <v>8321</v>
      </c>
      <c r="R1725" t="s">
        <v>8343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0.6</v>
      </c>
      <c r="P1726">
        <f t="shared" si="105"/>
        <v>8.7999999999999989</v>
      </c>
      <c r="Q1726" t="s">
        <v>8321</v>
      </c>
      <c r="R1726" t="s">
        <v>8343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10.199999999999999</v>
      </c>
      <c r="P1727">
        <f t="shared" si="105"/>
        <v>62.300000000000004</v>
      </c>
      <c r="Q1727" t="s">
        <v>8321</v>
      </c>
      <c r="R1727" t="s">
        <v>8343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33.800000000000004</v>
      </c>
      <c r="P1728">
        <f t="shared" si="105"/>
        <v>137.29999999999998</v>
      </c>
      <c r="Q1728" t="s">
        <v>8321</v>
      </c>
      <c r="R1728" t="s">
        <v>8343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0.1</v>
      </c>
      <c r="P1729">
        <f t="shared" si="105"/>
        <v>1</v>
      </c>
      <c r="Q1729" t="s">
        <v>8321</v>
      </c>
      <c r="R1729" t="s">
        <v>8343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122.19999999999999</v>
      </c>
      <c r="Q1730" t="s">
        <v>8321</v>
      </c>
      <c r="R1730" t="s">
        <v>8343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ROUNDUP(E1731*100/D1731, 1)</f>
        <v>0</v>
      </c>
      <c r="P1731">
        <f t="shared" ref="P1731:P1794" si="109">IFERROR(ROUNDUP(AVERAGE(E1731/L1731), 1), 0)</f>
        <v>0</v>
      </c>
      <c r="Q1731" t="s">
        <v>8321</v>
      </c>
      <c r="R1731" t="s">
        <v>8343</v>
      </c>
      <c r="S1731" s="9">
        <f t="shared" ref="S1731:S1794" si="110">(((J1731/60)/60)/24) + DATE(1970,1, 1)</f>
        <v>42471.052152777775</v>
      </c>
      <c r="T1731" s="9">
        <f t="shared" ref="T1731:T1794" si="111">(((I1731/60)/60)/24) + DATE(1970, 1, 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8321</v>
      </c>
      <c r="R1732" t="s">
        <v>8343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8321</v>
      </c>
      <c r="R1733" t="s">
        <v>8343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8321</v>
      </c>
      <c r="R1734" t="s">
        <v>8343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8321</v>
      </c>
      <c r="R1735" t="s">
        <v>8343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0.1</v>
      </c>
      <c r="P1736">
        <f t="shared" si="109"/>
        <v>1</v>
      </c>
      <c r="Q1736" t="s">
        <v>8321</v>
      </c>
      <c r="R1736" t="s">
        <v>8343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8321</v>
      </c>
      <c r="R1737" t="s">
        <v>8343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0.79999999999999993</v>
      </c>
      <c r="P1738">
        <f t="shared" si="109"/>
        <v>22</v>
      </c>
      <c r="Q1738" t="s">
        <v>8321</v>
      </c>
      <c r="R1738" t="s">
        <v>8343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21.3</v>
      </c>
      <c r="P1739">
        <f t="shared" si="109"/>
        <v>56.7</v>
      </c>
      <c r="Q1739" t="s">
        <v>8321</v>
      </c>
      <c r="R1739" t="s">
        <v>8343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8321</v>
      </c>
      <c r="R1740" t="s">
        <v>8343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8321</v>
      </c>
      <c r="R1741" t="s">
        <v>8343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8321</v>
      </c>
      <c r="R1742" t="s">
        <v>8343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110.89999999999999</v>
      </c>
      <c r="P1743">
        <f t="shared" si="109"/>
        <v>25.6</v>
      </c>
      <c r="Q1743" t="s">
        <v>8334</v>
      </c>
      <c r="R1743" t="s">
        <v>8335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108.8</v>
      </c>
      <c r="P1744">
        <f t="shared" si="109"/>
        <v>64</v>
      </c>
      <c r="Q1744" t="s">
        <v>8334</v>
      </c>
      <c r="R1744" t="s">
        <v>8335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100.5</v>
      </c>
      <c r="P1745">
        <f t="shared" si="109"/>
        <v>90</v>
      </c>
      <c r="Q1745" t="s">
        <v>8334</v>
      </c>
      <c r="R1745" t="s">
        <v>8335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118.5</v>
      </c>
      <c r="P1746">
        <f t="shared" si="109"/>
        <v>93.1</v>
      </c>
      <c r="Q1746" t="s">
        <v>8334</v>
      </c>
      <c r="R1746" t="s">
        <v>8335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114.1</v>
      </c>
      <c r="P1747">
        <f t="shared" si="109"/>
        <v>89.699999999999989</v>
      </c>
      <c r="Q1747" t="s">
        <v>8334</v>
      </c>
      <c r="R1747" t="s">
        <v>8335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207.7</v>
      </c>
      <c r="Q1748" t="s">
        <v>8334</v>
      </c>
      <c r="R1748" t="s">
        <v>8335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59.5</v>
      </c>
      <c r="Q1749" t="s">
        <v>8334</v>
      </c>
      <c r="R1749" t="s">
        <v>8335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8334</v>
      </c>
      <c r="R1750" t="s">
        <v>8335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123.5</v>
      </c>
      <c r="P1751">
        <f t="shared" si="109"/>
        <v>94.8</v>
      </c>
      <c r="Q1751" t="s">
        <v>8334</v>
      </c>
      <c r="R1751" t="s">
        <v>8335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201.7</v>
      </c>
      <c r="P1752">
        <f t="shared" si="109"/>
        <v>80.699999999999989</v>
      </c>
      <c r="Q1752" t="s">
        <v>8334</v>
      </c>
      <c r="R1752" t="s">
        <v>8335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168.7</v>
      </c>
      <c r="Q1753" t="s">
        <v>8334</v>
      </c>
      <c r="R1753" t="s">
        <v>8335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260.20000000000005</v>
      </c>
      <c r="P1754">
        <f t="shared" si="109"/>
        <v>34.700000000000003</v>
      </c>
      <c r="Q1754" t="s">
        <v>8334</v>
      </c>
      <c r="R1754" t="s">
        <v>8335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462.90000000000003</v>
      </c>
      <c r="Q1755" t="s">
        <v>8334</v>
      </c>
      <c r="R1755" t="s">
        <v>8335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110.6</v>
      </c>
      <c r="P1756">
        <f t="shared" si="109"/>
        <v>104.39999999999999</v>
      </c>
      <c r="Q1756" t="s">
        <v>8334</v>
      </c>
      <c r="R1756" t="s">
        <v>8335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8334</v>
      </c>
      <c r="R1757" t="s">
        <v>8335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102.89999999999999</v>
      </c>
      <c r="P1758">
        <f t="shared" si="109"/>
        <v>47.2</v>
      </c>
      <c r="Q1758" t="s">
        <v>8334</v>
      </c>
      <c r="R1758" t="s">
        <v>8335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414.3</v>
      </c>
      <c r="Q1759" t="s">
        <v>8334</v>
      </c>
      <c r="R1759" t="s">
        <v>8335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42.5</v>
      </c>
      <c r="Q1760" t="s">
        <v>8334</v>
      </c>
      <c r="R1760" t="s">
        <v>8335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108.8</v>
      </c>
      <c r="Q1761" t="s">
        <v>8334</v>
      </c>
      <c r="R1761" t="s">
        <v>8335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165.5</v>
      </c>
      <c r="P1762">
        <f t="shared" si="109"/>
        <v>81.099999999999994</v>
      </c>
      <c r="Q1762" t="s">
        <v>8334</v>
      </c>
      <c r="R1762" t="s">
        <v>8335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51.7</v>
      </c>
      <c r="Q1763" t="s">
        <v>8334</v>
      </c>
      <c r="R1763" t="s">
        <v>8335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8334</v>
      </c>
      <c r="R1764" t="s">
        <v>8335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103.69999999999999</v>
      </c>
      <c r="Q1765" t="s">
        <v>8334</v>
      </c>
      <c r="R1765" t="s">
        <v>8335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55.300000000000004</v>
      </c>
      <c r="Q1766" t="s">
        <v>8334</v>
      </c>
      <c r="R1766" t="s">
        <v>8335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59.5</v>
      </c>
      <c r="P1767">
        <f t="shared" si="109"/>
        <v>72.199999999999989</v>
      </c>
      <c r="Q1767" t="s">
        <v>8334</v>
      </c>
      <c r="R1767" t="s">
        <v>8335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8334</v>
      </c>
      <c r="R1768" t="s">
        <v>8335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45.800000000000004</v>
      </c>
      <c r="P1769">
        <f t="shared" si="109"/>
        <v>58.7</v>
      </c>
      <c r="Q1769" t="s">
        <v>8334</v>
      </c>
      <c r="R1769" t="s">
        <v>8335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3.8000000000000003</v>
      </c>
      <c r="P1770">
        <f t="shared" si="109"/>
        <v>12.5</v>
      </c>
      <c r="Q1770" t="s">
        <v>8334</v>
      </c>
      <c r="R1770" t="s">
        <v>8335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2.8000000000000003</v>
      </c>
      <c r="P1771">
        <f t="shared" si="109"/>
        <v>49.2</v>
      </c>
      <c r="Q1771" t="s">
        <v>8334</v>
      </c>
      <c r="R1771" t="s">
        <v>8335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56.6</v>
      </c>
      <c r="P1772">
        <f t="shared" si="109"/>
        <v>150.5</v>
      </c>
      <c r="Q1772" t="s">
        <v>8334</v>
      </c>
      <c r="R1772" t="s">
        <v>8335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21.400000000000002</v>
      </c>
      <c r="P1773">
        <f t="shared" si="109"/>
        <v>35.799999999999997</v>
      </c>
      <c r="Q1773" t="s">
        <v>8334</v>
      </c>
      <c r="R1773" t="s">
        <v>8335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45.2</v>
      </c>
      <c r="Q1774" t="s">
        <v>8334</v>
      </c>
      <c r="R1774" t="s">
        <v>8335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6.3</v>
      </c>
      <c r="P1775">
        <f t="shared" si="109"/>
        <v>98.8</v>
      </c>
      <c r="Q1775" t="s">
        <v>8334</v>
      </c>
      <c r="R1775" t="s">
        <v>8335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88.399999999999991</v>
      </c>
      <c r="Q1776" t="s">
        <v>8334</v>
      </c>
      <c r="R1776" t="s">
        <v>8335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65.199999999999989</v>
      </c>
      <c r="P1777">
        <f t="shared" si="109"/>
        <v>170.7</v>
      </c>
      <c r="Q1777" t="s">
        <v>8334</v>
      </c>
      <c r="R1777" t="s">
        <v>8335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83.8</v>
      </c>
      <c r="Q1778" t="s">
        <v>8334</v>
      </c>
      <c r="R1778" t="s">
        <v>8335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13.6</v>
      </c>
      <c r="P1779">
        <f t="shared" si="109"/>
        <v>65.099999999999994</v>
      </c>
      <c r="Q1779" t="s">
        <v>8334</v>
      </c>
      <c r="R1779" t="s">
        <v>8335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66.399999999999991</v>
      </c>
      <c r="Q1780" t="s">
        <v>8334</v>
      </c>
      <c r="R1780" t="s">
        <v>8335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36.300000000000004</v>
      </c>
      <c r="P1781">
        <f t="shared" si="109"/>
        <v>104.89999999999999</v>
      </c>
      <c r="Q1781" t="s">
        <v>8334</v>
      </c>
      <c r="R1781" t="s">
        <v>8335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39.800000000000004</v>
      </c>
      <c r="P1782">
        <f t="shared" si="109"/>
        <v>78.5</v>
      </c>
      <c r="Q1782" t="s">
        <v>8334</v>
      </c>
      <c r="R1782" t="s">
        <v>8335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25.8</v>
      </c>
      <c r="P1783">
        <f t="shared" si="109"/>
        <v>59.1</v>
      </c>
      <c r="Q1783" t="s">
        <v>8334</v>
      </c>
      <c r="R1783" t="s">
        <v>8335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15.5</v>
      </c>
      <c r="P1784">
        <f t="shared" si="109"/>
        <v>71.399999999999991</v>
      </c>
      <c r="Q1784" t="s">
        <v>8334</v>
      </c>
      <c r="R1784" t="s">
        <v>8335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23.700000000000003</v>
      </c>
      <c r="P1785">
        <f t="shared" si="109"/>
        <v>51.300000000000004</v>
      </c>
      <c r="Q1785" t="s">
        <v>8334</v>
      </c>
      <c r="R1785" t="s">
        <v>8335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39.800000000000004</v>
      </c>
      <c r="P1786">
        <f t="shared" si="109"/>
        <v>60.300000000000004</v>
      </c>
      <c r="Q1786" t="s">
        <v>8334</v>
      </c>
      <c r="R1786" t="s">
        <v>8335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20.3</v>
      </c>
      <c r="P1787">
        <f t="shared" si="109"/>
        <v>45</v>
      </c>
      <c r="Q1787" t="s">
        <v>8334</v>
      </c>
      <c r="R1787" t="s">
        <v>8335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47.7</v>
      </c>
      <c r="P1788">
        <f t="shared" si="109"/>
        <v>31.3</v>
      </c>
      <c r="Q1788" t="s">
        <v>8334</v>
      </c>
      <c r="R1788" t="s">
        <v>8335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15.4</v>
      </c>
      <c r="P1789">
        <f t="shared" si="109"/>
        <v>63.9</v>
      </c>
      <c r="Q1789" t="s">
        <v>8334</v>
      </c>
      <c r="R1789" t="s">
        <v>8335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1.4000000000000001</v>
      </c>
      <c r="P1790">
        <f t="shared" si="109"/>
        <v>19</v>
      </c>
      <c r="Q1790" t="s">
        <v>8334</v>
      </c>
      <c r="R1790" t="s">
        <v>8335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8334</v>
      </c>
      <c r="R1791" t="s">
        <v>8335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109.1</v>
      </c>
      <c r="Q1792" t="s">
        <v>8334</v>
      </c>
      <c r="R1792" t="s">
        <v>8335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3.6</v>
      </c>
      <c r="P1793">
        <f t="shared" si="109"/>
        <v>26.8</v>
      </c>
      <c r="Q1793" t="s">
        <v>8334</v>
      </c>
      <c r="R1793" t="s">
        <v>8335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61.2</v>
      </c>
      <c r="P1794">
        <f t="shared" si="109"/>
        <v>110</v>
      </c>
      <c r="Q1794" t="s">
        <v>8334</v>
      </c>
      <c r="R1794" t="s">
        <v>8335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ROUNDUP(E1795*100/D1795, 1)</f>
        <v>1.4000000000000001</v>
      </c>
      <c r="P1795">
        <f t="shared" ref="P1795:P1858" si="113">IFERROR(ROUNDUP(AVERAGE(E1795/L1795), 1), 0)</f>
        <v>20</v>
      </c>
      <c r="Q1795" t="s">
        <v>8334</v>
      </c>
      <c r="R1795" t="s">
        <v>8335</v>
      </c>
      <c r="S1795" s="9">
        <f t="shared" ref="S1795:S1858" si="114">(((J1795/60)/60)/24) + DATE(1970,1, 1)</f>
        <v>41940.89166666667</v>
      </c>
      <c r="T1795" s="9">
        <f t="shared" ref="T1795:T1858" si="115">(((I1795/60)/60)/24) + DATE(1970, 1, 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11.1</v>
      </c>
      <c r="P1796">
        <f t="shared" si="113"/>
        <v>55.4</v>
      </c>
      <c r="Q1796" t="s">
        <v>8334</v>
      </c>
      <c r="R1796" t="s">
        <v>8335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38.800000000000004</v>
      </c>
      <c r="P1797">
        <f t="shared" si="113"/>
        <v>134</v>
      </c>
      <c r="Q1797" t="s">
        <v>8334</v>
      </c>
      <c r="R1797" t="s">
        <v>8335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22.1</v>
      </c>
      <c r="P1798">
        <f t="shared" si="113"/>
        <v>48.800000000000004</v>
      </c>
      <c r="Q1798" t="s">
        <v>8334</v>
      </c>
      <c r="R1798" t="s">
        <v>8335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67.599999999999994</v>
      </c>
      <c r="P1799">
        <f t="shared" si="113"/>
        <v>48.300000000000004</v>
      </c>
      <c r="Q1799" t="s">
        <v>8334</v>
      </c>
      <c r="R1799" t="s">
        <v>8335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13.7</v>
      </c>
      <c r="P1800">
        <f t="shared" si="113"/>
        <v>59</v>
      </c>
      <c r="Q1800" t="s">
        <v>8334</v>
      </c>
      <c r="R1800" t="s">
        <v>8335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1.8</v>
      </c>
      <c r="P1801">
        <f t="shared" si="113"/>
        <v>11.7</v>
      </c>
      <c r="Q1801" t="s">
        <v>8334</v>
      </c>
      <c r="R1801" t="s">
        <v>8335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20.5</v>
      </c>
      <c r="P1802">
        <f t="shared" si="113"/>
        <v>83.8</v>
      </c>
      <c r="Q1802" t="s">
        <v>8334</v>
      </c>
      <c r="R1802" t="s">
        <v>8335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13.9</v>
      </c>
      <c r="P1803">
        <f t="shared" si="113"/>
        <v>63.7</v>
      </c>
      <c r="Q1803" t="s">
        <v>8334</v>
      </c>
      <c r="R1803" t="s">
        <v>8335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48.5</v>
      </c>
      <c r="P1804">
        <f t="shared" si="113"/>
        <v>94.3</v>
      </c>
      <c r="Q1804" t="s">
        <v>8334</v>
      </c>
      <c r="R1804" t="s">
        <v>8335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71.899999999999991</v>
      </c>
      <c r="Q1805" t="s">
        <v>8334</v>
      </c>
      <c r="R1805" t="s">
        <v>8335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35.200000000000003</v>
      </c>
      <c r="P1806">
        <f t="shared" si="113"/>
        <v>104.89999999999999</v>
      </c>
      <c r="Q1806" t="s">
        <v>8334</v>
      </c>
      <c r="R1806" t="s">
        <v>8335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36.5</v>
      </c>
      <c r="P1807">
        <f t="shared" si="113"/>
        <v>67.199999999999989</v>
      </c>
      <c r="Q1807" t="s">
        <v>8334</v>
      </c>
      <c r="R1807" t="s">
        <v>8335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73.899999999999991</v>
      </c>
      <c r="Q1808" t="s">
        <v>8334</v>
      </c>
      <c r="R1808" t="s">
        <v>8335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11.1</v>
      </c>
      <c r="P1809">
        <f t="shared" si="113"/>
        <v>69.199999999999989</v>
      </c>
      <c r="Q1809" t="s">
        <v>8334</v>
      </c>
      <c r="R1809" t="s">
        <v>8335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41.5</v>
      </c>
      <c r="P1810">
        <f t="shared" si="113"/>
        <v>120.8</v>
      </c>
      <c r="Q1810" t="s">
        <v>8334</v>
      </c>
      <c r="R1810" t="s">
        <v>8335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10.9</v>
      </c>
      <c r="P1811">
        <f t="shared" si="113"/>
        <v>42.300000000000004</v>
      </c>
      <c r="Q1811" t="s">
        <v>8334</v>
      </c>
      <c r="R1811" t="s">
        <v>8335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3.4</v>
      </c>
      <c r="P1812">
        <f t="shared" si="113"/>
        <v>7.5</v>
      </c>
      <c r="Q1812" t="s">
        <v>8334</v>
      </c>
      <c r="R1812" t="s">
        <v>8335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0.1</v>
      </c>
      <c r="P1813">
        <f t="shared" si="113"/>
        <v>1.6</v>
      </c>
      <c r="Q1813" t="s">
        <v>8334</v>
      </c>
      <c r="R1813" t="s">
        <v>8335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13.4</v>
      </c>
      <c r="P1814">
        <f t="shared" si="113"/>
        <v>37.700000000000003</v>
      </c>
      <c r="Q1814" t="s">
        <v>8334</v>
      </c>
      <c r="R1814" t="s">
        <v>8335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8334</v>
      </c>
      <c r="R1815" t="s">
        <v>8335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49.2</v>
      </c>
      <c r="P1816">
        <f t="shared" si="113"/>
        <v>42.2</v>
      </c>
      <c r="Q1816" t="s">
        <v>8334</v>
      </c>
      <c r="R1816" t="s">
        <v>8335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8334</v>
      </c>
      <c r="R1817" t="s">
        <v>8335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2.1</v>
      </c>
      <c r="P1818">
        <f t="shared" si="113"/>
        <v>84.899999999999991</v>
      </c>
      <c r="Q1818" t="s">
        <v>8334</v>
      </c>
      <c r="R1818" t="s">
        <v>8335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52.4</v>
      </c>
      <c r="P1819">
        <f t="shared" si="113"/>
        <v>94.199999999999989</v>
      </c>
      <c r="Q1819" t="s">
        <v>8334</v>
      </c>
      <c r="R1819" t="s">
        <v>8335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8334</v>
      </c>
      <c r="R1820" t="s">
        <v>8335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2.1</v>
      </c>
      <c r="P1821">
        <f t="shared" si="113"/>
        <v>6.3</v>
      </c>
      <c r="Q1821" t="s">
        <v>8334</v>
      </c>
      <c r="R1821" t="s">
        <v>8335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6.6</v>
      </c>
      <c r="P1822">
        <f t="shared" si="113"/>
        <v>213.4</v>
      </c>
      <c r="Q1822" t="s">
        <v>8334</v>
      </c>
      <c r="R1822" t="s">
        <v>8335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134.9</v>
      </c>
      <c r="P1823">
        <f t="shared" si="113"/>
        <v>59.2</v>
      </c>
      <c r="Q1823" t="s">
        <v>8321</v>
      </c>
      <c r="R1823" t="s">
        <v>8322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27.3</v>
      </c>
      <c r="Q1824" t="s">
        <v>8321</v>
      </c>
      <c r="R1824" t="s">
        <v>8322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115.89999999999999</v>
      </c>
      <c r="P1825">
        <f t="shared" si="113"/>
        <v>24.6</v>
      </c>
      <c r="Q1825" t="s">
        <v>8321</v>
      </c>
      <c r="R1825" t="s">
        <v>8322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100.1</v>
      </c>
      <c r="P1826">
        <f t="shared" si="113"/>
        <v>75.099999999999994</v>
      </c>
      <c r="Q1826" t="s">
        <v>8321</v>
      </c>
      <c r="R1826" t="s">
        <v>8322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105.1</v>
      </c>
      <c r="P1827">
        <f t="shared" si="113"/>
        <v>42.1</v>
      </c>
      <c r="Q1827" t="s">
        <v>8321</v>
      </c>
      <c r="R1827" t="s">
        <v>8322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53.2</v>
      </c>
      <c r="Q1828" t="s">
        <v>8321</v>
      </c>
      <c r="R1828" t="s">
        <v>8322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100.69999999999999</v>
      </c>
      <c r="P1829">
        <f t="shared" si="113"/>
        <v>83.899999999999991</v>
      </c>
      <c r="Q1829" t="s">
        <v>8321</v>
      </c>
      <c r="R1829" t="s">
        <v>8322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100.19999999999999</v>
      </c>
      <c r="P1830">
        <f t="shared" si="113"/>
        <v>417.40000000000003</v>
      </c>
      <c r="Q1830" t="s">
        <v>8321</v>
      </c>
      <c r="R1830" t="s">
        <v>8322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166.7</v>
      </c>
      <c r="P1831">
        <f t="shared" si="113"/>
        <v>75.8</v>
      </c>
      <c r="Q1831" t="s">
        <v>8321</v>
      </c>
      <c r="R1831" t="s">
        <v>8322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101.6</v>
      </c>
      <c r="P1832">
        <f t="shared" si="113"/>
        <v>67.399999999999991</v>
      </c>
      <c r="Q1832" t="s">
        <v>8321</v>
      </c>
      <c r="R1832" t="s">
        <v>8322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73.599999999999994</v>
      </c>
      <c r="Q1833" t="s">
        <v>8321</v>
      </c>
      <c r="R1833" t="s">
        <v>8322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142.9</v>
      </c>
      <c r="P1834">
        <f t="shared" si="113"/>
        <v>25</v>
      </c>
      <c r="Q1834" t="s">
        <v>8321</v>
      </c>
      <c r="R1834" t="s">
        <v>8322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8321</v>
      </c>
      <c r="R1835" t="s">
        <v>8322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118.1</v>
      </c>
      <c r="P1836">
        <f t="shared" si="113"/>
        <v>131.19999999999999</v>
      </c>
      <c r="Q1836" t="s">
        <v>8321</v>
      </c>
      <c r="R1836" t="s">
        <v>8322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47.300000000000004</v>
      </c>
      <c r="Q1837" t="s">
        <v>8321</v>
      </c>
      <c r="R1837" t="s">
        <v>8322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200.4</v>
      </c>
      <c r="P1838">
        <f t="shared" si="113"/>
        <v>182.2</v>
      </c>
      <c r="Q1838" t="s">
        <v>8321</v>
      </c>
      <c r="R1838" t="s">
        <v>8322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306.90000000000003</v>
      </c>
      <c r="P1839">
        <f t="shared" si="113"/>
        <v>61.4</v>
      </c>
      <c r="Q1839" t="s">
        <v>8321</v>
      </c>
      <c r="R1839" t="s">
        <v>8322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100.19999999999999</v>
      </c>
      <c r="P1840">
        <f t="shared" si="113"/>
        <v>35.800000000000004</v>
      </c>
      <c r="Q1840" t="s">
        <v>8321</v>
      </c>
      <c r="R1840" t="s">
        <v>8322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45.7</v>
      </c>
      <c r="Q1841" t="s">
        <v>8321</v>
      </c>
      <c r="R1841" t="s">
        <v>8322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108.89999999999999</v>
      </c>
      <c r="P1842">
        <f t="shared" si="113"/>
        <v>75.399999999999991</v>
      </c>
      <c r="Q1842" t="s">
        <v>8321</v>
      </c>
      <c r="R1842" t="s">
        <v>8322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101.8</v>
      </c>
      <c r="P1843">
        <f t="shared" si="113"/>
        <v>50.9</v>
      </c>
      <c r="Q1843" t="s">
        <v>8321</v>
      </c>
      <c r="R1843" t="s">
        <v>8322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125.3</v>
      </c>
      <c r="P1844">
        <f t="shared" si="113"/>
        <v>119.3</v>
      </c>
      <c r="Q1844" t="s">
        <v>8321</v>
      </c>
      <c r="R1844" t="s">
        <v>8322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124.1</v>
      </c>
      <c r="P1845">
        <f t="shared" si="113"/>
        <v>92.6</v>
      </c>
      <c r="Q1845" t="s">
        <v>8321</v>
      </c>
      <c r="R1845" t="s">
        <v>8322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76.099999999999994</v>
      </c>
      <c r="Q1846" t="s">
        <v>8321</v>
      </c>
      <c r="R1846" t="s">
        <v>8322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52.7</v>
      </c>
      <c r="Q1847" t="s">
        <v>8321</v>
      </c>
      <c r="R1847" t="s">
        <v>8322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8321</v>
      </c>
      <c r="R1848" t="s">
        <v>8322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120.89999999999999</v>
      </c>
      <c r="P1849">
        <f t="shared" si="113"/>
        <v>79.599999999999994</v>
      </c>
      <c r="Q1849" t="s">
        <v>8321</v>
      </c>
      <c r="R1849" t="s">
        <v>8322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107.39999999999999</v>
      </c>
      <c r="P1850">
        <f t="shared" si="113"/>
        <v>134.29999999999998</v>
      </c>
      <c r="Q1850" t="s">
        <v>8321</v>
      </c>
      <c r="R1850" t="s">
        <v>8322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100.39999999999999</v>
      </c>
      <c r="P1851">
        <f t="shared" si="113"/>
        <v>37.700000000000003</v>
      </c>
      <c r="Q1851" t="s">
        <v>8321</v>
      </c>
      <c r="R1851" t="s">
        <v>8322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101.6</v>
      </c>
      <c r="P1852">
        <f t="shared" si="113"/>
        <v>51.1</v>
      </c>
      <c r="Q1852" t="s">
        <v>8321</v>
      </c>
      <c r="R1852" t="s">
        <v>8322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100.1</v>
      </c>
      <c r="P1853">
        <f t="shared" si="113"/>
        <v>50.1</v>
      </c>
      <c r="Q1853" t="s">
        <v>8321</v>
      </c>
      <c r="R1853" t="s">
        <v>8322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8321</v>
      </c>
      <c r="R1854" t="s">
        <v>8322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101.89999999999999</v>
      </c>
      <c r="P1855">
        <f t="shared" si="113"/>
        <v>58.300000000000004</v>
      </c>
      <c r="Q1855" t="s">
        <v>8321</v>
      </c>
      <c r="R1855" t="s">
        <v>8322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102.19999999999999</v>
      </c>
      <c r="P1856">
        <f t="shared" si="113"/>
        <v>88.1</v>
      </c>
      <c r="Q1856" t="s">
        <v>8321</v>
      </c>
      <c r="R1856" t="s">
        <v>8322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154.1</v>
      </c>
      <c r="P1857">
        <f t="shared" si="113"/>
        <v>70.599999999999994</v>
      </c>
      <c r="Q1857" t="s">
        <v>8321</v>
      </c>
      <c r="R1857" t="s">
        <v>8322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101.3</v>
      </c>
      <c r="P1858">
        <f t="shared" si="113"/>
        <v>53.300000000000004</v>
      </c>
      <c r="Q1858" t="s">
        <v>8321</v>
      </c>
      <c r="R1858" t="s">
        <v>8322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ROUNDUP(E1859*100/D1859, 1)</f>
        <v>100</v>
      </c>
      <c r="P1859">
        <f t="shared" ref="P1859:P1922" si="117">IFERROR(ROUNDUP(AVERAGE(E1859/L1859), 1), 0)</f>
        <v>136.4</v>
      </c>
      <c r="Q1859" t="s">
        <v>8321</v>
      </c>
      <c r="R1859" t="s">
        <v>8322</v>
      </c>
      <c r="S1859" s="9">
        <f t="shared" ref="S1859:S1922" si="118">(((J1859/60)/60)/24) + DATE(1970,1, 1)</f>
        <v>41864.76866898148</v>
      </c>
      <c r="T1859" s="9">
        <f t="shared" ref="T1859:T1922" si="119">(((I1859/60)/60)/24) + DATE(1970, 1, 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108.8</v>
      </c>
      <c r="P1860">
        <f t="shared" si="117"/>
        <v>40.6</v>
      </c>
      <c r="Q1860" t="s">
        <v>8321</v>
      </c>
      <c r="R1860" t="s">
        <v>8322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131.9</v>
      </c>
      <c r="P1861">
        <f t="shared" si="117"/>
        <v>70.699999999999989</v>
      </c>
      <c r="Q1861" t="s">
        <v>8321</v>
      </c>
      <c r="R1861" t="s">
        <v>8322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133.5</v>
      </c>
      <c r="P1862">
        <f t="shared" si="117"/>
        <v>52.7</v>
      </c>
      <c r="Q1862" t="s">
        <v>8321</v>
      </c>
      <c r="R1862" t="s">
        <v>8322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8329</v>
      </c>
      <c r="R1863" t="s">
        <v>8331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8.1</v>
      </c>
      <c r="P1864">
        <f t="shared" si="117"/>
        <v>91</v>
      </c>
      <c r="Q1864" t="s">
        <v>8329</v>
      </c>
      <c r="R1864" t="s">
        <v>8331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8329</v>
      </c>
      <c r="R1865" t="s">
        <v>8331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42.9</v>
      </c>
      <c r="P1866">
        <f t="shared" si="117"/>
        <v>58.1</v>
      </c>
      <c r="Q1866" t="s">
        <v>8329</v>
      </c>
      <c r="R1866" t="s">
        <v>8331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0.1</v>
      </c>
      <c r="P1867">
        <f t="shared" si="117"/>
        <v>2</v>
      </c>
      <c r="Q1867" t="s">
        <v>8329</v>
      </c>
      <c r="R1867" t="s">
        <v>8331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8329</v>
      </c>
      <c r="R1868" t="s">
        <v>8331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0.1</v>
      </c>
      <c r="P1869">
        <f t="shared" si="117"/>
        <v>10</v>
      </c>
      <c r="Q1869" t="s">
        <v>8329</v>
      </c>
      <c r="R1869" t="s">
        <v>8331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4.8999999999999995</v>
      </c>
      <c r="P1870">
        <f t="shared" si="117"/>
        <v>71.599999999999994</v>
      </c>
      <c r="Q1870" t="s">
        <v>8329</v>
      </c>
      <c r="R1870" t="s">
        <v>8331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8329</v>
      </c>
      <c r="R1871" t="s">
        <v>8331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10.4</v>
      </c>
      <c r="P1872">
        <f t="shared" si="117"/>
        <v>32.9</v>
      </c>
      <c r="Q1872" t="s">
        <v>8329</v>
      </c>
      <c r="R1872" t="s">
        <v>8331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71.8</v>
      </c>
      <c r="P1873">
        <f t="shared" si="117"/>
        <v>49.2</v>
      </c>
      <c r="Q1873" t="s">
        <v>8329</v>
      </c>
      <c r="R1873" t="s">
        <v>8331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1.1000000000000001</v>
      </c>
      <c r="P1874">
        <f t="shared" si="117"/>
        <v>16.400000000000002</v>
      </c>
      <c r="Q1874" t="s">
        <v>8329</v>
      </c>
      <c r="R1874" t="s">
        <v>8331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0.5</v>
      </c>
      <c r="P1875">
        <f t="shared" si="117"/>
        <v>18</v>
      </c>
      <c r="Q1875" t="s">
        <v>8329</v>
      </c>
      <c r="R1875" t="s">
        <v>8331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0.1</v>
      </c>
      <c r="P1876">
        <f t="shared" si="117"/>
        <v>13</v>
      </c>
      <c r="Q1876" t="s">
        <v>8329</v>
      </c>
      <c r="R1876" t="s">
        <v>8331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0.6</v>
      </c>
      <c r="P1877">
        <f t="shared" si="117"/>
        <v>17</v>
      </c>
      <c r="Q1877" t="s">
        <v>8329</v>
      </c>
      <c r="R1877" t="s">
        <v>8331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8329</v>
      </c>
      <c r="R1878" t="s">
        <v>8331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8329</v>
      </c>
      <c r="R1879" t="s">
        <v>8331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8329</v>
      </c>
      <c r="R1880" t="s">
        <v>8331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0.2</v>
      </c>
      <c r="P1881">
        <f t="shared" si="117"/>
        <v>3</v>
      </c>
      <c r="Q1881" t="s">
        <v>8329</v>
      </c>
      <c r="R1881" t="s">
        <v>8331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20.100000000000001</v>
      </c>
      <c r="P1882">
        <f t="shared" si="117"/>
        <v>41.9</v>
      </c>
      <c r="Q1882" t="s">
        <v>8329</v>
      </c>
      <c r="R1882" t="s">
        <v>8331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172.7</v>
      </c>
      <c r="P1883">
        <f t="shared" si="117"/>
        <v>49.4</v>
      </c>
      <c r="Q1883" t="s">
        <v>8321</v>
      </c>
      <c r="R1883" t="s">
        <v>8325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100.89999999999999</v>
      </c>
      <c r="P1884">
        <f t="shared" si="117"/>
        <v>41.800000000000004</v>
      </c>
      <c r="Q1884" t="s">
        <v>8321</v>
      </c>
      <c r="R1884" t="s">
        <v>8325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104.89999999999999</v>
      </c>
      <c r="P1885">
        <f t="shared" si="117"/>
        <v>32.800000000000004</v>
      </c>
      <c r="Q1885" t="s">
        <v>8321</v>
      </c>
      <c r="R1885" t="s">
        <v>8325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52</v>
      </c>
      <c r="Q1886" t="s">
        <v>8321</v>
      </c>
      <c r="R1886" t="s">
        <v>8325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116.39999999999999</v>
      </c>
      <c r="P1887">
        <f t="shared" si="117"/>
        <v>50.7</v>
      </c>
      <c r="Q1887" t="s">
        <v>8321</v>
      </c>
      <c r="R1887" t="s">
        <v>8325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102.1</v>
      </c>
      <c r="P1888">
        <f t="shared" si="117"/>
        <v>42.300000000000004</v>
      </c>
      <c r="Q1888" t="s">
        <v>8321</v>
      </c>
      <c r="R1888" t="s">
        <v>8325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111.19999999999999</v>
      </c>
      <c r="P1889">
        <f t="shared" si="117"/>
        <v>416.90000000000003</v>
      </c>
      <c r="Q1889" t="s">
        <v>8321</v>
      </c>
      <c r="R1889" t="s">
        <v>8325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166.1</v>
      </c>
      <c r="P1890">
        <f t="shared" si="117"/>
        <v>46.7</v>
      </c>
      <c r="Q1890" t="s">
        <v>8321</v>
      </c>
      <c r="R1890" t="s">
        <v>8325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48.5</v>
      </c>
      <c r="Q1891" t="s">
        <v>8321</v>
      </c>
      <c r="R1891" t="s">
        <v>8325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144.6</v>
      </c>
      <c r="P1892">
        <f t="shared" si="117"/>
        <v>70.599999999999994</v>
      </c>
      <c r="Q1892" t="s">
        <v>8321</v>
      </c>
      <c r="R1892" t="s">
        <v>8325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105.6</v>
      </c>
      <c r="P1893">
        <f t="shared" si="117"/>
        <v>88</v>
      </c>
      <c r="Q1893" t="s">
        <v>8321</v>
      </c>
      <c r="R1893" t="s">
        <v>8325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26.3</v>
      </c>
      <c r="Q1894" t="s">
        <v>8321</v>
      </c>
      <c r="R1894" t="s">
        <v>8325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57.800000000000004</v>
      </c>
      <c r="Q1895" t="s">
        <v>8321</v>
      </c>
      <c r="R1895" t="s">
        <v>8325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57.300000000000004</v>
      </c>
      <c r="Q1896" t="s">
        <v>8321</v>
      </c>
      <c r="R1896" t="s">
        <v>8325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101.8</v>
      </c>
      <c r="P1897">
        <f t="shared" si="117"/>
        <v>196.4</v>
      </c>
      <c r="Q1897" t="s">
        <v>8321</v>
      </c>
      <c r="R1897" t="s">
        <v>8325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8321</v>
      </c>
      <c r="R1898" t="s">
        <v>8325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102.5</v>
      </c>
      <c r="P1899">
        <f t="shared" si="117"/>
        <v>35.6</v>
      </c>
      <c r="Q1899" t="s">
        <v>8321</v>
      </c>
      <c r="R1899" t="s">
        <v>8325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68.899999999999991</v>
      </c>
      <c r="Q1900" t="s">
        <v>8321</v>
      </c>
      <c r="R1900" t="s">
        <v>8325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133.4</v>
      </c>
      <c r="P1901">
        <f t="shared" si="117"/>
        <v>28.6</v>
      </c>
      <c r="Q1901" t="s">
        <v>8321</v>
      </c>
      <c r="R1901" t="s">
        <v>8325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109.39999999999999</v>
      </c>
      <c r="P1902">
        <f t="shared" si="117"/>
        <v>50.7</v>
      </c>
      <c r="Q1902" t="s">
        <v>8321</v>
      </c>
      <c r="R1902" t="s">
        <v>8325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2.7</v>
      </c>
      <c r="P1903">
        <f t="shared" si="117"/>
        <v>106.8</v>
      </c>
      <c r="Q1903" t="s">
        <v>8315</v>
      </c>
      <c r="R1903" t="s">
        <v>8344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8315</v>
      </c>
      <c r="R1904" t="s">
        <v>8344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34.1</v>
      </c>
      <c r="Q1905" t="s">
        <v>8315</v>
      </c>
      <c r="R1905" t="s">
        <v>8344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8315</v>
      </c>
      <c r="R1906" t="s">
        <v>8344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0.2</v>
      </c>
      <c r="P1907">
        <f t="shared" si="117"/>
        <v>10.5</v>
      </c>
      <c r="Q1907" t="s">
        <v>8315</v>
      </c>
      <c r="R1907" t="s">
        <v>8344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42.800000000000004</v>
      </c>
      <c r="P1908">
        <f t="shared" si="117"/>
        <v>216</v>
      </c>
      <c r="Q1908" t="s">
        <v>8315</v>
      </c>
      <c r="R1908" t="s">
        <v>8344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0.30000000000000004</v>
      </c>
      <c r="P1909">
        <f t="shared" si="117"/>
        <v>21.3</v>
      </c>
      <c r="Q1909" t="s">
        <v>8315</v>
      </c>
      <c r="R1909" t="s">
        <v>8344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1.8</v>
      </c>
      <c r="P1910">
        <f t="shared" si="117"/>
        <v>108.3</v>
      </c>
      <c r="Q1910" t="s">
        <v>8315</v>
      </c>
      <c r="R1910" t="s">
        <v>8344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14.2</v>
      </c>
      <c r="P1911">
        <f t="shared" si="117"/>
        <v>130</v>
      </c>
      <c r="Q1911" t="s">
        <v>8315</v>
      </c>
      <c r="R1911" t="s">
        <v>8344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39.4</v>
      </c>
      <c r="P1912">
        <f t="shared" si="117"/>
        <v>117.5</v>
      </c>
      <c r="Q1912" t="s">
        <v>8315</v>
      </c>
      <c r="R1912" t="s">
        <v>8344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0.1</v>
      </c>
      <c r="P1913">
        <f t="shared" si="117"/>
        <v>10</v>
      </c>
      <c r="Q1913" t="s">
        <v>8315</v>
      </c>
      <c r="R1913" t="s">
        <v>8344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70.599999999999994</v>
      </c>
      <c r="Q1914" t="s">
        <v>8315</v>
      </c>
      <c r="R1914" t="s">
        <v>8344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1.4000000000000001</v>
      </c>
      <c r="P1915">
        <f t="shared" si="117"/>
        <v>24.5</v>
      </c>
      <c r="Q1915" t="s">
        <v>8315</v>
      </c>
      <c r="R1915" t="s">
        <v>8344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9.1</v>
      </c>
      <c r="P1916">
        <f t="shared" si="117"/>
        <v>30</v>
      </c>
      <c r="Q1916" t="s">
        <v>8315</v>
      </c>
      <c r="R1916" t="s">
        <v>8344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8315</v>
      </c>
      <c r="R1917" t="s">
        <v>8344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0.6</v>
      </c>
      <c r="P1918">
        <f t="shared" si="117"/>
        <v>17</v>
      </c>
      <c r="Q1918" t="s">
        <v>8315</v>
      </c>
      <c r="R1918" t="s">
        <v>8344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52.6</v>
      </c>
      <c r="P1919">
        <f t="shared" si="117"/>
        <v>2929</v>
      </c>
      <c r="Q1919" t="s">
        <v>8315</v>
      </c>
      <c r="R1919" t="s">
        <v>8344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1.1000000000000001</v>
      </c>
      <c r="P1920">
        <f t="shared" si="117"/>
        <v>28.900000000000002</v>
      </c>
      <c r="Q1920" t="s">
        <v>8315</v>
      </c>
      <c r="R1920" t="s">
        <v>8344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29.700000000000003</v>
      </c>
      <c r="Q1921" t="s">
        <v>8315</v>
      </c>
      <c r="R1921" t="s">
        <v>8344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43.1</v>
      </c>
      <c r="P1922">
        <f t="shared" si="117"/>
        <v>41</v>
      </c>
      <c r="Q1922" t="s">
        <v>8315</v>
      </c>
      <c r="R1922" t="s">
        <v>8344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ROUNDUP(E1923*100/D1923, 1)</f>
        <v>136.80000000000001</v>
      </c>
      <c r="P1923">
        <f t="shared" ref="P1923:P1986" si="121">IFERROR(ROUNDUP(AVERAGE(E1923/L1923), 1), 0)</f>
        <v>54</v>
      </c>
      <c r="Q1923" t="s">
        <v>8321</v>
      </c>
      <c r="R1923" t="s">
        <v>8325</v>
      </c>
      <c r="S1923" s="9">
        <f t="shared" ref="S1923:S1986" si="122">(((J1923/60)/60)/24) + DATE(1970,1, 1)</f>
        <v>41074.221562500003</v>
      </c>
      <c r="T1923" s="9">
        <f t="shared" ref="T1923:T1986" si="123">(((I1923/60)/60)/24) + DATE(1970, 1, 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115.6</v>
      </c>
      <c r="P1924">
        <f t="shared" si="121"/>
        <v>36.200000000000003</v>
      </c>
      <c r="Q1924" t="s">
        <v>8321</v>
      </c>
      <c r="R1924" t="s">
        <v>8325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23.200000000000003</v>
      </c>
      <c r="Q1925" t="s">
        <v>8321</v>
      </c>
      <c r="R1925" t="s">
        <v>8325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8321</v>
      </c>
      <c r="R1926" t="s">
        <v>8325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110.39999999999999</v>
      </c>
      <c r="P1927">
        <f t="shared" si="121"/>
        <v>31.900000000000002</v>
      </c>
      <c r="Q1927" t="s">
        <v>8321</v>
      </c>
      <c r="R1927" t="s">
        <v>8325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195.4</v>
      </c>
      <c r="P1928">
        <f t="shared" si="121"/>
        <v>27.400000000000002</v>
      </c>
      <c r="Q1928" t="s">
        <v>8321</v>
      </c>
      <c r="R1928" t="s">
        <v>8325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103.39999999999999</v>
      </c>
      <c r="P1929">
        <f t="shared" si="121"/>
        <v>56.4</v>
      </c>
      <c r="Q1929" t="s">
        <v>8321</v>
      </c>
      <c r="R1929" t="s">
        <v>8325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103.19999999999999</v>
      </c>
      <c r="P1930">
        <f t="shared" si="121"/>
        <v>77.399999999999991</v>
      </c>
      <c r="Q1930" t="s">
        <v>8321</v>
      </c>
      <c r="R1930" t="s">
        <v>8325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100.39999999999999</v>
      </c>
      <c r="P1931">
        <f t="shared" si="121"/>
        <v>42.8</v>
      </c>
      <c r="Q1931" t="s">
        <v>8321</v>
      </c>
      <c r="R1931" t="s">
        <v>8325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48.9</v>
      </c>
      <c r="Q1932" t="s">
        <v>8321</v>
      </c>
      <c r="R1932" t="s">
        <v>8325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120.69999999999999</v>
      </c>
      <c r="P1933">
        <f t="shared" si="121"/>
        <v>48.300000000000004</v>
      </c>
      <c r="Q1933" t="s">
        <v>8321</v>
      </c>
      <c r="R1933" t="s">
        <v>8325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70.3</v>
      </c>
      <c r="Q1934" t="s">
        <v>8321</v>
      </c>
      <c r="R1934" t="s">
        <v>8325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172.5</v>
      </c>
      <c r="P1935">
        <f t="shared" si="121"/>
        <v>94.1</v>
      </c>
      <c r="Q1935" t="s">
        <v>8321</v>
      </c>
      <c r="R1935" t="s">
        <v>8325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123.69999999999999</v>
      </c>
      <c r="P1936">
        <f t="shared" si="121"/>
        <v>80.3</v>
      </c>
      <c r="Q1936" t="s">
        <v>8321</v>
      </c>
      <c r="R1936" t="s">
        <v>8325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8321</v>
      </c>
      <c r="R1937" t="s">
        <v>8325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116.6</v>
      </c>
      <c r="P1938">
        <f t="shared" si="121"/>
        <v>60.300000000000004</v>
      </c>
      <c r="Q1938" t="s">
        <v>8321</v>
      </c>
      <c r="R1938" t="s">
        <v>8325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187.29999999999998</v>
      </c>
      <c r="P1939">
        <f t="shared" si="121"/>
        <v>38.800000000000004</v>
      </c>
      <c r="Q1939" t="s">
        <v>8321</v>
      </c>
      <c r="R1939" t="s">
        <v>8325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152.6</v>
      </c>
      <c r="Q1940" t="s">
        <v>8321</v>
      </c>
      <c r="R1940" t="s">
        <v>8325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115.39999999999999</v>
      </c>
      <c r="Q1941" t="s">
        <v>8321</v>
      </c>
      <c r="R1941" t="s">
        <v>8325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35.9</v>
      </c>
      <c r="Q1942" t="s">
        <v>8321</v>
      </c>
      <c r="R1942" t="s">
        <v>8325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126.19999999999999</v>
      </c>
      <c r="P1943">
        <f t="shared" si="121"/>
        <v>64.599999999999994</v>
      </c>
      <c r="Q1943" t="s">
        <v>8315</v>
      </c>
      <c r="R1943" t="s">
        <v>8345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138.5</v>
      </c>
      <c r="P1944">
        <f t="shared" si="121"/>
        <v>87.5</v>
      </c>
      <c r="Q1944" t="s">
        <v>8315</v>
      </c>
      <c r="R1944" t="s">
        <v>8345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1705.3</v>
      </c>
      <c r="P1945">
        <f t="shared" si="121"/>
        <v>68.899999999999991</v>
      </c>
      <c r="Q1945" t="s">
        <v>8315</v>
      </c>
      <c r="R1945" t="s">
        <v>8345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788.1</v>
      </c>
      <c r="P1946">
        <f t="shared" si="121"/>
        <v>176.29999999999998</v>
      </c>
      <c r="Q1946" t="s">
        <v>8315</v>
      </c>
      <c r="R1946" t="s">
        <v>8345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348.1</v>
      </c>
      <c r="P1947">
        <f t="shared" si="121"/>
        <v>511.8</v>
      </c>
      <c r="Q1947" t="s">
        <v>8315</v>
      </c>
      <c r="R1947" t="s">
        <v>8345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149.79999999999998</v>
      </c>
      <c r="P1948">
        <f t="shared" si="121"/>
        <v>160.5</v>
      </c>
      <c r="Q1948" t="s">
        <v>8315</v>
      </c>
      <c r="R1948" t="s">
        <v>8345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100.69999999999999</v>
      </c>
      <c r="P1949">
        <f t="shared" si="121"/>
        <v>35.1</v>
      </c>
      <c r="Q1949" t="s">
        <v>8315</v>
      </c>
      <c r="R1949" t="s">
        <v>8345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800.30000000000007</v>
      </c>
      <c r="P1950">
        <f t="shared" si="121"/>
        <v>188.6</v>
      </c>
      <c r="Q1950" t="s">
        <v>8315</v>
      </c>
      <c r="R1950" t="s">
        <v>8345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106.1</v>
      </c>
      <c r="P1951">
        <f t="shared" si="121"/>
        <v>56.300000000000004</v>
      </c>
      <c r="Q1951" t="s">
        <v>8315</v>
      </c>
      <c r="R1951" t="s">
        <v>8345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200.6</v>
      </c>
      <c r="P1952">
        <f t="shared" si="121"/>
        <v>51.4</v>
      </c>
      <c r="Q1952" t="s">
        <v>8315</v>
      </c>
      <c r="R1952" t="s">
        <v>8345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212.5</v>
      </c>
      <c r="P1953">
        <f t="shared" si="121"/>
        <v>127.39999999999999</v>
      </c>
      <c r="Q1953" t="s">
        <v>8315</v>
      </c>
      <c r="R1953" t="s">
        <v>8345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198.5</v>
      </c>
      <c r="P1954">
        <f t="shared" si="121"/>
        <v>101.89999999999999</v>
      </c>
      <c r="Q1954" t="s">
        <v>8315</v>
      </c>
      <c r="R1954" t="s">
        <v>8345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230.6</v>
      </c>
      <c r="Q1955" t="s">
        <v>8315</v>
      </c>
      <c r="R1955" t="s">
        <v>8345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842.2</v>
      </c>
      <c r="Q1956" t="s">
        <v>8315</v>
      </c>
      <c r="R1956" t="s">
        <v>8345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398.6</v>
      </c>
      <c r="P1957">
        <f t="shared" si="121"/>
        <v>577.30000000000007</v>
      </c>
      <c r="Q1957" t="s">
        <v>8315</v>
      </c>
      <c r="R1957" t="s">
        <v>8345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294.10000000000002</v>
      </c>
      <c r="P1958">
        <f t="shared" si="121"/>
        <v>483.40000000000003</v>
      </c>
      <c r="Q1958" t="s">
        <v>8315</v>
      </c>
      <c r="R1958" t="s">
        <v>8345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167.6</v>
      </c>
      <c r="P1959">
        <f t="shared" si="121"/>
        <v>76.199999999999989</v>
      </c>
      <c r="Q1959" t="s">
        <v>8315</v>
      </c>
      <c r="R1959" t="s">
        <v>8345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1435.6</v>
      </c>
      <c r="P1960">
        <f t="shared" si="121"/>
        <v>74.199999999999989</v>
      </c>
      <c r="Q1960" t="s">
        <v>8315</v>
      </c>
      <c r="R1960" t="s">
        <v>8345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156.79999999999998</v>
      </c>
      <c r="P1961">
        <f t="shared" si="121"/>
        <v>37</v>
      </c>
      <c r="Q1961" t="s">
        <v>8315</v>
      </c>
      <c r="R1961" t="s">
        <v>8345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8315</v>
      </c>
      <c r="R1962" t="s">
        <v>8345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1105.3999999999999</v>
      </c>
      <c r="P1963">
        <f t="shared" si="121"/>
        <v>67.699999999999989</v>
      </c>
      <c r="Q1963" t="s">
        <v>8315</v>
      </c>
      <c r="R1963" t="s">
        <v>8345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63.1</v>
      </c>
      <c r="Q1964" t="s">
        <v>8315</v>
      </c>
      <c r="R1964" t="s">
        <v>8345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126.89999999999999</v>
      </c>
      <c r="P1965">
        <f t="shared" si="121"/>
        <v>117.6</v>
      </c>
      <c r="Q1965" t="s">
        <v>8315</v>
      </c>
      <c r="R1965" t="s">
        <v>8345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259.60000000000002</v>
      </c>
      <c r="P1966">
        <f t="shared" si="121"/>
        <v>180.79999999999998</v>
      </c>
      <c r="Q1966" t="s">
        <v>8315</v>
      </c>
      <c r="R1966" t="s">
        <v>8345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262.3</v>
      </c>
      <c r="P1967">
        <f t="shared" si="121"/>
        <v>127.39999999999999</v>
      </c>
      <c r="Q1967" t="s">
        <v>8315</v>
      </c>
      <c r="R1967" t="s">
        <v>8345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206.79999999999998</v>
      </c>
      <c r="P1968">
        <f t="shared" si="121"/>
        <v>136.69999999999999</v>
      </c>
      <c r="Q1968" t="s">
        <v>8315</v>
      </c>
      <c r="R1968" t="s">
        <v>8345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370.20000000000005</v>
      </c>
      <c r="P1969">
        <f t="shared" si="121"/>
        <v>182.79999999999998</v>
      </c>
      <c r="Q1969" t="s">
        <v>8315</v>
      </c>
      <c r="R1969" t="s">
        <v>8345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279.40000000000003</v>
      </c>
      <c r="Q1970" t="s">
        <v>8315</v>
      </c>
      <c r="R1970" t="s">
        <v>8345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579.1</v>
      </c>
      <c r="P1971">
        <f t="shared" si="121"/>
        <v>61.4</v>
      </c>
      <c r="Q1971" t="s">
        <v>8315</v>
      </c>
      <c r="R1971" t="s">
        <v>8345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80.8</v>
      </c>
      <c r="Q1972" t="s">
        <v>8315</v>
      </c>
      <c r="R1972" t="s">
        <v>8345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263.10000000000002</v>
      </c>
      <c r="P1973">
        <f t="shared" si="121"/>
        <v>272.40000000000003</v>
      </c>
      <c r="Q1973" t="s">
        <v>8315</v>
      </c>
      <c r="R1973" t="s">
        <v>8345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674.5</v>
      </c>
      <c r="P1974">
        <f t="shared" si="121"/>
        <v>70.899999999999991</v>
      </c>
      <c r="Q1974" t="s">
        <v>8315</v>
      </c>
      <c r="R1974" t="s">
        <v>8345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256.90000000000003</v>
      </c>
      <c r="P1975">
        <f t="shared" si="121"/>
        <v>248</v>
      </c>
      <c r="Q1975" t="s">
        <v>8315</v>
      </c>
      <c r="R1975" t="s">
        <v>8345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375.5</v>
      </c>
      <c r="P1976">
        <f t="shared" si="121"/>
        <v>186.9</v>
      </c>
      <c r="Q1976" t="s">
        <v>8315</v>
      </c>
      <c r="R1976" t="s">
        <v>8345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208.79999999999998</v>
      </c>
      <c r="P1977">
        <f t="shared" si="121"/>
        <v>132</v>
      </c>
      <c r="Q1977" t="s">
        <v>8315</v>
      </c>
      <c r="R1977" t="s">
        <v>8345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29.400000000000002</v>
      </c>
      <c r="Q1978" t="s">
        <v>8315</v>
      </c>
      <c r="R1978" t="s">
        <v>8345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402.40000000000003</v>
      </c>
      <c r="P1979">
        <f t="shared" si="121"/>
        <v>245.1</v>
      </c>
      <c r="Q1979" t="s">
        <v>8315</v>
      </c>
      <c r="R1979" t="s">
        <v>8345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1026.8999999999999</v>
      </c>
      <c r="P1980">
        <f t="shared" si="121"/>
        <v>1323.3</v>
      </c>
      <c r="Q1980" t="s">
        <v>8315</v>
      </c>
      <c r="R1980" t="s">
        <v>8345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282.70000000000005</v>
      </c>
      <c r="Q1981" t="s">
        <v>8315</v>
      </c>
      <c r="R1981" t="s">
        <v>8345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354.90000000000003</v>
      </c>
      <c r="P1982">
        <f t="shared" si="121"/>
        <v>91.3</v>
      </c>
      <c r="Q1982" t="s">
        <v>8315</v>
      </c>
      <c r="R1982" t="s">
        <v>8345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5.0999999999999996</v>
      </c>
      <c r="P1983">
        <f t="shared" si="121"/>
        <v>31.8</v>
      </c>
      <c r="Q1983" t="s">
        <v>8334</v>
      </c>
      <c r="R1983" t="s">
        <v>8346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8334</v>
      </c>
      <c r="R1984" t="s">
        <v>8346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88.699999999999989</v>
      </c>
      <c r="Q1985" t="s">
        <v>8334</v>
      </c>
      <c r="R1985" t="s">
        <v>8346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21.200000000000003</v>
      </c>
      <c r="P1986">
        <f t="shared" si="121"/>
        <v>453.20000000000005</v>
      </c>
      <c r="Q1986" t="s">
        <v>8334</v>
      </c>
      <c r="R1986" t="s">
        <v>8346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ROUNDUP(E1987*100/D1987, 1)</f>
        <v>3.2</v>
      </c>
      <c r="P1987">
        <f t="shared" ref="P1987:P2050" si="125">IFERROR(ROUNDUP(AVERAGE(E1987/L1987), 1), 0)</f>
        <v>12.799999999999999</v>
      </c>
      <c r="Q1987" t="s">
        <v>8334</v>
      </c>
      <c r="R1987" t="s">
        <v>8346</v>
      </c>
      <c r="S1987" s="9">
        <f t="shared" ref="S1987:S2050" si="126">(((J1987/60)/60)/24) + DATE(1970,1, 1)</f>
        <v>42555.698738425926</v>
      </c>
      <c r="T1987" s="9">
        <f t="shared" ref="T1987:T2050" si="127">(((I1987/60)/60)/24) + DATE(1970, 1, 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0.1</v>
      </c>
      <c r="P1988">
        <f t="shared" si="125"/>
        <v>1</v>
      </c>
      <c r="Q1988" t="s">
        <v>8334</v>
      </c>
      <c r="R1988" t="s">
        <v>8346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42.5</v>
      </c>
      <c r="P1989">
        <f t="shared" si="125"/>
        <v>83.5</v>
      </c>
      <c r="Q1989" t="s">
        <v>8334</v>
      </c>
      <c r="R1989" t="s">
        <v>8346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0.5</v>
      </c>
      <c r="P1990">
        <f t="shared" si="125"/>
        <v>25</v>
      </c>
      <c r="Q1990" t="s">
        <v>8334</v>
      </c>
      <c r="R1990" t="s">
        <v>8346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8334</v>
      </c>
      <c r="R1991" t="s">
        <v>8346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8334</v>
      </c>
      <c r="R1992" t="s">
        <v>8346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46.7</v>
      </c>
      <c r="Q1993" t="s">
        <v>8334</v>
      </c>
      <c r="R1993" t="s">
        <v>8346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0.2</v>
      </c>
      <c r="P1994">
        <f t="shared" si="125"/>
        <v>1</v>
      </c>
      <c r="Q1994" t="s">
        <v>8334</v>
      </c>
      <c r="R1994" t="s">
        <v>8346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8334</v>
      </c>
      <c r="R1995" t="s">
        <v>8346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8334</v>
      </c>
      <c r="R1996" t="s">
        <v>8346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8334</v>
      </c>
      <c r="R1997" t="s">
        <v>8346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8334</v>
      </c>
      <c r="R1998" t="s">
        <v>8346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8334</v>
      </c>
      <c r="R1999" t="s">
        <v>8346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218.4</v>
      </c>
      <c r="Q2000" t="s">
        <v>8334</v>
      </c>
      <c r="R2000" t="s">
        <v>8346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0.79999999999999993</v>
      </c>
      <c r="P2001">
        <f t="shared" si="125"/>
        <v>33.800000000000004</v>
      </c>
      <c r="Q2001" t="s">
        <v>8334</v>
      </c>
      <c r="R2001" t="s">
        <v>8346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8334</v>
      </c>
      <c r="R2002" t="s">
        <v>8346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382.20000000000005</v>
      </c>
      <c r="P2003">
        <f t="shared" si="125"/>
        <v>128.4</v>
      </c>
      <c r="Q2003" t="s">
        <v>8315</v>
      </c>
      <c r="R2003" t="s">
        <v>8345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216.79999999999998</v>
      </c>
      <c r="P2004">
        <f t="shared" si="125"/>
        <v>78.899999999999991</v>
      </c>
      <c r="Q2004" t="s">
        <v>8315</v>
      </c>
      <c r="R2004" t="s">
        <v>8345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91.8</v>
      </c>
      <c r="Q2005" t="s">
        <v>8315</v>
      </c>
      <c r="R2005" t="s">
        <v>8345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234.5</v>
      </c>
      <c r="P2006">
        <f t="shared" si="125"/>
        <v>331.20000000000005</v>
      </c>
      <c r="Q2006" t="s">
        <v>8315</v>
      </c>
      <c r="R2006" t="s">
        <v>8345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123.69999999999999</v>
      </c>
      <c r="P2007">
        <f t="shared" si="125"/>
        <v>194.29999999999998</v>
      </c>
      <c r="Q2007" t="s">
        <v>8315</v>
      </c>
      <c r="R2007" t="s">
        <v>8345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247.9</v>
      </c>
      <c r="P2008">
        <f t="shared" si="125"/>
        <v>409</v>
      </c>
      <c r="Q2008" t="s">
        <v>8315</v>
      </c>
      <c r="R2008" t="s">
        <v>8345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115.8</v>
      </c>
      <c r="P2009">
        <f t="shared" si="125"/>
        <v>84.5</v>
      </c>
      <c r="Q2009" t="s">
        <v>8315</v>
      </c>
      <c r="R2009" t="s">
        <v>8345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117.1</v>
      </c>
      <c r="P2010">
        <f t="shared" si="125"/>
        <v>44.9</v>
      </c>
      <c r="Q2010" t="s">
        <v>8315</v>
      </c>
      <c r="R2010" t="s">
        <v>8345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305.20000000000005</v>
      </c>
      <c r="P2011">
        <f t="shared" si="125"/>
        <v>383.40000000000003</v>
      </c>
      <c r="Q2011" t="s">
        <v>8315</v>
      </c>
      <c r="R2011" t="s">
        <v>8345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320.10000000000002</v>
      </c>
      <c r="P2012">
        <f t="shared" si="125"/>
        <v>55.300000000000004</v>
      </c>
      <c r="Q2012" t="s">
        <v>8315</v>
      </c>
      <c r="R2012" t="s">
        <v>8345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819.6</v>
      </c>
      <c r="P2013">
        <f t="shared" si="125"/>
        <v>422.1</v>
      </c>
      <c r="Q2013" t="s">
        <v>8315</v>
      </c>
      <c r="R2013" t="s">
        <v>8345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64.199999999999989</v>
      </c>
      <c r="Q2014" t="s">
        <v>8315</v>
      </c>
      <c r="R2014" t="s">
        <v>8345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173.6</v>
      </c>
      <c r="Q2015" t="s">
        <v>8315</v>
      </c>
      <c r="R2015" t="s">
        <v>8345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7813.8</v>
      </c>
      <c r="P2016">
        <f t="shared" si="125"/>
        <v>88.699999999999989</v>
      </c>
      <c r="Q2016" t="s">
        <v>8315</v>
      </c>
      <c r="R2016" t="s">
        <v>8345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113.1</v>
      </c>
      <c r="P2017">
        <f t="shared" si="125"/>
        <v>50.300000000000004</v>
      </c>
      <c r="Q2017" t="s">
        <v>8315</v>
      </c>
      <c r="R2017" t="s">
        <v>8345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921.6</v>
      </c>
      <c r="P2018">
        <f t="shared" si="125"/>
        <v>192.4</v>
      </c>
      <c r="Q2018" t="s">
        <v>8315</v>
      </c>
      <c r="R2018" t="s">
        <v>8345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125.19999999999999</v>
      </c>
      <c r="P2019">
        <f t="shared" si="125"/>
        <v>73.5</v>
      </c>
      <c r="Q2019" t="s">
        <v>8315</v>
      </c>
      <c r="R2019" t="s">
        <v>8345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102.3</v>
      </c>
      <c r="P2020">
        <f t="shared" si="125"/>
        <v>147.69999999999999</v>
      </c>
      <c r="Q2020" t="s">
        <v>8315</v>
      </c>
      <c r="R2020" t="s">
        <v>8345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8315</v>
      </c>
      <c r="R2021" t="s">
        <v>8345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192.4</v>
      </c>
      <c r="P2022">
        <f t="shared" si="125"/>
        <v>23.700000000000003</v>
      </c>
      <c r="Q2022" t="s">
        <v>8315</v>
      </c>
      <c r="R2022" t="s">
        <v>8345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148</v>
      </c>
      <c r="Q2023" t="s">
        <v>8315</v>
      </c>
      <c r="R2023" t="s">
        <v>8345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125.19999999999999</v>
      </c>
      <c r="P2024">
        <f t="shared" si="125"/>
        <v>385.1</v>
      </c>
      <c r="Q2024" t="s">
        <v>8315</v>
      </c>
      <c r="R2024" t="s">
        <v>8345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161.5</v>
      </c>
      <c r="P2025">
        <f t="shared" si="125"/>
        <v>457.40000000000003</v>
      </c>
      <c r="Q2025" t="s">
        <v>8315</v>
      </c>
      <c r="R2025" t="s">
        <v>8345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585.4</v>
      </c>
      <c r="P2026">
        <f t="shared" si="125"/>
        <v>223</v>
      </c>
      <c r="Q2026" t="s">
        <v>8315</v>
      </c>
      <c r="R2026" t="s">
        <v>8345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201.2</v>
      </c>
      <c r="P2027">
        <f t="shared" si="125"/>
        <v>220.79999999999998</v>
      </c>
      <c r="Q2027" t="s">
        <v>8315</v>
      </c>
      <c r="R2027" t="s">
        <v>8345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133.5</v>
      </c>
      <c r="P2028">
        <f t="shared" si="125"/>
        <v>73.599999999999994</v>
      </c>
      <c r="Q2028" t="s">
        <v>8315</v>
      </c>
      <c r="R2028" t="s">
        <v>8345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120.3</v>
      </c>
      <c r="P2029">
        <f t="shared" si="125"/>
        <v>223.1</v>
      </c>
      <c r="Q2029" t="s">
        <v>8315</v>
      </c>
      <c r="R2029" t="s">
        <v>8345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126.19999999999999</v>
      </c>
      <c r="P2030">
        <f t="shared" si="125"/>
        <v>48</v>
      </c>
      <c r="Q2030" t="s">
        <v>8315</v>
      </c>
      <c r="R2030" t="s">
        <v>8345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96.1</v>
      </c>
      <c r="Q2031" t="s">
        <v>8315</v>
      </c>
      <c r="R2031" t="s">
        <v>8345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226.29999999999998</v>
      </c>
      <c r="P2032">
        <f t="shared" si="125"/>
        <v>118.69999999999999</v>
      </c>
      <c r="Q2032" t="s">
        <v>8315</v>
      </c>
      <c r="R2032" t="s">
        <v>8345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120.39999999999999</v>
      </c>
      <c r="P2033">
        <f t="shared" si="125"/>
        <v>118.5</v>
      </c>
      <c r="Q2033" t="s">
        <v>8315</v>
      </c>
      <c r="R2033" t="s">
        <v>8345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304.20000000000005</v>
      </c>
      <c r="P2034">
        <f t="shared" si="125"/>
        <v>143.29999999999998</v>
      </c>
      <c r="Q2034" t="s">
        <v>8315</v>
      </c>
      <c r="R2034" t="s">
        <v>8345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178.7</v>
      </c>
      <c r="P2035">
        <f t="shared" si="125"/>
        <v>282.8</v>
      </c>
      <c r="Q2035" t="s">
        <v>8315</v>
      </c>
      <c r="R2035" t="s">
        <v>8345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386.90000000000003</v>
      </c>
      <c r="P2036">
        <f t="shared" si="125"/>
        <v>594</v>
      </c>
      <c r="Q2036" t="s">
        <v>8315</v>
      </c>
      <c r="R2036" t="s">
        <v>8345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211.1</v>
      </c>
      <c r="P2037">
        <f t="shared" si="125"/>
        <v>262.20000000000005</v>
      </c>
      <c r="Q2037" t="s">
        <v>8315</v>
      </c>
      <c r="R2037" t="s">
        <v>8345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131.69999999999999</v>
      </c>
      <c r="P2038">
        <f t="shared" si="125"/>
        <v>46.6</v>
      </c>
      <c r="Q2038" t="s">
        <v>8315</v>
      </c>
      <c r="R2038" t="s">
        <v>8345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300.5</v>
      </c>
      <c r="P2039">
        <f t="shared" si="125"/>
        <v>70.099999999999994</v>
      </c>
      <c r="Q2039" t="s">
        <v>8315</v>
      </c>
      <c r="R2039" t="s">
        <v>8345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420.6</v>
      </c>
      <c r="P2040">
        <f t="shared" si="125"/>
        <v>165</v>
      </c>
      <c r="Q2040" t="s">
        <v>8315</v>
      </c>
      <c r="R2040" t="s">
        <v>8345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136.29999999999998</v>
      </c>
      <c r="P2041">
        <f t="shared" si="125"/>
        <v>449.3</v>
      </c>
      <c r="Q2041" t="s">
        <v>8315</v>
      </c>
      <c r="R2041" t="s">
        <v>8345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248.2</v>
      </c>
      <c r="P2042">
        <f t="shared" si="125"/>
        <v>27.5</v>
      </c>
      <c r="Q2042" t="s">
        <v>8315</v>
      </c>
      <c r="R2042" t="s">
        <v>8345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181.9</v>
      </c>
      <c r="P2043">
        <f t="shared" si="125"/>
        <v>144</v>
      </c>
      <c r="Q2043" t="s">
        <v>8315</v>
      </c>
      <c r="R2043" t="s">
        <v>8345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123.6</v>
      </c>
      <c r="P2044">
        <f t="shared" si="125"/>
        <v>88.3</v>
      </c>
      <c r="Q2044" t="s">
        <v>8315</v>
      </c>
      <c r="R2044" t="s">
        <v>8345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506.3</v>
      </c>
      <c r="P2045">
        <f t="shared" si="125"/>
        <v>36.4</v>
      </c>
      <c r="Q2045" t="s">
        <v>8315</v>
      </c>
      <c r="R2045" t="s">
        <v>8345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108.3</v>
      </c>
      <c r="P2046">
        <f t="shared" si="125"/>
        <v>90.199999999999989</v>
      </c>
      <c r="Q2046" t="s">
        <v>8315</v>
      </c>
      <c r="R2046" t="s">
        <v>8345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819.2</v>
      </c>
      <c r="P2047">
        <f t="shared" si="125"/>
        <v>152.69999999999999</v>
      </c>
      <c r="Q2047" t="s">
        <v>8315</v>
      </c>
      <c r="R2047" t="s">
        <v>8345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55.9</v>
      </c>
      <c r="Q2048" t="s">
        <v>8315</v>
      </c>
      <c r="R2048" t="s">
        <v>8345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227.9</v>
      </c>
      <c r="Q2049" t="s">
        <v>8315</v>
      </c>
      <c r="R2049" t="s">
        <v>8345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148.4</v>
      </c>
      <c r="P2050">
        <f t="shared" si="125"/>
        <v>91.899999999999991</v>
      </c>
      <c r="Q2050" t="s">
        <v>8315</v>
      </c>
      <c r="R2050" t="s">
        <v>8345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ROUNDUP(E2051*100/D2051, 1)</f>
        <v>120.19999999999999</v>
      </c>
      <c r="P2051">
        <f t="shared" ref="P2051:P2114" si="129">IFERROR(ROUNDUP(AVERAGE(E2051/L2051), 1), 0)</f>
        <v>81</v>
      </c>
      <c r="Q2051" t="s">
        <v>8315</v>
      </c>
      <c r="R2051" t="s">
        <v>8345</v>
      </c>
      <c r="S2051" s="9">
        <f t="shared" ref="S2051:S2114" si="130">(((J2051/60)/60)/24) + DATE(1970,1, 1)</f>
        <v>41575.527349537035</v>
      </c>
      <c r="T2051" s="9">
        <f t="shared" ref="T2051:T2114" si="131">(((I2051/60)/60)/24) + DATE(1970, 1, 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473.3</v>
      </c>
      <c r="P2052">
        <f t="shared" si="129"/>
        <v>278.40000000000003</v>
      </c>
      <c r="Q2052" t="s">
        <v>8315</v>
      </c>
      <c r="R2052" t="s">
        <v>8345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130.4</v>
      </c>
      <c r="P2053">
        <f t="shared" si="129"/>
        <v>43.1</v>
      </c>
      <c r="Q2053" t="s">
        <v>8315</v>
      </c>
      <c r="R2053" t="s">
        <v>8345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353.1</v>
      </c>
      <c r="P2054">
        <f t="shared" si="129"/>
        <v>326.3</v>
      </c>
      <c r="Q2054" t="s">
        <v>8315</v>
      </c>
      <c r="R2054" t="s">
        <v>8345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101.1</v>
      </c>
      <c r="P2055">
        <f t="shared" si="129"/>
        <v>41.800000000000004</v>
      </c>
      <c r="Q2055" t="s">
        <v>8315</v>
      </c>
      <c r="R2055" t="s">
        <v>8345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113.6</v>
      </c>
      <c r="P2056">
        <f t="shared" si="129"/>
        <v>64.099999999999994</v>
      </c>
      <c r="Q2056" t="s">
        <v>8315</v>
      </c>
      <c r="R2056" t="s">
        <v>8345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167.5</v>
      </c>
      <c r="P2057">
        <f t="shared" si="129"/>
        <v>99.5</v>
      </c>
      <c r="Q2057" t="s">
        <v>8315</v>
      </c>
      <c r="R2057" t="s">
        <v>8345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153.5</v>
      </c>
      <c r="P2058">
        <f t="shared" si="129"/>
        <v>138.5</v>
      </c>
      <c r="Q2058" t="s">
        <v>8315</v>
      </c>
      <c r="R2058" t="s">
        <v>8345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202.29999999999998</v>
      </c>
      <c r="P2059">
        <f t="shared" si="129"/>
        <v>45.6</v>
      </c>
      <c r="Q2059" t="s">
        <v>8315</v>
      </c>
      <c r="R2059" t="s">
        <v>8345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168.29999999999998</v>
      </c>
      <c r="P2060">
        <f t="shared" si="129"/>
        <v>10.6</v>
      </c>
      <c r="Q2060" t="s">
        <v>8315</v>
      </c>
      <c r="R2060" t="s">
        <v>8345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143.5</v>
      </c>
      <c r="P2061">
        <f t="shared" si="129"/>
        <v>114.8</v>
      </c>
      <c r="Q2061" t="s">
        <v>8315</v>
      </c>
      <c r="R2061" t="s">
        <v>8345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8315</v>
      </c>
      <c r="R2062" t="s">
        <v>8345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154.19999999999999</v>
      </c>
      <c r="Q2063" t="s">
        <v>8315</v>
      </c>
      <c r="R2063" t="s">
        <v>8345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566.4</v>
      </c>
      <c r="Q2064" t="s">
        <v>8315</v>
      </c>
      <c r="R2064" t="s">
        <v>8345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148.1</v>
      </c>
      <c r="P2065">
        <f t="shared" si="129"/>
        <v>120.89999999999999</v>
      </c>
      <c r="Q2065" t="s">
        <v>8315</v>
      </c>
      <c r="R2065" t="s">
        <v>8345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191.2</v>
      </c>
      <c r="P2066">
        <f t="shared" si="129"/>
        <v>86.199999999999989</v>
      </c>
      <c r="Q2066" t="s">
        <v>8315</v>
      </c>
      <c r="R2066" t="s">
        <v>8345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199.29999999999998</v>
      </c>
      <c r="P2067">
        <f t="shared" si="129"/>
        <v>51.300000000000004</v>
      </c>
      <c r="Q2067" t="s">
        <v>8315</v>
      </c>
      <c r="R2067" t="s">
        <v>8345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67.3</v>
      </c>
      <c r="Q2068" t="s">
        <v>8315</v>
      </c>
      <c r="R2068" t="s">
        <v>8345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126.89999999999999</v>
      </c>
      <c r="P2069">
        <f t="shared" si="129"/>
        <v>62.8</v>
      </c>
      <c r="Q2069" t="s">
        <v>8315</v>
      </c>
      <c r="R2069" t="s">
        <v>8345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105.3</v>
      </c>
      <c r="P2070">
        <f t="shared" si="129"/>
        <v>346.20000000000005</v>
      </c>
      <c r="Q2070" t="s">
        <v>8315</v>
      </c>
      <c r="R2070" t="s">
        <v>8345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128.5</v>
      </c>
      <c r="P2071">
        <f t="shared" si="129"/>
        <v>244.2</v>
      </c>
      <c r="Q2071" t="s">
        <v>8315</v>
      </c>
      <c r="R2071" t="s">
        <v>8345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317.40000000000003</v>
      </c>
      <c r="P2072">
        <f t="shared" si="129"/>
        <v>259.3</v>
      </c>
      <c r="Q2072" t="s">
        <v>8315</v>
      </c>
      <c r="R2072" t="s">
        <v>8345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280.8</v>
      </c>
      <c r="P2073">
        <f t="shared" si="129"/>
        <v>202</v>
      </c>
      <c r="Q2073" t="s">
        <v>8315</v>
      </c>
      <c r="R2073" t="s">
        <v>8345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110.8</v>
      </c>
      <c r="P2074">
        <f t="shared" si="129"/>
        <v>226.29999999999998</v>
      </c>
      <c r="Q2074" t="s">
        <v>8315</v>
      </c>
      <c r="R2074" t="s">
        <v>8345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152.69999999999999</v>
      </c>
      <c r="P2075">
        <f t="shared" si="129"/>
        <v>324.70000000000005</v>
      </c>
      <c r="Q2075" t="s">
        <v>8315</v>
      </c>
      <c r="R2075" t="s">
        <v>8345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">
        <v>8315</v>
      </c>
      <c r="R2076" t="s">
        <v>8345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1678.3999999999999</v>
      </c>
      <c r="P2077">
        <f t="shared" si="129"/>
        <v>20.5</v>
      </c>
      <c r="Q2077" t="s">
        <v>8315</v>
      </c>
      <c r="R2077" t="s">
        <v>8345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543.4</v>
      </c>
      <c r="P2078">
        <f t="shared" si="129"/>
        <v>116.39999999999999</v>
      </c>
      <c r="Q2078" t="s">
        <v>8315</v>
      </c>
      <c r="R2078" t="s">
        <v>8345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115.6</v>
      </c>
      <c r="P2079">
        <f t="shared" si="129"/>
        <v>307.3</v>
      </c>
      <c r="Q2079" t="s">
        <v>8315</v>
      </c>
      <c r="R2079" t="s">
        <v>8345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131.29999999999998</v>
      </c>
      <c r="P2080">
        <f t="shared" si="129"/>
        <v>546.70000000000005</v>
      </c>
      <c r="Q2080" t="s">
        <v>8315</v>
      </c>
      <c r="R2080" t="s">
        <v>8345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288.20000000000005</v>
      </c>
      <c r="P2081">
        <f t="shared" si="129"/>
        <v>47.5</v>
      </c>
      <c r="Q2081" t="s">
        <v>8315</v>
      </c>
      <c r="R2081" t="s">
        <v>8345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101.6</v>
      </c>
      <c r="Q2082" t="s">
        <v>8315</v>
      </c>
      <c r="R2082" t="s">
        <v>8345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114.6</v>
      </c>
      <c r="P2083">
        <f t="shared" si="129"/>
        <v>73</v>
      </c>
      <c r="Q2083" t="s">
        <v>8321</v>
      </c>
      <c r="R2083" t="s">
        <v>8325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110.8</v>
      </c>
      <c r="P2084">
        <f t="shared" si="129"/>
        <v>43.800000000000004</v>
      </c>
      <c r="Q2084" t="s">
        <v>8321</v>
      </c>
      <c r="R2084" t="s">
        <v>8325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113.39999999999999</v>
      </c>
      <c r="P2085">
        <f t="shared" si="129"/>
        <v>34</v>
      </c>
      <c r="Q2085" t="s">
        <v>8321</v>
      </c>
      <c r="R2085" t="s">
        <v>8325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108.39999999999999</v>
      </c>
      <c r="P2086">
        <f t="shared" si="129"/>
        <v>70.699999999999989</v>
      </c>
      <c r="Q2086" t="s">
        <v>8321</v>
      </c>
      <c r="R2086" t="s">
        <v>8325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123.6</v>
      </c>
      <c r="P2087">
        <f t="shared" si="129"/>
        <v>89.399999999999991</v>
      </c>
      <c r="Q2087" t="s">
        <v>8321</v>
      </c>
      <c r="R2087" t="s">
        <v>8325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115.1</v>
      </c>
      <c r="Q2088" t="s">
        <v>8321</v>
      </c>
      <c r="R2088" t="s">
        <v>8325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103.6</v>
      </c>
      <c r="P2089">
        <f t="shared" si="129"/>
        <v>62.2</v>
      </c>
      <c r="Q2089" t="s">
        <v>8321</v>
      </c>
      <c r="R2089" t="s">
        <v>8325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115.6</v>
      </c>
      <c r="P2090">
        <f t="shared" si="129"/>
        <v>46.300000000000004</v>
      </c>
      <c r="Q2090" t="s">
        <v>8321</v>
      </c>
      <c r="R2090" t="s">
        <v>8325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120.5</v>
      </c>
      <c r="P2091">
        <f t="shared" si="129"/>
        <v>48.6</v>
      </c>
      <c r="Q2091" t="s">
        <v>8321</v>
      </c>
      <c r="R2091" t="s">
        <v>8325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115.1</v>
      </c>
      <c r="P2092">
        <f t="shared" si="129"/>
        <v>57.6</v>
      </c>
      <c r="Q2092" t="s">
        <v>8321</v>
      </c>
      <c r="R2092" t="s">
        <v>8325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120.5</v>
      </c>
      <c r="P2093">
        <f t="shared" si="129"/>
        <v>88.199999999999989</v>
      </c>
      <c r="Q2093" t="s">
        <v>8321</v>
      </c>
      <c r="R2093" t="s">
        <v>8325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101.3</v>
      </c>
      <c r="P2094">
        <f t="shared" si="129"/>
        <v>110.5</v>
      </c>
      <c r="Q2094" t="s">
        <v>8321</v>
      </c>
      <c r="R2094" t="s">
        <v>8325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102.5</v>
      </c>
      <c r="P2095">
        <f t="shared" si="129"/>
        <v>66.899999999999991</v>
      </c>
      <c r="Q2095" t="s">
        <v>8321</v>
      </c>
      <c r="R2095" t="s">
        <v>8325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120.6</v>
      </c>
      <c r="P2096">
        <f t="shared" si="129"/>
        <v>58.6</v>
      </c>
      <c r="Q2096" t="s">
        <v>8321</v>
      </c>
      <c r="R2096" t="s">
        <v>8325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113.69999999999999</v>
      </c>
      <c r="Q2097" t="s">
        <v>8321</v>
      </c>
      <c r="R2097" t="s">
        <v>8325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101.69999999999999</v>
      </c>
      <c r="P2098">
        <f t="shared" si="129"/>
        <v>43.6</v>
      </c>
      <c r="Q2098" t="s">
        <v>8321</v>
      </c>
      <c r="R2098" t="s">
        <v>8325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8321</v>
      </c>
      <c r="R2099" t="s">
        <v>8325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100.39999999999999</v>
      </c>
      <c r="P2100">
        <f t="shared" si="129"/>
        <v>188.2</v>
      </c>
      <c r="Q2100" t="s">
        <v>8321</v>
      </c>
      <c r="R2100" t="s">
        <v>8325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132.4</v>
      </c>
      <c r="P2101">
        <f t="shared" si="129"/>
        <v>63.1</v>
      </c>
      <c r="Q2101" t="s">
        <v>8321</v>
      </c>
      <c r="R2101" t="s">
        <v>8325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136.69999999999999</v>
      </c>
      <c r="P2102">
        <f t="shared" si="129"/>
        <v>30.400000000000002</v>
      </c>
      <c r="Q2102" t="s">
        <v>8321</v>
      </c>
      <c r="R2102" t="s">
        <v>8325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113.3</v>
      </c>
      <c r="P2103">
        <f t="shared" si="129"/>
        <v>51.5</v>
      </c>
      <c r="Q2103" t="s">
        <v>8321</v>
      </c>
      <c r="R2103" t="s">
        <v>8325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35.800000000000004</v>
      </c>
      <c r="Q2104" t="s">
        <v>8321</v>
      </c>
      <c r="R2104" t="s">
        <v>8325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146.19999999999999</v>
      </c>
      <c r="P2105">
        <f t="shared" si="129"/>
        <v>98.899999999999991</v>
      </c>
      <c r="Q2105" t="s">
        <v>8321</v>
      </c>
      <c r="R2105" t="s">
        <v>8325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8321</v>
      </c>
      <c r="R2106" t="s">
        <v>8325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51.4</v>
      </c>
      <c r="Q2107" t="s">
        <v>8321</v>
      </c>
      <c r="R2107" t="s">
        <v>8325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107.1</v>
      </c>
      <c r="P2108">
        <f t="shared" si="129"/>
        <v>53.6</v>
      </c>
      <c r="Q2108" t="s">
        <v>8321</v>
      </c>
      <c r="R2108" t="s">
        <v>8325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107.8</v>
      </c>
      <c r="P2109">
        <f t="shared" si="129"/>
        <v>37.200000000000003</v>
      </c>
      <c r="Q2109" t="s">
        <v>8321</v>
      </c>
      <c r="R2109" t="s">
        <v>8325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107.39999999999999</v>
      </c>
      <c r="P2110">
        <f t="shared" si="129"/>
        <v>89.899999999999991</v>
      </c>
      <c r="Q2110" t="s">
        <v>8321</v>
      </c>
      <c r="R2110" t="s">
        <v>8325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106.6</v>
      </c>
      <c r="P2111">
        <f t="shared" si="129"/>
        <v>106.6</v>
      </c>
      <c r="Q2111" t="s">
        <v>8321</v>
      </c>
      <c r="R2111" t="s">
        <v>8325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100.39999999999999</v>
      </c>
      <c r="P2112">
        <f t="shared" si="129"/>
        <v>52.9</v>
      </c>
      <c r="Q2112" t="s">
        <v>8321</v>
      </c>
      <c r="R2112" t="s">
        <v>8325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54.7</v>
      </c>
      <c r="Q2113" t="s">
        <v>8321</v>
      </c>
      <c r="R2113" t="s">
        <v>8325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27.3</v>
      </c>
      <c r="Q2114" t="s">
        <v>8321</v>
      </c>
      <c r="R2114" t="s">
        <v>8325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ROUNDUP(E2115*100/D2115, 1)</f>
        <v>104.89999999999999</v>
      </c>
      <c r="P2115">
        <f t="shared" ref="P2115:P2178" si="133">IFERROR(ROUNDUP(AVERAGE(E2115/L2115), 1), 0)</f>
        <v>68.599999999999994</v>
      </c>
      <c r="Q2115" t="s">
        <v>8321</v>
      </c>
      <c r="R2115" t="s">
        <v>8325</v>
      </c>
      <c r="S2115" s="9">
        <f t="shared" ref="S2115:S2178" si="134">(((J2115/60)/60)/24) + DATE(1970,1, 1)</f>
        <v>41870.86546296296</v>
      </c>
      <c r="T2115" s="9">
        <f t="shared" ref="T2115:T2178" si="135">(((I2115/60)/60)/24) + DATE(1970, 1, 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35.700000000000003</v>
      </c>
      <c r="Q2116" t="s">
        <v>8321</v>
      </c>
      <c r="R2116" t="s">
        <v>8325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225.7</v>
      </c>
      <c r="P2117">
        <f t="shared" si="133"/>
        <v>94.1</v>
      </c>
      <c r="Q2117" t="s">
        <v>8321</v>
      </c>
      <c r="R2117" t="s">
        <v>8325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526.5</v>
      </c>
      <c r="Q2118" t="s">
        <v>8321</v>
      </c>
      <c r="R2118" t="s">
        <v>8325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147.79999999999998</v>
      </c>
      <c r="P2119">
        <f t="shared" si="133"/>
        <v>50.7</v>
      </c>
      <c r="Q2119" t="s">
        <v>8321</v>
      </c>
      <c r="R2119" t="s">
        <v>8325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134.69999999999999</v>
      </c>
      <c r="P2120">
        <f t="shared" si="133"/>
        <v>79.199999999999989</v>
      </c>
      <c r="Q2120" t="s">
        <v>8321</v>
      </c>
      <c r="R2120" t="s">
        <v>8325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100.8</v>
      </c>
      <c r="P2121">
        <f t="shared" si="133"/>
        <v>91.6</v>
      </c>
      <c r="Q2121" t="s">
        <v>8321</v>
      </c>
      <c r="R2121" t="s">
        <v>8325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100.89999999999999</v>
      </c>
      <c r="P2122">
        <f t="shared" si="133"/>
        <v>117</v>
      </c>
      <c r="Q2122" t="s">
        <v>8321</v>
      </c>
      <c r="R2122" t="s">
        <v>8325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0.6</v>
      </c>
      <c r="P2123">
        <f t="shared" si="133"/>
        <v>28.4</v>
      </c>
      <c r="Q2123" t="s">
        <v>8329</v>
      </c>
      <c r="R2123" t="s">
        <v>8330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0.4</v>
      </c>
      <c r="P2124">
        <f t="shared" si="133"/>
        <v>103.39999999999999</v>
      </c>
      <c r="Q2124" t="s">
        <v>8329</v>
      </c>
      <c r="R2124" t="s">
        <v>8330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8329</v>
      </c>
      <c r="R2125" t="s">
        <v>8330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10.5</v>
      </c>
      <c r="P2126">
        <f t="shared" si="133"/>
        <v>23</v>
      </c>
      <c r="Q2126" t="s">
        <v>8329</v>
      </c>
      <c r="R2126" t="s">
        <v>8330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1.5</v>
      </c>
      <c r="P2127">
        <f t="shared" si="133"/>
        <v>31.6</v>
      </c>
      <c r="Q2127" t="s">
        <v>8329</v>
      </c>
      <c r="R2127" t="s">
        <v>8330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0.1</v>
      </c>
      <c r="P2128">
        <f t="shared" si="133"/>
        <v>5</v>
      </c>
      <c r="Q2128" t="s">
        <v>8329</v>
      </c>
      <c r="R2128" t="s">
        <v>8330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28.900000000000002</v>
      </c>
      <c r="P2129">
        <f t="shared" si="133"/>
        <v>34.300000000000004</v>
      </c>
      <c r="Q2129" t="s">
        <v>8329</v>
      </c>
      <c r="R2129" t="s">
        <v>8330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0.2</v>
      </c>
      <c r="P2130">
        <f t="shared" si="133"/>
        <v>25</v>
      </c>
      <c r="Q2130" t="s">
        <v>8329</v>
      </c>
      <c r="R2130" t="s">
        <v>8330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19.700000000000003</v>
      </c>
      <c r="Q2131" t="s">
        <v>8329</v>
      </c>
      <c r="R2131" t="s">
        <v>8330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0.30000000000000004</v>
      </c>
      <c r="P2132">
        <f t="shared" si="133"/>
        <v>21.3</v>
      </c>
      <c r="Q2132" t="s">
        <v>8329</v>
      </c>
      <c r="R2132" t="s">
        <v>8330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8.4</v>
      </c>
      <c r="Q2133" t="s">
        <v>8329</v>
      </c>
      <c r="R2133" t="s">
        <v>8330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2.2000000000000002</v>
      </c>
      <c r="P2134">
        <f t="shared" si="133"/>
        <v>21.400000000000002</v>
      </c>
      <c r="Q2134" t="s">
        <v>8329</v>
      </c>
      <c r="R2134" t="s">
        <v>8330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5.3999999999999995</v>
      </c>
      <c r="Q2135" t="s">
        <v>8329</v>
      </c>
      <c r="R2135" t="s">
        <v>8330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1.8</v>
      </c>
      <c r="P2136">
        <f t="shared" si="133"/>
        <v>34.700000000000003</v>
      </c>
      <c r="Q2136" t="s">
        <v>8329</v>
      </c>
      <c r="R2136" t="s">
        <v>8330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9.6</v>
      </c>
      <c r="P2137">
        <f t="shared" si="133"/>
        <v>21.8</v>
      </c>
      <c r="Q2137" t="s">
        <v>8329</v>
      </c>
      <c r="R2137" t="s">
        <v>8330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0.1</v>
      </c>
      <c r="P2138">
        <f t="shared" si="133"/>
        <v>12</v>
      </c>
      <c r="Q2138" t="s">
        <v>8329</v>
      </c>
      <c r="R2138" t="s">
        <v>8330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28.5</v>
      </c>
      <c r="P2139">
        <f t="shared" si="133"/>
        <v>26.6</v>
      </c>
      <c r="Q2139" t="s">
        <v>8329</v>
      </c>
      <c r="R2139" t="s">
        <v>8330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10.7</v>
      </c>
      <c r="Q2140" t="s">
        <v>8329</v>
      </c>
      <c r="R2140" t="s">
        <v>8330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5.5</v>
      </c>
      <c r="P2141">
        <f t="shared" si="133"/>
        <v>29.1</v>
      </c>
      <c r="Q2141" t="s">
        <v>8329</v>
      </c>
      <c r="R2141" t="s">
        <v>8330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0.2</v>
      </c>
      <c r="P2142">
        <f t="shared" si="133"/>
        <v>51</v>
      </c>
      <c r="Q2142" t="s">
        <v>8329</v>
      </c>
      <c r="R2142" t="s">
        <v>8330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8329</v>
      </c>
      <c r="R2143" t="s">
        <v>8330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5.8</v>
      </c>
      <c r="P2144">
        <f t="shared" si="133"/>
        <v>50.1</v>
      </c>
      <c r="Q2144" t="s">
        <v>8329</v>
      </c>
      <c r="R2144" t="s">
        <v>8330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11.299999999999999</v>
      </c>
      <c r="P2145">
        <f t="shared" si="133"/>
        <v>45</v>
      </c>
      <c r="Q2145" t="s">
        <v>8329</v>
      </c>
      <c r="R2145" t="s">
        <v>8330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1.8</v>
      </c>
      <c r="P2146">
        <f t="shared" si="133"/>
        <v>25.3</v>
      </c>
      <c r="Q2146" t="s">
        <v>8329</v>
      </c>
      <c r="R2146" t="s">
        <v>8330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30.5</v>
      </c>
      <c r="P2147">
        <f t="shared" si="133"/>
        <v>51.300000000000004</v>
      </c>
      <c r="Q2147" t="s">
        <v>8329</v>
      </c>
      <c r="R2147" t="s">
        <v>8330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0.1</v>
      </c>
      <c r="P2148">
        <f t="shared" si="133"/>
        <v>1</v>
      </c>
      <c r="Q2148" t="s">
        <v>8329</v>
      </c>
      <c r="R2148" t="s">
        <v>8330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0.7</v>
      </c>
      <c r="P2149">
        <f t="shared" si="133"/>
        <v>49.4</v>
      </c>
      <c r="Q2149" t="s">
        <v>8329</v>
      </c>
      <c r="R2149" t="s">
        <v>8330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8329</v>
      </c>
      <c r="R2150" t="s">
        <v>8330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8329</v>
      </c>
      <c r="R2151" t="s">
        <v>8330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0.9</v>
      </c>
      <c r="P2152">
        <f t="shared" si="133"/>
        <v>101.3</v>
      </c>
      <c r="Q2152" t="s">
        <v>8329</v>
      </c>
      <c r="R2152" t="s">
        <v>8330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0.30000000000000004</v>
      </c>
      <c r="P2153">
        <f t="shared" si="133"/>
        <v>19.700000000000003</v>
      </c>
      <c r="Q2153" t="s">
        <v>8329</v>
      </c>
      <c r="R2153" t="s">
        <v>8330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0.2</v>
      </c>
      <c r="P2154">
        <f t="shared" si="133"/>
        <v>12.5</v>
      </c>
      <c r="Q2154" t="s">
        <v>8329</v>
      </c>
      <c r="R2154" t="s">
        <v>8330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0.1</v>
      </c>
      <c r="P2155">
        <f t="shared" si="133"/>
        <v>8.5</v>
      </c>
      <c r="Q2155" t="s">
        <v>8329</v>
      </c>
      <c r="R2155" t="s">
        <v>8330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8329</v>
      </c>
      <c r="R2156" t="s">
        <v>8330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8329</v>
      </c>
      <c r="R2157" t="s">
        <v>8330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2.7</v>
      </c>
      <c r="P2158">
        <f t="shared" si="133"/>
        <v>18</v>
      </c>
      <c r="Q2158" t="s">
        <v>8329</v>
      </c>
      <c r="R2158" t="s">
        <v>8330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28.200000000000003</v>
      </c>
      <c r="P2159">
        <f t="shared" si="133"/>
        <v>371</v>
      </c>
      <c r="Q2159" t="s">
        <v>8329</v>
      </c>
      <c r="R2159" t="s">
        <v>8330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6.6</v>
      </c>
      <c r="P2160">
        <f t="shared" si="133"/>
        <v>63.6</v>
      </c>
      <c r="Q2160" t="s">
        <v>8329</v>
      </c>
      <c r="R2160" t="s">
        <v>8330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0.79999999999999993</v>
      </c>
      <c r="P2161">
        <f t="shared" si="133"/>
        <v>13</v>
      </c>
      <c r="Q2161" t="s">
        <v>8329</v>
      </c>
      <c r="R2161" t="s">
        <v>8330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0.9</v>
      </c>
      <c r="P2162">
        <f t="shared" si="133"/>
        <v>5.3999999999999995</v>
      </c>
      <c r="Q2162" t="s">
        <v>8329</v>
      </c>
      <c r="R2162" t="s">
        <v>8330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115.8</v>
      </c>
      <c r="P2163">
        <f t="shared" si="133"/>
        <v>35.700000000000003</v>
      </c>
      <c r="Q2163" t="s">
        <v>8321</v>
      </c>
      <c r="R2163" t="s">
        <v>8322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112.3</v>
      </c>
      <c r="P2164">
        <f t="shared" si="133"/>
        <v>87.199999999999989</v>
      </c>
      <c r="Q2164" t="s">
        <v>8321</v>
      </c>
      <c r="R2164" t="s">
        <v>8322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75.199999999999989</v>
      </c>
      <c r="Q2165" t="s">
        <v>8321</v>
      </c>
      <c r="R2165" t="s">
        <v>8322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102.69999999999999</v>
      </c>
      <c r="P2166">
        <f t="shared" si="133"/>
        <v>68.099999999999994</v>
      </c>
      <c r="Q2166" t="s">
        <v>8321</v>
      </c>
      <c r="R2166" t="s">
        <v>8322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138.69999999999999</v>
      </c>
      <c r="P2167">
        <f t="shared" si="133"/>
        <v>29.700000000000003</v>
      </c>
      <c r="Q2167" t="s">
        <v>8321</v>
      </c>
      <c r="R2167" t="s">
        <v>8322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91.699999999999989</v>
      </c>
      <c r="Q2168" t="s">
        <v>8321</v>
      </c>
      <c r="R2168" t="s">
        <v>8322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8321</v>
      </c>
      <c r="R2169" t="s">
        <v>8322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121.6</v>
      </c>
      <c r="P2170">
        <f t="shared" si="133"/>
        <v>64.399999999999991</v>
      </c>
      <c r="Q2170" t="s">
        <v>8321</v>
      </c>
      <c r="R2170" t="s">
        <v>8322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21.900000000000002</v>
      </c>
      <c r="Q2171" t="s">
        <v>8321</v>
      </c>
      <c r="R2171" t="s">
        <v>8322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180.9</v>
      </c>
      <c r="P2172">
        <f t="shared" si="133"/>
        <v>33.4</v>
      </c>
      <c r="Q2172" t="s">
        <v>8321</v>
      </c>
      <c r="R2172" t="s">
        <v>8322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106.1</v>
      </c>
      <c r="P2173">
        <f t="shared" si="133"/>
        <v>90.3</v>
      </c>
      <c r="Q2173" t="s">
        <v>8321</v>
      </c>
      <c r="R2173" t="s">
        <v>8322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8321</v>
      </c>
      <c r="R2174" t="s">
        <v>8322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59.300000000000004</v>
      </c>
      <c r="Q2175" t="s">
        <v>8321</v>
      </c>
      <c r="R2175" t="s">
        <v>8322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65.399999999999991</v>
      </c>
      <c r="Q2176" t="s">
        <v>8321</v>
      </c>
      <c r="R2176" t="s">
        <v>8322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67.399999999999991</v>
      </c>
      <c r="Q2177" t="s">
        <v>8321</v>
      </c>
      <c r="R2177" t="s">
        <v>8322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126.1</v>
      </c>
      <c r="P2178">
        <f t="shared" si="133"/>
        <v>88.8</v>
      </c>
      <c r="Q2178" t="s">
        <v>8321</v>
      </c>
      <c r="R2178" t="s">
        <v>8322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ROUNDUP(E2179*100/D2179, 1)</f>
        <v>100.19999999999999</v>
      </c>
      <c r="P2179">
        <f t="shared" ref="P2179:P2242" si="137">IFERROR(ROUNDUP(AVERAGE(E2179/L2179), 1), 0)</f>
        <v>65.899999999999991</v>
      </c>
      <c r="Q2179" t="s">
        <v>8321</v>
      </c>
      <c r="R2179" t="s">
        <v>8322</v>
      </c>
      <c r="S2179" s="9">
        <f t="shared" ref="S2179:S2242" si="138">(((J2179/60)/60)/24) + DATE(1970,1, 1)</f>
        <v>42502.250775462962</v>
      </c>
      <c r="T2179" s="9">
        <f t="shared" ref="T2179:T2242" si="139">(((I2179/60)/60)/24) + DATE(1970, 1, 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138.69999999999999</v>
      </c>
      <c r="P2180">
        <f t="shared" si="137"/>
        <v>40.4</v>
      </c>
      <c r="Q2180" t="s">
        <v>8321</v>
      </c>
      <c r="R2180" t="s">
        <v>8322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76.899999999999991</v>
      </c>
      <c r="Q2181" t="s">
        <v>8321</v>
      </c>
      <c r="R2181" t="s">
        <v>8322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107.19999999999999</v>
      </c>
      <c r="P2182">
        <f t="shared" si="137"/>
        <v>68.8</v>
      </c>
      <c r="Q2182" t="s">
        <v>8321</v>
      </c>
      <c r="R2182" t="s">
        <v>8322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57.800000000000004</v>
      </c>
      <c r="Q2183" t="s">
        <v>8329</v>
      </c>
      <c r="R2183" t="s">
        <v>8347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524.20000000000005</v>
      </c>
      <c r="P2184">
        <f t="shared" si="137"/>
        <v>44.2</v>
      </c>
      <c r="Q2184" t="s">
        <v>8329</v>
      </c>
      <c r="R2184" t="s">
        <v>8347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489.3</v>
      </c>
      <c r="P2185">
        <f t="shared" si="137"/>
        <v>31.6</v>
      </c>
      <c r="Q2185" t="s">
        <v>8329</v>
      </c>
      <c r="R2185" t="s">
        <v>8347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284.8</v>
      </c>
      <c r="P2186">
        <f t="shared" si="137"/>
        <v>107.1</v>
      </c>
      <c r="Q2186" t="s">
        <v>8329</v>
      </c>
      <c r="R2186" t="s">
        <v>8347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149.1</v>
      </c>
      <c r="Q2187" t="s">
        <v>8329</v>
      </c>
      <c r="R2187" t="s">
        <v>8347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109.69999999999999</v>
      </c>
      <c r="P2188">
        <f t="shared" si="137"/>
        <v>56</v>
      </c>
      <c r="Q2188" t="s">
        <v>8329</v>
      </c>
      <c r="R2188" t="s">
        <v>8347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1014.7</v>
      </c>
      <c r="P2189">
        <f t="shared" si="137"/>
        <v>57</v>
      </c>
      <c r="Q2189" t="s">
        <v>8329</v>
      </c>
      <c r="R2189" t="s">
        <v>8347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412.20000000000005</v>
      </c>
      <c r="P2190">
        <f t="shared" si="137"/>
        <v>44.1</v>
      </c>
      <c r="Q2190" t="s">
        <v>8329</v>
      </c>
      <c r="R2190" t="s">
        <v>8347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503.3</v>
      </c>
      <c r="P2191">
        <f t="shared" si="137"/>
        <v>68.699999999999989</v>
      </c>
      <c r="Q2191" t="s">
        <v>8329</v>
      </c>
      <c r="R2191" t="s">
        <v>8347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184.7</v>
      </c>
      <c r="P2192">
        <f t="shared" si="137"/>
        <v>65.399999999999991</v>
      </c>
      <c r="Q2192" t="s">
        <v>8329</v>
      </c>
      <c r="R2192" t="s">
        <v>8347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119.8</v>
      </c>
      <c r="P2193">
        <f t="shared" si="137"/>
        <v>36</v>
      </c>
      <c r="Q2193" t="s">
        <v>8329</v>
      </c>
      <c r="R2193" t="s">
        <v>8347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1081.3</v>
      </c>
      <c r="P2194">
        <f t="shared" si="137"/>
        <v>40.1</v>
      </c>
      <c r="Q2194" t="s">
        <v>8329</v>
      </c>
      <c r="R2194" t="s">
        <v>8347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452.40000000000003</v>
      </c>
      <c r="P2195">
        <f t="shared" si="137"/>
        <v>75.699999999999989</v>
      </c>
      <c r="Q2195" t="s">
        <v>8329</v>
      </c>
      <c r="R2195" t="s">
        <v>8347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537.4</v>
      </c>
      <c r="P2196">
        <f t="shared" si="137"/>
        <v>61.300000000000004</v>
      </c>
      <c r="Q2196" t="s">
        <v>8329</v>
      </c>
      <c r="R2196" t="s">
        <v>8347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120.39999999999999</v>
      </c>
      <c r="P2197">
        <f t="shared" si="137"/>
        <v>48.2</v>
      </c>
      <c r="Q2197" t="s">
        <v>8329</v>
      </c>
      <c r="R2197" t="s">
        <v>8347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113.89999999999999</v>
      </c>
      <c r="P2198">
        <f t="shared" si="137"/>
        <v>68.199999999999989</v>
      </c>
      <c r="Q2198" t="s">
        <v>8329</v>
      </c>
      <c r="R2198" t="s">
        <v>8347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951.1</v>
      </c>
      <c r="P2199">
        <f t="shared" si="137"/>
        <v>65.899999999999991</v>
      </c>
      <c r="Q2199" t="s">
        <v>8329</v>
      </c>
      <c r="R2199" t="s">
        <v>8347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132.9</v>
      </c>
      <c r="P2200">
        <f t="shared" si="137"/>
        <v>81.699999999999989</v>
      </c>
      <c r="Q2200" t="s">
        <v>8329</v>
      </c>
      <c r="R2200" t="s">
        <v>8347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52.800000000000004</v>
      </c>
      <c r="Q2201" t="s">
        <v>8329</v>
      </c>
      <c r="R2201" t="s">
        <v>8347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542.20000000000005</v>
      </c>
      <c r="P2202">
        <f t="shared" si="137"/>
        <v>41.300000000000004</v>
      </c>
      <c r="Q2202" t="s">
        <v>8329</v>
      </c>
      <c r="R2202" t="s">
        <v>8347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382.8</v>
      </c>
      <c r="P2203">
        <f t="shared" si="137"/>
        <v>15.1</v>
      </c>
      <c r="Q2203" t="s">
        <v>8321</v>
      </c>
      <c r="R2203" t="s">
        <v>8326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704.2</v>
      </c>
      <c r="P2204">
        <f t="shared" si="137"/>
        <v>39.1</v>
      </c>
      <c r="Q2204" t="s">
        <v>8321</v>
      </c>
      <c r="R2204" t="s">
        <v>8326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109.6</v>
      </c>
      <c r="P2205">
        <f t="shared" si="137"/>
        <v>43.9</v>
      </c>
      <c r="Q2205" t="s">
        <v>8321</v>
      </c>
      <c r="R2205" t="s">
        <v>8326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132.9</v>
      </c>
      <c r="P2206">
        <f t="shared" si="137"/>
        <v>27.400000000000002</v>
      </c>
      <c r="Q2206" t="s">
        <v>8321</v>
      </c>
      <c r="R2206" t="s">
        <v>8326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42.300000000000004</v>
      </c>
      <c r="Q2207" t="s">
        <v>8321</v>
      </c>
      <c r="R2207" t="s">
        <v>8326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102.8</v>
      </c>
      <c r="P2208">
        <f t="shared" si="137"/>
        <v>33.300000000000004</v>
      </c>
      <c r="Q2208" t="s">
        <v>8321</v>
      </c>
      <c r="R2208" t="s">
        <v>8326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285.8</v>
      </c>
      <c r="Q2209" t="s">
        <v>8321</v>
      </c>
      <c r="R2209" t="s">
        <v>8326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42.4</v>
      </c>
      <c r="Q2210" t="s">
        <v>8321</v>
      </c>
      <c r="R2210" t="s">
        <v>8326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50.300000000000004</v>
      </c>
      <c r="Q2211" t="s">
        <v>8321</v>
      </c>
      <c r="R2211" t="s">
        <v>8326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111.5</v>
      </c>
      <c r="P2212">
        <f t="shared" si="137"/>
        <v>62</v>
      </c>
      <c r="Q2212" t="s">
        <v>8321</v>
      </c>
      <c r="R2212" t="s">
        <v>8326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40.800000000000004</v>
      </c>
      <c r="Q2213" t="s">
        <v>8321</v>
      </c>
      <c r="R2213" t="s">
        <v>8326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114.39999999999999</v>
      </c>
      <c r="P2214">
        <f t="shared" si="137"/>
        <v>55.800000000000004</v>
      </c>
      <c r="Q2214" t="s">
        <v>8321</v>
      </c>
      <c r="R2214" t="s">
        <v>8326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8321</v>
      </c>
      <c r="R2215" t="s">
        <v>8326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292.60000000000002</v>
      </c>
      <c r="P2216">
        <f t="shared" si="137"/>
        <v>73.199999999999989</v>
      </c>
      <c r="Q2216" t="s">
        <v>8321</v>
      </c>
      <c r="R2216" t="s">
        <v>8326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156.4</v>
      </c>
      <c r="P2217">
        <f t="shared" si="137"/>
        <v>26.1</v>
      </c>
      <c r="Q2217" t="s">
        <v>8321</v>
      </c>
      <c r="R2217" t="s">
        <v>8326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105.69999999999999</v>
      </c>
      <c r="P2218">
        <f t="shared" si="137"/>
        <v>22.700000000000003</v>
      </c>
      <c r="Q2218" t="s">
        <v>8321</v>
      </c>
      <c r="R2218" t="s">
        <v>8326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101.19999999999999</v>
      </c>
      <c r="P2219">
        <f t="shared" si="137"/>
        <v>47.300000000000004</v>
      </c>
      <c r="Q2219" t="s">
        <v>8321</v>
      </c>
      <c r="R2219" t="s">
        <v>8326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122.89999999999999</v>
      </c>
      <c r="P2220">
        <f t="shared" si="137"/>
        <v>32.4</v>
      </c>
      <c r="Q2220" t="s">
        <v>8321</v>
      </c>
      <c r="R2220" t="s">
        <v>8326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53.5</v>
      </c>
      <c r="Q2221" t="s">
        <v>8321</v>
      </c>
      <c r="R2221" t="s">
        <v>8326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101.19999999999999</v>
      </c>
      <c r="P2222">
        <f t="shared" si="137"/>
        <v>51.4</v>
      </c>
      <c r="Q2222" t="s">
        <v>8321</v>
      </c>
      <c r="R2222" t="s">
        <v>8326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108.19999999999999</v>
      </c>
      <c r="P2223">
        <f t="shared" si="137"/>
        <v>37.200000000000003</v>
      </c>
      <c r="Q2223" t="s">
        <v>8329</v>
      </c>
      <c r="R2223" t="s">
        <v>8347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8329</v>
      </c>
      <c r="R2224" t="s">
        <v>8347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206.4</v>
      </c>
      <c r="Q2225" t="s">
        <v>8329</v>
      </c>
      <c r="R2225" t="s">
        <v>8347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243.2</v>
      </c>
      <c r="P2226">
        <f t="shared" si="137"/>
        <v>82.199999999999989</v>
      </c>
      <c r="Q2226" t="s">
        <v>8329</v>
      </c>
      <c r="R2226" t="s">
        <v>8347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944.9</v>
      </c>
      <c r="P2227">
        <f t="shared" si="137"/>
        <v>164.79999999999998</v>
      </c>
      <c r="Q2227" t="s">
        <v>8329</v>
      </c>
      <c r="R2227" t="s">
        <v>8347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108.5</v>
      </c>
      <c r="P2228">
        <f t="shared" si="137"/>
        <v>60.9</v>
      </c>
      <c r="Q2228" t="s">
        <v>8329</v>
      </c>
      <c r="R2228" t="s">
        <v>8347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157.4</v>
      </c>
      <c r="P2229">
        <f t="shared" si="137"/>
        <v>68</v>
      </c>
      <c r="Q2229" t="s">
        <v>8329</v>
      </c>
      <c r="R2229" t="s">
        <v>8347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1174.5</v>
      </c>
      <c r="P2230">
        <f t="shared" si="137"/>
        <v>81.599999999999994</v>
      </c>
      <c r="Q2230" t="s">
        <v>8329</v>
      </c>
      <c r="R2230" t="s">
        <v>8347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171.1</v>
      </c>
      <c r="P2231">
        <f t="shared" si="137"/>
        <v>25.5</v>
      </c>
      <c r="Q2231" t="s">
        <v>8329</v>
      </c>
      <c r="R2231" t="s">
        <v>8347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8329</v>
      </c>
      <c r="R2232" t="s">
        <v>8347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1212.1999999999998</v>
      </c>
      <c r="P2233">
        <f t="shared" si="137"/>
        <v>27.3</v>
      </c>
      <c r="Q2233" t="s">
        <v>8329</v>
      </c>
      <c r="R2233" t="s">
        <v>8347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25.1</v>
      </c>
      <c r="Q2234" t="s">
        <v>8329</v>
      </c>
      <c r="R2234" t="s">
        <v>8347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332.1</v>
      </c>
      <c r="P2235">
        <f t="shared" si="137"/>
        <v>21.3</v>
      </c>
      <c r="Q2235" t="s">
        <v>8329</v>
      </c>
      <c r="R2235" t="s">
        <v>8347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41.7</v>
      </c>
      <c r="Q2236" t="s">
        <v>8329</v>
      </c>
      <c r="R2236" t="s">
        <v>8347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153.4</v>
      </c>
      <c r="P2237">
        <f t="shared" si="137"/>
        <v>135.6</v>
      </c>
      <c r="Q2237" t="s">
        <v>8329</v>
      </c>
      <c r="R2237" t="s">
        <v>8347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537.20000000000005</v>
      </c>
      <c r="P2238">
        <f t="shared" si="137"/>
        <v>22.200000000000003</v>
      </c>
      <c r="Q2238" t="s">
        <v>8329</v>
      </c>
      <c r="R2238" t="s">
        <v>8347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64.699999999999989</v>
      </c>
      <c r="Q2239" t="s">
        <v>8329</v>
      </c>
      <c r="R2239" t="s">
        <v>8347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69.599999999999994</v>
      </c>
      <c r="Q2240" t="s">
        <v>8329</v>
      </c>
      <c r="R2240" t="s">
        <v>8347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128.1</v>
      </c>
      <c r="P2241">
        <f t="shared" si="137"/>
        <v>75.199999999999989</v>
      </c>
      <c r="Q2241" t="s">
        <v>8329</v>
      </c>
      <c r="R2241" t="s">
        <v>8347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270.70000000000005</v>
      </c>
      <c r="P2242">
        <f t="shared" si="137"/>
        <v>141</v>
      </c>
      <c r="Q2242" t="s">
        <v>8329</v>
      </c>
      <c r="R2242" t="s">
        <v>8347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ROUNDUP(E2243*100/D2243, 1)</f>
        <v>806.4</v>
      </c>
      <c r="P2243">
        <f t="shared" ref="P2243:P2306" si="141">IFERROR(ROUNDUP(AVERAGE(E2243/L2243), 1), 0)</f>
        <v>49.5</v>
      </c>
      <c r="Q2243" t="s">
        <v>8329</v>
      </c>
      <c r="R2243" t="s">
        <v>8347</v>
      </c>
      <c r="S2243" s="9">
        <f t="shared" ref="S2243:S2306" si="142">(((J2243/60)/60)/24) + DATE(1970,1, 1)</f>
        <v>42766.827546296292</v>
      </c>
      <c r="T2243" s="9">
        <f t="shared" ref="T2243:T2306" si="143">(((I2243/60)/60)/24) + DATE(1970, 1, 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53.9</v>
      </c>
      <c r="Q2244" t="s">
        <v>8329</v>
      </c>
      <c r="R2244" t="s">
        <v>8347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4.5999999999999996</v>
      </c>
      <c r="Q2245" t="s">
        <v>8329</v>
      </c>
      <c r="R2245" t="s">
        <v>8347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377.1</v>
      </c>
      <c r="P2246">
        <f t="shared" si="141"/>
        <v>65.099999999999994</v>
      </c>
      <c r="Q2246" t="s">
        <v>8329</v>
      </c>
      <c r="R2246" t="s">
        <v>8347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2647.1</v>
      </c>
      <c r="P2247">
        <f t="shared" si="141"/>
        <v>53.5</v>
      </c>
      <c r="Q2247" t="s">
        <v>8329</v>
      </c>
      <c r="R2247" t="s">
        <v>8347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100.19999999999999</v>
      </c>
      <c r="P2248">
        <f t="shared" si="141"/>
        <v>44</v>
      </c>
      <c r="Q2248" t="s">
        <v>8329</v>
      </c>
      <c r="R2248" t="s">
        <v>8347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104.5</v>
      </c>
      <c r="P2249">
        <f t="shared" si="141"/>
        <v>50.9</v>
      </c>
      <c r="Q2249" t="s">
        <v>8329</v>
      </c>
      <c r="R2249" t="s">
        <v>8347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107.3</v>
      </c>
      <c r="P2250">
        <f t="shared" si="141"/>
        <v>58.7</v>
      </c>
      <c r="Q2250" t="s">
        <v>8329</v>
      </c>
      <c r="R2250" t="s">
        <v>8347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168.79999999999998</v>
      </c>
      <c r="P2251">
        <f t="shared" si="141"/>
        <v>32.9</v>
      </c>
      <c r="Q2251" t="s">
        <v>8329</v>
      </c>
      <c r="R2251" t="s">
        <v>8347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975.2</v>
      </c>
      <c r="P2252">
        <f t="shared" si="141"/>
        <v>427</v>
      </c>
      <c r="Q2252" t="s">
        <v>8329</v>
      </c>
      <c r="R2252" t="s">
        <v>8347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134.5</v>
      </c>
      <c r="P2253">
        <f t="shared" si="141"/>
        <v>23.900000000000002</v>
      </c>
      <c r="Q2253" t="s">
        <v>8329</v>
      </c>
      <c r="R2253" t="s">
        <v>8347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272.3</v>
      </c>
      <c r="P2254">
        <f t="shared" si="141"/>
        <v>98.5</v>
      </c>
      <c r="Q2254" t="s">
        <v>8329</v>
      </c>
      <c r="R2254" t="s">
        <v>8347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112.69999999999999</v>
      </c>
      <c r="P2255">
        <f t="shared" si="141"/>
        <v>107.39999999999999</v>
      </c>
      <c r="Q2255" t="s">
        <v>8329</v>
      </c>
      <c r="R2255" t="s">
        <v>8347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11.7</v>
      </c>
      <c r="Q2256" t="s">
        <v>8329</v>
      </c>
      <c r="R2256" t="s">
        <v>8347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286.70000000000005</v>
      </c>
      <c r="P2257">
        <f t="shared" si="141"/>
        <v>41.800000000000004</v>
      </c>
      <c r="Q2257" t="s">
        <v>8329</v>
      </c>
      <c r="R2257" t="s">
        <v>8347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222.79999999999998</v>
      </c>
      <c r="P2258">
        <f t="shared" si="141"/>
        <v>21.400000000000002</v>
      </c>
      <c r="Q2258" t="s">
        <v>8329</v>
      </c>
      <c r="R2258" t="s">
        <v>8347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636.20000000000005</v>
      </c>
      <c r="P2259">
        <f t="shared" si="141"/>
        <v>94.199999999999989</v>
      </c>
      <c r="Q2259" t="s">
        <v>8329</v>
      </c>
      <c r="R2259" t="s">
        <v>8347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15.799999999999999</v>
      </c>
      <c r="Q2260" t="s">
        <v>8329</v>
      </c>
      <c r="R2260" t="s">
        <v>8347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90.699999999999989</v>
      </c>
      <c r="Q2261" t="s">
        <v>8329</v>
      </c>
      <c r="R2261" t="s">
        <v>8347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8329</v>
      </c>
      <c r="R2262" t="s">
        <v>8347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37.200000000000003</v>
      </c>
      <c r="Q2263" t="s">
        <v>8329</v>
      </c>
      <c r="R2263" t="s">
        <v>8347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154.19999999999999</v>
      </c>
      <c r="P2264">
        <f t="shared" si="141"/>
        <v>28.200000000000003</v>
      </c>
      <c r="Q2264" t="s">
        <v>8329</v>
      </c>
      <c r="R2264" t="s">
        <v>8347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115.6</v>
      </c>
      <c r="P2265">
        <f t="shared" si="141"/>
        <v>144.5</v>
      </c>
      <c r="Q2265" t="s">
        <v>8329</v>
      </c>
      <c r="R2265" t="s">
        <v>8347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180.1</v>
      </c>
      <c r="P2266">
        <f t="shared" si="141"/>
        <v>24.3</v>
      </c>
      <c r="Q2266" t="s">
        <v>8329</v>
      </c>
      <c r="R2266" t="s">
        <v>8347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35.200000000000003</v>
      </c>
      <c r="Q2267" t="s">
        <v>8329</v>
      </c>
      <c r="R2267" t="s">
        <v>8347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320.3</v>
      </c>
      <c r="P2268">
        <f t="shared" si="141"/>
        <v>24.8</v>
      </c>
      <c r="Q2268" t="s">
        <v>8329</v>
      </c>
      <c r="R2268" t="s">
        <v>8347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380.6</v>
      </c>
      <c r="P2269">
        <f t="shared" si="141"/>
        <v>188.4</v>
      </c>
      <c r="Q2269" t="s">
        <v>8329</v>
      </c>
      <c r="R2269" t="s">
        <v>8347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148.1</v>
      </c>
      <c r="Q2270" t="s">
        <v>8329</v>
      </c>
      <c r="R2270" t="s">
        <v>8347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1801.6999999999998</v>
      </c>
      <c r="P2271">
        <f t="shared" si="141"/>
        <v>50</v>
      </c>
      <c r="Q2271" t="s">
        <v>8329</v>
      </c>
      <c r="R2271" t="s">
        <v>8347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720.30000000000007</v>
      </c>
      <c r="P2272">
        <f t="shared" si="141"/>
        <v>107.89999999999999</v>
      </c>
      <c r="Q2272" t="s">
        <v>8329</v>
      </c>
      <c r="R2272" t="s">
        <v>8347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283.10000000000002</v>
      </c>
      <c r="P2273">
        <f t="shared" si="141"/>
        <v>42.7</v>
      </c>
      <c r="Q2273" t="s">
        <v>8329</v>
      </c>
      <c r="R2273" t="s">
        <v>8347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14.4</v>
      </c>
      <c r="Q2274" t="s">
        <v>8329</v>
      </c>
      <c r="R2274" t="s">
        <v>8347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220.4</v>
      </c>
      <c r="P2275">
        <f t="shared" si="141"/>
        <v>37.5</v>
      </c>
      <c r="Q2275" t="s">
        <v>8329</v>
      </c>
      <c r="R2275" t="s">
        <v>8347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30.3</v>
      </c>
      <c r="Q2276" t="s">
        <v>8329</v>
      </c>
      <c r="R2276" t="s">
        <v>8347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407.8</v>
      </c>
      <c r="P2277">
        <f t="shared" si="141"/>
        <v>33.6</v>
      </c>
      <c r="Q2277" t="s">
        <v>8329</v>
      </c>
      <c r="R2277" t="s">
        <v>8347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105.89999999999999</v>
      </c>
      <c r="P2278">
        <f t="shared" si="141"/>
        <v>64.8</v>
      </c>
      <c r="Q2278" t="s">
        <v>8329</v>
      </c>
      <c r="R2278" t="s">
        <v>8347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141.1</v>
      </c>
      <c r="P2279">
        <f t="shared" si="141"/>
        <v>58</v>
      </c>
      <c r="Q2279" t="s">
        <v>8329</v>
      </c>
      <c r="R2279" t="s">
        <v>8347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53.1</v>
      </c>
      <c r="Q2280" t="s">
        <v>8329</v>
      </c>
      <c r="R2280" t="s">
        <v>8347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48.1</v>
      </c>
      <c r="Q2281" t="s">
        <v>8329</v>
      </c>
      <c r="R2281" t="s">
        <v>8347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403.6</v>
      </c>
      <c r="P2282">
        <f t="shared" si="141"/>
        <v>82.399999999999991</v>
      </c>
      <c r="Q2282" t="s">
        <v>8329</v>
      </c>
      <c r="R2282" t="s">
        <v>8347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50.5</v>
      </c>
      <c r="Q2283" t="s">
        <v>8321</v>
      </c>
      <c r="R2283" t="s">
        <v>8322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185.4</v>
      </c>
      <c r="P2284">
        <f t="shared" si="141"/>
        <v>115.89999999999999</v>
      </c>
      <c r="Q2284" t="s">
        <v>8321</v>
      </c>
      <c r="R2284" t="s">
        <v>8322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100.89999999999999</v>
      </c>
      <c r="P2285">
        <f t="shared" si="141"/>
        <v>63.1</v>
      </c>
      <c r="Q2285" t="s">
        <v>8321</v>
      </c>
      <c r="R2285" t="s">
        <v>8322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106.3</v>
      </c>
      <c r="P2286">
        <f t="shared" si="141"/>
        <v>108.1</v>
      </c>
      <c r="Q2286" t="s">
        <v>8321</v>
      </c>
      <c r="R2286" t="s">
        <v>8322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121.39999999999999</v>
      </c>
      <c r="P2287">
        <f t="shared" si="141"/>
        <v>46.1</v>
      </c>
      <c r="Q2287" t="s">
        <v>8321</v>
      </c>
      <c r="R2287" t="s">
        <v>8322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100.1</v>
      </c>
      <c r="P2288">
        <f t="shared" si="141"/>
        <v>107.3</v>
      </c>
      <c r="Q2288" t="s">
        <v>8321</v>
      </c>
      <c r="R2288" t="s">
        <v>8322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8321</v>
      </c>
      <c r="R2289" t="s">
        <v>8322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40.1</v>
      </c>
      <c r="Q2290" t="s">
        <v>8321</v>
      </c>
      <c r="R2290" t="s">
        <v>8322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64.5</v>
      </c>
      <c r="Q2291" t="s">
        <v>8321</v>
      </c>
      <c r="R2291" t="s">
        <v>8322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104.1</v>
      </c>
      <c r="P2292">
        <f t="shared" si="141"/>
        <v>53.9</v>
      </c>
      <c r="Q2292" t="s">
        <v>8321</v>
      </c>
      <c r="R2292" t="s">
        <v>8322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100.5</v>
      </c>
      <c r="Q2293" t="s">
        <v>8321</v>
      </c>
      <c r="R2293" t="s">
        <v>8322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107.3</v>
      </c>
      <c r="P2294">
        <f t="shared" si="141"/>
        <v>46.7</v>
      </c>
      <c r="Q2294" t="s">
        <v>8321</v>
      </c>
      <c r="R2294" t="s">
        <v>8322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108.3</v>
      </c>
      <c r="P2295">
        <f t="shared" si="141"/>
        <v>34.1</v>
      </c>
      <c r="Q2295" t="s">
        <v>8321</v>
      </c>
      <c r="R2295" t="s">
        <v>8322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146.1</v>
      </c>
      <c r="P2296">
        <f t="shared" si="141"/>
        <v>65.3</v>
      </c>
      <c r="Q2296" t="s">
        <v>8321</v>
      </c>
      <c r="R2296" t="s">
        <v>8322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125.3</v>
      </c>
      <c r="P2297">
        <f t="shared" si="141"/>
        <v>44.300000000000004</v>
      </c>
      <c r="Q2297" t="s">
        <v>8321</v>
      </c>
      <c r="R2297" t="s">
        <v>8322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149.1</v>
      </c>
      <c r="P2298">
        <f t="shared" si="141"/>
        <v>72</v>
      </c>
      <c r="Q2298" t="s">
        <v>8321</v>
      </c>
      <c r="R2298" t="s">
        <v>8322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53</v>
      </c>
      <c r="Q2299" t="s">
        <v>8321</v>
      </c>
      <c r="R2299" t="s">
        <v>8322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105.1</v>
      </c>
      <c r="P2300">
        <f t="shared" si="141"/>
        <v>109.5</v>
      </c>
      <c r="Q2300" t="s">
        <v>8321</v>
      </c>
      <c r="R2300" t="s">
        <v>8322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350.20000000000005</v>
      </c>
      <c r="P2301">
        <f t="shared" si="141"/>
        <v>75.099999999999994</v>
      </c>
      <c r="Q2301" t="s">
        <v>8321</v>
      </c>
      <c r="R2301" t="s">
        <v>8322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101.3</v>
      </c>
      <c r="P2302">
        <f t="shared" si="141"/>
        <v>115.8</v>
      </c>
      <c r="Q2302" t="s">
        <v>8321</v>
      </c>
      <c r="R2302" t="s">
        <v>8322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133.69999999999999</v>
      </c>
      <c r="P2303">
        <f t="shared" si="141"/>
        <v>31.700000000000003</v>
      </c>
      <c r="Q2303" t="s">
        <v>8321</v>
      </c>
      <c r="R2303" t="s">
        <v>8325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170.7</v>
      </c>
      <c r="P2304">
        <f t="shared" si="141"/>
        <v>46.2</v>
      </c>
      <c r="Q2304" t="s">
        <v>8321</v>
      </c>
      <c r="R2304" t="s">
        <v>8325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109.39999999999999</v>
      </c>
      <c r="P2305">
        <f t="shared" si="141"/>
        <v>68.5</v>
      </c>
      <c r="Q2305" t="s">
        <v>8321</v>
      </c>
      <c r="R2305" t="s">
        <v>8325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100.8</v>
      </c>
      <c r="P2306">
        <f t="shared" si="141"/>
        <v>53.5</v>
      </c>
      <c r="Q2306" t="s">
        <v>8321</v>
      </c>
      <c r="R2306" t="s">
        <v>8325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ROUNDUP(E2307*100/D2307, 1)</f>
        <v>101.3</v>
      </c>
      <c r="P2307">
        <f t="shared" ref="P2307:P2370" si="145">IFERROR(ROUNDUP(AVERAGE(E2307/L2307), 1), 0)</f>
        <v>109.19999999999999</v>
      </c>
      <c r="Q2307" t="s">
        <v>8321</v>
      </c>
      <c r="R2307" t="s">
        <v>8325</v>
      </c>
      <c r="S2307" s="9">
        <f t="shared" ref="S2307:S2370" si="146">(((J2307/60)/60)/24) + DATE(1970,1, 1)</f>
        <v>41834.695277777777</v>
      </c>
      <c r="T2307" s="9">
        <f t="shared" ref="T2307:T2370" si="147">(((I2307/60)/60)/24) + DATE(1970, 1, 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106.8</v>
      </c>
      <c r="P2308">
        <f t="shared" si="145"/>
        <v>51.2</v>
      </c>
      <c r="Q2308" t="s">
        <v>8321</v>
      </c>
      <c r="R2308" t="s">
        <v>8325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106.69999999999999</v>
      </c>
      <c r="P2309">
        <f t="shared" si="145"/>
        <v>28</v>
      </c>
      <c r="Q2309" t="s">
        <v>8321</v>
      </c>
      <c r="R2309" t="s">
        <v>8325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101.39999999999999</v>
      </c>
      <c r="P2310">
        <f t="shared" si="145"/>
        <v>82.5</v>
      </c>
      <c r="Q2310" t="s">
        <v>8321</v>
      </c>
      <c r="R2310" t="s">
        <v>8325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106.69999999999999</v>
      </c>
      <c r="P2311">
        <f t="shared" si="145"/>
        <v>59.9</v>
      </c>
      <c r="Q2311" t="s">
        <v>8321</v>
      </c>
      <c r="R2311" t="s">
        <v>8325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428.90000000000003</v>
      </c>
      <c r="P2312">
        <f t="shared" si="145"/>
        <v>64.899999999999991</v>
      </c>
      <c r="Q2312" t="s">
        <v>8321</v>
      </c>
      <c r="R2312" t="s">
        <v>8325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104.19999999999999</v>
      </c>
      <c r="P2313">
        <f t="shared" si="145"/>
        <v>90.1</v>
      </c>
      <c r="Q2313" t="s">
        <v>8321</v>
      </c>
      <c r="R2313" t="s">
        <v>8325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107.89999999999999</v>
      </c>
      <c r="P2314">
        <f t="shared" si="145"/>
        <v>41</v>
      </c>
      <c r="Q2314" t="s">
        <v>8321</v>
      </c>
      <c r="R2314" t="s">
        <v>8325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175.9</v>
      </c>
      <c r="P2315">
        <f t="shared" si="145"/>
        <v>56.1</v>
      </c>
      <c r="Q2315" t="s">
        <v>8321</v>
      </c>
      <c r="R2315" t="s">
        <v>8325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37.700000000000003</v>
      </c>
      <c r="Q2316" t="s">
        <v>8321</v>
      </c>
      <c r="R2316" t="s">
        <v>8325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40.1</v>
      </c>
      <c r="Q2317" t="s">
        <v>8321</v>
      </c>
      <c r="R2317" t="s">
        <v>8325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104.1</v>
      </c>
      <c r="P2318">
        <f t="shared" si="145"/>
        <v>78.099999999999994</v>
      </c>
      <c r="Q2318" t="s">
        <v>8321</v>
      </c>
      <c r="R2318" t="s">
        <v>8325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8321</v>
      </c>
      <c r="R2319" t="s">
        <v>8325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121.1</v>
      </c>
      <c r="P2320">
        <f t="shared" si="145"/>
        <v>37.200000000000003</v>
      </c>
      <c r="Q2320" t="s">
        <v>8321</v>
      </c>
      <c r="R2320" t="s">
        <v>8325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42</v>
      </c>
      <c r="Q2321" t="s">
        <v>8321</v>
      </c>
      <c r="R2321" t="s">
        <v>8325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108.69999999999999</v>
      </c>
      <c r="P2322">
        <f t="shared" si="145"/>
        <v>61.1</v>
      </c>
      <c r="Q2322" t="s">
        <v>8321</v>
      </c>
      <c r="R2322" t="s">
        <v>8325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39.200000000000003</v>
      </c>
      <c r="P2323">
        <f t="shared" si="145"/>
        <v>64.599999999999994</v>
      </c>
      <c r="Q2323" t="s">
        <v>8332</v>
      </c>
      <c r="R2323" t="s">
        <v>8348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3.2</v>
      </c>
      <c r="P2324">
        <f t="shared" si="145"/>
        <v>21.3</v>
      </c>
      <c r="Q2324" t="s">
        <v>8332</v>
      </c>
      <c r="R2324" t="s">
        <v>8348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8332</v>
      </c>
      <c r="R2325" t="s">
        <v>8348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20.8</v>
      </c>
      <c r="P2326">
        <f t="shared" si="145"/>
        <v>25.5</v>
      </c>
      <c r="Q2326" t="s">
        <v>8332</v>
      </c>
      <c r="R2326" t="s">
        <v>8348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11.5</v>
      </c>
      <c r="Q2327" t="s">
        <v>8332</v>
      </c>
      <c r="R2327" t="s">
        <v>8348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0.79999999999999993</v>
      </c>
      <c r="P2328">
        <f t="shared" si="145"/>
        <v>108</v>
      </c>
      <c r="Q2328" t="s">
        <v>8332</v>
      </c>
      <c r="R2328" t="s">
        <v>8348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526.1</v>
      </c>
      <c r="P2329">
        <f t="shared" si="145"/>
        <v>54.9</v>
      </c>
      <c r="Q2329" t="s">
        <v>8332</v>
      </c>
      <c r="R2329" t="s">
        <v>8348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254.5</v>
      </c>
      <c r="P2330">
        <f t="shared" si="145"/>
        <v>47.4</v>
      </c>
      <c r="Q2330" t="s">
        <v>8332</v>
      </c>
      <c r="R2330" t="s">
        <v>8348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211.9</v>
      </c>
      <c r="Q2331" t="s">
        <v>8332</v>
      </c>
      <c r="R2331" t="s">
        <v>8348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102.5</v>
      </c>
      <c r="P2332">
        <f t="shared" si="145"/>
        <v>220</v>
      </c>
      <c r="Q2332" t="s">
        <v>8332</v>
      </c>
      <c r="R2332" t="s">
        <v>8348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144.4</v>
      </c>
      <c r="P2333">
        <f t="shared" si="145"/>
        <v>40.800000000000004</v>
      </c>
      <c r="Q2333" t="s">
        <v>8332</v>
      </c>
      <c r="R2333" t="s">
        <v>8348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106.39999999999999</v>
      </c>
      <c r="P2334">
        <f t="shared" si="145"/>
        <v>75.599999999999994</v>
      </c>
      <c r="Q2334" t="s">
        <v>8332</v>
      </c>
      <c r="R2334" t="s">
        <v>8348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212.2</v>
      </c>
      <c r="P2335">
        <f t="shared" si="145"/>
        <v>13.6</v>
      </c>
      <c r="Q2335" t="s">
        <v>8332</v>
      </c>
      <c r="R2335" t="s">
        <v>8348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60.9</v>
      </c>
      <c r="Q2336" t="s">
        <v>8332</v>
      </c>
      <c r="R2336" t="s">
        <v>8348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102.3</v>
      </c>
      <c r="P2337">
        <f t="shared" si="145"/>
        <v>115.69999999999999</v>
      </c>
      <c r="Q2337" t="s">
        <v>8332</v>
      </c>
      <c r="R2337" t="s">
        <v>8348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520.80000000000007</v>
      </c>
      <c r="P2338">
        <f t="shared" si="145"/>
        <v>48.2</v>
      </c>
      <c r="Q2338" t="s">
        <v>8332</v>
      </c>
      <c r="R2338" t="s">
        <v>8348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110.69999999999999</v>
      </c>
      <c r="P2339">
        <f t="shared" si="145"/>
        <v>74.199999999999989</v>
      </c>
      <c r="Q2339" t="s">
        <v>8332</v>
      </c>
      <c r="R2339" t="s">
        <v>8348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101.19999999999999</v>
      </c>
      <c r="P2340">
        <f t="shared" si="145"/>
        <v>123.39999999999999</v>
      </c>
      <c r="Q2340" t="s">
        <v>8332</v>
      </c>
      <c r="R2340" t="s">
        <v>8348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294.3</v>
      </c>
      <c r="P2341">
        <f t="shared" si="145"/>
        <v>66.699999999999989</v>
      </c>
      <c r="Q2341" t="s">
        <v>8332</v>
      </c>
      <c r="R2341" t="s">
        <v>8348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105.8</v>
      </c>
      <c r="P2342">
        <f t="shared" si="145"/>
        <v>105</v>
      </c>
      <c r="Q2342" t="s">
        <v>8332</v>
      </c>
      <c r="R2342" t="s">
        <v>8348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8315</v>
      </c>
      <c r="R2343" t="s">
        <v>8316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8315</v>
      </c>
      <c r="R2344" t="s">
        <v>8316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8315</v>
      </c>
      <c r="R2345" t="s">
        <v>8316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8315</v>
      </c>
      <c r="R2346" t="s">
        <v>8316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8315</v>
      </c>
      <c r="R2347" t="s">
        <v>8316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0.1</v>
      </c>
      <c r="P2348">
        <f t="shared" si="145"/>
        <v>13</v>
      </c>
      <c r="Q2348" t="s">
        <v>8315</v>
      </c>
      <c r="R2348" t="s">
        <v>8316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8315</v>
      </c>
      <c r="R2349" t="s">
        <v>8316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0.4</v>
      </c>
      <c r="P2350">
        <f t="shared" si="145"/>
        <v>54</v>
      </c>
      <c r="Q2350" t="s">
        <v>8315</v>
      </c>
      <c r="R2350" t="s">
        <v>8316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8315</v>
      </c>
      <c r="R2351" t="s">
        <v>8316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8315</v>
      </c>
      <c r="R2352" t="s">
        <v>8316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0.6</v>
      </c>
      <c r="P2353">
        <f t="shared" si="145"/>
        <v>15.5</v>
      </c>
      <c r="Q2353" t="s">
        <v>8315</v>
      </c>
      <c r="R2353" t="s">
        <v>8316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8315</v>
      </c>
      <c r="R2354" t="s">
        <v>8316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8315</v>
      </c>
      <c r="R2355" t="s">
        <v>8316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0.1</v>
      </c>
      <c r="P2356">
        <f t="shared" si="145"/>
        <v>25</v>
      </c>
      <c r="Q2356" t="s">
        <v>8315</v>
      </c>
      <c r="R2356" t="s">
        <v>8316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0.7</v>
      </c>
      <c r="P2357">
        <f t="shared" si="145"/>
        <v>27.5</v>
      </c>
      <c r="Q2357" t="s">
        <v>8315</v>
      </c>
      <c r="R2357" t="s">
        <v>8316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8315</v>
      </c>
      <c r="R2358" t="s">
        <v>8316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8315</v>
      </c>
      <c r="R2359" t="s">
        <v>8316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8315</v>
      </c>
      <c r="R2360" t="s">
        <v>8316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14.7</v>
      </c>
      <c r="P2361">
        <f t="shared" si="145"/>
        <v>367</v>
      </c>
      <c r="Q2361" t="s">
        <v>8315</v>
      </c>
      <c r="R2361" t="s">
        <v>8316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0.1</v>
      </c>
      <c r="P2362">
        <f t="shared" si="145"/>
        <v>2</v>
      </c>
      <c r="Q2362" t="s">
        <v>8315</v>
      </c>
      <c r="R2362" t="s">
        <v>8316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8315</v>
      </c>
      <c r="R2363" t="s">
        <v>8316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28.6</v>
      </c>
      <c r="P2364">
        <f t="shared" si="145"/>
        <v>60</v>
      </c>
      <c r="Q2364" t="s">
        <v>8315</v>
      </c>
      <c r="R2364" t="s">
        <v>8316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8315</v>
      </c>
      <c r="R2365" t="s">
        <v>8316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8315</v>
      </c>
      <c r="R2366" t="s">
        <v>8316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8315</v>
      </c>
      <c r="R2367" t="s">
        <v>8316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10.6</v>
      </c>
      <c r="P2368">
        <f t="shared" si="145"/>
        <v>97.5</v>
      </c>
      <c r="Q2368" t="s">
        <v>8315</v>
      </c>
      <c r="R2368" t="s">
        <v>8316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1.4000000000000001</v>
      </c>
      <c r="P2369">
        <f t="shared" si="145"/>
        <v>47.9</v>
      </c>
      <c r="Q2369" t="s">
        <v>8315</v>
      </c>
      <c r="R2369" t="s">
        <v>8316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0.30000000000000004</v>
      </c>
      <c r="P2370">
        <f t="shared" si="145"/>
        <v>50</v>
      </c>
      <c r="Q2370" t="s">
        <v>8315</v>
      </c>
      <c r="R2370" t="s">
        <v>8316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ROUNDUP(E2371*100/D2371, 1)</f>
        <v>0</v>
      </c>
      <c r="P2371">
        <f t="shared" ref="P2371:P2434" si="149">IFERROR(ROUNDUP(AVERAGE(E2371/L2371), 1), 0)</f>
        <v>0</v>
      </c>
      <c r="Q2371" t="s">
        <v>8315</v>
      </c>
      <c r="R2371" t="s">
        <v>8316</v>
      </c>
      <c r="S2371" s="9">
        <f t="shared" ref="S2371:S2434" si="150">(((J2371/60)/60)/24) + DATE(1970,1, 1)</f>
        <v>42380.812627314815</v>
      </c>
      <c r="T2371" s="9">
        <f t="shared" ref="T2371:T2434" si="151">(((I2371/60)/60)/24) + DATE(1970, 1, 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0.4</v>
      </c>
      <c r="P2372">
        <f t="shared" si="149"/>
        <v>20.5</v>
      </c>
      <c r="Q2372" t="s">
        <v>8315</v>
      </c>
      <c r="R2372" t="s">
        <v>8316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8315</v>
      </c>
      <c r="R2373" t="s">
        <v>8316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3.3000000000000003</v>
      </c>
      <c r="P2374">
        <f t="shared" si="149"/>
        <v>30</v>
      </c>
      <c r="Q2374" t="s">
        <v>8315</v>
      </c>
      <c r="R2374" t="s">
        <v>8316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0.1</v>
      </c>
      <c r="P2375">
        <f t="shared" si="149"/>
        <v>50</v>
      </c>
      <c r="Q2375" t="s">
        <v>8315</v>
      </c>
      <c r="R2375" t="s">
        <v>8316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0.1</v>
      </c>
      <c r="P2376">
        <f t="shared" si="149"/>
        <v>10</v>
      </c>
      <c r="Q2376" t="s">
        <v>8315</v>
      </c>
      <c r="R2376" t="s">
        <v>8316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8315</v>
      </c>
      <c r="R2377" t="s">
        <v>8316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10.9</v>
      </c>
      <c r="P2378">
        <f t="shared" si="149"/>
        <v>81.599999999999994</v>
      </c>
      <c r="Q2378" t="s">
        <v>8315</v>
      </c>
      <c r="R2378" t="s">
        <v>8316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8315</v>
      </c>
      <c r="R2379" t="s">
        <v>8316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8315</v>
      </c>
      <c r="R2380" t="s">
        <v>8316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8315</v>
      </c>
      <c r="R2381" t="s">
        <v>8316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0.4</v>
      </c>
      <c r="P2382">
        <f t="shared" si="149"/>
        <v>18.400000000000002</v>
      </c>
      <c r="Q2382" t="s">
        <v>8315</v>
      </c>
      <c r="R2382" t="s">
        <v>8316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1.9000000000000001</v>
      </c>
      <c r="P2383">
        <f t="shared" si="149"/>
        <v>224.5</v>
      </c>
      <c r="Q2383" t="s">
        <v>8315</v>
      </c>
      <c r="R2383" t="s">
        <v>8316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8315</v>
      </c>
      <c r="R2384" t="s">
        <v>8316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4.3999999999999995</v>
      </c>
      <c r="P2385">
        <f t="shared" si="149"/>
        <v>145</v>
      </c>
      <c r="Q2385" t="s">
        <v>8315</v>
      </c>
      <c r="R2385" t="s">
        <v>8316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8315</v>
      </c>
      <c r="R2386" t="s">
        <v>8316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1.3</v>
      </c>
      <c r="P2387">
        <f t="shared" si="149"/>
        <v>112.6</v>
      </c>
      <c r="Q2387" t="s">
        <v>8315</v>
      </c>
      <c r="R2387" t="s">
        <v>8316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8315</v>
      </c>
      <c r="R2388" t="s">
        <v>8316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0.7</v>
      </c>
      <c r="P2389">
        <f t="shared" si="149"/>
        <v>342</v>
      </c>
      <c r="Q2389" t="s">
        <v>8315</v>
      </c>
      <c r="R2389" t="s">
        <v>8316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1.3</v>
      </c>
      <c r="P2390">
        <f t="shared" si="149"/>
        <v>57.9</v>
      </c>
      <c r="Q2390" t="s">
        <v>8315</v>
      </c>
      <c r="R2390" t="s">
        <v>8316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0.2</v>
      </c>
      <c r="P2391">
        <f t="shared" si="149"/>
        <v>30</v>
      </c>
      <c r="Q2391" t="s">
        <v>8315</v>
      </c>
      <c r="R2391" t="s">
        <v>8316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8315</v>
      </c>
      <c r="R2392" t="s">
        <v>8316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0.2</v>
      </c>
      <c r="P2393">
        <f t="shared" si="149"/>
        <v>25</v>
      </c>
      <c r="Q2393" t="s">
        <v>8315</v>
      </c>
      <c r="R2393" t="s">
        <v>8316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8315</v>
      </c>
      <c r="R2394" t="s">
        <v>8316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0.1</v>
      </c>
      <c r="P2395">
        <f t="shared" si="149"/>
        <v>50</v>
      </c>
      <c r="Q2395" t="s">
        <v>8315</v>
      </c>
      <c r="R2395" t="s">
        <v>8316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0.1</v>
      </c>
      <c r="P2396">
        <f t="shared" si="149"/>
        <v>1.5</v>
      </c>
      <c r="Q2396" t="s">
        <v>8315</v>
      </c>
      <c r="R2396" t="s">
        <v>8316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8315</v>
      </c>
      <c r="R2397" t="s">
        <v>8316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8315</v>
      </c>
      <c r="R2398" t="s">
        <v>8316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8315</v>
      </c>
      <c r="R2399" t="s">
        <v>8316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8315</v>
      </c>
      <c r="R2400" t="s">
        <v>8316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8315</v>
      </c>
      <c r="R2401" t="s">
        <v>8316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8315</v>
      </c>
      <c r="R2402" t="s">
        <v>8316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0.79999999999999993</v>
      </c>
      <c r="P2403">
        <f t="shared" si="149"/>
        <v>22.400000000000002</v>
      </c>
      <c r="Q2403" t="s">
        <v>8332</v>
      </c>
      <c r="R2403" t="s">
        <v>8333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0.5</v>
      </c>
      <c r="P2404">
        <f t="shared" si="149"/>
        <v>52</v>
      </c>
      <c r="Q2404" t="s">
        <v>8332</v>
      </c>
      <c r="R2404" t="s">
        <v>8333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16.900000000000002</v>
      </c>
      <c r="P2405">
        <f t="shared" si="149"/>
        <v>16.900000000000002</v>
      </c>
      <c r="Q2405" t="s">
        <v>8332</v>
      </c>
      <c r="R2405" t="s">
        <v>8333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8332</v>
      </c>
      <c r="R2406" t="s">
        <v>8333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22.6</v>
      </c>
      <c r="P2407">
        <f t="shared" si="149"/>
        <v>56.3</v>
      </c>
      <c r="Q2407" t="s">
        <v>8332</v>
      </c>
      <c r="R2407" t="s">
        <v>8333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41.4</v>
      </c>
      <c r="P2408">
        <f t="shared" si="149"/>
        <v>84.1</v>
      </c>
      <c r="Q2408" t="s">
        <v>8332</v>
      </c>
      <c r="R2408" t="s">
        <v>8333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25.3</v>
      </c>
      <c r="P2409">
        <f t="shared" si="149"/>
        <v>168.4</v>
      </c>
      <c r="Q2409" t="s">
        <v>8332</v>
      </c>
      <c r="R2409" t="s">
        <v>8333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8332</v>
      </c>
      <c r="R2410" t="s">
        <v>8333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1.9000000000000001</v>
      </c>
      <c r="P2411">
        <f t="shared" si="149"/>
        <v>76.699999999999989</v>
      </c>
      <c r="Q2411" t="s">
        <v>8332</v>
      </c>
      <c r="R2411" t="s">
        <v>8333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8332</v>
      </c>
      <c r="R2412" t="s">
        <v>8333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0.7</v>
      </c>
      <c r="P2413">
        <f t="shared" si="149"/>
        <v>50.4</v>
      </c>
      <c r="Q2413" t="s">
        <v>8332</v>
      </c>
      <c r="R2413" t="s">
        <v>8333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8332</v>
      </c>
      <c r="R2414" t="s">
        <v>8333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0.9</v>
      </c>
      <c r="P2415">
        <f t="shared" si="149"/>
        <v>8.4</v>
      </c>
      <c r="Q2415" t="s">
        <v>8332</v>
      </c>
      <c r="R2415" t="s">
        <v>8333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3.1</v>
      </c>
      <c r="P2416">
        <f t="shared" si="149"/>
        <v>35.4</v>
      </c>
      <c r="Q2416" t="s">
        <v>8332</v>
      </c>
      <c r="R2416" t="s">
        <v>8333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0.6</v>
      </c>
      <c r="P2417">
        <f t="shared" si="149"/>
        <v>55.9</v>
      </c>
      <c r="Q2417" t="s">
        <v>8332</v>
      </c>
      <c r="R2417" t="s">
        <v>8333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0.1</v>
      </c>
      <c r="P2418">
        <f t="shared" si="149"/>
        <v>5</v>
      </c>
      <c r="Q2418" t="s">
        <v>8332</v>
      </c>
      <c r="R2418" t="s">
        <v>8333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8332</v>
      </c>
      <c r="R2419" t="s">
        <v>8333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0.1</v>
      </c>
      <c r="P2420">
        <f t="shared" si="149"/>
        <v>1</v>
      </c>
      <c r="Q2420" t="s">
        <v>8332</v>
      </c>
      <c r="R2420" t="s">
        <v>8333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8332</v>
      </c>
      <c r="R2421" t="s">
        <v>8333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14.9</v>
      </c>
      <c r="P2422">
        <f t="shared" si="149"/>
        <v>69.5</v>
      </c>
      <c r="Q2422" t="s">
        <v>8332</v>
      </c>
      <c r="R2422" t="s">
        <v>8333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0.1</v>
      </c>
      <c r="P2423">
        <f t="shared" si="149"/>
        <v>1</v>
      </c>
      <c r="Q2423" t="s">
        <v>8332</v>
      </c>
      <c r="R2423" t="s">
        <v>8333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8332</v>
      </c>
      <c r="R2424" t="s">
        <v>8333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0.1</v>
      </c>
      <c r="P2425">
        <f t="shared" si="149"/>
        <v>8</v>
      </c>
      <c r="Q2425" t="s">
        <v>8332</v>
      </c>
      <c r="R2425" t="s">
        <v>8333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1.3</v>
      </c>
      <c r="P2426">
        <f t="shared" si="149"/>
        <v>34.5</v>
      </c>
      <c r="Q2426" t="s">
        <v>8332</v>
      </c>
      <c r="R2426" t="s">
        <v>8333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0.1</v>
      </c>
      <c r="P2427">
        <f t="shared" si="149"/>
        <v>1</v>
      </c>
      <c r="Q2427" t="s">
        <v>8332</v>
      </c>
      <c r="R2427" t="s">
        <v>8333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8332</v>
      </c>
      <c r="R2428" t="s">
        <v>8333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0.1</v>
      </c>
      <c r="P2429">
        <f t="shared" si="149"/>
        <v>1</v>
      </c>
      <c r="Q2429" t="s">
        <v>8332</v>
      </c>
      <c r="R2429" t="s">
        <v>8333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0.1</v>
      </c>
      <c r="P2430">
        <f t="shared" si="149"/>
        <v>1</v>
      </c>
      <c r="Q2430" t="s">
        <v>8332</v>
      </c>
      <c r="R2430" t="s">
        <v>8333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1.5</v>
      </c>
      <c r="P2431">
        <f t="shared" si="149"/>
        <v>501.3</v>
      </c>
      <c r="Q2431" t="s">
        <v>8332</v>
      </c>
      <c r="R2431" t="s">
        <v>8333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">
        <v>8332</v>
      </c>
      <c r="R2432" t="s">
        <v>8333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0.1</v>
      </c>
      <c r="P2433">
        <f t="shared" si="149"/>
        <v>1</v>
      </c>
      <c r="Q2433" t="s">
        <v>8332</v>
      </c>
      <c r="R2433" t="s">
        <v>8333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0.1</v>
      </c>
      <c r="P2434">
        <f t="shared" si="149"/>
        <v>1</v>
      </c>
      <c r="Q2434" t="s">
        <v>8332</v>
      </c>
      <c r="R2434" t="s">
        <v>8333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ROUNDUP(E2435*100/D2435, 1)</f>
        <v>0</v>
      </c>
      <c r="P2435">
        <f t="shared" ref="P2435:P2498" si="153">IFERROR(ROUNDUP(AVERAGE(E2435/L2435), 1), 0)</f>
        <v>0</v>
      </c>
      <c r="Q2435" t="s">
        <v>8332</v>
      </c>
      <c r="R2435" t="s">
        <v>8333</v>
      </c>
      <c r="S2435" s="9">
        <f t="shared" ref="S2435:S2498" si="154">(((J2435/60)/60)/24) + DATE(1970,1, 1)</f>
        <v>42397.89980324074</v>
      </c>
      <c r="T2435" s="9">
        <f t="shared" ref="T2435:T2498" si="155">(((I2435/60)/60)/24) + DATE(1970, 1, 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0.2</v>
      </c>
      <c r="P2436">
        <f t="shared" si="153"/>
        <v>13</v>
      </c>
      <c r="Q2436" t="s">
        <v>8332</v>
      </c>
      <c r="R2436" t="s">
        <v>8333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0.5</v>
      </c>
      <c r="P2437">
        <f t="shared" si="153"/>
        <v>306</v>
      </c>
      <c r="Q2437" t="s">
        <v>8332</v>
      </c>
      <c r="R2437" t="s">
        <v>8333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0.1</v>
      </c>
      <c r="P2438">
        <f t="shared" si="153"/>
        <v>22.5</v>
      </c>
      <c r="Q2438" t="s">
        <v>8332</v>
      </c>
      <c r="R2438" t="s">
        <v>8333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8332</v>
      </c>
      <c r="R2439" t="s">
        <v>8333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0.4</v>
      </c>
      <c r="P2440">
        <f t="shared" si="153"/>
        <v>50</v>
      </c>
      <c r="Q2440" t="s">
        <v>8332</v>
      </c>
      <c r="R2440" t="s">
        <v>8333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8332</v>
      </c>
      <c r="R2441" t="s">
        <v>8333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8332</v>
      </c>
      <c r="R2442" t="s">
        <v>8333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107.89999999999999</v>
      </c>
      <c r="P2443">
        <f t="shared" si="153"/>
        <v>74.3</v>
      </c>
      <c r="Q2443" t="s">
        <v>8332</v>
      </c>
      <c r="R2443" t="s">
        <v>8348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81.3</v>
      </c>
      <c r="Q2444" t="s">
        <v>8332</v>
      </c>
      <c r="R2444" t="s">
        <v>8348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202.6</v>
      </c>
      <c r="P2445">
        <f t="shared" si="153"/>
        <v>130.29999999999998</v>
      </c>
      <c r="Q2445" t="s">
        <v>8332</v>
      </c>
      <c r="R2445" t="s">
        <v>8348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53.5</v>
      </c>
      <c r="Q2446" t="s">
        <v>8332</v>
      </c>
      <c r="R2446" t="s">
        <v>8348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75.199999999999989</v>
      </c>
      <c r="Q2447" t="s">
        <v>8332</v>
      </c>
      <c r="R2447" t="s">
        <v>8348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75.699999999999989</v>
      </c>
      <c r="Q2448" t="s">
        <v>8332</v>
      </c>
      <c r="R2448" t="s">
        <v>8348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31.700000000000003</v>
      </c>
      <c r="Q2449" t="s">
        <v>8332</v>
      </c>
      <c r="R2449" t="s">
        <v>8348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47.800000000000004</v>
      </c>
      <c r="Q2450" t="s">
        <v>8332</v>
      </c>
      <c r="R2450" t="s">
        <v>8348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8332</v>
      </c>
      <c r="R2451" t="s">
        <v>8348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101.6</v>
      </c>
      <c r="P2452">
        <f t="shared" si="153"/>
        <v>149.4</v>
      </c>
      <c r="Q2452" t="s">
        <v>8332</v>
      </c>
      <c r="R2452" t="s">
        <v>8348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115.5</v>
      </c>
      <c r="P2453">
        <f t="shared" si="153"/>
        <v>62.1</v>
      </c>
      <c r="Q2453" t="s">
        <v>8332</v>
      </c>
      <c r="R2453" t="s">
        <v>8348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8332</v>
      </c>
      <c r="R2454" t="s">
        <v>8348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69.3</v>
      </c>
      <c r="Q2455" t="s">
        <v>8332</v>
      </c>
      <c r="R2455" t="s">
        <v>8348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100.89999999999999</v>
      </c>
      <c r="P2456">
        <f t="shared" si="153"/>
        <v>271.60000000000002</v>
      </c>
      <c r="Q2456" t="s">
        <v>8332</v>
      </c>
      <c r="R2456" t="s">
        <v>8348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34.200000000000003</v>
      </c>
      <c r="Q2457" t="s">
        <v>8332</v>
      </c>
      <c r="R2457" t="s">
        <v>8348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180.9</v>
      </c>
      <c r="P2458">
        <f t="shared" si="153"/>
        <v>40.5</v>
      </c>
      <c r="Q2458" t="s">
        <v>8332</v>
      </c>
      <c r="R2458" t="s">
        <v>8348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102.39999999999999</v>
      </c>
      <c r="P2459">
        <f t="shared" si="153"/>
        <v>189.79999999999998</v>
      </c>
      <c r="Q2459" t="s">
        <v>8332</v>
      </c>
      <c r="R2459" t="s">
        <v>8348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110.19999999999999</v>
      </c>
      <c r="P2460">
        <f t="shared" si="153"/>
        <v>68.899999999999991</v>
      </c>
      <c r="Q2460" t="s">
        <v>8332</v>
      </c>
      <c r="R2460" t="s">
        <v>8348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102.3</v>
      </c>
      <c r="P2461">
        <f t="shared" si="153"/>
        <v>108.8</v>
      </c>
      <c r="Q2461" t="s">
        <v>8332</v>
      </c>
      <c r="R2461" t="s">
        <v>8348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100.8</v>
      </c>
      <c r="P2462">
        <f t="shared" si="153"/>
        <v>126</v>
      </c>
      <c r="Q2462" t="s">
        <v>8332</v>
      </c>
      <c r="R2462" t="s">
        <v>8348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90.6</v>
      </c>
      <c r="Q2463" t="s">
        <v>8321</v>
      </c>
      <c r="R2463" t="s">
        <v>8325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110.8</v>
      </c>
      <c r="P2464">
        <f t="shared" si="153"/>
        <v>28.900000000000002</v>
      </c>
      <c r="Q2464" t="s">
        <v>8321</v>
      </c>
      <c r="R2464" t="s">
        <v>8325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116.3</v>
      </c>
      <c r="P2465">
        <f t="shared" si="153"/>
        <v>31</v>
      </c>
      <c r="Q2465" t="s">
        <v>8321</v>
      </c>
      <c r="R2465" t="s">
        <v>8325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51.7</v>
      </c>
      <c r="Q2466" t="s">
        <v>8321</v>
      </c>
      <c r="R2466" t="s">
        <v>8325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180.2</v>
      </c>
      <c r="P2467">
        <f t="shared" si="153"/>
        <v>26.3</v>
      </c>
      <c r="Q2467" t="s">
        <v>8321</v>
      </c>
      <c r="R2467" t="s">
        <v>8325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48.1</v>
      </c>
      <c r="Q2468" t="s">
        <v>8321</v>
      </c>
      <c r="R2468" t="s">
        <v>8325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27.6</v>
      </c>
      <c r="Q2469" t="s">
        <v>8321</v>
      </c>
      <c r="R2469" t="s">
        <v>8325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107.3</v>
      </c>
      <c r="P2470">
        <f t="shared" si="153"/>
        <v>37</v>
      </c>
      <c r="Q2470" t="s">
        <v>8321</v>
      </c>
      <c r="R2470" t="s">
        <v>8325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113.69999999999999</v>
      </c>
      <c r="P2471">
        <f t="shared" si="153"/>
        <v>29.1</v>
      </c>
      <c r="Q2471" t="s">
        <v>8321</v>
      </c>
      <c r="R2471" t="s">
        <v>8325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103.19999999999999</v>
      </c>
      <c r="P2472">
        <f t="shared" si="153"/>
        <v>28.700000000000003</v>
      </c>
      <c r="Q2472" t="s">
        <v>8321</v>
      </c>
      <c r="R2472" t="s">
        <v>8325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37.700000000000003</v>
      </c>
      <c r="Q2473" t="s">
        <v>8321</v>
      </c>
      <c r="R2473" t="s">
        <v>8325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135.79999999999998</v>
      </c>
      <c r="P2474">
        <f t="shared" si="153"/>
        <v>98</v>
      </c>
      <c r="Q2474" t="s">
        <v>8321</v>
      </c>
      <c r="R2474" t="s">
        <v>8325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42.6</v>
      </c>
      <c r="Q2475" t="s">
        <v>8321</v>
      </c>
      <c r="R2475" t="s">
        <v>8325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100.1</v>
      </c>
      <c r="P2476">
        <f t="shared" si="153"/>
        <v>131.6</v>
      </c>
      <c r="Q2476" t="s">
        <v>8321</v>
      </c>
      <c r="R2476" t="s">
        <v>8325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104.8</v>
      </c>
      <c r="P2477">
        <f t="shared" si="153"/>
        <v>32.4</v>
      </c>
      <c r="Q2477" t="s">
        <v>8321</v>
      </c>
      <c r="R2477" t="s">
        <v>8325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105.1</v>
      </c>
      <c r="P2478">
        <f t="shared" si="153"/>
        <v>61.2</v>
      </c>
      <c r="Q2478" t="s">
        <v>8321</v>
      </c>
      <c r="R2478" t="s">
        <v>8325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171.4</v>
      </c>
      <c r="P2479">
        <f t="shared" si="153"/>
        <v>31.400000000000002</v>
      </c>
      <c r="Q2479" t="s">
        <v>8321</v>
      </c>
      <c r="R2479" t="s">
        <v>8325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129.19999999999999</v>
      </c>
      <c r="Q2480" t="s">
        <v>8321</v>
      </c>
      <c r="R2480" t="s">
        <v>8325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133.5</v>
      </c>
      <c r="P2481">
        <f t="shared" si="153"/>
        <v>25.1</v>
      </c>
      <c r="Q2481" t="s">
        <v>8321</v>
      </c>
      <c r="R2481" t="s">
        <v>8325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8321</v>
      </c>
      <c r="R2482" t="s">
        <v>8325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47.6</v>
      </c>
      <c r="Q2483" t="s">
        <v>8321</v>
      </c>
      <c r="R2483" t="s">
        <v>8325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40.1</v>
      </c>
      <c r="Q2484" t="s">
        <v>8321</v>
      </c>
      <c r="R2484" t="s">
        <v>8325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113.8</v>
      </c>
      <c r="P2485">
        <f t="shared" si="153"/>
        <v>65.899999999999991</v>
      </c>
      <c r="Q2485" t="s">
        <v>8321</v>
      </c>
      <c r="R2485" t="s">
        <v>8325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119.39999999999999</v>
      </c>
      <c r="P2486">
        <f t="shared" si="153"/>
        <v>46.5</v>
      </c>
      <c r="Q2486" t="s">
        <v>8321</v>
      </c>
      <c r="R2486" t="s">
        <v>8325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103.3</v>
      </c>
      <c r="P2487">
        <f t="shared" si="153"/>
        <v>50.4</v>
      </c>
      <c r="Q2487" t="s">
        <v>8321</v>
      </c>
      <c r="R2487" t="s">
        <v>8325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265.70000000000005</v>
      </c>
      <c r="P2488">
        <f t="shared" si="153"/>
        <v>26.6</v>
      </c>
      <c r="Q2488" t="s">
        <v>8321</v>
      </c>
      <c r="R2488" t="s">
        <v>8325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100.1</v>
      </c>
      <c r="P2489">
        <f t="shared" si="153"/>
        <v>39.5</v>
      </c>
      <c r="Q2489" t="s">
        <v>8321</v>
      </c>
      <c r="R2489" t="s">
        <v>8325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49.300000000000004</v>
      </c>
      <c r="Q2490" t="s">
        <v>8321</v>
      </c>
      <c r="R2490" t="s">
        <v>8325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133.69999999999999</v>
      </c>
      <c r="P2491">
        <f t="shared" si="153"/>
        <v>62.4</v>
      </c>
      <c r="Q2491" t="s">
        <v>8321</v>
      </c>
      <c r="R2491" t="s">
        <v>8325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38</v>
      </c>
      <c r="Q2492" t="s">
        <v>8321</v>
      </c>
      <c r="R2492" t="s">
        <v>8325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8321</v>
      </c>
      <c r="R2493" t="s">
        <v>8325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27.8</v>
      </c>
      <c r="Q2494" t="s">
        <v>8321</v>
      </c>
      <c r="R2494" t="s">
        <v>8325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99.399999999999991</v>
      </c>
      <c r="Q2495" t="s">
        <v>8321</v>
      </c>
      <c r="R2495" t="s">
        <v>8325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101.1</v>
      </c>
      <c r="P2496">
        <f t="shared" si="153"/>
        <v>38.9</v>
      </c>
      <c r="Q2496" t="s">
        <v>8321</v>
      </c>
      <c r="R2496" t="s">
        <v>8325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127.6</v>
      </c>
      <c r="P2497">
        <f t="shared" si="153"/>
        <v>45.6</v>
      </c>
      <c r="Q2497" t="s">
        <v>8321</v>
      </c>
      <c r="R2497" t="s">
        <v>8325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8321</v>
      </c>
      <c r="R2498" t="s">
        <v>8325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ROUNDUP(E2499*100/D2499, 1)</f>
        <v>112.8</v>
      </c>
      <c r="P2499">
        <f t="shared" ref="P2499:P2562" si="157">IFERROR(ROUNDUP(AVERAGE(E2499/L2499), 1), 0)</f>
        <v>80.599999999999994</v>
      </c>
      <c r="Q2499" t="s">
        <v>8321</v>
      </c>
      <c r="R2499" t="s">
        <v>8325</v>
      </c>
      <c r="S2499" s="9">
        <f t="shared" ref="S2499:S2562" si="158">(((J2499/60)/60)/24) + DATE(1970,1, 1)</f>
        <v>40730.878912037035</v>
      </c>
      <c r="T2499" s="9">
        <f t="shared" ref="T2499:T2562" si="159">(((I2499/60)/60)/24) + DATE(1970, 1, 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8321</v>
      </c>
      <c r="R2500" t="s">
        <v>8325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202.7</v>
      </c>
      <c r="P2501">
        <f t="shared" si="157"/>
        <v>47.7</v>
      </c>
      <c r="Q2501" t="s">
        <v>8321</v>
      </c>
      <c r="R2501" t="s">
        <v>8325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113.39999999999999</v>
      </c>
      <c r="P2502">
        <f t="shared" si="157"/>
        <v>23.5</v>
      </c>
      <c r="Q2502" t="s">
        <v>8321</v>
      </c>
      <c r="R2502" t="s">
        <v>8325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2.6</v>
      </c>
      <c r="P2503">
        <f t="shared" si="157"/>
        <v>40.200000000000003</v>
      </c>
      <c r="Q2503" t="s">
        <v>8332</v>
      </c>
      <c r="R2503" t="s">
        <v>8349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0.1</v>
      </c>
      <c r="P2504">
        <f t="shared" si="157"/>
        <v>17.2</v>
      </c>
      <c r="Q2504" t="s">
        <v>8332</v>
      </c>
      <c r="R2504" t="s">
        <v>8349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8332</v>
      </c>
      <c r="R2505" t="s">
        <v>8349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8332</v>
      </c>
      <c r="R2506" t="s">
        <v>8349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8332</v>
      </c>
      <c r="R2507" t="s">
        <v>8349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8332</v>
      </c>
      <c r="R2508" t="s">
        <v>8349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8332</v>
      </c>
      <c r="R2509" t="s">
        <v>8349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8332</v>
      </c>
      <c r="R2510" t="s">
        <v>8349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1.1000000000000001</v>
      </c>
      <c r="P2511">
        <f t="shared" si="157"/>
        <v>35.800000000000004</v>
      </c>
      <c r="Q2511" t="s">
        <v>8332</v>
      </c>
      <c r="R2511" t="s">
        <v>8349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0.2</v>
      </c>
      <c r="P2512">
        <f t="shared" si="157"/>
        <v>37.5</v>
      </c>
      <c r="Q2512" t="s">
        <v>8332</v>
      </c>
      <c r="R2512" t="s">
        <v>8349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8332</v>
      </c>
      <c r="R2513" t="s">
        <v>8349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8332</v>
      </c>
      <c r="R2514" t="s">
        <v>8349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8332</v>
      </c>
      <c r="R2515" t="s">
        <v>8349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1.8</v>
      </c>
      <c r="P2516">
        <f t="shared" si="157"/>
        <v>52.5</v>
      </c>
      <c r="Q2516" t="s">
        <v>8332</v>
      </c>
      <c r="R2516" t="s">
        <v>8349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8332</v>
      </c>
      <c r="R2517" t="s">
        <v>8349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8332</v>
      </c>
      <c r="R2518" t="s">
        <v>8349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9.9</v>
      </c>
      <c r="P2519">
        <f t="shared" si="157"/>
        <v>53.6</v>
      </c>
      <c r="Q2519" t="s">
        <v>8332</v>
      </c>
      <c r="R2519" t="s">
        <v>8349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8332</v>
      </c>
      <c r="R2520" t="s">
        <v>8349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0.1</v>
      </c>
      <c r="P2521">
        <f t="shared" si="157"/>
        <v>16.3</v>
      </c>
      <c r="Q2521" t="s">
        <v>8332</v>
      </c>
      <c r="R2521" t="s">
        <v>8349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8332</v>
      </c>
      <c r="R2522" t="s">
        <v>8349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109.5</v>
      </c>
      <c r="P2523">
        <f t="shared" si="157"/>
        <v>103.69999999999999</v>
      </c>
      <c r="Q2523" t="s">
        <v>8321</v>
      </c>
      <c r="R2523" t="s">
        <v>8350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185.2</v>
      </c>
      <c r="Q2524" t="s">
        <v>8321</v>
      </c>
      <c r="R2524" t="s">
        <v>8350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156.5</v>
      </c>
      <c r="P2525">
        <f t="shared" si="157"/>
        <v>54.2</v>
      </c>
      <c r="Q2525" t="s">
        <v>8321</v>
      </c>
      <c r="R2525" t="s">
        <v>8350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177.29999999999998</v>
      </c>
      <c r="Q2526" t="s">
        <v>8321</v>
      </c>
      <c r="R2526" t="s">
        <v>8350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100.39999999999999</v>
      </c>
      <c r="P2527">
        <f t="shared" si="157"/>
        <v>100.39999999999999</v>
      </c>
      <c r="Q2527" t="s">
        <v>8321</v>
      </c>
      <c r="R2527" t="s">
        <v>8350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8321</v>
      </c>
      <c r="R2528" t="s">
        <v>8350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102.19999999999999</v>
      </c>
      <c r="P2529">
        <f t="shared" si="157"/>
        <v>57.6</v>
      </c>
      <c r="Q2529" t="s">
        <v>8321</v>
      </c>
      <c r="R2529" t="s">
        <v>8350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107.3</v>
      </c>
      <c r="P2530">
        <f t="shared" si="157"/>
        <v>53</v>
      </c>
      <c r="Q2530" t="s">
        <v>8321</v>
      </c>
      <c r="R2530" t="s">
        <v>8350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104.3</v>
      </c>
      <c r="P2531">
        <f t="shared" si="157"/>
        <v>82.399999999999991</v>
      </c>
      <c r="Q2531" t="s">
        <v>8321</v>
      </c>
      <c r="R2531" t="s">
        <v>8350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135.5</v>
      </c>
      <c r="Q2532" t="s">
        <v>8321</v>
      </c>
      <c r="R2532" t="s">
        <v>8350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74.099999999999994</v>
      </c>
      <c r="Q2533" t="s">
        <v>8321</v>
      </c>
      <c r="R2533" t="s">
        <v>8350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126.19999999999999</v>
      </c>
      <c r="P2534">
        <f t="shared" si="157"/>
        <v>84.1</v>
      </c>
      <c r="Q2534" t="s">
        <v>8321</v>
      </c>
      <c r="R2534" t="s">
        <v>8350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110.69999999999999</v>
      </c>
      <c r="P2535">
        <f t="shared" si="157"/>
        <v>61.1</v>
      </c>
      <c r="Q2535" t="s">
        <v>8321</v>
      </c>
      <c r="R2535" t="s">
        <v>8350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8321</v>
      </c>
      <c r="R2536" t="s">
        <v>8350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103.8</v>
      </c>
      <c r="P2537">
        <f t="shared" si="157"/>
        <v>266.10000000000002</v>
      </c>
      <c r="Q2537" t="s">
        <v>8321</v>
      </c>
      <c r="R2537" t="s">
        <v>8350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7.3</v>
      </c>
      <c r="Q2538" t="s">
        <v>8321</v>
      </c>
      <c r="R2538" t="s">
        <v>8350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8321</v>
      </c>
      <c r="R2539" t="s">
        <v>8350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113.1</v>
      </c>
      <c r="P2540">
        <f t="shared" si="157"/>
        <v>110</v>
      </c>
      <c r="Q2540" t="s">
        <v>8321</v>
      </c>
      <c r="R2540" t="s">
        <v>8350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100.3</v>
      </c>
      <c r="P2541">
        <f t="shared" si="157"/>
        <v>170</v>
      </c>
      <c r="Q2541" t="s">
        <v>8321</v>
      </c>
      <c r="R2541" t="s">
        <v>8350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95.8</v>
      </c>
      <c r="Q2542" t="s">
        <v>8321</v>
      </c>
      <c r="R2542" t="s">
        <v>8350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107.1</v>
      </c>
      <c r="P2543">
        <f t="shared" si="157"/>
        <v>59.5</v>
      </c>
      <c r="Q2543" t="s">
        <v>8321</v>
      </c>
      <c r="R2543" t="s">
        <v>8350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103.6</v>
      </c>
      <c r="P2544">
        <f t="shared" si="157"/>
        <v>55.800000000000004</v>
      </c>
      <c r="Q2544" t="s">
        <v>8321</v>
      </c>
      <c r="R2544" t="s">
        <v>8350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30.1</v>
      </c>
      <c r="Q2545" t="s">
        <v>8321</v>
      </c>
      <c r="R2545" t="s">
        <v>8350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100.89999999999999</v>
      </c>
      <c r="P2546">
        <f t="shared" si="157"/>
        <v>88.5</v>
      </c>
      <c r="Q2546" t="s">
        <v>8321</v>
      </c>
      <c r="R2546" t="s">
        <v>8350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64.099999999999994</v>
      </c>
      <c r="Q2547" t="s">
        <v>8321</v>
      </c>
      <c r="R2547" t="s">
        <v>8350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111.8</v>
      </c>
      <c r="P2548">
        <f t="shared" si="157"/>
        <v>60.2</v>
      </c>
      <c r="Q2548" t="s">
        <v>8321</v>
      </c>
      <c r="R2548" t="s">
        <v>8350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119.89999999999999</v>
      </c>
      <c r="P2549">
        <f t="shared" si="157"/>
        <v>49.2</v>
      </c>
      <c r="Q2549" t="s">
        <v>8321</v>
      </c>
      <c r="R2549" t="s">
        <v>8350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101.89999999999999</v>
      </c>
      <c r="P2550">
        <f t="shared" si="157"/>
        <v>165.2</v>
      </c>
      <c r="Q2550" t="s">
        <v>8321</v>
      </c>
      <c r="R2550" t="s">
        <v>8350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102.89999999999999</v>
      </c>
      <c r="P2551">
        <f t="shared" si="157"/>
        <v>43.7</v>
      </c>
      <c r="Q2551" t="s">
        <v>8321</v>
      </c>
      <c r="R2551" t="s">
        <v>8350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100.89999999999999</v>
      </c>
      <c r="P2552">
        <f t="shared" si="157"/>
        <v>43.7</v>
      </c>
      <c r="Q2552" t="s">
        <v>8321</v>
      </c>
      <c r="R2552" t="s">
        <v>8350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102.8</v>
      </c>
      <c r="P2553">
        <f t="shared" si="157"/>
        <v>67.5</v>
      </c>
      <c r="Q2553" t="s">
        <v>8321</v>
      </c>
      <c r="R2553" t="s">
        <v>8350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8321</v>
      </c>
      <c r="R2554" t="s">
        <v>8350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155.6</v>
      </c>
      <c r="P2555">
        <f t="shared" si="157"/>
        <v>38.9</v>
      </c>
      <c r="Q2555" t="s">
        <v>8321</v>
      </c>
      <c r="R2555" t="s">
        <v>8350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55</v>
      </c>
      <c r="Q2556" t="s">
        <v>8321</v>
      </c>
      <c r="R2556" t="s">
        <v>8350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107.39999999999999</v>
      </c>
      <c r="P2557">
        <f t="shared" si="157"/>
        <v>61.4</v>
      </c>
      <c r="Q2557" t="s">
        <v>8321</v>
      </c>
      <c r="R2557" t="s">
        <v>8350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105.6</v>
      </c>
      <c r="P2558">
        <f t="shared" si="157"/>
        <v>23.200000000000003</v>
      </c>
      <c r="Q2558" t="s">
        <v>8321</v>
      </c>
      <c r="R2558" t="s">
        <v>8350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118.5</v>
      </c>
      <c r="P2559">
        <f t="shared" si="157"/>
        <v>29.700000000000003</v>
      </c>
      <c r="Q2559" t="s">
        <v>8321</v>
      </c>
      <c r="R2559" t="s">
        <v>8350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108.89999999999999</v>
      </c>
      <c r="P2560">
        <f t="shared" si="157"/>
        <v>75.699999999999989</v>
      </c>
      <c r="Q2560" t="s">
        <v>8321</v>
      </c>
      <c r="R2560" t="s">
        <v>8350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111.3</v>
      </c>
      <c r="P2561">
        <f t="shared" si="157"/>
        <v>35.6</v>
      </c>
      <c r="Q2561" t="s">
        <v>8321</v>
      </c>
      <c r="R2561" t="s">
        <v>8350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8321</v>
      </c>
      <c r="R2562" t="s">
        <v>8350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ROUNDUP(E2563*100/D2563, 1)</f>
        <v>0</v>
      </c>
      <c r="P2563">
        <f t="shared" ref="P2563:P2626" si="161">IFERROR(ROUNDUP(AVERAGE(E2563/L2563), 1), 0)</f>
        <v>0</v>
      </c>
      <c r="Q2563" t="s">
        <v>8332</v>
      </c>
      <c r="R2563" t="s">
        <v>8333</v>
      </c>
      <c r="S2563" s="9">
        <f t="shared" ref="S2563:S2626" si="162">(((J2563/60)/60)/24) + DATE(1970,1, 1)</f>
        <v>42260.528807870374</v>
      </c>
      <c r="T2563" s="9">
        <f t="shared" ref="T2563:T2626" si="163">(((I2563/60)/60)/24) + DATE(1970, 1, 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0.79999999999999993</v>
      </c>
      <c r="P2564">
        <f t="shared" si="161"/>
        <v>25</v>
      </c>
      <c r="Q2564" t="s">
        <v>8332</v>
      </c>
      <c r="R2564" t="s">
        <v>8333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8332</v>
      </c>
      <c r="R2565" t="s">
        <v>8333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8332</v>
      </c>
      <c r="R2566" t="s">
        <v>8333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8332</v>
      </c>
      <c r="R2567" t="s">
        <v>8333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8332</v>
      </c>
      <c r="R2568" t="s">
        <v>8333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0.30000000000000004</v>
      </c>
      <c r="P2569">
        <f t="shared" si="161"/>
        <v>60</v>
      </c>
      <c r="Q2569" t="s">
        <v>8332</v>
      </c>
      <c r="R2569" t="s">
        <v>8333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8332</v>
      </c>
      <c r="R2570" t="s">
        <v>8333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2.3000000000000003</v>
      </c>
      <c r="P2571">
        <f t="shared" si="161"/>
        <v>72.5</v>
      </c>
      <c r="Q2571" t="s">
        <v>8332</v>
      </c>
      <c r="R2571" t="s">
        <v>8333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0.9</v>
      </c>
      <c r="P2572">
        <f t="shared" si="161"/>
        <v>29.5</v>
      </c>
      <c r="Q2572" t="s">
        <v>8332</v>
      </c>
      <c r="R2572" t="s">
        <v>8333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0.30000000000000004</v>
      </c>
      <c r="P2573">
        <f t="shared" si="161"/>
        <v>62.5</v>
      </c>
      <c r="Q2573" t="s">
        <v>8332</v>
      </c>
      <c r="R2573" t="s">
        <v>8333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8332</v>
      </c>
      <c r="R2574" t="s">
        <v>8333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8332</v>
      </c>
      <c r="R2575" t="s">
        <v>8333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8332</v>
      </c>
      <c r="R2576" t="s">
        <v>8333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8332</v>
      </c>
      <c r="R2577" t="s">
        <v>8333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8332</v>
      </c>
      <c r="R2578" t="s">
        <v>8333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8332</v>
      </c>
      <c r="R2579" t="s">
        <v>8333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8332</v>
      </c>
      <c r="R2580" t="s">
        <v>8333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0.2</v>
      </c>
      <c r="P2581">
        <f t="shared" si="161"/>
        <v>23.1</v>
      </c>
      <c r="Q2581" t="s">
        <v>8332</v>
      </c>
      <c r="R2581" t="s">
        <v>8333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8332</v>
      </c>
      <c r="R2582" t="s">
        <v>8333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48.2</v>
      </c>
      <c r="Q2583" t="s">
        <v>8332</v>
      </c>
      <c r="R2583" t="s">
        <v>8333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0.1</v>
      </c>
      <c r="P2584">
        <f t="shared" si="161"/>
        <v>1</v>
      </c>
      <c r="Q2584" t="s">
        <v>8332</v>
      </c>
      <c r="R2584" t="s">
        <v>8333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8332</v>
      </c>
      <c r="R2585" t="s">
        <v>8333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8332</v>
      </c>
      <c r="R2586" t="s">
        <v>8333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0.2</v>
      </c>
      <c r="P2587">
        <f t="shared" si="161"/>
        <v>50</v>
      </c>
      <c r="Q2587" t="s">
        <v>8332</v>
      </c>
      <c r="R2587" t="s">
        <v>8333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0.2</v>
      </c>
      <c r="P2588">
        <f t="shared" si="161"/>
        <v>5</v>
      </c>
      <c r="Q2588" t="s">
        <v>8332</v>
      </c>
      <c r="R2588" t="s">
        <v>8333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2.5</v>
      </c>
      <c r="P2589">
        <f t="shared" si="161"/>
        <v>202.9</v>
      </c>
      <c r="Q2589" t="s">
        <v>8332</v>
      </c>
      <c r="R2589" t="s">
        <v>8333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3.9</v>
      </c>
      <c r="P2590">
        <f t="shared" si="161"/>
        <v>29.200000000000003</v>
      </c>
      <c r="Q2590" t="s">
        <v>8332</v>
      </c>
      <c r="R2590" t="s">
        <v>8333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0.1</v>
      </c>
      <c r="P2591">
        <f t="shared" si="161"/>
        <v>5</v>
      </c>
      <c r="Q2591" t="s">
        <v>8332</v>
      </c>
      <c r="R2591" t="s">
        <v>8333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8332</v>
      </c>
      <c r="R2592" t="s">
        <v>8333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1.8</v>
      </c>
      <c r="P2593">
        <f t="shared" si="161"/>
        <v>13</v>
      </c>
      <c r="Q2593" t="s">
        <v>8332</v>
      </c>
      <c r="R2593" t="s">
        <v>8333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0.2</v>
      </c>
      <c r="P2594">
        <f t="shared" si="161"/>
        <v>50</v>
      </c>
      <c r="Q2594" t="s">
        <v>8332</v>
      </c>
      <c r="R2594" t="s">
        <v>8333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8332</v>
      </c>
      <c r="R2595" t="s">
        <v>8333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0.1</v>
      </c>
      <c r="P2596">
        <f t="shared" si="161"/>
        <v>1</v>
      </c>
      <c r="Q2596" t="s">
        <v>8332</v>
      </c>
      <c r="R2596" t="s">
        <v>8333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12.2</v>
      </c>
      <c r="P2597">
        <f t="shared" si="161"/>
        <v>96.1</v>
      </c>
      <c r="Q2597" t="s">
        <v>8332</v>
      </c>
      <c r="R2597" t="s">
        <v>8333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23.6</v>
      </c>
      <c r="P2598">
        <f t="shared" si="161"/>
        <v>305.8</v>
      </c>
      <c r="Q2598" t="s">
        <v>8332</v>
      </c>
      <c r="R2598" t="s">
        <v>8333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5.6999999999999993</v>
      </c>
      <c r="P2599">
        <f t="shared" si="161"/>
        <v>12.2</v>
      </c>
      <c r="Q2599" t="s">
        <v>8332</v>
      </c>
      <c r="R2599" t="s">
        <v>8333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83.6</v>
      </c>
      <c r="Q2600" t="s">
        <v>8332</v>
      </c>
      <c r="R2600" t="s">
        <v>8333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8332</v>
      </c>
      <c r="R2601" t="s">
        <v>8333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115.6</v>
      </c>
      <c r="Q2602" t="s">
        <v>8332</v>
      </c>
      <c r="R2602" t="s">
        <v>8333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22</v>
      </c>
      <c r="Q2603" t="s">
        <v>8315</v>
      </c>
      <c r="R2603" t="s">
        <v>8351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326.10000000000002</v>
      </c>
      <c r="P2604">
        <f t="shared" si="161"/>
        <v>80.099999999999994</v>
      </c>
      <c r="Q2604" t="s">
        <v>8315</v>
      </c>
      <c r="R2604" t="s">
        <v>8351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101.5</v>
      </c>
      <c r="P2605">
        <f t="shared" si="161"/>
        <v>35.6</v>
      </c>
      <c r="Q2605" t="s">
        <v>8315</v>
      </c>
      <c r="R2605" t="s">
        <v>8351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104.3</v>
      </c>
      <c r="P2606">
        <f t="shared" si="161"/>
        <v>65</v>
      </c>
      <c r="Q2606" t="s">
        <v>8315</v>
      </c>
      <c r="R2606" t="s">
        <v>8351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107.5</v>
      </c>
      <c r="P2607">
        <f t="shared" si="161"/>
        <v>61</v>
      </c>
      <c r="Q2607" t="s">
        <v>8315</v>
      </c>
      <c r="R2607" t="s">
        <v>8351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110.1</v>
      </c>
      <c r="P2608">
        <f t="shared" si="161"/>
        <v>31.5</v>
      </c>
      <c r="Q2608" t="s">
        <v>8315</v>
      </c>
      <c r="R2608" t="s">
        <v>8351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82</v>
      </c>
      <c r="Q2609" t="s">
        <v>8315</v>
      </c>
      <c r="R2609" t="s">
        <v>8351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8315</v>
      </c>
      <c r="R2610" t="s">
        <v>8351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303.90000000000003</v>
      </c>
      <c r="P2611">
        <f t="shared" si="161"/>
        <v>157.29999999999998</v>
      </c>
      <c r="Q2611" t="s">
        <v>8315</v>
      </c>
      <c r="R2611" t="s">
        <v>8351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141.4</v>
      </c>
      <c r="P2612">
        <f t="shared" si="161"/>
        <v>55.800000000000004</v>
      </c>
      <c r="Q2612" t="s">
        <v>8315</v>
      </c>
      <c r="R2612" t="s">
        <v>8351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2790.7</v>
      </c>
      <c r="P2613">
        <f t="shared" si="161"/>
        <v>83.899999999999991</v>
      </c>
      <c r="Q2613" t="s">
        <v>8315</v>
      </c>
      <c r="R2613" t="s">
        <v>8351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171.79999999999998</v>
      </c>
      <c r="P2614">
        <f t="shared" si="161"/>
        <v>58.5</v>
      </c>
      <c r="Q2614" t="s">
        <v>8315</v>
      </c>
      <c r="R2614" t="s">
        <v>8351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101.1</v>
      </c>
      <c r="P2615">
        <f t="shared" si="161"/>
        <v>270.60000000000002</v>
      </c>
      <c r="Q2615" t="s">
        <v>8315</v>
      </c>
      <c r="R2615" t="s">
        <v>8351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8315</v>
      </c>
      <c r="R2616" t="s">
        <v>8351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169.79999999999998</v>
      </c>
      <c r="P2617">
        <f t="shared" si="161"/>
        <v>47.2</v>
      </c>
      <c r="Q2617" t="s">
        <v>8315</v>
      </c>
      <c r="R2617" t="s">
        <v>8351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114.6</v>
      </c>
      <c r="P2618">
        <f t="shared" si="161"/>
        <v>120.39999999999999</v>
      </c>
      <c r="Q2618" t="s">
        <v>8315</v>
      </c>
      <c r="R2618" t="s">
        <v>8351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27.6</v>
      </c>
      <c r="Q2619" t="s">
        <v>8315</v>
      </c>
      <c r="R2619" t="s">
        <v>8351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105.39999999999999</v>
      </c>
      <c r="P2620">
        <f t="shared" si="161"/>
        <v>205.29999999999998</v>
      </c>
      <c r="Q2620" t="s">
        <v>8315</v>
      </c>
      <c r="R2620" t="s">
        <v>8351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35.6</v>
      </c>
      <c r="Q2621" t="s">
        <v>8315</v>
      </c>
      <c r="R2621" t="s">
        <v>8351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143.69999999999999</v>
      </c>
      <c r="P2622">
        <f t="shared" si="161"/>
        <v>74.699999999999989</v>
      </c>
      <c r="Q2622" t="s">
        <v>8315</v>
      </c>
      <c r="R2622" t="s">
        <v>8351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145.9</v>
      </c>
      <c r="P2623">
        <f t="shared" si="161"/>
        <v>47.1</v>
      </c>
      <c r="Q2623" t="s">
        <v>8315</v>
      </c>
      <c r="R2623" t="s">
        <v>8351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131.19999999999999</v>
      </c>
      <c r="P2624">
        <f t="shared" si="161"/>
        <v>26.6</v>
      </c>
      <c r="Q2624" t="s">
        <v>8315</v>
      </c>
      <c r="R2624" t="s">
        <v>8351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36.800000000000004</v>
      </c>
      <c r="Q2625" t="s">
        <v>8315</v>
      </c>
      <c r="R2625" t="s">
        <v>8351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1379.5</v>
      </c>
      <c r="P2626">
        <f t="shared" si="161"/>
        <v>31.900000000000002</v>
      </c>
      <c r="Q2626" t="s">
        <v>8315</v>
      </c>
      <c r="R2626" t="s">
        <v>8351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ROUNDUP(E2627*100/D2627, 1)</f>
        <v>956</v>
      </c>
      <c r="P2627">
        <f t="shared" ref="P2627:P2690" si="165">IFERROR(ROUNDUP(AVERAGE(E2627/L2627), 1), 0)</f>
        <v>27.6</v>
      </c>
      <c r="Q2627" t="s">
        <v>8315</v>
      </c>
      <c r="R2627" t="s">
        <v>8351</v>
      </c>
      <c r="S2627" s="9">
        <f t="shared" ref="S2627:S2690" si="166">(((J2627/60)/60)/24) + DATE(1970,1, 1)</f>
        <v>42658.810277777782</v>
      </c>
      <c r="T2627" s="9">
        <f t="shared" ref="T2627:T2690" si="167">(((I2627/60)/60)/24) + DATE(1970, 1, 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8315</v>
      </c>
      <c r="R2628" t="s">
        <v>8351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646.70000000000005</v>
      </c>
      <c r="P2629">
        <f t="shared" si="165"/>
        <v>21.6</v>
      </c>
      <c r="Q2629" t="s">
        <v>8315</v>
      </c>
      <c r="R2629" t="s">
        <v>8351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110.39999999999999</v>
      </c>
      <c r="P2630">
        <f t="shared" si="165"/>
        <v>44.1</v>
      </c>
      <c r="Q2630" t="s">
        <v>8315</v>
      </c>
      <c r="R2630" t="s">
        <v>8351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127.8</v>
      </c>
      <c r="P2631">
        <f t="shared" si="165"/>
        <v>63.9</v>
      </c>
      <c r="Q2631" t="s">
        <v>8315</v>
      </c>
      <c r="R2631" t="s">
        <v>8351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39</v>
      </c>
      <c r="Q2632" t="s">
        <v>8315</v>
      </c>
      <c r="R2632" t="s">
        <v>8351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114.69999999999999</v>
      </c>
      <c r="P2633">
        <f t="shared" si="165"/>
        <v>80.199999999999989</v>
      </c>
      <c r="Q2633" t="s">
        <v>8315</v>
      </c>
      <c r="R2633" t="s">
        <v>8351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137.1</v>
      </c>
      <c r="P2634">
        <f t="shared" si="165"/>
        <v>35</v>
      </c>
      <c r="Q2634" t="s">
        <v>8315</v>
      </c>
      <c r="R2634" t="s">
        <v>8351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354.70000000000005</v>
      </c>
      <c r="P2635">
        <f t="shared" si="165"/>
        <v>89.199999999999989</v>
      </c>
      <c r="Q2635" t="s">
        <v>8315</v>
      </c>
      <c r="R2635" t="s">
        <v>8351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106.1</v>
      </c>
      <c r="P2636">
        <f t="shared" si="165"/>
        <v>39.5</v>
      </c>
      <c r="Q2636" t="s">
        <v>8315</v>
      </c>
      <c r="R2636" t="s">
        <v>8351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8315</v>
      </c>
      <c r="R2637" t="s">
        <v>8351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37.5</v>
      </c>
      <c r="Q2638" t="s">
        <v>8315</v>
      </c>
      <c r="R2638" t="s">
        <v>8351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32</v>
      </c>
      <c r="Q2639" t="s">
        <v>8315</v>
      </c>
      <c r="R2639" t="s">
        <v>8351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101.8</v>
      </c>
      <c r="P2640">
        <f t="shared" si="165"/>
        <v>25.3</v>
      </c>
      <c r="Q2640" t="s">
        <v>8315</v>
      </c>
      <c r="R2640" t="s">
        <v>8351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10.1</v>
      </c>
      <c r="Q2641" t="s">
        <v>8315</v>
      </c>
      <c r="R2641" t="s">
        <v>8351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105.69999999999999</v>
      </c>
      <c r="P2642">
        <f t="shared" si="165"/>
        <v>46</v>
      </c>
      <c r="Q2642" t="s">
        <v>8315</v>
      </c>
      <c r="R2642" t="s">
        <v>8351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8315</v>
      </c>
      <c r="R2643" t="s">
        <v>8351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8315</v>
      </c>
      <c r="R2644" t="s">
        <v>8351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33.6</v>
      </c>
      <c r="P2645">
        <f t="shared" si="165"/>
        <v>223.6</v>
      </c>
      <c r="Q2645" t="s">
        <v>8315</v>
      </c>
      <c r="R2645" t="s">
        <v>8351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2.1</v>
      </c>
      <c r="P2646">
        <f t="shared" si="165"/>
        <v>39.5</v>
      </c>
      <c r="Q2646" t="s">
        <v>8315</v>
      </c>
      <c r="R2646" t="s">
        <v>8351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91.399999999999991</v>
      </c>
      <c r="Q2647" t="s">
        <v>8315</v>
      </c>
      <c r="R2647" t="s">
        <v>8351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8.5</v>
      </c>
      <c r="P2648">
        <f t="shared" si="165"/>
        <v>78.699999999999989</v>
      </c>
      <c r="Q2648" t="s">
        <v>8315</v>
      </c>
      <c r="R2648" t="s">
        <v>8351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1.5</v>
      </c>
      <c r="P2649">
        <f t="shared" si="165"/>
        <v>12</v>
      </c>
      <c r="Q2649" t="s">
        <v>8315</v>
      </c>
      <c r="R2649" t="s">
        <v>8351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0.9</v>
      </c>
      <c r="P2650">
        <f t="shared" si="165"/>
        <v>17.700000000000003</v>
      </c>
      <c r="Q2650" t="s">
        <v>8315</v>
      </c>
      <c r="R2650" t="s">
        <v>8351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0.1</v>
      </c>
      <c r="P2651">
        <f t="shared" si="165"/>
        <v>41.4</v>
      </c>
      <c r="Q2651" t="s">
        <v>8315</v>
      </c>
      <c r="R2651" t="s">
        <v>8351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0.6</v>
      </c>
      <c r="P2652">
        <f t="shared" si="165"/>
        <v>71.599999999999994</v>
      </c>
      <c r="Q2652" t="s">
        <v>8315</v>
      </c>
      <c r="R2652" t="s">
        <v>8351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1.9000000000000001</v>
      </c>
      <c r="P2653">
        <f t="shared" si="165"/>
        <v>307.90000000000003</v>
      </c>
      <c r="Q2653" t="s">
        <v>8315</v>
      </c>
      <c r="R2653" t="s">
        <v>8351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0.9</v>
      </c>
      <c r="P2654">
        <f t="shared" si="165"/>
        <v>80.5</v>
      </c>
      <c r="Q2654" t="s">
        <v>8315</v>
      </c>
      <c r="R2654" t="s">
        <v>8351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11.6</v>
      </c>
      <c r="P2655">
        <f t="shared" si="165"/>
        <v>84</v>
      </c>
      <c r="Q2655" t="s">
        <v>8315</v>
      </c>
      <c r="R2655" t="s">
        <v>8351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0.1</v>
      </c>
      <c r="P2656">
        <f t="shared" si="165"/>
        <v>8.5</v>
      </c>
      <c r="Q2656" t="s">
        <v>8315</v>
      </c>
      <c r="R2656" t="s">
        <v>8351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21.1</v>
      </c>
      <c r="P2657">
        <f t="shared" si="165"/>
        <v>73.399999999999991</v>
      </c>
      <c r="Q2657" t="s">
        <v>8315</v>
      </c>
      <c r="R2657" t="s">
        <v>8351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11.5</v>
      </c>
      <c r="P2658">
        <f t="shared" si="165"/>
        <v>112.89999999999999</v>
      </c>
      <c r="Q2658" t="s">
        <v>8315</v>
      </c>
      <c r="R2658" t="s">
        <v>8351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18.8</v>
      </c>
      <c r="P2659">
        <f t="shared" si="165"/>
        <v>95.3</v>
      </c>
      <c r="Q2659" t="s">
        <v>8315</v>
      </c>
      <c r="R2659" t="s">
        <v>8351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0.1</v>
      </c>
      <c r="P2660">
        <f t="shared" si="165"/>
        <v>22.8</v>
      </c>
      <c r="Q2660" t="s">
        <v>8315</v>
      </c>
      <c r="R2660" t="s">
        <v>8351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2.8000000000000003</v>
      </c>
      <c r="P2661">
        <f t="shared" si="165"/>
        <v>133.30000000000001</v>
      </c>
      <c r="Q2661" t="s">
        <v>8315</v>
      </c>
      <c r="R2661" t="s">
        <v>8351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0.1</v>
      </c>
      <c r="P2662">
        <f t="shared" si="165"/>
        <v>3.8</v>
      </c>
      <c r="Q2662" t="s">
        <v>8315</v>
      </c>
      <c r="R2662" t="s">
        <v>8351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85.8</v>
      </c>
      <c r="Q2663" t="s">
        <v>8315</v>
      </c>
      <c r="R2663" t="s">
        <v>8352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">
        <v>8315</v>
      </c>
      <c r="R2664" t="s">
        <v>8352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104.6</v>
      </c>
      <c r="P2665">
        <f t="shared" si="165"/>
        <v>373.6</v>
      </c>
      <c r="Q2665" t="s">
        <v>8315</v>
      </c>
      <c r="R2665" t="s">
        <v>8352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103.5</v>
      </c>
      <c r="P2666">
        <f t="shared" si="165"/>
        <v>174.1</v>
      </c>
      <c r="Q2666" t="s">
        <v>8315</v>
      </c>
      <c r="R2666" t="s">
        <v>8352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123.19999999999999</v>
      </c>
      <c r="P2667">
        <f t="shared" si="165"/>
        <v>93.699999999999989</v>
      </c>
      <c r="Q2667" t="s">
        <v>8315</v>
      </c>
      <c r="R2667" t="s">
        <v>8352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159.29999999999998</v>
      </c>
      <c r="P2668">
        <f t="shared" si="165"/>
        <v>77.399999999999991</v>
      </c>
      <c r="Q2668" t="s">
        <v>8315</v>
      </c>
      <c r="R2668" t="s">
        <v>8352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110.69999999999999</v>
      </c>
      <c r="P2669">
        <f t="shared" si="165"/>
        <v>92.3</v>
      </c>
      <c r="Q2669" t="s">
        <v>8315</v>
      </c>
      <c r="R2669" t="s">
        <v>8352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61</v>
      </c>
      <c r="Q2670" t="s">
        <v>8315</v>
      </c>
      <c r="R2670" t="s">
        <v>8352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125.19999999999999</v>
      </c>
      <c r="P2671">
        <f t="shared" si="165"/>
        <v>91</v>
      </c>
      <c r="Q2671" t="s">
        <v>8315</v>
      </c>
      <c r="R2671" t="s">
        <v>8352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6.5</v>
      </c>
      <c r="P2672">
        <f t="shared" si="165"/>
        <v>41.6</v>
      </c>
      <c r="Q2672" t="s">
        <v>8315</v>
      </c>
      <c r="R2672" t="s">
        <v>8352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11.4</v>
      </c>
      <c r="P2673">
        <f t="shared" si="165"/>
        <v>33.800000000000004</v>
      </c>
      <c r="Q2673" t="s">
        <v>8315</v>
      </c>
      <c r="R2673" t="s">
        <v>8352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33.200000000000003</v>
      </c>
      <c r="P2674">
        <f t="shared" si="165"/>
        <v>70.699999999999989</v>
      </c>
      <c r="Q2674" t="s">
        <v>8315</v>
      </c>
      <c r="R2674" t="s">
        <v>8352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27.6</v>
      </c>
      <c r="P2675">
        <f t="shared" si="165"/>
        <v>167.2</v>
      </c>
      <c r="Q2675" t="s">
        <v>8315</v>
      </c>
      <c r="R2675" t="s">
        <v>8352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62.9</v>
      </c>
      <c r="P2676">
        <f t="shared" si="165"/>
        <v>128.69999999999999</v>
      </c>
      <c r="Q2676" t="s">
        <v>8315</v>
      </c>
      <c r="R2676" t="s">
        <v>8352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7.6</v>
      </c>
      <c r="P2677">
        <f t="shared" si="165"/>
        <v>65.5</v>
      </c>
      <c r="Q2677" t="s">
        <v>8315</v>
      </c>
      <c r="R2677" t="s">
        <v>8352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50.4</v>
      </c>
      <c r="P2678">
        <f t="shared" si="165"/>
        <v>117.6</v>
      </c>
      <c r="Q2678" t="s">
        <v>8315</v>
      </c>
      <c r="R2678" t="s">
        <v>8352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17.600000000000001</v>
      </c>
      <c r="P2679">
        <f t="shared" si="165"/>
        <v>126.5</v>
      </c>
      <c r="Q2679" t="s">
        <v>8315</v>
      </c>
      <c r="R2679" t="s">
        <v>8352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0.1</v>
      </c>
      <c r="P2680">
        <f t="shared" si="165"/>
        <v>550</v>
      </c>
      <c r="Q2680" t="s">
        <v>8315</v>
      </c>
      <c r="R2680" t="s">
        <v>8352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0.4</v>
      </c>
      <c r="P2681">
        <f t="shared" si="165"/>
        <v>44</v>
      </c>
      <c r="Q2681" t="s">
        <v>8315</v>
      </c>
      <c r="R2681" t="s">
        <v>8352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0.9</v>
      </c>
      <c r="P2682">
        <f t="shared" si="165"/>
        <v>69</v>
      </c>
      <c r="Q2682" t="s">
        <v>8315</v>
      </c>
      <c r="R2682" t="s">
        <v>8352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0.7</v>
      </c>
      <c r="P2683">
        <f t="shared" si="165"/>
        <v>27.5</v>
      </c>
      <c r="Q2683" t="s">
        <v>8332</v>
      </c>
      <c r="R2683" t="s">
        <v>8333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">
        <v>8332</v>
      </c>
      <c r="R2684" t="s">
        <v>8333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0.30000000000000004</v>
      </c>
      <c r="P2685">
        <f t="shared" si="165"/>
        <v>12</v>
      </c>
      <c r="Q2685" t="s">
        <v>8332</v>
      </c>
      <c r="R2685" t="s">
        <v>8333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1.2000000000000002</v>
      </c>
      <c r="P2686">
        <f t="shared" si="165"/>
        <v>200</v>
      </c>
      <c r="Q2686" t="s">
        <v>8332</v>
      </c>
      <c r="R2686" t="s">
        <v>8333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0.1</v>
      </c>
      <c r="P2687">
        <f t="shared" si="165"/>
        <v>10</v>
      </c>
      <c r="Q2687" t="s">
        <v>8332</v>
      </c>
      <c r="R2687" t="s">
        <v>8333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8332</v>
      </c>
      <c r="R2688" t="s">
        <v>8333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8332</v>
      </c>
      <c r="R2689" t="s">
        <v>8333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0.2</v>
      </c>
      <c r="P2690">
        <f t="shared" si="165"/>
        <v>5.3</v>
      </c>
      <c r="Q2690" t="s">
        <v>8332</v>
      </c>
      <c r="R2690" t="s">
        <v>8333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ROUNDUP(E2691*100/D2691, 1)</f>
        <v>0.1</v>
      </c>
      <c r="P2691">
        <f t="shared" ref="P2691:P2754" si="169">IFERROR(ROUNDUP(AVERAGE(E2691/L2691), 1), 0)</f>
        <v>1</v>
      </c>
      <c r="Q2691" t="s">
        <v>8332</v>
      </c>
      <c r="R2691" t="s">
        <v>8333</v>
      </c>
      <c r="S2691" s="9">
        <f t="shared" ref="S2691:S2754" si="170">(((J2691/60)/60)/24) + DATE(1970,1, 1)</f>
        <v>42551.961689814809</v>
      </c>
      <c r="T2691" s="9">
        <f t="shared" ref="T2691:T2754" si="171">(((I2691/60)/60)/24) + DATE(1970, 1, 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10.799999999999999</v>
      </c>
      <c r="P2692">
        <f t="shared" si="169"/>
        <v>72.8</v>
      </c>
      <c r="Q2692" t="s">
        <v>8332</v>
      </c>
      <c r="R2692" t="s">
        <v>8333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0.1</v>
      </c>
      <c r="P2693">
        <f t="shared" si="169"/>
        <v>17.5</v>
      </c>
      <c r="Q2693" t="s">
        <v>8332</v>
      </c>
      <c r="R2693" t="s">
        <v>8333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0.79999999999999993</v>
      </c>
      <c r="P2694">
        <f t="shared" si="169"/>
        <v>25</v>
      </c>
      <c r="Q2694" t="s">
        <v>8332</v>
      </c>
      <c r="R2694" t="s">
        <v>8333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13.4</v>
      </c>
      <c r="Q2695" t="s">
        <v>8332</v>
      </c>
      <c r="R2695" t="s">
        <v>8333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0.1</v>
      </c>
      <c r="P2696">
        <f t="shared" si="169"/>
        <v>1</v>
      </c>
      <c r="Q2696" t="s">
        <v>8332</v>
      </c>
      <c r="R2696" t="s">
        <v>8333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0.5</v>
      </c>
      <c r="P2697">
        <f t="shared" si="169"/>
        <v>23.700000000000003</v>
      </c>
      <c r="Q2697" t="s">
        <v>8332</v>
      </c>
      <c r="R2697" t="s">
        <v>8333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5.6999999999999993</v>
      </c>
      <c r="P2698">
        <f t="shared" si="169"/>
        <v>89.3</v>
      </c>
      <c r="Q2698" t="s">
        <v>8332</v>
      </c>
      <c r="R2698" t="s">
        <v>8333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26.400000000000002</v>
      </c>
      <c r="P2699">
        <f t="shared" si="169"/>
        <v>116.6</v>
      </c>
      <c r="Q2699" t="s">
        <v>8332</v>
      </c>
      <c r="R2699" t="s">
        <v>8333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0.4</v>
      </c>
      <c r="P2700">
        <f t="shared" si="169"/>
        <v>13.1</v>
      </c>
      <c r="Q2700" t="s">
        <v>8332</v>
      </c>
      <c r="R2700" t="s">
        <v>8333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8332</v>
      </c>
      <c r="R2701" t="s">
        <v>8333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0.79999999999999993</v>
      </c>
      <c r="P2702">
        <f t="shared" si="169"/>
        <v>17.5</v>
      </c>
      <c r="Q2702" t="s">
        <v>8332</v>
      </c>
      <c r="R2702" t="s">
        <v>8333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46.2</v>
      </c>
      <c r="P2703">
        <f t="shared" si="169"/>
        <v>34.200000000000003</v>
      </c>
      <c r="Q2703" t="s">
        <v>8313</v>
      </c>
      <c r="R2703" t="s">
        <v>8353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34.5</v>
      </c>
      <c r="P2704">
        <f t="shared" si="169"/>
        <v>132.4</v>
      </c>
      <c r="Q2704" t="s">
        <v>8313</v>
      </c>
      <c r="R2704" t="s">
        <v>8353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103.8</v>
      </c>
      <c r="P2705">
        <f t="shared" si="169"/>
        <v>922.30000000000007</v>
      </c>
      <c r="Q2705" t="s">
        <v>8313</v>
      </c>
      <c r="R2705" t="s">
        <v>8353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6.1</v>
      </c>
      <c r="P2706">
        <f t="shared" si="169"/>
        <v>163.6</v>
      </c>
      <c r="Q2706" t="s">
        <v>8313</v>
      </c>
      <c r="R2706" t="s">
        <v>8353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10.6</v>
      </c>
      <c r="P2707">
        <f t="shared" si="169"/>
        <v>217.4</v>
      </c>
      <c r="Q2707" t="s">
        <v>8313</v>
      </c>
      <c r="R2707" t="s">
        <v>8353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112.3</v>
      </c>
      <c r="P2708">
        <f t="shared" si="169"/>
        <v>149.5</v>
      </c>
      <c r="Q2708" t="s">
        <v>8313</v>
      </c>
      <c r="R2708" t="s">
        <v>8353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350.90000000000003</v>
      </c>
      <c r="P2709">
        <f t="shared" si="169"/>
        <v>71.3</v>
      </c>
      <c r="Q2709" t="s">
        <v>8313</v>
      </c>
      <c r="R2709" t="s">
        <v>8353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233.29999999999998</v>
      </c>
      <c r="P2710">
        <f t="shared" si="169"/>
        <v>44.5</v>
      </c>
      <c r="Q2710" t="s">
        <v>8313</v>
      </c>
      <c r="R2710" t="s">
        <v>8353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101.69999999999999</v>
      </c>
      <c r="P2711">
        <f t="shared" si="169"/>
        <v>165</v>
      </c>
      <c r="Q2711" t="s">
        <v>8313</v>
      </c>
      <c r="R2711" t="s">
        <v>8353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84.899999999999991</v>
      </c>
      <c r="Q2712" t="s">
        <v>8313</v>
      </c>
      <c r="R2712" t="s">
        <v>8353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100.8</v>
      </c>
      <c r="P2713">
        <f t="shared" si="169"/>
        <v>54</v>
      </c>
      <c r="Q2713" t="s">
        <v>8313</v>
      </c>
      <c r="R2713" t="s">
        <v>8353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131.4</v>
      </c>
      <c r="P2714">
        <f t="shared" si="169"/>
        <v>50.6</v>
      </c>
      <c r="Q2714" t="s">
        <v>8313</v>
      </c>
      <c r="R2714" t="s">
        <v>8353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102.3</v>
      </c>
      <c r="P2715">
        <f t="shared" si="169"/>
        <v>108.1</v>
      </c>
      <c r="Q2715" t="s">
        <v>8313</v>
      </c>
      <c r="R2715" t="s">
        <v>8353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116.39999999999999</v>
      </c>
      <c r="P2716">
        <f t="shared" si="169"/>
        <v>95.399999999999991</v>
      </c>
      <c r="Q2716" t="s">
        <v>8313</v>
      </c>
      <c r="R2716" t="s">
        <v>8353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264.70000000000005</v>
      </c>
      <c r="P2717">
        <f t="shared" si="169"/>
        <v>57.7</v>
      </c>
      <c r="Q2717" t="s">
        <v>8313</v>
      </c>
      <c r="R2717" t="s">
        <v>8353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64.199999999999989</v>
      </c>
      <c r="Q2718" t="s">
        <v>8313</v>
      </c>
      <c r="R2718" t="s">
        <v>8353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120.19999999999999</v>
      </c>
      <c r="P2719">
        <f t="shared" si="169"/>
        <v>92.399999999999991</v>
      </c>
      <c r="Q2719" t="s">
        <v>8313</v>
      </c>
      <c r="R2719" t="s">
        <v>8353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103.6</v>
      </c>
      <c r="P2720">
        <f t="shared" si="169"/>
        <v>126</v>
      </c>
      <c r="Q2720" t="s">
        <v>8313</v>
      </c>
      <c r="R2720" t="s">
        <v>8353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108.89999999999999</v>
      </c>
      <c r="P2721">
        <f t="shared" si="169"/>
        <v>94.699999999999989</v>
      </c>
      <c r="Q2721" t="s">
        <v>8313</v>
      </c>
      <c r="R2721" t="s">
        <v>8353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118.19999999999999</v>
      </c>
      <c r="P2722">
        <f t="shared" si="169"/>
        <v>170.7</v>
      </c>
      <c r="Q2722" t="s">
        <v>8313</v>
      </c>
      <c r="R2722" t="s">
        <v>8353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40.800000000000004</v>
      </c>
      <c r="Q2723" t="s">
        <v>8315</v>
      </c>
      <c r="R2723" t="s">
        <v>8345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252.6</v>
      </c>
      <c r="P2724">
        <f t="shared" si="169"/>
        <v>68.3</v>
      </c>
      <c r="Q2724" t="s">
        <v>8315</v>
      </c>
      <c r="R2724" t="s">
        <v>8345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140.1</v>
      </c>
      <c r="P2725">
        <f t="shared" si="169"/>
        <v>95.5</v>
      </c>
      <c r="Q2725" t="s">
        <v>8315</v>
      </c>
      <c r="R2725" t="s">
        <v>8345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296.90000000000003</v>
      </c>
      <c r="P2726">
        <f t="shared" si="169"/>
        <v>7.1999999999999993</v>
      </c>
      <c r="Q2726" t="s">
        <v>8315</v>
      </c>
      <c r="R2726" t="s">
        <v>8345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144.6</v>
      </c>
      <c r="P2727">
        <f t="shared" si="169"/>
        <v>511.70000000000005</v>
      </c>
      <c r="Q2727" t="s">
        <v>8315</v>
      </c>
      <c r="R2727" t="s">
        <v>8345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105.8</v>
      </c>
      <c r="P2728">
        <f t="shared" si="169"/>
        <v>261.8</v>
      </c>
      <c r="Q2728" t="s">
        <v>8315</v>
      </c>
      <c r="R2728" t="s">
        <v>8345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493.3</v>
      </c>
      <c r="P2729">
        <f t="shared" si="169"/>
        <v>69.8</v>
      </c>
      <c r="Q2729" t="s">
        <v>8315</v>
      </c>
      <c r="R2729" t="s">
        <v>8345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201.9</v>
      </c>
      <c r="P2730">
        <f t="shared" si="169"/>
        <v>77.3</v>
      </c>
      <c r="Q2730" t="s">
        <v>8315</v>
      </c>
      <c r="R2730" t="s">
        <v>8345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104.5</v>
      </c>
      <c r="P2731">
        <f t="shared" si="169"/>
        <v>340.6</v>
      </c>
      <c r="Q2731" t="s">
        <v>8315</v>
      </c>
      <c r="R2731" t="s">
        <v>8345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170.29999999999998</v>
      </c>
      <c r="P2732">
        <f t="shared" si="169"/>
        <v>67.5</v>
      </c>
      <c r="Q2732" t="s">
        <v>8315</v>
      </c>
      <c r="R2732" t="s">
        <v>8345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104.39999999999999</v>
      </c>
      <c r="P2733">
        <f t="shared" si="169"/>
        <v>845.80000000000007</v>
      </c>
      <c r="Q2733" t="s">
        <v>8315</v>
      </c>
      <c r="R2733" t="s">
        <v>8345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118.3</v>
      </c>
      <c r="P2734">
        <f t="shared" si="169"/>
        <v>97.199999999999989</v>
      </c>
      <c r="Q2734" t="s">
        <v>8315</v>
      </c>
      <c r="R2734" t="s">
        <v>8345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107.6</v>
      </c>
      <c r="P2735">
        <f t="shared" si="169"/>
        <v>451.90000000000003</v>
      </c>
      <c r="Q2735" t="s">
        <v>8315</v>
      </c>
      <c r="R2735" t="s">
        <v>8345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138.69999999999999</v>
      </c>
      <c r="Q2736" t="s">
        <v>8315</v>
      </c>
      <c r="R2736" t="s">
        <v>8345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978.2</v>
      </c>
      <c r="P2737">
        <f t="shared" si="169"/>
        <v>21.700000000000003</v>
      </c>
      <c r="Q2737" t="s">
        <v>8315</v>
      </c>
      <c r="R2737" t="s">
        <v>8345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169.6</v>
      </c>
      <c r="Q2738" t="s">
        <v>8315</v>
      </c>
      <c r="R2738" t="s">
        <v>8345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246.1</v>
      </c>
      <c r="P2739">
        <f t="shared" si="169"/>
        <v>161.9</v>
      </c>
      <c r="Q2739" t="s">
        <v>8315</v>
      </c>
      <c r="R2739" t="s">
        <v>8345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493.20000000000005</v>
      </c>
      <c r="Q2740" t="s">
        <v>8315</v>
      </c>
      <c r="R2740" t="s">
        <v>8345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384.1</v>
      </c>
      <c r="P2741">
        <f t="shared" si="169"/>
        <v>22.200000000000003</v>
      </c>
      <c r="Q2741" t="s">
        <v>8315</v>
      </c>
      <c r="R2741" t="s">
        <v>8345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103.39999999999999</v>
      </c>
      <c r="P2742">
        <f t="shared" si="169"/>
        <v>18.3</v>
      </c>
      <c r="Q2742" t="s">
        <v>8315</v>
      </c>
      <c r="R2742" t="s">
        <v>8345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0.5</v>
      </c>
      <c r="P2743">
        <f t="shared" si="169"/>
        <v>8.7999999999999989</v>
      </c>
      <c r="Q2743" t="s">
        <v>8318</v>
      </c>
      <c r="R2743" t="s">
        <v>8354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29.3</v>
      </c>
      <c r="P2744">
        <f t="shared" si="169"/>
        <v>40.700000000000003</v>
      </c>
      <c r="Q2744" t="s">
        <v>8318</v>
      </c>
      <c r="R2744" t="s">
        <v>8354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8318</v>
      </c>
      <c r="R2745" t="s">
        <v>8354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5.3</v>
      </c>
      <c r="P2746">
        <f t="shared" si="169"/>
        <v>38</v>
      </c>
      <c r="Q2746" t="s">
        <v>8318</v>
      </c>
      <c r="R2746" t="s">
        <v>8354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21.900000000000002</v>
      </c>
      <c r="P2747">
        <f t="shared" si="169"/>
        <v>35.800000000000004</v>
      </c>
      <c r="Q2747" t="s">
        <v>8318</v>
      </c>
      <c r="R2747" t="s">
        <v>8354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42.2</v>
      </c>
      <c r="Q2748" t="s">
        <v>8318</v>
      </c>
      <c r="R2748" t="s">
        <v>8354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8318</v>
      </c>
      <c r="R2749" t="s">
        <v>8354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1.1000000000000001</v>
      </c>
      <c r="P2750">
        <f t="shared" si="169"/>
        <v>13.299999999999999</v>
      </c>
      <c r="Q2750" t="s">
        <v>8318</v>
      </c>
      <c r="R2750" t="s">
        <v>8354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">
        <v>8318</v>
      </c>
      <c r="R2751" t="s">
        <v>8354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8318</v>
      </c>
      <c r="R2752" t="s">
        <v>8354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8318</v>
      </c>
      <c r="R2753" t="s">
        <v>8354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11.5</v>
      </c>
      <c r="P2754">
        <f t="shared" si="169"/>
        <v>39.300000000000004</v>
      </c>
      <c r="Q2754" t="s">
        <v>8318</v>
      </c>
      <c r="R2754" t="s">
        <v>8354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ROUNDUP(E2755*100/D2755, 1)</f>
        <v>19</v>
      </c>
      <c r="P2755">
        <f t="shared" ref="P2755:P2818" si="173">IFERROR(ROUNDUP(AVERAGE(E2755/L2755), 1), 0)</f>
        <v>47.5</v>
      </c>
      <c r="Q2755" t="s">
        <v>8318</v>
      </c>
      <c r="R2755" t="s">
        <v>8354</v>
      </c>
      <c r="S2755" s="9">
        <f t="shared" ref="S2755:S2818" si="174">(((J2755/60)/60)/24) + DATE(1970,1, 1)</f>
        <v>41117.900729166664</v>
      </c>
      <c r="T2755" s="9">
        <f t="shared" ref="T2755:T2818" si="175">(((I2755/60)/60)/24) + DATE(1970, 1, 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8318</v>
      </c>
      <c r="R2756" t="s">
        <v>8354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17.400000000000002</v>
      </c>
      <c r="Q2757" t="s">
        <v>8318</v>
      </c>
      <c r="R2757" t="s">
        <v>8354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10.5</v>
      </c>
      <c r="P2758">
        <f t="shared" si="173"/>
        <v>31.8</v>
      </c>
      <c r="Q2758" t="s">
        <v>8318</v>
      </c>
      <c r="R2758" t="s">
        <v>8354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0.7</v>
      </c>
      <c r="P2759">
        <f t="shared" si="173"/>
        <v>5</v>
      </c>
      <c r="Q2759" t="s">
        <v>8318</v>
      </c>
      <c r="R2759" t="s">
        <v>8354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8318</v>
      </c>
      <c r="R2760" t="s">
        <v>8354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8318</v>
      </c>
      <c r="R2761" t="s">
        <v>8354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8318</v>
      </c>
      <c r="R2762" t="s">
        <v>8354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0.79999999999999993</v>
      </c>
      <c r="P2763">
        <f t="shared" si="173"/>
        <v>9</v>
      </c>
      <c r="Q2763" t="s">
        <v>8318</v>
      </c>
      <c r="R2763" t="s">
        <v>8354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0.79999999999999993</v>
      </c>
      <c r="P2764">
        <f t="shared" si="173"/>
        <v>25</v>
      </c>
      <c r="Q2764" t="s">
        <v>8318</v>
      </c>
      <c r="R2764" t="s">
        <v>8354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0.30000000000000004</v>
      </c>
      <c r="P2765">
        <f t="shared" si="173"/>
        <v>30</v>
      </c>
      <c r="Q2765" t="s">
        <v>8318</v>
      </c>
      <c r="R2765" t="s">
        <v>8354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1.2000000000000002</v>
      </c>
      <c r="P2766">
        <f t="shared" si="173"/>
        <v>11.299999999999999</v>
      </c>
      <c r="Q2766" t="s">
        <v>8318</v>
      </c>
      <c r="R2766" t="s">
        <v>8354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8318</v>
      </c>
      <c r="R2767" t="s">
        <v>8354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8318</v>
      </c>
      <c r="R2768" t="s">
        <v>8354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0.9</v>
      </c>
      <c r="P2769">
        <f t="shared" si="173"/>
        <v>11.4</v>
      </c>
      <c r="Q2769" t="s">
        <v>8318</v>
      </c>
      <c r="R2769" t="s">
        <v>8354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14.4</v>
      </c>
      <c r="P2770">
        <f t="shared" si="173"/>
        <v>29.5</v>
      </c>
      <c r="Q2770" t="s">
        <v>8318</v>
      </c>
      <c r="R2770" t="s">
        <v>8354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0.30000000000000004</v>
      </c>
      <c r="P2771">
        <f t="shared" si="173"/>
        <v>1</v>
      </c>
      <c r="Q2771" t="s">
        <v>8318</v>
      </c>
      <c r="R2771" t="s">
        <v>8354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10.5</v>
      </c>
      <c r="P2772">
        <f t="shared" si="173"/>
        <v>63.1</v>
      </c>
      <c r="Q2772" t="s">
        <v>8318</v>
      </c>
      <c r="R2772" t="s">
        <v>8354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8318</v>
      </c>
      <c r="R2773" t="s">
        <v>8354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8318</v>
      </c>
      <c r="R2774" t="s">
        <v>8354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0.2</v>
      </c>
      <c r="P2775">
        <f t="shared" si="173"/>
        <v>1</v>
      </c>
      <c r="Q2775" t="s">
        <v>8318</v>
      </c>
      <c r="R2775" t="s">
        <v>8354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14.299999999999999</v>
      </c>
      <c r="P2776">
        <f t="shared" si="173"/>
        <v>43.9</v>
      </c>
      <c r="Q2776" t="s">
        <v>8318</v>
      </c>
      <c r="R2776" t="s">
        <v>8354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8318</v>
      </c>
      <c r="R2777" t="s">
        <v>8354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7.8999999999999995</v>
      </c>
      <c r="P2778">
        <f t="shared" si="173"/>
        <v>46</v>
      </c>
      <c r="Q2778" t="s">
        <v>8318</v>
      </c>
      <c r="R2778" t="s">
        <v>8354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0.4</v>
      </c>
      <c r="P2779">
        <f t="shared" si="173"/>
        <v>10</v>
      </c>
      <c r="Q2779" t="s">
        <v>8318</v>
      </c>
      <c r="R2779" t="s">
        <v>8354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25.6</v>
      </c>
      <c r="P2780">
        <f t="shared" si="173"/>
        <v>93.699999999999989</v>
      </c>
      <c r="Q2780" t="s">
        <v>8318</v>
      </c>
      <c r="R2780" t="s">
        <v>8354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2.2000000000000002</v>
      </c>
      <c r="P2781">
        <f t="shared" si="173"/>
        <v>53</v>
      </c>
      <c r="Q2781" t="s">
        <v>8318</v>
      </c>
      <c r="R2781" t="s">
        <v>8354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8318</v>
      </c>
      <c r="R2782" t="s">
        <v>8354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105.3</v>
      </c>
      <c r="P2783">
        <f t="shared" si="173"/>
        <v>47</v>
      </c>
      <c r="Q2783" t="s">
        <v>8313</v>
      </c>
      <c r="R2783" t="s">
        <v>8314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66.699999999999989</v>
      </c>
      <c r="Q2784" t="s">
        <v>8313</v>
      </c>
      <c r="R2784" t="s">
        <v>8314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18.8</v>
      </c>
      <c r="Q2785" t="s">
        <v>8313</v>
      </c>
      <c r="R2785" t="s">
        <v>8314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66.199999999999989</v>
      </c>
      <c r="Q2786" t="s">
        <v>8313</v>
      </c>
      <c r="R2786" t="s">
        <v>8314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104.69999999999999</v>
      </c>
      <c r="P2787">
        <f t="shared" si="173"/>
        <v>36.9</v>
      </c>
      <c r="Q2787" t="s">
        <v>8313</v>
      </c>
      <c r="R2787" t="s">
        <v>8314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117.89999999999999</v>
      </c>
      <c r="P2788">
        <f t="shared" si="173"/>
        <v>39.9</v>
      </c>
      <c r="Q2788" t="s">
        <v>8313</v>
      </c>
      <c r="R2788" t="s">
        <v>8314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8313</v>
      </c>
      <c r="R2789" t="s">
        <v>8314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">
        <v>8313</v>
      </c>
      <c r="R2790" t="s">
        <v>8314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101.19999999999999</v>
      </c>
      <c r="P2791">
        <f t="shared" si="173"/>
        <v>126.5</v>
      </c>
      <c r="Q2791" t="s">
        <v>8313</v>
      </c>
      <c r="R2791" t="s">
        <v>8314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105.39999999999999</v>
      </c>
      <c r="P2792">
        <f t="shared" si="173"/>
        <v>47.9</v>
      </c>
      <c r="Q2792" t="s">
        <v>8313</v>
      </c>
      <c r="R2792" t="s">
        <v>8314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73.3</v>
      </c>
      <c r="Q2793" t="s">
        <v>8313</v>
      </c>
      <c r="R2793" t="s">
        <v>8314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89.699999999999989</v>
      </c>
      <c r="Q2794" t="s">
        <v>8313</v>
      </c>
      <c r="R2794" t="s">
        <v>8314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110.6</v>
      </c>
      <c r="P2795">
        <f t="shared" si="173"/>
        <v>151.5</v>
      </c>
      <c r="Q2795" t="s">
        <v>8313</v>
      </c>
      <c r="R2795" t="s">
        <v>8314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8313</v>
      </c>
      <c r="R2796" t="s">
        <v>8314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104.3</v>
      </c>
      <c r="P2797">
        <f t="shared" si="173"/>
        <v>36.5</v>
      </c>
      <c r="Q2797" t="s">
        <v>8313</v>
      </c>
      <c r="R2797" t="s">
        <v>8314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8313</v>
      </c>
      <c r="R2798" t="s">
        <v>8314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102.69999999999999</v>
      </c>
      <c r="P2799">
        <f t="shared" si="173"/>
        <v>87.399999999999991</v>
      </c>
      <c r="Q2799" t="s">
        <v>8313</v>
      </c>
      <c r="R2799" t="s">
        <v>8314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36.5</v>
      </c>
      <c r="Q2800" t="s">
        <v>8313</v>
      </c>
      <c r="R2800" t="s">
        <v>8314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116.69999999999999</v>
      </c>
      <c r="P2801">
        <f t="shared" si="173"/>
        <v>44.9</v>
      </c>
      <c r="Q2801" t="s">
        <v>8313</v>
      </c>
      <c r="R2801" t="s">
        <v>8314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8313</v>
      </c>
      <c r="R2802" t="s">
        <v>8314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51.300000000000004</v>
      </c>
      <c r="Q2803" t="s">
        <v>8313</v>
      </c>
      <c r="R2803" t="s">
        <v>8314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101.89999999999999</v>
      </c>
      <c r="P2804">
        <f t="shared" si="173"/>
        <v>34</v>
      </c>
      <c r="Q2804" t="s">
        <v>8313</v>
      </c>
      <c r="R2804" t="s">
        <v>8314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90.8</v>
      </c>
      <c r="Q2805" t="s">
        <v>8313</v>
      </c>
      <c r="R2805" t="s">
        <v>8314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8313</v>
      </c>
      <c r="R2806" t="s">
        <v>8314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24.5</v>
      </c>
      <c r="Q2807" t="s">
        <v>8313</v>
      </c>
      <c r="R2807" t="s">
        <v>8314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44.300000000000004</v>
      </c>
      <c r="Q2808" t="s">
        <v>8313</v>
      </c>
      <c r="R2808" t="s">
        <v>8314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67.8</v>
      </c>
      <c r="Q2809" t="s">
        <v>8313</v>
      </c>
      <c r="R2809" t="s">
        <v>8314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100.3</v>
      </c>
      <c r="P2810">
        <f t="shared" si="173"/>
        <v>65.399999999999991</v>
      </c>
      <c r="Q2810" t="s">
        <v>8313</v>
      </c>
      <c r="R2810" t="s">
        <v>8314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122</v>
      </c>
      <c r="Q2811" t="s">
        <v>8313</v>
      </c>
      <c r="R2811" t="s">
        <v>8314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47.5</v>
      </c>
      <c r="Q2812" t="s">
        <v>8313</v>
      </c>
      <c r="R2812" t="s">
        <v>8314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100.3</v>
      </c>
      <c r="P2813">
        <f t="shared" si="173"/>
        <v>92.899999999999991</v>
      </c>
      <c r="Q2813" t="s">
        <v>8313</v>
      </c>
      <c r="R2813" t="s">
        <v>8314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68.3</v>
      </c>
      <c r="Q2814" t="s">
        <v>8313</v>
      </c>
      <c r="R2814" t="s">
        <v>8314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127.6</v>
      </c>
      <c r="P2815">
        <f t="shared" si="173"/>
        <v>37.300000000000004</v>
      </c>
      <c r="Q2815" t="s">
        <v>8313</v>
      </c>
      <c r="R2815" t="s">
        <v>8314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107.8</v>
      </c>
      <c r="P2816">
        <f t="shared" si="173"/>
        <v>25.3</v>
      </c>
      <c r="Q2816" t="s">
        <v>8313</v>
      </c>
      <c r="R2816" t="s">
        <v>8314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43.300000000000004</v>
      </c>
      <c r="Q2817" t="s">
        <v>8313</v>
      </c>
      <c r="R2817" t="s">
        <v>8314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141.6</v>
      </c>
      <c r="P2818">
        <f t="shared" si="173"/>
        <v>25.200000000000003</v>
      </c>
      <c r="Q2818" t="s">
        <v>8313</v>
      </c>
      <c r="R2818" t="s">
        <v>8314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ROUNDUP(E2819*100/D2819, 1)</f>
        <v>130</v>
      </c>
      <c r="P2819">
        <f t="shared" ref="P2819:P2882" si="177">IFERROR(ROUNDUP(AVERAGE(E2819/L2819), 1), 0)</f>
        <v>23.700000000000003</v>
      </c>
      <c r="Q2819" t="s">
        <v>8313</v>
      </c>
      <c r="R2819" t="s">
        <v>8314</v>
      </c>
      <c r="S2819" s="9">
        <f t="shared" ref="S2819:S2882" si="178">(((J2819/60)/60)/24) + DATE(1970,1, 1)</f>
        <v>42023.634976851856</v>
      </c>
      <c r="T2819" s="9">
        <f t="shared" ref="T2819:T2882" si="179">(((I2819/60)/60)/24) + DATE(1970, 1, 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106.1</v>
      </c>
      <c r="P2820">
        <f t="shared" si="177"/>
        <v>104</v>
      </c>
      <c r="Q2820" t="s">
        <v>8313</v>
      </c>
      <c r="R2820" t="s">
        <v>8314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50.4</v>
      </c>
      <c r="Q2821" t="s">
        <v>8313</v>
      </c>
      <c r="R2821" t="s">
        <v>8314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8313</v>
      </c>
      <c r="R2822" t="s">
        <v>8314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28.6</v>
      </c>
      <c r="Q2823" t="s">
        <v>8313</v>
      </c>
      <c r="R2823" t="s">
        <v>8314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63.9</v>
      </c>
      <c r="Q2824" t="s">
        <v>8313</v>
      </c>
      <c r="R2824" t="s">
        <v>8314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8.9</v>
      </c>
      <c r="Q2825" t="s">
        <v>8313</v>
      </c>
      <c r="R2825" t="s">
        <v>8314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50.7</v>
      </c>
      <c r="Q2826" t="s">
        <v>8313</v>
      </c>
      <c r="R2826" t="s">
        <v>8314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103.39999999999999</v>
      </c>
      <c r="P2827">
        <f t="shared" si="177"/>
        <v>60.800000000000004</v>
      </c>
      <c r="Q2827" t="s">
        <v>8313</v>
      </c>
      <c r="R2827" t="s">
        <v>8314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107.8</v>
      </c>
      <c r="P2828">
        <f t="shared" si="177"/>
        <v>113.5</v>
      </c>
      <c r="Q2828" t="s">
        <v>8313</v>
      </c>
      <c r="R2828" t="s">
        <v>8314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120.3</v>
      </c>
      <c r="P2829">
        <f t="shared" si="177"/>
        <v>104.6</v>
      </c>
      <c r="Q2829" t="s">
        <v>8313</v>
      </c>
      <c r="R2829" t="s">
        <v>8314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100.39999999999999</v>
      </c>
      <c r="P2830">
        <f t="shared" si="177"/>
        <v>98.399999999999991</v>
      </c>
      <c r="Q2830" t="s">
        <v>8313</v>
      </c>
      <c r="R2830" t="s">
        <v>8314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106.6</v>
      </c>
      <c r="P2831">
        <f t="shared" si="177"/>
        <v>35.1</v>
      </c>
      <c r="Q2831" t="s">
        <v>8313</v>
      </c>
      <c r="R2831" t="s">
        <v>8314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272.8</v>
      </c>
      <c r="Q2832" t="s">
        <v>8313</v>
      </c>
      <c r="R2832" t="s">
        <v>8314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110.69999999999999</v>
      </c>
      <c r="P2833">
        <f t="shared" si="177"/>
        <v>63.9</v>
      </c>
      <c r="Q2833" t="s">
        <v>8313</v>
      </c>
      <c r="R2833" t="s">
        <v>8314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114.8</v>
      </c>
      <c r="P2834">
        <f t="shared" si="177"/>
        <v>30.200000000000003</v>
      </c>
      <c r="Q2834" t="s">
        <v>8313</v>
      </c>
      <c r="R2834" t="s">
        <v>8314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108.3</v>
      </c>
      <c r="P2835">
        <f t="shared" si="177"/>
        <v>83.6</v>
      </c>
      <c r="Q2835" t="s">
        <v>8313</v>
      </c>
      <c r="R2835" t="s">
        <v>8314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64.8</v>
      </c>
      <c r="Q2836" t="s">
        <v>8313</v>
      </c>
      <c r="R2836" t="s">
        <v>8314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P2837">
        <f t="shared" si="177"/>
        <v>20.200000000000003</v>
      </c>
      <c r="Q2837" t="s">
        <v>8313</v>
      </c>
      <c r="R2837" t="s">
        <v>8314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107.8</v>
      </c>
      <c r="P2838">
        <f t="shared" si="177"/>
        <v>44.1</v>
      </c>
      <c r="Q2838" t="s">
        <v>8313</v>
      </c>
      <c r="R2838" t="s">
        <v>8314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40.5</v>
      </c>
      <c r="Q2839" t="s">
        <v>8313</v>
      </c>
      <c r="R2839" t="s">
        <v>8314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120.3</v>
      </c>
      <c r="P2840">
        <f t="shared" si="177"/>
        <v>44.6</v>
      </c>
      <c r="Q2840" t="s">
        <v>8313</v>
      </c>
      <c r="R2840" t="s">
        <v>8314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111.5</v>
      </c>
      <c r="P2841">
        <f t="shared" si="177"/>
        <v>125.89999999999999</v>
      </c>
      <c r="Q2841" t="s">
        <v>8313</v>
      </c>
      <c r="R2841" t="s">
        <v>8314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19.700000000000003</v>
      </c>
      <c r="Q2842" t="s">
        <v>8313</v>
      </c>
      <c r="R2842" t="s">
        <v>8314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8313</v>
      </c>
      <c r="R2843" t="s">
        <v>8314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8313</v>
      </c>
      <c r="R2844" t="s">
        <v>8314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8313</v>
      </c>
      <c r="R2845" t="s">
        <v>8314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5.5</v>
      </c>
      <c r="P2846">
        <f t="shared" si="177"/>
        <v>30</v>
      </c>
      <c r="Q2846" t="s">
        <v>8313</v>
      </c>
      <c r="R2846" t="s">
        <v>8314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31.6</v>
      </c>
      <c r="P2847">
        <f t="shared" si="177"/>
        <v>60.7</v>
      </c>
      <c r="Q2847" t="s">
        <v>8313</v>
      </c>
      <c r="R2847" t="s">
        <v>8314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8313</v>
      </c>
      <c r="R2848" t="s">
        <v>8314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8313</v>
      </c>
      <c r="R2849" t="s">
        <v>8314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23.400000000000002</v>
      </c>
      <c r="Q2850" t="s">
        <v>8313</v>
      </c>
      <c r="R2850" t="s">
        <v>8314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8313</v>
      </c>
      <c r="R2851" t="s">
        <v>8314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3.9</v>
      </c>
      <c r="P2852">
        <f t="shared" si="177"/>
        <v>24</v>
      </c>
      <c r="Q2852" t="s">
        <v>8313</v>
      </c>
      <c r="R2852" t="s">
        <v>8314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8313</v>
      </c>
      <c r="R2853" t="s">
        <v>8314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15.9</v>
      </c>
      <c r="Q2854" t="s">
        <v>8313</v>
      </c>
      <c r="R2854" t="s">
        <v>8314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8313</v>
      </c>
      <c r="R2855" t="s">
        <v>8314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29.8</v>
      </c>
      <c r="Q2856" t="s">
        <v>8313</v>
      </c>
      <c r="R2856" t="s">
        <v>8314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8313</v>
      </c>
      <c r="R2857" t="s">
        <v>8314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4.8999999999999995</v>
      </c>
      <c r="P2858">
        <f t="shared" si="177"/>
        <v>24.400000000000002</v>
      </c>
      <c r="Q2858" t="s">
        <v>8313</v>
      </c>
      <c r="R2858" t="s">
        <v>8314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19.8</v>
      </c>
      <c r="P2859">
        <f t="shared" si="177"/>
        <v>500</v>
      </c>
      <c r="Q2859" t="s">
        <v>8313</v>
      </c>
      <c r="R2859" t="s">
        <v>8314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8313</v>
      </c>
      <c r="R2860" t="s">
        <v>8314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1.8</v>
      </c>
      <c r="P2861">
        <f t="shared" si="177"/>
        <v>35</v>
      </c>
      <c r="Q2861" t="s">
        <v>8313</v>
      </c>
      <c r="R2861" t="s">
        <v>8314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6.6999999999999993</v>
      </c>
      <c r="P2862">
        <f t="shared" si="177"/>
        <v>29.6</v>
      </c>
      <c r="Q2862" t="s">
        <v>8313</v>
      </c>
      <c r="R2862" t="s">
        <v>8314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26.700000000000003</v>
      </c>
      <c r="Q2863" t="s">
        <v>8313</v>
      </c>
      <c r="R2863" t="s">
        <v>8314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0.5</v>
      </c>
      <c r="P2864">
        <f t="shared" si="177"/>
        <v>18.400000000000002</v>
      </c>
      <c r="Q2864" t="s">
        <v>8313</v>
      </c>
      <c r="R2864" t="s">
        <v>8314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0.1</v>
      </c>
      <c r="P2865">
        <f t="shared" si="177"/>
        <v>20</v>
      </c>
      <c r="Q2865" t="s">
        <v>8313</v>
      </c>
      <c r="R2865" t="s">
        <v>8314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13.4</v>
      </c>
      <c r="Q2866" t="s">
        <v>8313</v>
      </c>
      <c r="R2866" t="s">
        <v>8314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8313</v>
      </c>
      <c r="R2867" t="s">
        <v>8314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">
        <v>8313</v>
      </c>
      <c r="R2868" t="s">
        <v>8314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20.200000000000003</v>
      </c>
      <c r="P2869">
        <f t="shared" si="177"/>
        <v>50.4</v>
      </c>
      <c r="Q2869" t="s">
        <v>8313</v>
      </c>
      <c r="R2869" t="s">
        <v>8314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42.1</v>
      </c>
      <c r="P2870">
        <f t="shared" si="177"/>
        <v>105.1</v>
      </c>
      <c r="Q2870" t="s">
        <v>8313</v>
      </c>
      <c r="R2870" t="s">
        <v>8314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0.9</v>
      </c>
      <c r="P2871">
        <f t="shared" si="177"/>
        <v>35.4</v>
      </c>
      <c r="Q2871" t="s">
        <v>8313</v>
      </c>
      <c r="R2871" t="s">
        <v>8314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83.399999999999991</v>
      </c>
      <c r="Q2872" t="s">
        <v>8313</v>
      </c>
      <c r="R2872" t="s">
        <v>8314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4.6999999999999993</v>
      </c>
      <c r="P2873">
        <f t="shared" si="177"/>
        <v>36</v>
      </c>
      <c r="Q2873" t="s">
        <v>8313</v>
      </c>
      <c r="R2873" t="s">
        <v>8314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8313</v>
      </c>
      <c r="R2874" t="s">
        <v>8314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38.200000000000003</v>
      </c>
      <c r="P2875">
        <f t="shared" si="177"/>
        <v>119.19999999999999</v>
      </c>
      <c r="Q2875" t="s">
        <v>8313</v>
      </c>
      <c r="R2875" t="s">
        <v>8314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5.5</v>
      </c>
      <c r="P2876">
        <f t="shared" si="177"/>
        <v>90.399999999999991</v>
      </c>
      <c r="Q2876" t="s">
        <v>8313</v>
      </c>
      <c r="R2876" t="s">
        <v>8314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0.1</v>
      </c>
      <c r="P2877">
        <f t="shared" si="177"/>
        <v>2.4</v>
      </c>
      <c r="Q2877" t="s">
        <v>8313</v>
      </c>
      <c r="R2877" t="s">
        <v>8314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8313</v>
      </c>
      <c r="R2878" t="s">
        <v>8314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10.9</v>
      </c>
      <c r="P2879">
        <f t="shared" si="177"/>
        <v>108.39999999999999</v>
      </c>
      <c r="Q2879" t="s">
        <v>8313</v>
      </c>
      <c r="R2879" t="s">
        <v>8314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15.799999999999999</v>
      </c>
      <c r="Q2880" t="s">
        <v>8313</v>
      </c>
      <c r="R2880" t="s">
        <v>8314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0.30000000000000004</v>
      </c>
      <c r="P2881">
        <f t="shared" si="177"/>
        <v>29</v>
      </c>
      <c r="Q2881" t="s">
        <v>8313</v>
      </c>
      <c r="R2881" t="s">
        <v>8314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23.400000000000002</v>
      </c>
      <c r="P2882">
        <f t="shared" si="177"/>
        <v>96.6</v>
      </c>
      <c r="Q2882" t="s">
        <v>8313</v>
      </c>
      <c r="R2882" t="s">
        <v>8314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ROUNDUP(E2883*100/D2883, 1)</f>
        <v>0</v>
      </c>
      <c r="P2883">
        <f t="shared" ref="P2883:P2946" si="181">IFERROR(ROUNDUP(AVERAGE(E2883/L2883), 1), 0)</f>
        <v>0</v>
      </c>
      <c r="Q2883" t="s">
        <v>8313</v>
      </c>
      <c r="R2883" t="s">
        <v>8314</v>
      </c>
      <c r="S2883" s="9">
        <f t="shared" ref="S2883:S2946" si="182">(((J2883/60)/60)/24) + DATE(1970,1, 1)</f>
        <v>41916.597638888888</v>
      </c>
      <c r="T2883" s="9">
        <f t="shared" ref="T2883:T2946" si="183">(((I2883/60)/60)/24) + DATE(1970, 1, 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8313</v>
      </c>
      <c r="R2884" t="s">
        <v>8314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19.100000000000001</v>
      </c>
      <c r="P2885">
        <f t="shared" si="181"/>
        <v>381.6</v>
      </c>
      <c r="Q2885" t="s">
        <v>8313</v>
      </c>
      <c r="R2885" t="s">
        <v>8314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0.5</v>
      </c>
      <c r="P2886">
        <f t="shared" si="181"/>
        <v>46.300000000000004</v>
      </c>
      <c r="Q2886" t="s">
        <v>8313</v>
      </c>
      <c r="R2886" t="s">
        <v>8314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8313</v>
      </c>
      <c r="R2887" t="s">
        <v>8314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8313</v>
      </c>
      <c r="R2888" t="s">
        <v>8314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0.2</v>
      </c>
      <c r="P2889">
        <f t="shared" si="181"/>
        <v>5</v>
      </c>
      <c r="Q2889" t="s">
        <v>8313</v>
      </c>
      <c r="R2889" t="s">
        <v>8314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8313</v>
      </c>
      <c r="R2890" t="s">
        <v>8314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38.1</v>
      </c>
      <c r="P2891">
        <f t="shared" si="181"/>
        <v>81.599999999999994</v>
      </c>
      <c r="Q2891" t="s">
        <v>8313</v>
      </c>
      <c r="R2891" t="s">
        <v>8314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1.1000000000000001</v>
      </c>
      <c r="P2892">
        <f t="shared" si="181"/>
        <v>7</v>
      </c>
      <c r="Q2892" t="s">
        <v>8313</v>
      </c>
      <c r="R2892" t="s">
        <v>8314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2.8000000000000003</v>
      </c>
      <c r="P2893">
        <f t="shared" si="181"/>
        <v>27.3</v>
      </c>
      <c r="Q2893" t="s">
        <v>8313</v>
      </c>
      <c r="R2893" t="s">
        <v>8314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9.1</v>
      </c>
      <c r="P2894">
        <f t="shared" si="181"/>
        <v>29.5</v>
      </c>
      <c r="Q2894" t="s">
        <v>8313</v>
      </c>
      <c r="R2894" t="s">
        <v>8314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8313</v>
      </c>
      <c r="R2895" t="s">
        <v>8314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8313</v>
      </c>
      <c r="R2896" t="s">
        <v>8314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5.8</v>
      </c>
      <c r="Q2897" t="s">
        <v>8313</v>
      </c>
      <c r="R2897" t="s">
        <v>8314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20.900000000000002</v>
      </c>
      <c r="P2898">
        <f t="shared" si="181"/>
        <v>52.1</v>
      </c>
      <c r="Q2898" t="s">
        <v>8313</v>
      </c>
      <c r="R2898" t="s">
        <v>8314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4.5999999999999996</v>
      </c>
      <c r="P2899">
        <f t="shared" si="181"/>
        <v>183.4</v>
      </c>
      <c r="Q2899" t="s">
        <v>8313</v>
      </c>
      <c r="R2899" t="s">
        <v>8314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4.3</v>
      </c>
      <c r="P2900">
        <f t="shared" si="181"/>
        <v>26.400000000000002</v>
      </c>
      <c r="Q2900" t="s">
        <v>8313</v>
      </c>
      <c r="R2900" t="s">
        <v>8314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8313</v>
      </c>
      <c r="R2901" t="s">
        <v>8314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486.5</v>
      </c>
      <c r="Q2902" t="s">
        <v>8313</v>
      </c>
      <c r="R2902" t="s">
        <v>8314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8313</v>
      </c>
      <c r="R2903" t="s">
        <v>8314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0.1</v>
      </c>
      <c r="P2904">
        <f t="shared" si="181"/>
        <v>25</v>
      </c>
      <c r="Q2904" t="s">
        <v>8313</v>
      </c>
      <c r="R2904" t="s">
        <v>8314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0.79999999999999993</v>
      </c>
      <c r="P2905">
        <f t="shared" si="181"/>
        <v>9.7999999999999989</v>
      </c>
      <c r="Q2905" t="s">
        <v>8313</v>
      </c>
      <c r="R2905" t="s">
        <v>8314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18.8</v>
      </c>
      <c r="Q2906" t="s">
        <v>8313</v>
      </c>
      <c r="R2906" t="s">
        <v>8314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17.8</v>
      </c>
      <c r="P2907">
        <f t="shared" si="181"/>
        <v>36.6</v>
      </c>
      <c r="Q2907" t="s">
        <v>8313</v>
      </c>
      <c r="R2907" t="s">
        <v>8314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9.5</v>
      </c>
      <c r="P2908">
        <f t="shared" si="181"/>
        <v>80.8</v>
      </c>
      <c r="Q2908" t="s">
        <v>8313</v>
      </c>
      <c r="R2908" t="s">
        <v>8314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0.1</v>
      </c>
      <c r="P2909">
        <f t="shared" si="181"/>
        <v>1</v>
      </c>
      <c r="Q2909" t="s">
        <v>8313</v>
      </c>
      <c r="R2909" t="s">
        <v>8314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2.8000000000000003</v>
      </c>
      <c r="P2910">
        <f t="shared" si="181"/>
        <v>52.8</v>
      </c>
      <c r="Q2910" t="s">
        <v>8313</v>
      </c>
      <c r="R2910" t="s">
        <v>8314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0.1</v>
      </c>
      <c r="P2911">
        <f t="shared" si="181"/>
        <v>20</v>
      </c>
      <c r="Q2911" t="s">
        <v>8313</v>
      </c>
      <c r="R2911" t="s">
        <v>8314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0.1</v>
      </c>
      <c r="P2912">
        <f t="shared" si="181"/>
        <v>1</v>
      </c>
      <c r="Q2912" t="s">
        <v>8313</v>
      </c>
      <c r="R2912" t="s">
        <v>8314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47</v>
      </c>
      <c r="Q2913" t="s">
        <v>8313</v>
      </c>
      <c r="R2913" t="s">
        <v>8314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14.1</v>
      </c>
      <c r="P2914">
        <f t="shared" si="181"/>
        <v>78.099999999999994</v>
      </c>
      <c r="Q2914" t="s">
        <v>8313</v>
      </c>
      <c r="R2914" t="s">
        <v>8314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0.1</v>
      </c>
      <c r="P2915">
        <f t="shared" si="181"/>
        <v>1</v>
      </c>
      <c r="Q2915" t="s">
        <v>8313</v>
      </c>
      <c r="R2915" t="s">
        <v>8314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0.1</v>
      </c>
      <c r="P2916">
        <f t="shared" si="181"/>
        <v>1</v>
      </c>
      <c r="Q2916" t="s">
        <v>8313</v>
      </c>
      <c r="R2916" t="s">
        <v>8314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203.7</v>
      </c>
      <c r="Q2917" t="s">
        <v>8313</v>
      </c>
      <c r="R2917" t="s">
        <v>8314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7.8999999999999995</v>
      </c>
      <c r="P2918">
        <f t="shared" si="181"/>
        <v>20.8</v>
      </c>
      <c r="Q2918" t="s">
        <v>8313</v>
      </c>
      <c r="R2918" t="s">
        <v>8314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21.900000000000002</v>
      </c>
      <c r="P2919">
        <f t="shared" si="181"/>
        <v>48.6</v>
      </c>
      <c r="Q2919" t="s">
        <v>8313</v>
      </c>
      <c r="R2919" t="s">
        <v>8314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27.3</v>
      </c>
      <c r="P2920">
        <f t="shared" si="181"/>
        <v>68.099999999999994</v>
      </c>
      <c r="Q2920" t="s">
        <v>8313</v>
      </c>
      <c r="R2920" t="s">
        <v>8314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8313</v>
      </c>
      <c r="R2921" t="s">
        <v>8314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26.900000000000002</v>
      </c>
      <c r="P2922">
        <f t="shared" si="181"/>
        <v>51.7</v>
      </c>
      <c r="Q2922" t="s">
        <v>8313</v>
      </c>
      <c r="R2922" t="s">
        <v>8314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8313</v>
      </c>
      <c r="R2923" t="s">
        <v>8355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83.399999999999991</v>
      </c>
      <c r="Q2924" t="s">
        <v>8313</v>
      </c>
      <c r="R2924" t="s">
        <v>8355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8313</v>
      </c>
      <c r="R2925" t="s">
        <v>8355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175.6</v>
      </c>
      <c r="Q2926" t="s">
        <v>8313</v>
      </c>
      <c r="R2926" t="s">
        <v>8355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102.5</v>
      </c>
      <c r="P2927">
        <f t="shared" si="181"/>
        <v>231.7</v>
      </c>
      <c r="Q2927" t="s">
        <v>8313</v>
      </c>
      <c r="R2927" t="s">
        <v>8355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8313</v>
      </c>
      <c r="R2928" t="s">
        <v>8355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130.9</v>
      </c>
      <c r="P2929">
        <f t="shared" si="181"/>
        <v>112.19999999999999</v>
      </c>
      <c r="Q2929" t="s">
        <v>8313</v>
      </c>
      <c r="R2929" t="s">
        <v>8355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41.7</v>
      </c>
      <c r="Q2930" t="s">
        <v>8313</v>
      </c>
      <c r="R2930" t="s">
        <v>8355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102.1</v>
      </c>
      <c r="P2931">
        <f t="shared" si="181"/>
        <v>255.2</v>
      </c>
      <c r="Q2931" t="s">
        <v>8313</v>
      </c>
      <c r="R2931" t="s">
        <v>8355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162.79999999999998</v>
      </c>
      <c r="Q2932" t="s">
        <v>8313</v>
      </c>
      <c r="R2932" t="s">
        <v>8355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88.399999999999991</v>
      </c>
      <c r="Q2933" t="s">
        <v>8313</v>
      </c>
      <c r="R2933" t="s">
        <v>8355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</v>
      </c>
      <c r="P2934">
        <f t="shared" si="181"/>
        <v>85.8</v>
      </c>
      <c r="Q2934" t="s">
        <v>8313</v>
      </c>
      <c r="R2934" t="s">
        <v>8355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102.8</v>
      </c>
      <c r="P2935">
        <f t="shared" si="181"/>
        <v>47.6</v>
      </c>
      <c r="Q2935" t="s">
        <v>8313</v>
      </c>
      <c r="R2935" t="s">
        <v>8355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8313</v>
      </c>
      <c r="R2936" t="s">
        <v>8355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100.89999999999999</v>
      </c>
      <c r="P2937">
        <f t="shared" si="181"/>
        <v>90.6</v>
      </c>
      <c r="Q2937" t="s">
        <v>8313</v>
      </c>
      <c r="R2937" t="s">
        <v>8355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37.700000000000003</v>
      </c>
      <c r="Q2938" t="s">
        <v>8313</v>
      </c>
      <c r="R2938" t="s">
        <v>8355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133.4</v>
      </c>
      <c r="P2939">
        <f t="shared" si="181"/>
        <v>36.4</v>
      </c>
      <c r="Q2939" t="s">
        <v>8313</v>
      </c>
      <c r="R2939" t="s">
        <v>8355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101.39999999999999</v>
      </c>
      <c r="P2940">
        <f t="shared" si="181"/>
        <v>126.8</v>
      </c>
      <c r="Q2940" t="s">
        <v>8313</v>
      </c>
      <c r="R2940" t="s">
        <v>8355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102.89999999999999</v>
      </c>
      <c r="P2941">
        <f t="shared" si="181"/>
        <v>329.2</v>
      </c>
      <c r="Q2941" t="s">
        <v>8313</v>
      </c>
      <c r="R2941" t="s">
        <v>8355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107.3</v>
      </c>
      <c r="P2942">
        <f t="shared" si="181"/>
        <v>81.3</v>
      </c>
      <c r="Q2942" t="s">
        <v>8313</v>
      </c>
      <c r="R2942" t="s">
        <v>8355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0.1</v>
      </c>
      <c r="P2943">
        <f t="shared" si="181"/>
        <v>1</v>
      </c>
      <c r="Q2943" t="s">
        <v>8313</v>
      </c>
      <c r="R2943" t="s">
        <v>8353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20.5</v>
      </c>
      <c r="P2944">
        <f t="shared" si="181"/>
        <v>202.29999999999998</v>
      </c>
      <c r="Q2944" t="s">
        <v>8313</v>
      </c>
      <c r="R2944" t="s">
        <v>8353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8313</v>
      </c>
      <c r="R2945" t="s">
        <v>8353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8313</v>
      </c>
      <c r="R2946" t="s">
        <v>8353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ROUNDUP(E2947*100/D2947, 1)</f>
        <v>0</v>
      </c>
      <c r="P2947">
        <f t="shared" ref="P2947:P3010" si="185">IFERROR(ROUNDUP(AVERAGE(E2947/L2947), 1), 0)</f>
        <v>0</v>
      </c>
      <c r="Q2947" t="s">
        <v>8313</v>
      </c>
      <c r="R2947" t="s">
        <v>8353</v>
      </c>
      <c r="S2947" s="9">
        <f t="shared" ref="S2947:S3010" si="186">(((J2947/60)/60)/24) + DATE(1970,1, 1)</f>
        <v>42118.139583333337</v>
      </c>
      <c r="T2947" s="9">
        <f t="shared" ref="T2947:T3010" si="187">(((I2947/60)/60)/24) + DATE(1970, 1, 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8313</v>
      </c>
      <c r="R2948" t="s">
        <v>8353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4.3</v>
      </c>
      <c r="P2949">
        <f t="shared" si="185"/>
        <v>82.5</v>
      </c>
      <c r="Q2949" t="s">
        <v>8313</v>
      </c>
      <c r="R2949" t="s">
        <v>8353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0.1</v>
      </c>
      <c r="P2950">
        <f t="shared" si="185"/>
        <v>2.7</v>
      </c>
      <c r="Q2950" t="s">
        <v>8313</v>
      </c>
      <c r="R2950" t="s">
        <v>8353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8313</v>
      </c>
      <c r="R2951" t="s">
        <v>8353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8313</v>
      </c>
      <c r="R2952" t="s">
        <v>8353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2.2000000000000002</v>
      </c>
      <c r="P2953">
        <f t="shared" si="185"/>
        <v>18.900000000000002</v>
      </c>
      <c r="Q2953" t="s">
        <v>8313</v>
      </c>
      <c r="R2953" t="s">
        <v>8353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8.1</v>
      </c>
      <c r="P2954">
        <f t="shared" si="185"/>
        <v>200.7</v>
      </c>
      <c r="Q2954" t="s">
        <v>8313</v>
      </c>
      <c r="R2954" t="s">
        <v>8353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0.2</v>
      </c>
      <c r="P2955">
        <f t="shared" si="185"/>
        <v>201.7</v>
      </c>
      <c r="Q2955" t="s">
        <v>8313</v>
      </c>
      <c r="R2955" t="s">
        <v>8353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8313</v>
      </c>
      <c r="R2956" t="s">
        <v>8353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59.6</v>
      </c>
      <c r="P2957">
        <f t="shared" si="185"/>
        <v>65</v>
      </c>
      <c r="Q2957" t="s">
        <v>8313</v>
      </c>
      <c r="R2957" t="s">
        <v>8353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16.8</v>
      </c>
      <c r="P2958">
        <f t="shared" si="185"/>
        <v>66.099999999999994</v>
      </c>
      <c r="Q2958" t="s">
        <v>8313</v>
      </c>
      <c r="R2958" t="s">
        <v>8353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1.9000000000000001</v>
      </c>
      <c r="P2959">
        <f t="shared" si="185"/>
        <v>93.399999999999991</v>
      </c>
      <c r="Q2959" t="s">
        <v>8313</v>
      </c>
      <c r="R2959" t="s">
        <v>8353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8313</v>
      </c>
      <c r="R2960" t="s">
        <v>8353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8313</v>
      </c>
      <c r="R2961" t="s">
        <v>8353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8313</v>
      </c>
      <c r="R2962" t="s">
        <v>8353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109.69999999999999</v>
      </c>
      <c r="P2963">
        <f t="shared" si="185"/>
        <v>50.800000000000004</v>
      </c>
      <c r="Q2963" t="s">
        <v>8313</v>
      </c>
      <c r="R2963" t="s">
        <v>8314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8313</v>
      </c>
      <c r="R2964" t="s">
        <v>8314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106.89999999999999</v>
      </c>
      <c r="P2965">
        <f t="shared" si="185"/>
        <v>109.1</v>
      </c>
      <c r="Q2965" t="s">
        <v>8313</v>
      </c>
      <c r="R2965" t="s">
        <v>8314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100.8</v>
      </c>
      <c r="P2966">
        <f t="shared" si="185"/>
        <v>25.700000000000003</v>
      </c>
      <c r="Q2966" t="s">
        <v>8313</v>
      </c>
      <c r="R2966" t="s">
        <v>8314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8313</v>
      </c>
      <c r="R2967" t="s">
        <v>8314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113.69999999999999</v>
      </c>
      <c r="P2968">
        <f t="shared" si="185"/>
        <v>88.8</v>
      </c>
      <c r="Q2968" t="s">
        <v>8313</v>
      </c>
      <c r="R2968" t="s">
        <v>8314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80.3</v>
      </c>
      <c r="Q2969" t="s">
        <v>8313</v>
      </c>
      <c r="R2969" t="s">
        <v>8314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8313</v>
      </c>
      <c r="R2970" t="s">
        <v>8314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95.6</v>
      </c>
      <c r="Q2971" t="s">
        <v>8313</v>
      </c>
      <c r="R2971" t="s">
        <v>8314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69.899999999999991</v>
      </c>
      <c r="Q2972" t="s">
        <v>8313</v>
      </c>
      <c r="R2972" t="s">
        <v>8314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100.19999999999999</v>
      </c>
      <c r="P2973">
        <f t="shared" si="185"/>
        <v>74.599999999999994</v>
      </c>
      <c r="Q2973" t="s">
        <v>8313</v>
      </c>
      <c r="R2973" t="s">
        <v>8314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105.39999999999999</v>
      </c>
      <c r="P2974">
        <f t="shared" si="185"/>
        <v>124</v>
      </c>
      <c r="Q2974" t="s">
        <v>8313</v>
      </c>
      <c r="R2974" t="s">
        <v>8314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264.90000000000003</v>
      </c>
      <c r="Q2975" t="s">
        <v>8313</v>
      </c>
      <c r="R2975" t="s">
        <v>8314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58.7</v>
      </c>
      <c r="Q2976" t="s">
        <v>8313</v>
      </c>
      <c r="R2976" t="s">
        <v>8314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100.19999999999999</v>
      </c>
      <c r="P2977">
        <f t="shared" si="185"/>
        <v>70.899999999999991</v>
      </c>
      <c r="Q2977" t="s">
        <v>8313</v>
      </c>
      <c r="R2977" t="s">
        <v>8314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171.5</v>
      </c>
      <c r="P2978">
        <f t="shared" si="185"/>
        <v>8.6</v>
      </c>
      <c r="Q2978" t="s">
        <v>8313</v>
      </c>
      <c r="R2978" t="s">
        <v>8314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113.6</v>
      </c>
      <c r="P2979">
        <f t="shared" si="185"/>
        <v>113.6</v>
      </c>
      <c r="Q2979" t="s">
        <v>8313</v>
      </c>
      <c r="R2979" t="s">
        <v>8314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129.5</v>
      </c>
      <c r="P2980">
        <f t="shared" si="185"/>
        <v>60.7</v>
      </c>
      <c r="Q2980" t="s">
        <v>8313</v>
      </c>
      <c r="R2980" t="s">
        <v>8314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110.3</v>
      </c>
      <c r="Q2981" t="s">
        <v>8313</v>
      </c>
      <c r="R2981" t="s">
        <v>8314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109.19999999999999</v>
      </c>
      <c r="P2982">
        <f t="shared" si="185"/>
        <v>136.5</v>
      </c>
      <c r="Q2982" t="s">
        <v>8313</v>
      </c>
      <c r="R2982" t="s">
        <v>8314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53.2</v>
      </c>
      <c r="Q2983" t="s">
        <v>8313</v>
      </c>
      <c r="R2983" t="s">
        <v>8353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102.1</v>
      </c>
      <c r="P2984">
        <f t="shared" si="185"/>
        <v>86.5</v>
      </c>
      <c r="Q2984" t="s">
        <v>8313</v>
      </c>
      <c r="R2984" t="s">
        <v>8353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146.6</v>
      </c>
      <c r="P2985">
        <f t="shared" si="185"/>
        <v>155.29999999999998</v>
      </c>
      <c r="Q2985" t="s">
        <v>8313</v>
      </c>
      <c r="R2985" t="s">
        <v>8353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100.39999999999999</v>
      </c>
      <c r="P2986">
        <f t="shared" si="185"/>
        <v>115.1</v>
      </c>
      <c r="Q2986" t="s">
        <v>8313</v>
      </c>
      <c r="R2986" t="s">
        <v>8353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121.69999999999999</v>
      </c>
      <c r="P2987">
        <f t="shared" si="185"/>
        <v>109.6</v>
      </c>
      <c r="Q2987" t="s">
        <v>8313</v>
      </c>
      <c r="R2987" t="s">
        <v>8353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45.300000000000004</v>
      </c>
      <c r="Q2988" t="s">
        <v>8313</v>
      </c>
      <c r="R2988" t="s">
        <v>8353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110.5</v>
      </c>
      <c r="P2989">
        <f t="shared" si="185"/>
        <v>104.19999999999999</v>
      </c>
      <c r="Q2989" t="s">
        <v>8313</v>
      </c>
      <c r="R2989" t="s">
        <v>8353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35.800000000000004</v>
      </c>
      <c r="Q2990" t="s">
        <v>8313</v>
      </c>
      <c r="R2990" t="s">
        <v>8353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176.6</v>
      </c>
      <c r="P2991">
        <f t="shared" si="185"/>
        <v>97</v>
      </c>
      <c r="Q2991" t="s">
        <v>8313</v>
      </c>
      <c r="R2991" t="s">
        <v>8353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370.40000000000003</v>
      </c>
      <c r="Q2992" t="s">
        <v>8313</v>
      </c>
      <c r="R2992" t="s">
        <v>8353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103.3</v>
      </c>
      <c r="P2993">
        <f t="shared" si="185"/>
        <v>94.5</v>
      </c>
      <c r="Q2993" t="s">
        <v>8313</v>
      </c>
      <c r="R2993" t="s">
        <v>8353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49</v>
      </c>
      <c r="Q2994" t="s">
        <v>8313</v>
      </c>
      <c r="R2994" t="s">
        <v>8353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45.6</v>
      </c>
      <c r="Q2995" t="s">
        <v>8313</v>
      </c>
      <c r="R2995" t="s">
        <v>8353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457.8</v>
      </c>
      <c r="P2996">
        <f t="shared" si="185"/>
        <v>23.3</v>
      </c>
      <c r="Q2996" t="s">
        <v>8313</v>
      </c>
      <c r="R2996" t="s">
        <v>8353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63.300000000000004</v>
      </c>
      <c r="Q2997" t="s">
        <v>8313</v>
      </c>
      <c r="R2997" t="s">
        <v>8353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153.6</v>
      </c>
      <c r="Q2998" t="s">
        <v>8313</v>
      </c>
      <c r="R2998" t="s">
        <v>8353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103.8</v>
      </c>
      <c r="P2999">
        <f t="shared" si="185"/>
        <v>90.2</v>
      </c>
      <c r="Q2999" t="s">
        <v>8313</v>
      </c>
      <c r="R2999" t="s">
        <v>8353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103.1</v>
      </c>
      <c r="P3000">
        <f t="shared" si="185"/>
        <v>119</v>
      </c>
      <c r="Q3000" t="s">
        <v>8313</v>
      </c>
      <c r="R3000" t="s">
        <v>8353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118.89999999999999</v>
      </c>
      <c r="P3001">
        <f t="shared" si="185"/>
        <v>80.3</v>
      </c>
      <c r="Q3001" t="s">
        <v>8313</v>
      </c>
      <c r="R3001" t="s">
        <v>8353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8313</v>
      </c>
      <c r="R3002" t="s">
        <v>8353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318.70000000000005</v>
      </c>
      <c r="P3003">
        <f t="shared" si="185"/>
        <v>131.4</v>
      </c>
      <c r="Q3003" t="s">
        <v>8313</v>
      </c>
      <c r="R3003" t="s">
        <v>8353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108.6</v>
      </c>
      <c r="P3004">
        <f t="shared" si="185"/>
        <v>73.099999999999994</v>
      </c>
      <c r="Q3004" t="s">
        <v>8313</v>
      </c>
      <c r="R3004" t="s">
        <v>8353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101.19999999999999</v>
      </c>
      <c r="P3005">
        <f t="shared" si="185"/>
        <v>178.6</v>
      </c>
      <c r="Q3005" t="s">
        <v>8313</v>
      </c>
      <c r="R3005" t="s">
        <v>8353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112.89999999999999</v>
      </c>
      <c r="P3006">
        <f t="shared" si="185"/>
        <v>163</v>
      </c>
      <c r="Q3006" t="s">
        <v>8313</v>
      </c>
      <c r="R3006" t="s">
        <v>8353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P3007">
        <f t="shared" si="185"/>
        <v>108.3</v>
      </c>
      <c r="Q3007" t="s">
        <v>8313</v>
      </c>
      <c r="R3007" t="s">
        <v>8353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107.8</v>
      </c>
      <c r="P3008">
        <f t="shared" si="185"/>
        <v>88.899999999999991</v>
      </c>
      <c r="Q3008" t="s">
        <v>8313</v>
      </c>
      <c r="R3008" t="s">
        <v>8353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8313</v>
      </c>
      <c r="R3009" t="s">
        <v>8353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101.19999999999999</v>
      </c>
      <c r="P3010">
        <f t="shared" si="185"/>
        <v>116.8</v>
      </c>
      <c r="Q3010" t="s">
        <v>8313</v>
      </c>
      <c r="R3010" t="s">
        <v>8353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ROUNDUP(E3011*100/D3011, 1)</f>
        <v>119.8</v>
      </c>
      <c r="P3011">
        <f t="shared" ref="P3011:P3074" si="189">IFERROR(ROUNDUP(AVERAGE(E3011/L3011), 1), 0)</f>
        <v>233.9</v>
      </c>
      <c r="Q3011" t="s">
        <v>8313</v>
      </c>
      <c r="R3011" t="s">
        <v>8353</v>
      </c>
      <c r="S3011" s="9">
        <f t="shared" ref="S3011:S3074" si="190">(((J3011/60)/60)/24) + DATE(1970,1, 1)</f>
        <v>41939.569907407407</v>
      </c>
      <c r="T3011" s="9">
        <f t="shared" ref="T3011:T3074" si="191">(((I3011/60)/60)/24) + DATE(1970, 1, 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8313</v>
      </c>
      <c r="R3012" t="s">
        <v>8353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123.69999999999999</v>
      </c>
      <c r="P3013">
        <f t="shared" si="189"/>
        <v>14.9</v>
      </c>
      <c r="Q3013" t="s">
        <v>8313</v>
      </c>
      <c r="R3013" t="s">
        <v>8353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117.19999999999999</v>
      </c>
      <c r="P3014">
        <f t="shared" si="189"/>
        <v>85.199999999999989</v>
      </c>
      <c r="Q3014" t="s">
        <v>8313</v>
      </c>
      <c r="R3014" t="s">
        <v>8353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146.69999999999999</v>
      </c>
      <c r="Q3015" t="s">
        <v>8313</v>
      </c>
      <c r="R3015" t="s">
        <v>8353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113.19999999999999</v>
      </c>
      <c r="P3016">
        <f t="shared" si="189"/>
        <v>50.800000000000004</v>
      </c>
      <c r="Q3016" t="s">
        <v>8313</v>
      </c>
      <c r="R3016" t="s">
        <v>8353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103.19999999999999</v>
      </c>
      <c r="P3017">
        <f t="shared" si="189"/>
        <v>87.7</v>
      </c>
      <c r="Q3017" t="s">
        <v>8313</v>
      </c>
      <c r="R3017" t="s">
        <v>8353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102.69999999999999</v>
      </c>
      <c r="P3018">
        <f t="shared" si="189"/>
        <v>242.29999999999998</v>
      </c>
      <c r="Q3018" t="s">
        <v>8313</v>
      </c>
      <c r="R3018" t="s">
        <v>8353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105.89999999999999</v>
      </c>
      <c r="P3019">
        <f t="shared" si="189"/>
        <v>146.5</v>
      </c>
      <c r="Q3019" t="s">
        <v>8313</v>
      </c>
      <c r="R3019" t="s">
        <v>8353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100.8</v>
      </c>
      <c r="P3020">
        <f t="shared" si="189"/>
        <v>103.19999999999999</v>
      </c>
      <c r="Q3020" t="s">
        <v>8313</v>
      </c>
      <c r="R3020" t="s">
        <v>8353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121.3</v>
      </c>
      <c r="P3021">
        <f t="shared" si="189"/>
        <v>80.5</v>
      </c>
      <c r="Q3021" t="s">
        <v>8313</v>
      </c>
      <c r="R3021" t="s">
        <v>8353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100.6</v>
      </c>
      <c r="P3022">
        <f t="shared" si="189"/>
        <v>234.7</v>
      </c>
      <c r="Q3022" t="s">
        <v>8313</v>
      </c>
      <c r="R3022" t="s">
        <v>8353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116.1</v>
      </c>
      <c r="P3023">
        <f t="shared" si="189"/>
        <v>50.7</v>
      </c>
      <c r="Q3023" t="s">
        <v>8313</v>
      </c>
      <c r="R3023" t="s">
        <v>8353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100.89999999999999</v>
      </c>
      <c r="P3024">
        <f t="shared" si="189"/>
        <v>162.79999999999998</v>
      </c>
      <c r="Q3024" t="s">
        <v>8313</v>
      </c>
      <c r="R3024" t="s">
        <v>8353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120.19999999999999</v>
      </c>
      <c r="Q3025" t="s">
        <v>8313</v>
      </c>
      <c r="R3025" t="s">
        <v>8353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246.5</v>
      </c>
      <c r="P3026">
        <f t="shared" si="189"/>
        <v>67.699999999999989</v>
      </c>
      <c r="Q3026" t="s">
        <v>8313</v>
      </c>
      <c r="R3026" t="s">
        <v>8353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52.2</v>
      </c>
      <c r="Q3027" t="s">
        <v>8313</v>
      </c>
      <c r="R3027" t="s">
        <v>8353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143.4</v>
      </c>
      <c r="P3028">
        <f t="shared" si="189"/>
        <v>51.6</v>
      </c>
      <c r="Q3028" t="s">
        <v>8313</v>
      </c>
      <c r="R3028" t="s">
        <v>8353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131.5</v>
      </c>
      <c r="P3029">
        <f t="shared" si="189"/>
        <v>164.3</v>
      </c>
      <c r="Q3029" t="s">
        <v>8313</v>
      </c>
      <c r="R3029" t="s">
        <v>8353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168.1</v>
      </c>
      <c r="P3030">
        <f t="shared" si="189"/>
        <v>84.899999999999991</v>
      </c>
      <c r="Q3030" t="s">
        <v>8313</v>
      </c>
      <c r="R3030" t="s">
        <v>8353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109.69999999999999</v>
      </c>
      <c r="P3031">
        <f t="shared" si="189"/>
        <v>94.6</v>
      </c>
      <c r="Q3031" t="s">
        <v>8313</v>
      </c>
      <c r="R3031" t="s">
        <v>8353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106.69999999999999</v>
      </c>
      <c r="P3032">
        <f t="shared" si="189"/>
        <v>45.6</v>
      </c>
      <c r="Q3032" t="s">
        <v>8313</v>
      </c>
      <c r="R3032" t="s">
        <v>8353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51.800000000000004</v>
      </c>
      <c r="Q3033" t="s">
        <v>8313</v>
      </c>
      <c r="R3033" t="s">
        <v>8353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50.9</v>
      </c>
      <c r="Q3034" t="s">
        <v>8313</v>
      </c>
      <c r="R3034" t="s">
        <v>8353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146.6</v>
      </c>
      <c r="P3035">
        <f t="shared" si="189"/>
        <v>191.2</v>
      </c>
      <c r="Q3035" t="s">
        <v>8313</v>
      </c>
      <c r="R3035" t="s">
        <v>8353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112.6</v>
      </c>
      <c r="P3036">
        <f t="shared" si="189"/>
        <v>89.399999999999991</v>
      </c>
      <c r="Q3036" t="s">
        <v>8313</v>
      </c>
      <c r="R3036" t="s">
        <v>8353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108.8</v>
      </c>
      <c r="P3037">
        <f t="shared" si="189"/>
        <v>88.6</v>
      </c>
      <c r="Q3037" t="s">
        <v>8313</v>
      </c>
      <c r="R3037" t="s">
        <v>8353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126.8</v>
      </c>
      <c r="P3038">
        <f t="shared" si="189"/>
        <v>96.399999999999991</v>
      </c>
      <c r="Q3038" t="s">
        <v>8313</v>
      </c>
      <c r="R3038" t="s">
        <v>8353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33.4</v>
      </c>
      <c r="Q3039" t="s">
        <v>8313</v>
      </c>
      <c r="R3039" t="s">
        <v>8353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37.300000000000004</v>
      </c>
      <c r="Q3040" t="s">
        <v>8313</v>
      </c>
      <c r="R3040" t="s">
        <v>8353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108.8</v>
      </c>
      <c r="P3041">
        <f t="shared" si="189"/>
        <v>92.199999999999989</v>
      </c>
      <c r="Q3041" t="s">
        <v>8313</v>
      </c>
      <c r="R3041" t="s">
        <v>8353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76.8</v>
      </c>
      <c r="Q3042" t="s">
        <v>8313</v>
      </c>
      <c r="R3042" t="s">
        <v>8353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110.5</v>
      </c>
      <c r="P3043">
        <f t="shared" si="189"/>
        <v>96.6</v>
      </c>
      <c r="Q3043" t="s">
        <v>8313</v>
      </c>
      <c r="R3043" t="s">
        <v>8353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51.9</v>
      </c>
      <c r="Q3044" t="s">
        <v>8313</v>
      </c>
      <c r="R3044" t="s">
        <v>8353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110.1</v>
      </c>
      <c r="P3045">
        <f t="shared" si="189"/>
        <v>129</v>
      </c>
      <c r="Q3045" t="s">
        <v>8313</v>
      </c>
      <c r="R3045" t="s">
        <v>8353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109.39999999999999</v>
      </c>
      <c r="P3046">
        <f t="shared" si="189"/>
        <v>84.199999999999989</v>
      </c>
      <c r="Q3046" t="s">
        <v>8313</v>
      </c>
      <c r="R3046" t="s">
        <v>8353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132.79999999999998</v>
      </c>
      <c r="P3047">
        <f t="shared" si="189"/>
        <v>83</v>
      </c>
      <c r="Q3047" t="s">
        <v>8313</v>
      </c>
      <c r="R3047" t="s">
        <v>8353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190.9</v>
      </c>
      <c r="P3048">
        <f t="shared" si="189"/>
        <v>260</v>
      </c>
      <c r="Q3048" t="s">
        <v>8313</v>
      </c>
      <c r="R3048" t="s">
        <v>8353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37.300000000000004</v>
      </c>
      <c r="Q3049" t="s">
        <v>8313</v>
      </c>
      <c r="R3049" t="s">
        <v>8353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177.1</v>
      </c>
      <c r="Q3050" t="s">
        <v>8313</v>
      </c>
      <c r="R3050" t="s">
        <v>8353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106.69999999999999</v>
      </c>
      <c r="P3051">
        <f t="shared" si="189"/>
        <v>74.099999999999994</v>
      </c>
      <c r="Q3051" t="s">
        <v>8313</v>
      </c>
      <c r="R3051" t="s">
        <v>8353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70.699999999999989</v>
      </c>
      <c r="Q3052" t="s">
        <v>8313</v>
      </c>
      <c r="R3052" t="s">
        <v>8353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23.700000000000003</v>
      </c>
      <c r="P3053">
        <f t="shared" si="189"/>
        <v>23.700000000000003</v>
      </c>
      <c r="Q3053" t="s">
        <v>8313</v>
      </c>
      <c r="R3053" t="s">
        <v>8353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0.2</v>
      </c>
      <c r="P3054">
        <f t="shared" si="189"/>
        <v>37.5</v>
      </c>
      <c r="Q3054" t="s">
        <v>8313</v>
      </c>
      <c r="R3054" t="s">
        <v>8353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13.4</v>
      </c>
      <c r="Q3055" t="s">
        <v>8313</v>
      </c>
      <c r="R3055" t="s">
        <v>8353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8313</v>
      </c>
      <c r="R3056" t="s">
        <v>8353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0.1</v>
      </c>
      <c r="P3057">
        <f t="shared" si="189"/>
        <v>1</v>
      </c>
      <c r="Q3057" t="s">
        <v>8313</v>
      </c>
      <c r="R3057" t="s">
        <v>8353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8313</v>
      </c>
      <c r="R3058" t="s">
        <v>8353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8313</v>
      </c>
      <c r="R3059" t="s">
        <v>8353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0.1</v>
      </c>
      <c r="P3060">
        <f t="shared" si="189"/>
        <v>1</v>
      </c>
      <c r="Q3060" t="s">
        <v>8313</v>
      </c>
      <c r="R3060" t="s">
        <v>8353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3.1</v>
      </c>
      <c r="P3061">
        <f t="shared" si="189"/>
        <v>41</v>
      </c>
      <c r="Q3061" t="s">
        <v>8313</v>
      </c>
      <c r="R3061" t="s">
        <v>8353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0.2</v>
      </c>
      <c r="P3062">
        <f t="shared" si="189"/>
        <v>55.9</v>
      </c>
      <c r="Q3062" t="s">
        <v>8313</v>
      </c>
      <c r="R3062" t="s">
        <v>8353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8313</v>
      </c>
      <c r="R3063" t="s">
        <v>8353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66.899999999999991</v>
      </c>
      <c r="P3064">
        <f t="shared" si="189"/>
        <v>99.8</v>
      </c>
      <c r="Q3064" t="s">
        <v>8313</v>
      </c>
      <c r="R3064" t="s">
        <v>8353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19.600000000000001</v>
      </c>
      <c r="P3065">
        <f t="shared" si="189"/>
        <v>25.6</v>
      </c>
      <c r="Q3065" t="s">
        <v>8313</v>
      </c>
      <c r="R3065" t="s">
        <v>8353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11.299999999999999</v>
      </c>
      <c r="P3066">
        <f t="shared" si="189"/>
        <v>117.69999999999999</v>
      </c>
      <c r="Q3066" t="s">
        <v>8313</v>
      </c>
      <c r="R3066" t="s">
        <v>8353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0.1</v>
      </c>
      <c r="P3067">
        <f t="shared" si="189"/>
        <v>5</v>
      </c>
      <c r="Q3067" t="s">
        <v>8313</v>
      </c>
      <c r="R3067" t="s">
        <v>8353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2796.7</v>
      </c>
      <c r="Q3068" t="s">
        <v>8313</v>
      </c>
      <c r="R3068" t="s">
        <v>8353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8313</v>
      </c>
      <c r="R3069" t="s">
        <v>8353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0.1</v>
      </c>
      <c r="P3070">
        <f t="shared" si="189"/>
        <v>87.5</v>
      </c>
      <c r="Q3070" t="s">
        <v>8313</v>
      </c>
      <c r="R3070" t="s">
        <v>8353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20.200000000000003</v>
      </c>
      <c r="Q3071" t="s">
        <v>8313</v>
      </c>
      <c r="R3071" t="s">
        <v>8353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3.4</v>
      </c>
      <c r="P3072">
        <f t="shared" si="189"/>
        <v>20.900000000000002</v>
      </c>
      <c r="Q3072" t="s">
        <v>8313</v>
      </c>
      <c r="R3072" t="s">
        <v>8353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59.800000000000004</v>
      </c>
      <c r="P3073">
        <f t="shared" si="189"/>
        <v>61.4</v>
      </c>
      <c r="Q3073" t="s">
        <v>8313</v>
      </c>
      <c r="R3073" t="s">
        <v>8353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0.1</v>
      </c>
      <c r="P3074">
        <f t="shared" si="189"/>
        <v>1</v>
      </c>
      <c r="Q3074" t="s">
        <v>8313</v>
      </c>
      <c r="R3074" t="s">
        <v>8353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ROUNDUP(E3075*100/D3075, 1)</f>
        <v>0.1</v>
      </c>
      <c r="P3075">
        <f t="shared" ref="P3075:P3138" si="193">IFERROR(ROUNDUP(AVERAGE(E3075/L3075), 1), 0)</f>
        <v>92.199999999999989</v>
      </c>
      <c r="Q3075" t="s">
        <v>8313</v>
      </c>
      <c r="R3075" t="s">
        <v>8353</v>
      </c>
      <c r="S3075" s="9">
        <f t="shared" ref="S3075:S3138" si="194">(((J3075/60)/60)/24) + DATE(1970,1, 1)</f>
        <v>42111.684027777781</v>
      </c>
      <c r="T3075" s="9">
        <f t="shared" ref="T3075:T3138" si="195">(((I3075/60)/60)/24) + DATE(1970, 1, 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0.1</v>
      </c>
      <c r="P3076">
        <f t="shared" si="193"/>
        <v>7.3999999999999995</v>
      </c>
      <c r="Q3076" t="s">
        <v>8313</v>
      </c>
      <c r="R3076" t="s">
        <v>8353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8.6999999999999993</v>
      </c>
      <c r="P3077">
        <f t="shared" si="193"/>
        <v>64.8</v>
      </c>
      <c r="Q3077" t="s">
        <v>8313</v>
      </c>
      <c r="R3077" t="s">
        <v>8353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15.1</v>
      </c>
      <c r="P3078">
        <f t="shared" si="193"/>
        <v>30.200000000000003</v>
      </c>
      <c r="Q3078" t="s">
        <v>8313</v>
      </c>
      <c r="R3078" t="s">
        <v>8353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0.5</v>
      </c>
      <c r="P3079">
        <f t="shared" si="193"/>
        <v>52.5</v>
      </c>
      <c r="Q3079" t="s">
        <v>8313</v>
      </c>
      <c r="R3079" t="s">
        <v>8353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0.2</v>
      </c>
      <c r="P3080">
        <f t="shared" si="193"/>
        <v>23.700000000000003</v>
      </c>
      <c r="Q3080" t="s">
        <v>8313</v>
      </c>
      <c r="R3080" t="s">
        <v>8353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0.9</v>
      </c>
      <c r="P3081">
        <f t="shared" si="193"/>
        <v>415.8</v>
      </c>
      <c r="Q3081" t="s">
        <v>8313</v>
      </c>
      <c r="R3081" t="s">
        <v>8353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0.1</v>
      </c>
      <c r="P3082">
        <f t="shared" si="193"/>
        <v>53.800000000000004</v>
      </c>
      <c r="Q3082" t="s">
        <v>8313</v>
      </c>
      <c r="R3082" t="s">
        <v>8353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0.30000000000000004</v>
      </c>
      <c r="P3083">
        <f t="shared" si="193"/>
        <v>420.6</v>
      </c>
      <c r="Q3083" t="s">
        <v>8313</v>
      </c>
      <c r="R3083" t="s">
        <v>8353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8313</v>
      </c>
      <c r="R3084" t="s">
        <v>8353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0.30000000000000004</v>
      </c>
      <c r="P3085">
        <f t="shared" si="193"/>
        <v>18.700000000000003</v>
      </c>
      <c r="Q3085" t="s">
        <v>8313</v>
      </c>
      <c r="R3085" t="s">
        <v>8353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11.6</v>
      </c>
      <c r="P3086">
        <f t="shared" si="193"/>
        <v>78.399999999999991</v>
      </c>
      <c r="Q3086" t="s">
        <v>8313</v>
      </c>
      <c r="R3086" t="s">
        <v>8353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2.5</v>
      </c>
      <c r="P3087">
        <f t="shared" si="193"/>
        <v>67.8</v>
      </c>
      <c r="Q3087" t="s">
        <v>8313</v>
      </c>
      <c r="R3087" t="s">
        <v>8353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0.30000000000000004</v>
      </c>
      <c r="P3088">
        <f t="shared" si="193"/>
        <v>16.700000000000003</v>
      </c>
      <c r="Q3088" t="s">
        <v>8313</v>
      </c>
      <c r="R3088" t="s">
        <v>8353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0.7</v>
      </c>
      <c r="P3089">
        <f t="shared" si="193"/>
        <v>62.5</v>
      </c>
      <c r="Q3089" t="s">
        <v>8313</v>
      </c>
      <c r="R3089" t="s">
        <v>8353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0.2</v>
      </c>
      <c r="P3090">
        <f t="shared" si="193"/>
        <v>42</v>
      </c>
      <c r="Q3090" t="s">
        <v>8313</v>
      </c>
      <c r="R3090" t="s">
        <v>8353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23.5</v>
      </c>
      <c r="P3091">
        <f t="shared" si="193"/>
        <v>130.1</v>
      </c>
      <c r="Q3091" t="s">
        <v>8313</v>
      </c>
      <c r="R3091" t="s">
        <v>8353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5.0999999999999996</v>
      </c>
      <c r="P3092">
        <f t="shared" si="193"/>
        <v>1270.3</v>
      </c>
      <c r="Q3092" t="s">
        <v>8313</v>
      </c>
      <c r="R3092" t="s">
        <v>8353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88.5</v>
      </c>
      <c r="Q3093" t="s">
        <v>8313</v>
      </c>
      <c r="R3093" t="s">
        <v>8353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1.2000000000000002</v>
      </c>
      <c r="P3094">
        <f t="shared" si="193"/>
        <v>56.4</v>
      </c>
      <c r="Q3094" t="s">
        <v>8313</v>
      </c>
      <c r="R3094" t="s">
        <v>8353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22.8</v>
      </c>
      <c r="P3095">
        <f t="shared" si="193"/>
        <v>53.6</v>
      </c>
      <c r="Q3095" t="s">
        <v>8313</v>
      </c>
      <c r="R3095" t="s">
        <v>8353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0.1</v>
      </c>
      <c r="P3096">
        <f t="shared" si="193"/>
        <v>25</v>
      </c>
      <c r="Q3096" t="s">
        <v>8313</v>
      </c>
      <c r="R3096" t="s">
        <v>8353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0.4</v>
      </c>
      <c r="P3097">
        <f t="shared" si="193"/>
        <v>50</v>
      </c>
      <c r="Q3097" t="s">
        <v>8313</v>
      </c>
      <c r="R3097" t="s">
        <v>8353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56.800000000000004</v>
      </c>
      <c r="Q3098" t="s">
        <v>8313</v>
      </c>
      <c r="R3098" t="s">
        <v>8353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17.200000000000003</v>
      </c>
      <c r="P3099">
        <f t="shared" si="193"/>
        <v>40.9</v>
      </c>
      <c r="Q3099" t="s">
        <v>8313</v>
      </c>
      <c r="R3099" t="s">
        <v>8353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3.7</v>
      </c>
      <c r="P3100">
        <f t="shared" si="193"/>
        <v>65.199999999999989</v>
      </c>
      <c r="Q3100" t="s">
        <v>8313</v>
      </c>
      <c r="R3100" t="s">
        <v>8353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">
        <v>8313</v>
      </c>
      <c r="R3101" t="s">
        <v>8353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15.299999999999999</v>
      </c>
      <c r="P3102">
        <f t="shared" si="193"/>
        <v>140.6</v>
      </c>
      <c r="Q3102" t="s">
        <v>8313</v>
      </c>
      <c r="R3102" t="s">
        <v>8353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8313</v>
      </c>
      <c r="R3103" t="s">
        <v>8353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39.200000000000003</v>
      </c>
      <c r="P3104">
        <f t="shared" si="193"/>
        <v>69.599999999999994</v>
      </c>
      <c r="Q3104" t="s">
        <v>8313</v>
      </c>
      <c r="R3104" t="s">
        <v>8353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0.30000000000000004</v>
      </c>
      <c r="P3105">
        <f t="shared" si="193"/>
        <v>5.5</v>
      </c>
      <c r="Q3105" t="s">
        <v>8313</v>
      </c>
      <c r="R3105" t="s">
        <v>8353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29.700000000000003</v>
      </c>
      <c r="P3106">
        <f t="shared" si="193"/>
        <v>237</v>
      </c>
      <c r="Q3106" t="s">
        <v>8313</v>
      </c>
      <c r="R3106" t="s">
        <v>8353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42.4</v>
      </c>
      <c r="P3107">
        <f t="shared" si="193"/>
        <v>79.899999999999991</v>
      </c>
      <c r="Q3107" t="s">
        <v>8313</v>
      </c>
      <c r="R3107" t="s">
        <v>8353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10.299999999999999</v>
      </c>
      <c r="Q3108" t="s">
        <v>8313</v>
      </c>
      <c r="R3108" t="s">
        <v>8353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19.8</v>
      </c>
      <c r="P3109">
        <f t="shared" si="193"/>
        <v>272.60000000000002</v>
      </c>
      <c r="Q3109" t="s">
        <v>8313</v>
      </c>
      <c r="R3109" t="s">
        <v>8353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0.1</v>
      </c>
      <c r="P3110">
        <f t="shared" si="193"/>
        <v>13</v>
      </c>
      <c r="Q3110" t="s">
        <v>8313</v>
      </c>
      <c r="R3110" t="s">
        <v>8353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25.1</v>
      </c>
      <c r="P3111">
        <f t="shared" si="193"/>
        <v>58.2</v>
      </c>
      <c r="Q3111" t="s">
        <v>8313</v>
      </c>
      <c r="R3111" t="s">
        <v>8353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0.1</v>
      </c>
      <c r="P3112">
        <f t="shared" si="193"/>
        <v>10</v>
      </c>
      <c r="Q3112" t="s">
        <v>8313</v>
      </c>
      <c r="R3112" t="s">
        <v>8353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26.700000000000003</v>
      </c>
      <c r="P3113">
        <f t="shared" si="193"/>
        <v>70.199999999999989</v>
      </c>
      <c r="Q3113" t="s">
        <v>8313</v>
      </c>
      <c r="R3113" t="s">
        <v>8353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4.8</v>
      </c>
      <c r="P3114">
        <f t="shared" si="193"/>
        <v>57.9</v>
      </c>
      <c r="Q3114" t="s">
        <v>8313</v>
      </c>
      <c r="R3114" t="s">
        <v>8353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4.3</v>
      </c>
      <c r="P3115">
        <f t="shared" si="193"/>
        <v>125.3</v>
      </c>
      <c r="Q3115" t="s">
        <v>8313</v>
      </c>
      <c r="R3115" t="s">
        <v>8353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8313</v>
      </c>
      <c r="R3116" t="s">
        <v>8353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8313</v>
      </c>
      <c r="R3117" t="s">
        <v>8353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57.4</v>
      </c>
      <c r="P3118">
        <f t="shared" si="193"/>
        <v>43</v>
      </c>
      <c r="Q3118" t="s">
        <v>8313</v>
      </c>
      <c r="R3118" t="s">
        <v>8353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8313</v>
      </c>
      <c r="R3119" t="s">
        <v>8353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0.4</v>
      </c>
      <c r="P3120">
        <f t="shared" si="193"/>
        <v>775</v>
      </c>
      <c r="Q3120" t="s">
        <v>8313</v>
      </c>
      <c r="R3120" t="s">
        <v>8353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0.1</v>
      </c>
      <c r="P3121">
        <f t="shared" si="193"/>
        <v>5</v>
      </c>
      <c r="Q3121" t="s">
        <v>8313</v>
      </c>
      <c r="R3121" t="s">
        <v>8353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0.1</v>
      </c>
      <c r="P3122">
        <f t="shared" si="193"/>
        <v>12.8</v>
      </c>
      <c r="Q3122" t="s">
        <v>8313</v>
      </c>
      <c r="R3122" t="s">
        <v>8353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0.7</v>
      </c>
      <c r="P3123">
        <f t="shared" si="193"/>
        <v>10</v>
      </c>
      <c r="Q3123" t="s">
        <v>8313</v>
      </c>
      <c r="R3123" t="s">
        <v>8353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58.300000000000004</v>
      </c>
      <c r="P3124">
        <f t="shared" si="193"/>
        <v>58</v>
      </c>
      <c r="Q3124" t="s">
        <v>8313</v>
      </c>
      <c r="R3124" t="s">
        <v>8353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68.199999999999989</v>
      </c>
      <c r="P3125">
        <f t="shared" si="193"/>
        <v>244.9</v>
      </c>
      <c r="Q3125" t="s">
        <v>8313</v>
      </c>
      <c r="R3125" t="s">
        <v>8353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0.1</v>
      </c>
      <c r="P3126">
        <f t="shared" si="193"/>
        <v>6.5</v>
      </c>
      <c r="Q3126" t="s">
        <v>8313</v>
      </c>
      <c r="R3126" t="s">
        <v>8353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8313</v>
      </c>
      <c r="R3127" t="s">
        <v>8353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4.1999999999999993</v>
      </c>
      <c r="P3128">
        <f t="shared" si="193"/>
        <v>61.2</v>
      </c>
      <c r="Q3128" t="s">
        <v>8313</v>
      </c>
      <c r="R3128" t="s">
        <v>8353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8313</v>
      </c>
      <c r="R3129" t="s">
        <v>8353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108.69999999999999</v>
      </c>
      <c r="P3130">
        <f t="shared" si="193"/>
        <v>139.29999999999998</v>
      </c>
      <c r="Q3130" t="s">
        <v>8313</v>
      </c>
      <c r="R3130" t="s">
        <v>8314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8313</v>
      </c>
      <c r="R3131" t="s">
        <v>8314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3.8000000000000003</v>
      </c>
      <c r="P3132">
        <f t="shared" si="193"/>
        <v>93.8</v>
      </c>
      <c r="Q3132" t="s">
        <v>8313</v>
      </c>
      <c r="R3132" t="s">
        <v>8314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15.799999999999999</v>
      </c>
      <c r="P3133">
        <f t="shared" si="193"/>
        <v>53.800000000000004</v>
      </c>
      <c r="Q3133" t="s">
        <v>8313</v>
      </c>
      <c r="R3133" t="s">
        <v>8314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0.1</v>
      </c>
      <c r="P3134">
        <f t="shared" si="193"/>
        <v>10</v>
      </c>
      <c r="Q3134" t="s">
        <v>8313</v>
      </c>
      <c r="R3134" t="s">
        <v>8314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33.800000000000004</v>
      </c>
      <c r="Q3135" t="s">
        <v>8313</v>
      </c>
      <c r="R3135" t="s">
        <v>8314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18.8</v>
      </c>
      <c r="Q3136" t="s">
        <v>8313</v>
      </c>
      <c r="R3136" t="s">
        <v>8314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20.900000000000002</v>
      </c>
      <c r="P3137">
        <f t="shared" si="193"/>
        <v>23.200000000000003</v>
      </c>
      <c r="Q3137" t="s">
        <v>8313</v>
      </c>
      <c r="R3137" t="s">
        <v>8314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29.1</v>
      </c>
      <c r="Q3138" t="s">
        <v>8313</v>
      </c>
      <c r="R3138" t="s">
        <v>8314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ROUNDUP(E3139*100/D3139, 1)</f>
        <v>3.4</v>
      </c>
      <c r="P3139">
        <f t="shared" ref="P3139:P3202" si="197">IFERROR(ROUNDUP(AVERAGE(E3139/L3139), 1), 0)</f>
        <v>50</v>
      </c>
      <c r="Q3139" t="s">
        <v>8313</v>
      </c>
      <c r="R3139" t="s">
        <v>8314</v>
      </c>
      <c r="S3139" s="9">
        <f t="shared" ref="S3139:S3202" si="198">(((J3139/60)/60)/24) + DATE(1970,1, 1)</f>
        <v>42807.885057870371</v>
      </c>
      <c r="T3139" s="9">
        <f t="shared" ref="T3139:T3202" si="199">(((I3139/60)/60)/24) + DATE(1970, 1, 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8313</v>
      </c>
      <c r="R3140" t="s">
        <v>8314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8313</v>
      </c>
      <c r="R3141" t="s">
        <v>8314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8313</v>
      </c>
      <c r="R3142" t="s">
        <v>8314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32.300000000000004</v>
      </c>
      <c r="Q3143" t="s">
        <v>8313</v>
      </c>
      <c r="R3143" t="s">
        <v>8314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1.7000000000000002</v>
      </c>
      <c r="P3144">
        <f t="shared" si="197"/>
        <v>15</v>
      </c>
      <c r="Q3144" t="s">
        <v>8313</v>
      </c>
      <c r="R3144" t="s">
        <v>8314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8313</v>
      </c>
      <c r="R3145" t="s">
        <v>8314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251.4</v>
      </c>
      <c r="Q3146" t="s">
        <v>8313</v>
      </c>
      <c r="R3146" t="s">
        <v>8314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8313</v>
      </c>
      <c r="R3147" t="s">
        <v>8314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8313</v>
      </c>
      <c r="R3148" t="s">
        <v>8314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117.6</v>
      </c>
      <c r="P3149">
        <f t="shared" si="197"/>
        <v>110.39999999999999</v>
      </c>
      <c r="Q3149" t="s">
        <v>8313</v>
      </c>
      <c r="R3149" t="s">
        <v>8314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131.19999999999999</v>
      </c>
      <c r="P3150">
        <f t="shared" si="197"/>
        <v>41.5</v>
      </c>
      <c r="Q3150" t="s">
        <v>8313</v>
      </c>
      <c r="R3150" t="s">
        <v>8314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8313</v>
      </c>
      <c r="R3151" t="s">
        <v>8314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8313</v>
      </c>
      <c r="R3152" t="s">
        <v>8314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103.39999999999999</v>
      </c>
      <c r="Q3153" t="s">
        <v>8313</v>
      </c>
      <c r="R3153" t="s">
        <v>8314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34.800000000000004</v>
      </c>
      <c r="Q3154" t="s">
        <v>8313</v>
      </c>
      <c r="R3154" t="s">
        <v>8314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335.6</v>
      </c>
      <c r="P3155">
        <f t="shared" si="197"/>
        <v>41.800000000000004</v>
      </c>
      <c r="Q3155" t="s">
        <v>8313</v>
      </c>
      <c r="R3155" t="s">
        <v>8314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64.3</v>
      </c>
      <c r="Q3156" t="s">
        <v>8313</v>
      </c>
      <c r="R3156" t="s">
        <v>8314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188.6</v>
      </c>
      <c r="P3157">
        <f t="shared" si="197"/>
        <v>31.3</v>
      </c>
      <c r="Q3157" t="s">
        <v>8313</v>
      </c>
      <c r="R3157" t="s">
        <v>8314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101.89999999999999</v>
      </c>
      <c r="P3158">
        <f t="shared" si="197"/>
        <v>63</v>
      </c>
      <c r="Q3158" t="s">
        <v>8313</v>
      </c>
      <c r="R3158" t="s">
        <v>8314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98.6</v>
      </c>
      <c r="Q3159" t="s">
        <v>8313</v>
      </c>
      <c r="R3159" t="s">
        <v>8314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82.699999999999989</v>
      </c>
      <c r="Q3160" t="s">
        <v>8313</v>
      </c>
      <c r="R3160" t="s">
        <v>8314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133.5</v>
      </c>
      <c r="P3161">
        <f t="shared" si="197"/>
        <v>38.6</v>
      </c>
      <c r="Q3161" t="s">
        <v>8313</v>
      </c>
      <c r="R3161" t="s">
        <v>8314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101.6</v>
      </c>
      <c r="P3162">
        <f t="shared" si="197"/>
        <v>80.199999999999989</v>
      </c>
      <c r="Q3162" t="s">
        <v>8313</v>
      </c>
      <c r="R3162" t="s">
        <v>8314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28.5</v>
      </c>
      <c r="Q3163" t="s">
        <v>8313</v>
      </c>
      <c r="R3163" t="s">
        <v>8314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127.19999999999999</v>
      </c>
      <c r="P3164">
        <f t="shared" si="197"/>
        <v>80.8</v>
      </c>
      <c r="Q3164" t="s">
        <v>8313</v>
      </c>
      <c r="R3164" t="s">
        <v>8314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111.19999999999999</v>
      </c>
      <c r="P3165">
        <f t="shared" si="197"/>
        <v>200.7</v>
      </c>
      <c r="Q3165" t="s">
        <v>8313</v>
      </c>
      <c r="R3165" t="s">
        <v>8314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106.8</v>
      </c>
      <c r="P3166">
        <f t="shared" si="197"/>
        <v>37.6</v>
      </c>
      <c r="Q3166" t="s">
        <v>8313</v>
      </c>
      <c r="R3166" t="s">
        <v>8314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162.69999999999999</v>
      </c>
      <c r="P3167">
        <f t="shared" si="197"/>
        <v>58.1</v>
      </c>
      <c r="Q3167" t="s">
        <v>8313</v>
      </c>
      <c r="R3167" t="s">
        <v>8314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160.29999999999998</v>
      </c>
      <c r="P3168">
        <f t="shared" si="197"/>
        <v>60.4</v>
      </c>
      <c r="Q3168" t="s">
        <v>8313</v>
      </c>
      <c r="R3168" t="s">
        <v>8314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116.19999999999999</v>
      </c>
      <c r="P3169">
        <f t="shared" si="197"/>
        <v>63.4</v>
      </c>
      <c r="Q3169" t="s">
        <v>8313</v>
      </c>
      <c r="R3169" t="s">
        <v>8314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51</v>
      </c>
      <c r="Q3170" t="s">
        <v>8313</v>
      </c>
      <c r="R3170" t="s">
        <v>8314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103.1</v>
      </c>
      <c r="P3171">
        <f t="shared" si="197"/>
        <v>100.5</v>
      </c>
      <c r="Q3171" t="s">
        <v>8313</v>
      </c>
      <c r="R3171" t="s">
        <v>8314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112.3</v>
      </c>
      <c r="P3172">
        <f t="shared" si="197"/>
        <v>31.700000000000003</v>
      </c>
      <c r="Q3172" t="s">
        <v>8313</v>
      </c>
      <c r="R3172" t="s">
        <v>8314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108.89999999999999</v>
      </c>
      <c r="P3173">
        <f t="shared" si="197"/>
        <v>65.199999999999989</v>
      </c>
      <c r="Q3173" t="s">
        <v>8313</v>
      </c>
      <c r="R3173" t="s">
        <v>8314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79.399999999999991</v>
      </c>
      <c r="Q3174" t="s">
        <v>8313</v>
      </c>
      <c r="R3174" t="s">
        <v>8314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139.19999999999999</v>
      </c>
      <c r="Q3175" t="s">
        <v>8313</v>
      </c>
      <c r="R3175" t="s">
        <v>8314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101.19999999999999</v>
      </c>
      <c r="P3176">
        <f t="shared" si="197"/>
        <v>132</v>
      </c>
      <c r="Q3176" t="s">
        <v>8313</v>
      </c>
      <c r="R3176" t="s">
        <v>8314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109.6</v>
      </c>
      <c r="P3177">
        <f t="shared" si="197"/>
        <v>91.3</v>
      </c>
      <c r="Q3177" t="s">
        <v>8313</v>
      </c>
      <c r="R3177" t="s">
        <v>8314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114.89999999999999</v>
      </c>
      <c r="P3178">
        <f t="shared" si="197"/>
        <v>39.700000000000003</v>
      </c>
      <c r="Q3178" t="s">
        <v>8313</v>
      </c>
      <c r="R3178" t="s">
        <v>8314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57.6</v>
      </c>
      <c r="Q3179" t="s">
        <v>8313</v>
      </c>
      <c r="R3179" t="s">
        <v>8314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171.79999999999998</v>
      </c>
      <c r="P3180">
        <f t="shared" si="197"/>
        <v>33.1</v>
      </c>
      <c r="Q3180" t="s">
        <v>8313</v>
      </c>
      <c r="R3180" t="s">
        <v>8314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114.19999999999999</v>
      </c>
      <c r="P3181">
        <f t="shared" si="197"/>
        <v>77.399999999999991</v>
      </c>
      <c r="Q3181" t="s">
        <v>8313</v>
      </c>
      <c r="R3181" t="s">
        <v>8314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119.8</v>
      </c>
      <c r="P3182">
        <f t="shared" si="197"/>
        <v>32</v>
      </c>
      <c r="Q3182" t="s">
        <v>8313</v>
      </c>
      <c r="R3182" t="s">
        <v>8314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36.4</v>
      </c>
      <c r="Q3183" t="s">
        <v>8313</v>
      </c>
      <c r="R3183" t="s">
        <v>8314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100.89999999999999</v>
      </c>
      <c r="P3184">
        <f t="shared" si="197"/>
        <v>46.800000000000004</v>
      </c>
      <c r="Q3184" t="s">
        <v>8313</v>
      </c>
      <c r="R3184" t="s">
        <v>8314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40.1</v>
      </c>
      <c r="Q3185" t="s">
        <v>8313</v>
      </c>
      <c r="R3185" t="s">
        <v>8314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107.3</v>
      </c>
      <c r="P3186">
        <f t="shared" si="197"/>
        <v>100.3</v>
      </c>
      <c r="Q3186" t="s">
        <v>8313</v>
      </c>
      <c r="R3186" t="s">
        <v>8314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41.7</v>
      </c>
      <c r="Q3187" t="s">
        <v>8313</v>
      </c>
      <c r="R3187" t="s">
        <v>8314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102.19999999999999</v>
      </c>
      <c r="P3188">
        <f t="shared" si="197"/>
        <v>46.800000000000004</v>
      </c>
      <c r="Q3188" t="s">
        <v>8313</v>
      </c>
      <c r="R3188" t="s">
        <v>8314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116.3</v>
      </c>
      <c r="P3189">
        <f t="shared" si="197"/>
        <v>71.5</v>
      </c>
      <c r="Q3189" t="s">
        <v>8313</v>
      </c>
      <c r="R3189" t="s">
        <v>8314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14.5</v>
      </c>
      <c r="Q3190" t="s">
        <v>8313</v>
      </c>
      <c r="R3190" t="s">
        <v>8355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12.4</v>
      </c>
      <c r="P3191">
        <f t="shared" si="197"/>
        <v>356.90000000000003</v>
      </c>
      <c r="Q3191" t="s">
        <v>8313</v>
      </c>
      <c r="R3191" t="s">
        <v>8355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8313</v>
      </c>
      <c r="R3192" t="s">
        <v>8355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4.0999999999999996</v>
      </c>
      <c r="P3193">
        <f t="shared" si="197"/>
        <v>37.800000000000004</v>
      </c>
      <c r="Q3193" t="s">
        <v>8313</v>
      </c>
      <c r="R3193" t="s">
        <v>8355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1.1000000000000001</v>
      </c>
      <c r="P3194">
        <f t="shared" si="197"/>
        <v>12.799999999999999</v>
      </c>
      <c r="Q3194" t="s">
        <v>8313</v>
      </c>
      <c r="R3194" t="s">
        <v>8355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11.799999999999999</v>
      </c>
      <c r="P3195">
        <f t="shared" si="197"/>
        <v>24.5</v>
      </c>
      <c r="Q3195" t="s">
        <v>8313</v>
      </c>
      <c r="R3195" t="s">
        <v>8355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8313</v>
      </c>
      <c r="R3196" t="s">
        <v>8355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59.2</v>
      </c>
      <c r="P3197">
        <f t="shared" si="197"/>
        <v>53.1</v>
      </c>
      <c r="Q3197" t="s">
        <v>8313</v>
      </c>
      <c r="R3197" t="s">
        <v>8355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0.1</v>
      </c>
      <c r="P3198">
        <f t="shared" si="197"/>
        <v>300</v>
      </c>
      <c r="Q3198" t="s">
        <v>8313</v>
      </c>
      <c r="R3198" t="s">
        <v>8355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11.5</v>
      </c>
      <c r="P3199">
        <f t="shared" si="197"/>
        <v>286.3</v>
      </c>
      <c r="Q3199" t="s">
        <v>8313</v>
      </c>
      <c r="R3199" t="s">
        <v>8355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0.4</v>
      </c>
      <c r="P3200">
        <f t="shared" si="197"/>
        <v>36.700000000000003</v>
      </c>
      <c r="Q3200" t="s">
        <v>8313</v>
      </c>
      <c r="R3200" t="s">
        <v>8355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52.2</v>
      </c>
      <c r="P3201">
        <f t="shared" si="197"/>
        <v>49.300000000000004</v>
      </c>
      <c r="Q3201" t="s">
        <v>8313</v>
      </c>
      <c r="R3201" t="s">
        <v>8355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0.1</v>
      </c>
      <c r="P3202">
        <f t="shared" si="197"/>
        <v>1</v>
      </c>
      <c r="Q3202" t="s">
        <v>8313</v>
      </c>
      <c r="R3202" t="s">
        <v>8355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ROUNDUP(E3203*100/D3203, 1)</f>
        <v>1.3</v>
      </c>
      <c r="P3203">
        <f t="shared" ref="P3203:P3266" si="201">IFERROR(ROUNDUP(AVERAGE(E3203/L3203), 1), 0)</f>
        <v>12.5</v>
      </c>
      <c r="Q3203" t="s">
        <v>8313</v>
      </c>
      <c r="R3203" t="s">
        <v>8355</v>
      </c>
      <c r="S3203" s="9">
        <f t="shared" ref="S3203:S3266" si="202">(((J3203/60)/60)/24) + DATE(1970,1, 1)</f>
        <v>41861.767094907409</v>
      </c>
      <c r="T3203" s="9">
        <f t="shared" ref="T3203:T3266" si="203">(((I3203/60)/60)/24) + DATE(1970, 1, 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54.6</v>
      </c>
      <c r="P3204">
        <f t="shared" si="201"/>
        <v>109.1</v>
      </c>
      <c r="Q3204" t="s">
        <v>8313</v>
      </c>
      <c r="R3204" t="s">
        <v>8355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41.7</v>
      </c>
      <c r="Q3205" t="s">
        <v>8313</v>
      </c>
      <c r="R3205" t="s">
        <v>8355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8313</v>
      </c>
      <c r="R3206" t="s">
        <v>8355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3.5</v>
      </c>
      <c r="P3207">
        <f t="shared" si="201"/>
        <v>22.8</v>
      </c>
      <c r="Q3207" t="s">
        <v>8313</v>
      </c>
      <c r="R3207" t="s">
        <v>8355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8313</v>
      </c>
      <c r="R3208" t="s">
        <v>8355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46.4</v>
      </c>
      <c r="P3209">
        <f t="shared" si="201"/>
        <v>70.899999999999991</v>
      </c>
      <c r="Q3209" t="s">
        <v>8313</v>
      </c>
      <c r="R3209" t="s">
        <v>8355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63.2</v>
      </c>
      <c r="Q3210" t="s">
        <v>8313</v>
      </c>
      <c r="R3210" t="s">
        <v>8314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119.39999999999999</v>
      </c>
      <c r="P3211">
        <f t="shared" si="201"/>
        <v>50.2</v>
      </c>
      <c r="Q3211" t="s">
        <v>8313</v>
      </c>
      <c r="R3211" t="s">
        <v>8314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125.8</v>
      </c>
      <c r="P3212">
        <f t="shared" si="201"/>
        <v>62.9</v>
      </c>
      <c r="Q3212" t="s">
        <v>8313</v>
      </c>
      <c r="R3212" t="s">
        <v>8314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119.8</v>
      </c>
      <c r="P3213">
        <f t="shared" si="201"/>
        <v>85.6</v>
      </c>
      <c r="Q3213" t="s">
        <v>8313</v>
      </c>
      <c r="R3213" t="s">
        <v>8314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126.3</v>
      </c>
      <c r="P3214">
        <f t="shared" si="201"/>
        <v>53.800000000000004</v>
      </c>
      <c r="Q3214" t="s">
        <v>8313</v>
      </c>
      <c r="R3214" t="s">
        <v>8314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100.19999999999999</v>
      </c>
      <c r="P3215">
        <f t="shared" si="201"/>
        <v>127.89999999999999</v>
      </c>
      <c r="Q3215" t="s">
        <v>8313</v>
      </c>
      <c r="R3215" t="s">
        <v>8314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102.19999999999999</v>
      </c>
      <c r="P3216">
        <f t="shared" si="201"/>
        <v>106.6</v>
      </c>
      <c r="Q3216" t="s">
        <v>8313</v>
      </c>
      <c r="R3216" t="s">
        <v>8314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100.39999999999999</v>
      </c>
      <c r="P3217">
        <f t="shared" si="201"/>
        <v>262.20000000000005</v>
      </c>
      <c r="Q3217" t="s">
        <v>8313</v>
      </c>
      <c r="R3217" t="s">
        <v>8314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100.1</v>
      </c>
      <c r="P3218">
        <f t="shared" si="201"/>
        <v>57.2</v>
      </c>
      <c r="Q3218" t="s">
        <v>8313</v>
      </c>
      <c r="R3218" t="s">
        <v>8314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116.1</v>
      </c>
      <c r="P3219">
        <f t="shared" si="201"/>
        <v>50.300000000000004</v>
      </c>
      <c r="Q3219" t="s">
        <v>8313</v>
      </c>
      <c r="R3219" t="s">
        <v>8314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66.599999999999994</v>
      </c>
      <c r="Q3220" t="s">
        <v>8313</v>
      </c>
      <c r="R3220" t="s">
        <v>8314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100.19999999999999</v>
      </c>
      <c r="P3221">
        <f t="shared" si="201"/>
        <v>168.29999999999998</v>
      </c>
      <c r="Q3221" t="s">
        <v>8313</v>
      </c>
      <c r="R3221" t="s">
        <v>8314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100.89999999999999</v>
      </c>
      <c r="P3222">
        <f t="shared" si="201"/>
        <v>256.40000000000003</v>
      </c>
      <c r="Q3222" t="s">
        <v>8313</v>
      </c>
      <c r="R3222" t="s">
        <v>8314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103.5</v>
      </c>
      <c r="P3223">
        <f t="shared" si="201"/>
        <v>36.700000000000003</v>
      </c>
      <c r="Q3223" t="s">
        <v>8313</v>
      </c>
      <c r="R3223" t="s">
        <v>8314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37.200000000000003</v>
      </c>
      <c r="Q3224" t="s">
        <v>8313</v>
      </c>
      <c r="R3224" t="s">
        <v>8314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109.6</v>
      </c>
      <c r="P3225">
        <f t="shared" si="201"/>
        <v>45.9</v>
      </c>
      <c r="Q3225" t="s">
        <v>8313</v>
      </c>
      <c r="R3225" t="s">
        <v>8314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102.1</v>
      </c>
      <c r="P3226">
        <f t="shared" si="201"/>
        <v>141.79999999999998</v>
      </c>
      <c r="Q3226" t="s">
        <v>8313</v>
      </c>
      <c r="R3226" t="s">
        <v>8314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102.39999999999999</v>
      </c>
      <c r="P3227">
        <f t="shared" si="201"/>
        <v>52.5</v>
      </c>
      <c r="Q3227" t="s">
        <v>8313</v>
      </c>
      <c r="R3227" t="s">
        <v>8314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104.19999999999999</v>
      </c>
      <c r="P3228">
        <f t="shared" si="201"/>
        <v>59.6</v>
      </c>
      <c r="Q3228" t="s">
        <v>8313</v>
      </c>
      <c r="R3228" t="s">
        <v>8314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8313</v>
      </c>
      <c r="R3229" t="s">
        <v>8314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102.39999999999999</v>
      </c>
      <c r="P3230">
        <f t="shared" si="201"/>
        <v>193.7</v>
      </c>
      <c r="Q3230" t="s">
        <v>8313</v>
      </c>
      <c r="R3230" t="s">
        <v>8314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107.89999999999999</v>
      </c>
      <c r="P3231">
        <f t="shared" si="201"/>
        <v>106.8</v>
      </c>
      <c r="Q3231" t="s">
        <v>8313</v>
      </c>
      <c r="R3231" t="s">
        <v>8314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109.89999999999999</v>
      </c>
      <c r="P3232">
        <f t="shared" si="201"/>
        <v>77.3</v>
      </c>
      <c r="Q3232" t="s">
        <v>8313</v>
      </c>
      <c r="R3232" t="s">
        <v>8314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8313</v>
      </c>
      <c r="R3233" t="s">
        <v>8314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50.5</v>
      </c>
      <c r="Q3234" t="s">
        <v>8313</v>
      </c>
      <c r="R3234" t="s">
        <v>8314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97.399999999999991</v>
      </c>
      <c r="Q3235" t="s">
        <v>8313</v>
      </c>
      <c r="R3235" t="s">
        <v>8314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100.39999999999999</v>
      </c>
      <c r="P3236">
        <f t="shared" si="201"/>
        <v>35</v>
      </c>
      <c r="Q3236" t="s">
        <v>8313</v>
      </c>
      <c r="R3236" t="s">
        <v>8314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103.3</v>
      </c>
      <c r="P3237">
        <f t="shared" si="201"/>
        <v>85.6</v>
      </c>
      <c r="Q3237" t="s">
        <v>8313</v>
      </c>
      <c r="R3237" t="s">
        <v>8314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183</v>
      </c>
      <c r="Q3238" t="s">
        <v>8313</v>
      </c>
      <c r="R3238" t="s">
        <v>8314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100.8</v>
      </c>
      <c r="P3239">
        <f t="shared" si="201"/>
        <v>131.19999999999999</v>
      </c>
      <c r="Q3239" t="s">
        <v>8313</v>
      </c>
      <c r="R3239" t="s">
        <v>8314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112.39999999999999</v>
      </c>
      <c r="P3240">
        <f t="shared" si="201"/>
        <v>39.9</v>
      </c>
      <c r="Q3240" t="s">
        <v>8313</v>
      </c>
      <c r="R3240" t="s">
        <v>8314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59.800000000000004</v>
      </c>
      <c r="Q3241" t="s">
        <v>8313</v>
      </c>
      <c r="R3241" t="s">
        <v>8314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100.6</v>
      </c>
      <c r="P3242">
        <f t="shared" si="201"/>
        <v>88.8</v>
      </c>
      <c r="Q3242" t="s">
        <v>8313</v>
      </c>
      <c r="R3242" t="s">
        <v>8314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115.39999999999999</v>
      </c>
      <c r="P3243">
        <f t="shared" si="201"/>
        <v>58.7</v>
      </c>
      <c r="Q3243" t="s">
        <v>8313</v>
      </c>
      <c r="R3243" t="s">
        <v>8314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127.39999999999999</v>
      </c>
      <c r="P3244">
        <f t="shared" si="201"/>
        <v>69.599999999999994</v>
      </c>
      <c r="Q3244" t="s">
        <v>8313</v>
      </c>
      <c r="R3244" t="s">
        <v>8314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102.89999999999999</v>
      </c>
      <c r="P3245">
        <f t="shared" si="201"/>
        <v>115.89999999999999</v>
      </c>
      <c r="Q3245" t="s">
        <v>8313</v>
      </c>
      <c r="R3245" t="s">
        <v>8314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23.900000000000002</v>
      </c>
      <c r="Q3246" t="s">
        <v>8313</v>
      </c>
      <c r="R3246" t="s">
        <v>8314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104.39999999999999</v>
      </c>
      <c r="P3247">
        <f t="shared" si="201"/>
        <v>81.199999999999989</v>
      </c>
      <c r="Q3247" t="s">
        <v>8313</v>
      </c>
      <c r="R3247" t="s">
        <v>8314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111.3</v>
      </c>
      <c r="P3248">
        <f t="shared" si="201"/>
        <v>57.7</v>
      </c>
      <c r="Q3248" t="s">
        <v>8313</v>
      </c>
      <c r="R3248" t="s">
        <v>8314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105.89999999999999</v>
      </c>
      <c r="P3249">
        <f t="shared" si="201"/>
        <v>46.5</v>
      </c>
      <c r="Q3249" t="s">
        <v>8313</v>
      </c>
      <c r="R3249" t="s">
        <v>8314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100.8</v>
      </c>
      <c r="P3250">
        <f t="shared" si="201"/>
        <v>60.5</v>
      </c>
      <c r="Q3250" t="s">
        <v>8313</v>
      </c>
      <c r="R3250" t="s">
        <v>8314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65.599999999999994</v>
      </c>
      <c r="Q3251" t="s">
        <v>8313</v>
      </c>
      <c r="R3251" t="s">
        <v>8314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101.6</v>
      </c>
      <c r="P3252">
        <f t="shared" si="201"/>
        <v>119.19999999999999</v>
      </c>
      <c r="Q3252" t="s">
        <v>8313</v>
      </c>
      <c r="R3252" t="s">
        <v>8314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110.8</v>
      </c>
      <c r="P3253">
        <f t="shared" si="201"/>
        <v>83.1</v>
      </c>
      <c r="Q3253" t="s">
        <v>8313</v>
      </c>
      <c r="R3253" t="s">
        <v>8314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127.89999999999999</v>
      </c>
      <c r="P3254">
        <f t="shared" si="201"/>
        <v>57.6</v>
      </c>
      <c r="Q3254" t="s">
        <v>8313</v>
      </c>
      <c r="R3254" t="s">
        <v>8314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101.89999999999999</v>
      </c>
      <c r="P3255">
        <f t="shared" si="201"/>
        <v>177.1</v>
      </c>
      <c r="Q3255" t="s">
        <v>8313</v>
      </c>
      <c r="R3255" t="s">
        <v>8314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101.3</v>
      </c>
      <c r="P3256">
        <f t="shared" si="201"/>
        <v>70.8</v>
      </c>
      <c r="Q3256" t="s">
        <v>8313</v>
      </c>
      <c r="R3256" t="s">
        <v>8314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29.200000000000003</v>
      </c>
      <c r="Q3257" t="s">
        <v>8313</v>
      </c>
      <c r="R3257" t="s">
        <v>8314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128.1</v>
      </c>
      <c r="P3258">
        <f t="shared" si="201"/>
        <v>72.8</v>
      </c>
      <c r="Q3258" t="s">
        <v>8313</v>
      </c>
      <c r="R3258" t="s">
        <v>8314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P3259">
        <f t="shared" si="201"/>
        <v>51.9</v>
      </c>
      <c r="Q3259" t="s">
        <v>8313</v>
      </c>
      <c r="R3259" t="s">
        <v>8314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105.3</v>
      </c>
      <c r="P3260">
        <f t="shared" si="201"/>
        <v>98.2</v>
      </c>
      <c r="Q3260" t="s">
        <v>8313</v>
      </c>
      <c r="R3260" t="s">
        <v>8314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106.19999999999999</v>
      </c>
      <c r="P3261">
        <f t="shared" si="201"/>
        <v>251.79999999999998</v>
      </c>
      <c r="Q3261" t="s">
        <v>8313</v>
      </c>
      <c r="R3261" t="s">
        <v>8314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109.3</v>
      </c>
      <c r="P3262">
        <f t="shared" si="201"/>
        <v>74.899999999999991</v>
      </c>
      <c r="Q3262" t="s">
        <v>8313</v>
      </c>
      <c r="R3262" t="s">
        <v>8314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100.5</v>
      </c>
      <c r="P3263">
        <f t="shared" si="201"/>
        <v>67.699999999999989</v>
      </c>
      <c r="Q3263" t="s">
        <v>8313</v>
      </c>
      <c r="R3263" t="s">
        <v>8314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103.1</v>
      </c>
      <c r="P3264">
        <f t="shared" si="201"/>
        <v>93.899999999999991</v>
      </c>
      <c r="Q3264" t="s">
        <v>8313</v>
      </c>
      <c r="R3264" t="s">
        <v>8314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112.19999999999999</v>
      </c>
      <c r="P3265">
        <f t="shared" si="201"/>
        <v>41.300000000000004</v>
      </c>
      <c r="Q3265" t="s">
        <v>8313</v>
      </c>
      <c r="R3265" t="s">
        <v>8314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52.6</v>
      </c>
      <c r="Q3266" t="s">
        <v>8313</v>
      </c>
      <c r="R3266" t="s">
        <v>8314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ROUNDUP(E3267*100/D3267, 1)</f>
        <v>164</v>
      </c>
      <c r="P3267">
        <f t="shared" ref="P3267:P3330" si="205">IFERROR(ROUNDUP(AVERAGE(E3267/L3267), 1), 0)</f>
        <v>70.3</v>
      </c>
      <c r="Q3267" t="s">
        <v>8313</v>
      </c>
      <c r="R3267" t="s">
        <v>8314</v>
      </c>
      <c r="S3267" s="9">
        <f t="shared" ref="S3267:S3330" si="206">(((J3267/60)/60)/24) + DATE(1970,1, 1)</f>
        <v>42311.711979166663</v>
      </c>
      <c r="T3267" s="9">
        <f t="shared" ref="T3267:T3330" si="207">(((I3267/60)/60)/24) + DATE(1970, 1, 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131.29999999999998</v>
      </c>
      <c r="P3268">
        <f t="shared" si="205"/>
        <v>48.4</v>
      </c>
      <c r="Q3268" t="s">
        <v>8313</v>
      </c>
      <c r="R3268" t="s">
        <v>8314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53.2</v>
      </c>
      <c r="Q3269" t="s">
        <v>8313</v>
      </c>
      <c r="R3269" t="s">
        <v>8314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8313</v>
      </c>
      <c r="R3270" t="s">
        <v>8314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8313</v>
      </c>
      <c r="R3271" t="s">
        <v>8314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101.69999999999999</v>
      </c>
      <c r="P3272">
        <f t="shared" si="205"/>
        <v>61</v>
      </c>
      <c r="Q3272" t="s">
        <v>8313</v>
      </c>
      <c r="R3272" t="s">
        <v>8314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38.300000000000004</v>
      </c>
      <c r="Q3273" t="s">
        <v>8313</v>
      </c>
      <c r="R3273" t="s">
        <v>8314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154.5</v>
      </c>
      <c r="P3274">
        <f t="shared" si="205"/>
        <v>106.6</v>
      </c>
      <c r="Q3274" t="s">
        <v>8313</v>
      </c>
      <c r="R3274" t="s">
        <v>8314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204.6</v>
      </c>
      <c r="Q3275" t="s">
        <v>8313</v>
      </c>
      <c r="R3275" t="s">
        <v>8314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101.39999999999999</v>
      </c>
      <c r="P3276">
        <f t="shared" si="205"/>
        <v>55</v>
      </c>
      <c r="Q3276" t="s">
        <v>8313</v>
      </c>
      <c r="R3276" t="s">
        <v>8314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100.3</v>
      </c>
      <c r="P3277">
        <f t="shared" si="205"/>
        <v>150.5</v>
      </c>
      <c r="Q3277" t="s">
        <v>8313</v>
      </c>
      <c r="R3277" t="s">
        <v>8314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116.89999999999999</v>
      </c>
      <c r="P3278">
        <f t="shared" si="205"/>
        <v>52.6</v>
      </c>
      <c r="Q3278" t="s">
        <v>8313</v>
      </c>
      <c r="R3278" t="s">
        <v>8314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8313</v>
      </c>
      <c r="R3279" t="s">
        <v>8314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76.099999999999994</v>
      </c>
      <c r="Q3280" t="s">
        <v>8313</v>
      </c>
      <c r="R3280" t="s">
        <v>8314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114.3</v>
      </c>
      <c r="P3281">
        <f t="shared" si="205"/>
        <v>105.3</v>
      </c>
      <c r="Q3281" t="s">
        <v>8313</v>
      </c>
      <c r="R3281" t="s">
        <v>8314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68.699999999999989</v>
      </c>
      <c r="Q3282" t="s">
        <v>8313</v>
      </c>
      <c r="R3282" t="s">
        <v>8314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129.4</v>
      </c>
      <c r="Q3283" t="s">
        <v>8313</v>
      </c>
      <c r="R3283" t="s">
        <v>8314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102.69999999999999</v>
      </c>
      <c r="P3284">
        <f t="shared" si="205"/>
        <v>134.29999999999998</v>
      </c>
      <c r="Q3284" t="s">
        <v>8313</v>
      </c>
      <c r="R3284" t="s">
        <v>8314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104.8</v>
      </c>
      <c r="P3285">
        <f t="shared" si="205"/>
        <v>17.900000000000002</v>
      </c>
      <c r="Q3285" t="s">
        <v>8313</v>
      </c>
      <c r="R3285" t="s">
        <v>8314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8313</v>
      </c>
      <c r="R3286" t="s">
        <v>8314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112.19999999999999</v>
      </c>
      <c r="P3287">
        <f t="shared" si="205"/>
        <v>69.199999999999989</v>
      </c>
      <c r="Q3287" t="s">
        <v>8313</v>
      </c>
      <c r="R3287" t="s">
        <v>8314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101.8</v>
      </c>
      <c r="P3288">
        <f t="shared" si="205"/>
        <v>125.19999999999999</v>
      </c>
      <c r="Q3288" t="s">
        <v>8313</v>
      </c>
      <c r="R3288" t="s">
        <v>8314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73.599999999999994</v>
      </c>
      <c r="Q3289" t="s">
        <v>8313</v>
      </c>
      <c r="R3289" t="s">
        <v>8314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100.3</v>
      </c>
      <c r="P3290">
        <f t="shared" si="205"/>
        <v>48.5</v>
      </c>
      <c r="Q3290" t="s">
        <v>8313</v>
      </c>
      <c r="R3290" t="s">
        <v>8314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133.1</v>
      </c>
      <c r="P3291">
        <f t="shared" si="205"/>
        <v>26.700000000000003</v>
      </c>
      <c r="Q3291" t="s">
        <v>8313</v>
      </c>
      <c r="R3291" t="s">
        <v>8314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33.700000000000003</v>
      </c>
      <c r="Q3292" t="s">
        <v>8313</v>
      </c>
      <c r="R3292" t="s">
        <v>8314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40.800000000000004</v>
      </c>
      <c r="Q3293" t="s">
        <v>8313</v>
      </c>
      <c r="R3293" t="s">
        <v>8314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286.20000000000005</v>
      </c>
      <c r="P3294">
        <f t="shared" si="205"/>
        <v>19.3</v>
      </c>
      <c r="Q3294" t="s">
        <v>8313</v>
      </c>
      <c r="R3294" t="s">
        <v>8314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170.5</v>
      </c>
      <c r="P3295">
        <f t="shared" si="205"/>
        <v>84.3</v>
      </c>
      <c r="Q3295" t="s">
        <v>8313</v>
      </c>
      <c r="R3295" t="s">
        <v>8314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118.39999999999999</v>
      </c>
      <c r="P3296">
        <f t="shared" si="205"/>
        <v>29.6</v>
      </c>
      <c r="Q3296" t="s">
        <v>8313</v>
      </c>
      <c r="R3296" t="s">
        <v>8314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102.89999999999999</v>
      </c>
      <c r="P3297">
        <f t="shared" si="205"/>
        <v>26.700000000000003</v>
      </c>
      <c r="Q3297" t="s">
        <v>8313</v>
      </c>
      <c r="R3297" t="s">
        <v>8314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144.1</v>
      </c>
      <c r="P3298">
        <f t="shared" si="205"/>
        <v>46</v>
      </c>
      <c r="Q3298" t="s">
        <v>8313</v>
      </c>
      <c r="R3298" t="s">
        <v>8314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100.1</v>
      </c>
      <c r="P3299">
        <f t="shared" si="205"/>
        <v>125.1</v>
      </c>
      <c r="Q3299" t="s">
        <v>8313</v>
      </c>
      <c r="R3299" t="s">
        <v>8314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101.8</v>
      </c>
      <c r="P3300">
        <f t="shared" si="205"/>
        <v>141.29999999999998</v>
      </c>
      <c r="Q3300" t="s">
        <v>8313</v>
      </c>
      <c r="R3300" t="s">
        <v>8314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55.4</v>
      </c>
      <c r="Q3301" t="s">
        <v>8313</v>
      </c>
      <c r="R3301" t="s">
        <v>8314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136.19999999999999</v>
      </c>
      <c r="P3302">
        <f t="shared" si="205"/>
        <v>46.5</v>
      </c>
      <c r="Q3302" t="s">
        <v>8313</v>
      </c>
      <c r="R3302" t="s">
        <v>8314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133.5</v>
      </c>
      <c r="P3303">
        <f t="shared" si="205"/>
        <v>57.2</v>
      </c>
      <c r="Q3303" t="s">
        <v>8313</v>
      </c>
      <c r="R3303" t="s">
        <v>8314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103.39999999999999</v>
      </c>
      <c r="P3304">
        <f t="shared" si="205"/>
        <v>173.7</v>
      </c>
      <c r="Q3304" t="s">
        <v>8313</v>
      </c>
      <c r="R3304" t="s">
        <v>8314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115.89999999999999</v>
      </c>
      <c r="P3305">
        <f t="shared" si="205"/>
        <v>59.6</v>
      </c>
      <c r="Q3305" t="s">
        <v>8313</v>
      </c>
      <c r="R3305" t="s">
        <v>8314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104.6</v>
      </c>
      <c r="P3306">
        <f t="shared" si="205"/>
        <v>89.6</v>
      </c>
      <c r="Q3306" t="s">
        <v>8313</v>
      </c>
      <c r="R3306" t="s">
        <v>8314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102.1</v>
      </c>
      <c r="P3307">
        <f t="shared" si="205"/>
        <v>204.1</v>
      </c>
      <c r="Q3307" t="s">
        <v>8313</v>
      </c>
      <c r="R3307" t="s">
        <v>8314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175.4</v>
      </c>
      <c r="P3308">
        <f t="shared" si="205"/>
        <v>48.800000000000004</v>
      </c>
      <c r="Q3308" t="s">
        <v>8313</v>
      </c>
      <c r="R3308" t="s">
        <v>8314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106.69999999999999</v>
      </c>
      <c r="P3309">
        <f t="shared" si="205"/>
        <v>53.4</v>
      </c>
      <c r="Q3309" t="s">
        <v>8313</v>
      </c>
      <c r="R3309" t="s">
        <v>8314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122.3</v>
      </c>
      <c r="P3310">
        <f t="shared" si="205"/>
        <v>75.099999999999994</v>
      </c>
      <c r="Q3310" t="s">
        <v>8313</v>
      </c>
      <c r="R3310" t="s">
        <v>8314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159.5</v>
      </c>
      <c r="P3311">
        <f t="shared" si="205"/>
        <v>18</v>
      </c>
      <c r="Q3311" t="s">
        <v>8313</v>
      </c>
      <c r="R3311" t="s">
        <v>8314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100.1</v>
      </c>
      <c r="P3312">
        <f t="shared" si="205"/>
        <v>209.9</v>
      </c>
      <c r="Q3312" t="s">
        <v>8313</v>
      </c>
      <c r="R3312" t="s">
        <v>8314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109.89999999999999</v>
      </c>
      <c r="P3313">
        <f t="shared" si="205"/>
        <v>61.1</v>
      </c>
      <c r="Q3313" t="s">
        <v>8313</v>
      </c>
      <c r="R3313" t="s">
        <v>8314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100.1</v>
      </c>
      <c r="P3314">
        <f t="shared" si="205"/>
        <v>61</v>
      </c>
      <c r="Q3314" t="s">
        <v>8313</v>
      </c>
      <c r="R3314" t="s">
        <v>8314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116.1</v>
      </c>
      <c r="P3315">
        <f t="shared" si="205"/>
        <v>80.099999999999994</v>
      </c>
      <c r="Q3315" t="s">
        <v>8313</v>
      </c>
      <c r="R3315" t="s">
        <v>8314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210.79999999999998</v>
      </c>
      <c r="P3316">
        <f t="shared" si="205"/>
        <v>29.1</v>
      </c>
      <c r="Q3316" t="s">
        <v>8313</v>
      </c>
      <c r="R3316" t="s">
        <v>8314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49.5</v>
      </c>
      <c r="Q3317" t="s">
        <v>8313</v>
      </c>
      <c r="R3317" t="s">
        <v>8314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100.1</v>
      </c>
      <c r="P3318">
        <f t="shared" si="205"/>
        <v>94</v>
      </c>
      <c r="Q3318" t="s">
        <v>8313</v>
      </c>
      <c r="R3318" t="s">
        <v>8314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106.19999999999999</v>
      </c>
      <c r="P3319">
        <f t="shared" si="205"/>
        <v>62</v>
      </c>
      <c r="Q3319" t="s">
        <v>8313</v>
      </c>
      <c r="R3319" t="s">
        <v>8314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8313</v>
      </c>
      <c r="R3320" t="s">
        <v>8314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33.800000000000004</v>
      </c>
      <c r="Q3321" t="s">
        <v>8313</v>
      </c>
      <c r="R3321" t="s">
        <v>8314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66.5</v>
      </c>
      <c r="Q3322" t="s">
        <v>8313</v>
      </c>
      <c r="R3322" t="s">
        <v>8314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8313</v>
      </c>
      <c r="R3323" t="s">
        <v>8314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101.6</v>
      </c>
      <c r="P3324">
        <f t="shared" si="205"/>
        <v>145.69999999999999</v>
      </c>
      <c r="Q3324" t="s">
        <v>8313</v>
      </c>
      <c r="R3324" t="s">
        <v>8314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25.700000000000003</v>
      </c>
      <c r="Q3325" t="s">
        <v>8313</v>
      </c>
      <c r="R3325" t="s">
        <v>8314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101.69999999999999</v>
      </c>
      <c r="P3326">
        <f t="shared" si="205"/>
        <v>152.5</v>
      </c>
      <c r="Q3326" t="s">
        <v>8313</v>
      </c>
      <c r="R3326" t="s">
        <v>8314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8313</v>
      </c>
      <c r="R3327" t="s">
        <v>8314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101.39999999999999</v>
      </c>
      <c r="P3328">
        <f t="shared" si="205"/>
        <v>142.29999999999998</v>
      </c>
      <c r="Q3328" t="s">
        <v>8313</v>
      </c>
      <c r="R3328" t="s">
        <v>8314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101.3</v>
      </c>
      <c r="P3329">
        <f t="shared" si="205"/>
        <v>24.6</v>
      </c>
      <c r="Q3329" t="s">
        <v>8313</v>
      </c>
      <c r="R3329" t="s">
        <v>8314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146.4</v>
      </c>
      <c r="P3330">
        <f t="shared" si="205"/>
        <v>292.8</v>
      </c>
      <c r="Q3330" t="s">
        <v>8313</v>
      </c>
      <c r="R3330" t="s">
        <v>8314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ROUNDUP(E3331*100/D3331, 1)</f>
        <v>116.8</v>
      </c>
      <c r="P3331">
        <f t="shared" ref="P3331:P3394" si="209">IFERROR(ROUNDUP(AVERAGE(E3331/L3331), 1), 0)</f>
        <v>45</v>
      </c>
      <c r="Q3331" t="s">
        <v>8313</v>
      </c>
      <c r="R3331" t="s">
        <v>8314</v>
      </c>
      <c r="S3331" s="9">
        <f t="shared" ref="S3331:S3394" si="210">(((J3331/60)/60)/24) + DATE(1970,1, 1)</f>
        <v>41837.323009259257</v>
      </c>
      <c r="T3331" s="9">
        <f t="shared" ref="T3331:T3394" si="211">(((I3331/60)/60)/24) + DATE(1970, 1, 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106.3</v>
      </c>
      <c r="P3332">
        <f t="shared" si="209"/>
        <v>23.200000000000003</v>
      </c>
      <c r="Q3332" t="s">
        <v>8313</v>
      </c>
      <c r="R3332" t="s">
        <v>8314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104.6</v>
      </c>
      <c r="P3333">
        <f t="shared" si="209"/>
        <v>80.400000000000006</v>
      </c>
      <c r="Q3333" t="s">
        <v>8313</v>
      </c>
      <c r="R3333" t="s">
        <v>8314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72.3</v>
      </c>
      <c r="Q3334" t="s">
        <v>8313</v>
      </c>
      <c r="R3334" t="s">
        <v>8314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104.6</v>
      </c>
      <c r="P3335">
        <f t="shared" si="209"/>
        <v>33</v>
      </c>
      <c r="Q3335" t="s">
        <v>8313</v>
      </c>
      <c r="R3335" t="s">
        <v>8314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138.69999999999999</v>
      </c>
      <c r="P3336">
        <f t="shared" si="209"/>
        <v>116.69999999999999</v>
      </c>
      <c r="Q3336" t="s">
        <v>8313</v>
      </c>
      <c r="R3336" t="s">
        <v>8314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100.39999999999999</v>
      </c>
      <c r="P3337">
        <f t="shared" si="209"/>
        <v>79.699999999999989</v>
      </c>
      <c r="Q3337" t="s">
        <v>8313</v>
      </c>
      <c r="R3337" t="s">
        <v>8314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27.8</v>
      </c>
      <c r="Q3338" t="s">
        <v>8313</v>
      </c>
      <c r="R3338" t="s">
        <v>8314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81.099999999999994</v>
      </c>
      <c r="Q3339" t="s">
        <v>8313</v>
      </c>
      <c r="R3339" t="s">
        <v>8314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102.19999999999999</v>
      </c>
      <c r="P3340">
        <f t="shared" si="209"/>
        <v>136.9</v>
      </c>
      <c r="Q3340" t="s">
        <v>8313</v>
      </c>
      <c r="R3340" t="s">
        <v>8314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104.39999999999999</v>
      </c>
      <c r="P3341">
        <f t="shared" si="209"/>
        <v>177.7</v>
      </c>
      <c r="Q3341" t="s">
        <v>8313</v>
      </c>
      <c r="R3341" t="s">
        <v>8314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138.19999999999999</v>
      </c>
      <c r="P3342">
        <f t="shared" si="209"/>
        <v>109.1</v>
      </c>
      <c r="Q3342" t="s">
        <v>8313</v>
      </c>
      <c r="R3342" t="s">
        <v>8314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119.69999999999999</v>
      </c>
      <c r="Q3343" t="s">
        <v>8313</v>
      </c>
      <c r="R3343" t="s">
        <v>8314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101.69999999999999</v>
      </c>
      <c r="P3344">
        <f t="shared" si="209"/>
        <v>78.3</v>
      </c>
      <c r="Q3344" t="s">
        <v>8313</v>
      </c>
      <c r="R3344" t="s">
        <v>8314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171.5</v>
      </c>
      <c r="P3345">
        <f t="shared" si="209"/>
        <v>52.2</v>
      </c>
      <c r="Q3345" t="s">
        <v>8313</v>
      </c>
      <c r="R3345" t="s">
        <v>8314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101.5</v>
      </c>
      <c r="P3346">
        <f t="shared" si="209"/>
        <v>114.19999999999999</v>
      </c>
      <c r="Q3346" t="s">
        <v>8313</v>
      </c>
      <c r="R3346" t="s">
        <v>8314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8313</v>
      </c>
      <c r="R3347" t="s">
        <v>8314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91.699999999999989</v>
      </c>
      <c r="Q3348" t="s">
        <v>8313</v>
      </c>
      <c r="R3348" t="s">
        <v>8314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119.5</v>
      </c>
      <c r="P3349">
        <f t="shared" si="209"/>
        <v>108.6</v>
      </c>
      <c r="Q3349" t="s">
        <v>8313</v>
      </c>
      <c r="R3349" t="s">
        <v>8314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100.3</v>
      </c>
      <c r="P3350">
        <f t="shared" si="209"/>
        <v>69.899999999999991</v>
      </c>
      <c r="Q3350" t="s">
        <v>8313</v>
      </c>
      <c r="R3350" t="s">
        <v>8314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109.6</v>
      </c>
      <c r="Q3351" t="s">
        <v>8313</v>
      </c>
      <c r="R3351" t="s">
        <v>8314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104.5</v>
      </c>
      <c r="P3352">
        <f t="shared" si="209"/>
        <v>71.699999999999989</v>
      </c>
      <c r="Q3352" t="s">
        <v>8313</v>
      </c>
      <c r="R3352" t="s">
        <v>8314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93.699999999999989</v>
      </c>
      <c r="Q3353" t="s">
        <v>8313</v>
      </c>
      <c r="R3353" t="s">
        <v>8314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107.6</v>
      </c>
      <c r="P3354">
        <f t="shared" si="209"/>
        <v>76.8</v>
      </c>
      <c r="Q3354" t="s">
        <v>8313</v>
      </c>
      <c r="R3354" t="s">
        <v>8314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35.800000000000004</v>
      </c>
      <c r="Q3355" t="s">
        <v>8313</v>
      </c>
      <c r="R3355" t="s">
        <v>8314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8313</v>
      </c>
      <c r="R3356" t="s">
        <v>8314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126.3</v>
      </c>
      <c r="P3357">
        <f t="shared" si="209"/>
        <v>147.4</v>
      </c>
      <c r="Q3357" t="s">
        <v>8313</v>
      </c>
      <c r="R3357" t="s">
        <v>8314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56.4</v>
      </c>
      <c r="Q3358" t="s">
        <v>8313</v>
      </c>
      <c r="R3358" t="s">
        <v>8314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96.199999999999989</v>
      </c>
      <c r="Q3359" t="s">
        <v>8313</v>
      </c>
      <c r="R3359" t="s">
        <v>8314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63.6</v>
      </c>
      <c r="Q3360" t="s">
        <v>8313</v>
      </c>
      <c r="R3360" t="s">
        <v>8314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106.3</v>
      </c>
      <c r="P3361">
        <f t="shared" si="209"/>
        <v>184.79999999999998</v>
      </c>
      <c r="Q3361" t="s">
        <v>8313</v>
      </c>
      <c r="R3361" t="s">
        <v>8314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101.39999999999999</v>
      </c>
      <c r="P3362">
        <f t="shared" si="209"/>
        <v>126.8</v>
      </c>
      <c r="Q3362" t="s">
        <v>8313</v>
      </c>
      <c r="R3362" t="s">
        <v>8314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113.5</v>
      </c>
      <c r="P3363">
        <f t="shared" si="209"/>
        <v>83.5</v>
      </c>
      <c r="Q3363" t="s">
        <v>8313</v>
      </c>
      <c r="R3363" t="s">
        <v>8314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8313</v>
      </c>
      <c r="R3364" t="s">
        <v>8314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101.5</v>
      </c>
      <c r="P3365">
        <f t="shared" si="209"/>
        <v>302.40000000000003</v>
      </c>
      <c r="Q3365" t="s">
        <v>8313</v>
      </c>
      <c r="R3365" t="s">
        <v>8314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44.2</v>
      </c>
      <c r="Q3366" t="s">
        <v>8313</v>
      </c>
      <c r="R3366" t="s">
        <v>8314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866.7</v>
      </c>
      <c r="Q3367" t="s">
        <v>8313</v>
      </c>
      <c r="R3367" t="s">
        <v>8314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61.4</v>
      </c>
      <c r="Q3368" t="s">
        <v>8313</v>
      </c>
      <c r="R3368" t="s">
        <v>8314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118.69999999999999</v>
      </c>
      <c r="P3369">
        <f t="shared" si="209"/>
        <v>29.700000000000003</v>
      </c>
      <c r="Q3369" t="s">
        <v>8313</v>
      </c>
      <c r="R3369" t="s">
        <v>8314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45.5</v>
      </c>
      <c r="Q3370" t="s">
        <v>8313</v>
      </c>
      <c r="R3370" t="s">
        <v>8314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96.3</v>
      </c>
      <c r="Q3371" t="s">
        <v>8313</v>
      </c>
      <c r="R3371" t="s">
        <v>8314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117.8</v>
      </c>
      <c r="P3372">
        <f t="shared" si="209"/>
        <v>68</v>
      </c>
      <c r="Q3372" t="s">
        <v>8313</v>
      </c>
      <c r="R3372" t="s">
        <v>8314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30.8</v>
      </c>
      <c r="Q3373" t="s">
        <v>8313</v>
      </c>
      <c r="R3373" t="s">
        <v>8314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38.4</v>
      </c>
      <c r="Q3374" t="s">
        <v>8313</v>
      </c>
      <c r="R3374" t="s">
        <v>8314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100.3</v>
      </c>
      <c r="P3375">
        <f t="shared" si="209"/>
        <v>66.899999999999991</v>
      </c>
      <c r="Q3375" t="s">
        <v>8313</v>
      </c>
      <c r="R3375" t="s">
        <v>8314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106.6</v>
      </c>
      <c r="P3376">
        <f t="shared" si="209"/>
        <v>71.8</v>
      </c>
      <c r="Q3376" t="s">
        <v>8313</v>
      </c>
      <c r="R3376" t="s">
        <v>8314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176.5</v>
      </c>
      <c r="Q3377" t="s">
        <v>8313</v>
      </c>
      <c r="R3377" t="s">
        <v>8314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100.1</v>
      </c>
      <c r="P3378">
        <f t="shared" si="209"/>
        <v>421.20000000000005</v>
      </c>
      <c r="Q3378" t="s">
        <v>8313</v>
      </c>
      <c r="R3378" t="s">
        <v>8314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101.1</v>
      </c>
      <c r="P3379">
        <f t="shared" si="209"/>
        <v>105</v>
      </c>
      <c r="Q3379" t="s">
        <v>8313</v>
      </c>
      <c r="R3379" t="s">
        <v>8314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107.69999999999999</v>
      </c>
      <c r="P3380">
        <f t="shared" si="209"/>
        <v>28.200000000000003</v>
      </c>
      <c r="Q3380" t="s">
        <v>8313</v>
      </c>
      <c r="R3380" t="s">
        <v>8314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103.69999999999999</v>
      </c>
      <c r="P3381">
        <f t="shared" si="209"/>
        <v>54.6</v>
      </c>
      <c r="Q3381" t="s">
        <v>8313</v>
      </c>
      <c r="R3381" t="s">
        <v>8314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104.5</v>
      </c>
      <c r="P3382">
        <f t="shared" si="209"/>
        <v>111.89999999999999</v>
      </c>
      <c r="Q3382" t="s">
        <v>8313</v>
      </c>
      <c r="R3382" t="s">
        <v>8314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102.3</v>
      </c>
      <c r="P3383">
        <f t="shared" si="209"/>
        <v>85.3</v>
      </c>
      <c r="Q3383" t="s">
        <v>8313</v>
      </c>
      <c r="R3383" t="s">
        <v>8314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100.8</v>
      </c>
      <c r="P3384">
        <f t="shared" si="209"/>
        <v>76.699999999999989</v>
      </c>
      <c r="Q3384" t="s">
        <v>8313</v>
      </c>
      <c r="R3384" t="s">
        <v>8314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111.8</v>
      </c>
      <c r="P3385">
        <f t="shared" si="209"/>
        <v>65.199999999999989</v>
      </c>
      <c r="Q3385" t="s">
        <v>8313</v>
      </c>
      <c r="R3385" t="s">
        <v>8314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100.1</v>
      </c>
      <c r="P3386">
        <f t="shared" si="209"/>
        <v>93.8</v>
      </c>
      <c r="Q3386" t="s">
        <v>8313</v>
      </c>
      <c r="R3386" t="s">
        <v>8314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133.4</v>
      </c>
      <c r="Q3387" t="s">
        <v>8313</v>
      </c>
      <c r="R3387" t="s">
        <v>8314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51.300000000000004</v>
      </c>
      <c r="Q3388" t="s">
        <v>8313</v>
      </c>
      <c r="R3388" t="s">
        <v>8314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116.89999999999999</v>
      </c>
      <c r="P3389">
        <f t="shared" si="209"/>
        <v>100.19999999999999</v>
      </c>
      <c r="Q3389" t="s">
        <v>8313</v>
      </c>
      <c r="R3389" t="s">
        <v>8314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8313</v>
      </c>
      <c r="R3390" t="s">
        <v>8314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184.7</v>
      </c>
      <c r="Q3391" t="s">
        <v>8313</v>
      </c>
      <c r="R3391" t="s">
        <v>8314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69.899999999999991</v>
      </c>
      <c r="Q3392" t="s">
        <v>8313</v>
      </c>
      <c r="R3392" t="s">
        <v>8314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8313</v>
      </c>
      <c r="R3393" t="s">
        <v>8314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41.7</v>
      </c>
      <c r="Q3394" t="s">
        <v>8313</v>
      </c>
      <c r="R3394" t="s">
        <v>8314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ROUNDUP(E3395*100/D3395, 1)</f>
        <v>105.8</v>
      </c>
      <c r="P3395">
        <f t="shared" ref="P3395:P3458" si="213">IFERROR(ROUNDUP(AVERAGE(E3395/L3395), 1), 0)</f>
        <v>36.1</v>
      </c>
      <c r="Q3395" t="s">
        <v>8313</v>
      </c>
      <c r="R3395" t="s">
        <v>8314</v>
      </c>
      <c r="S3395" s="9">
        <f t="shared" ref="S3395:S3458" si="214">(((J3395/60)/60)/24) + DATE(1970,1, 1)</f>
        <v>41923.921643518523</v>
      </c>
      <c r="T3395" s="9">
        <f t="shared" ref="T3395:T3458" si="215">(((I3395/60)/60)/24) + DATE(1970, 1, 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142.4</v>
      </c>
      <c r="P3396">
        <f t="shared" si="213"/>
        <v>29</v>
      </c>
      <c r="Q3396" t="s">
        <v>8313</v>
      </c>
      <c r="R3396" t="s">
        <v>8314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24.3</v>
      </c>
      <c r="Q3397" t="s">
        <v>8313</v>
      </c>
      <c r="R3397" t="s">
        <v>8314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104.39999999999999</v>
      </c>
      <c r="P3398">
        <f t="shared" si="213"/>
        <v>55.9</v>
      </c>
      <c r="Q3398" t="s">
        <v>8313</v>
      </c>
      <c r="R3398" t="s">
        <v>8314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11.7</v>
      </c>
      <c r="Q3399" t="s">
        <v>8313</v>
      </c>
      <c r="R3399" t="s">
        <v>8314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111.1</v>
      </c>
      <c r="P3400">
        <f t="shared" si="213"/>
        <v>68.399999999999991</v>
      </c>
      <c r="Q3400" t="s">
        <v>8313</v>
      </c>
      <c r="R3400" t="s">
        <v>8314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103.8</v>
      </c>
      <c r="P3401">
        <f t="shared" si="213"/>
        <v>27.1</v>
      </c>
      <c r="Q3401" t="s">
        <v>8313</v>
      </c>
      <c r="R3401" t="s">
        <v>8314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100.5</v>
      </c>
      <c r="P3402">
        <f t="shared" si="213"/>
        <v>118.19999999999999</v>
      </c>
      <c r="Q3402" t="s">
        <v>8313</v>
      </c>
      <c r="R3402" t="s">
        <v>8314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101.89999999999999</v>
      </c>
      <c r="P3403">
        <f t="shared" si="213"/>
        <v>44.800000000000004</v>
      </c>
      <c r="Q3403" t="s">
        <v>8313</v>
      </c>
      <c r="R3403" t="s">
        <v>8314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109.8</v>
      </c>
      <c r="P3404">
        <f t="shared" si="213"/>
        <v>99.8</v>
      </c>
      <c r="Q3404" t="s">
        <v>8313</v>
      </c>
      <c r="R3404" t="s">
        <v>8314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117.69999999999999</v>
      </c>
      <c r="Q3405" t="s">
        <v>8313</v>
      </c>
      <c r="R3405" t="s">
        <v>8314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203.4</v>
      </c>
      <c r="Q3406" t="s">
        <v>8313</v>
      </c>
      <c r="R3406" t="s">
        <v>8314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137.6</v>
      </c>
      <c r="P3407">
        <f t="shared" si="213"/>
        <v>28.400000000000002</v>
      </c>
      <c r="Q3407" t="s">
        <v>8313</v>
      </c>
      <c r="R3407" t="s">
        <v>8314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100.39999999999999</v>
      </c>
      <c r="P3408">
        <f t="shared" si="213"/>
        <v>110.3</v>
      </c>
      <c r="Q3408" t="s">
        <v>8313</v>
      </c>
      <c r="R3408" t="s">
        <v>8314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32</v>
      </c>
      <c r="Q3409" t="s">
        <v>8313</v>
      </c>
      <c r="R3409" t="s">
        <v>8314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58.7</v>
      </c>
      <c r="Q3410" t="s">
        <v>8313</v>
      </c>
      <c r="R3410" t="s">
        <v>8314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29.5</v>
      </c>
      <c r="Q3411" t="s">
        <v>8313</v>
      </c>
      <c r="R3411" t="s">
        <v>8314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81.399999999999991</v>
      </c>
      <c r="Q3412" t="s">
        <v>8313</v>
      </c>
      <c r="R3412" t="s">
        <v>8314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103.6</v>
      </c>
      <c r="P3413">
        <f t="shared" si="213"/>
        <v>199.2</v>
      </c>
      <c r="Q3413" t="s">
        <v>8313</v>
      </c>
      <c r="R3413" t="s">
        <v>8314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115.39999999999999</v>
      </c>
      <c r="Q3414" t="s">
        <v>8313</v>
      </c>
      <c r="R3414" t="s">
        <v>8314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46.5</v>
      </c>
      <c r="Q3415" t="s">
        <v>8313</v>
      </c>
      <c r="R3415" t="s">
        <v>8314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70.599999999999994</v>
      </c>
      <c r="Q3416" t="s">
        <v>8313</v>
      </c>
      <c r="R3416" t="s">
        <v>8314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22.3</v>
      </c>
      <c r="Q3417" t="s">
        <v>8313</v>
      </c>
      <c r="R3417" t="s">
        <v>8314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159.5</v>
      </c>
      <c r="Q3418" t="s">
        <v>8313</v>
      </c>
      <c r="R3418" t="s">
        <v>8314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100.1</v>
      </c>
      <c r="P3419">
        <f t="shared" si="213"/>
        <v>37.800000000000004</v>
      </c>
      <c r="Q3419" t="s">
        <v>8313</v>
      </c>
      <c r="R3419" t="s">
        <v>8314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100.89999999999999</v>
      </c>
      <c r="P3420">
        <f t="shared" si="213"/>
        <v>72.099999999999994</v>
      </c>
      <c r="Q3420" t="s">
        <v>8313</v>
      </c>
      <c r="R3420" t="s">
        <v>8314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106.6</v>
      </c>
      <c r="P3421">
        <f t="shared" si="213"/>
        <v>63.7</v>
      </c>
      <c r="Q3421" t="s">
        <v>8313</v>
      </c>
      <c r="R3421" t="s">
        <v>8314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28.5</v>
      </c>
      <c r="Q3422" t="s">
        <v>8313</v>
      </c>
      <c r="R3422" t="s">
        <v>8314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101.19999999999999</v>
      </c>
      <c r="P3423">
        <f t="shared" si="213"/>
        <v>103.3</v>
      </c>
      <c r="Q3423" t="s">
        <v>8313</v>
      </c>
      <c r="R3423" t="s">
        <v>8314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71.199999999999989</v>
      </c>
      <c r="Q3424" t="s">
        <v>8313</v>
      </c>
      <c r="R3424" t="s">
        <v>8314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8313</v>
      </c>
      <c r="R3425" t="s">
        <v>8314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103.6</v>
      </c>
      <c r="P3426">
        <f t="shared" si="213"/>
        <v>81.8</v>
      </c>
      <c r="Q3426" t="s">
        <v>8313</v>
      </c>
      <c r="R3426" t="s">
        <v>8314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297.10000000000002</v>
      </c>
      <c r="Q3427" t="s">
        <v>8313</v>
      </c>
      <c r="R3427" t="s">
        <v>8314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108.19999999999999</v>
      </c>
      <c r="P3428">
        <f t="shared" si="213"/>
        <v>46.7</v>
      </c>
      <c r="Q3428" t="s">
        <v>8313</v>
      </c>
      <c r="R3428" t="s">
        <v>8314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51.800000000000004</v>
      </c>
      <c r="Q3429" t="s">
        <v>8313</v>
      </c>
      <c r="R3429" t="s">
        <v>8314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102.8</v>
      </c>
      <c r="P3430">
        <f t="shared" si="213"/>
        <v>40.300000000000004</v>
      </c>
      <c r="Q3430" t="s">
        <v>8313</v>
      </c>
      <c r="R3430" t="s">
        <v>8314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16.3</v>
      </c>
      <c r="Q3431" t="s">
        <v>8313</v>
      </c>
      <c r="R3431" t="s">
        <v>8314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108.6</v>
      </c>
      <c r="P3432">
        <f t="shared" si="213"/>
        <v>30.200000000000003</v>
      </c>
      <c r="Q3432" t="s">
        <v>8313</v>
      </c>
      <c r="R3432" t="s">
        <v>8314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95.3</v>
      </c>
      <c r="Q3433" t="s">
        <v>8313</v>
      </c>
      <c r="R3433" t="s">
        <v>8314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109.69999999999999</v>
      </c>
      <c r="P3434">
        <f t="shared" si="213"/>
        <v>52.300000000000004</v>
      </c>
      <c r="Q3434" t="s">
        <v>8313</v>
      </c>
      <c r="R3434" t="s">
        <v>8314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100.3</v>
      </c>
      <c r="P3435">
        <f t="shared" si="213"/>
        <v>134.19999999999999</v>
      </c>
      <c r="Q3435" t="s">
        <v>8313</v>
      </c>
      <c r="R3435" t="s">
        <v>8314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105.6</v>
      </c>
      <c r="P3436">
        <f t="shared" si="213"/>
        <v>62.9</v>
      </c>
      <c r="Q3436" t="s">
        <v>8313</v>
      </c>
      <c r="R3436" t="s">
        <v>8314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8313</v>
      </c>
      <c r="R3437" t="s">
        <v>8314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143.19999999999999</v>
      </c>
      <c r="Q3438" t="s">
        <v>8313</v>
      </c>
      <c r="R3438" t="s">
        <v>8314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84.199999999999989</v>
      </c>
      <c r="Q3439" t="s">
        <v>8313</v>
      </c>
      <c r="R3439" t="s">
        <v>8314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186.1</v>
      </c>
      <c r="Q3440" t="s">
        <v>8313</v>
      </c>
      <c r="R3440" t="s">
        <v>8314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134.69999999999999</v>
      </c>
      <c r="P3441">
        <f t="shared" si="213"/>
        <v>89.8</v>
      </c>
      <c r="Q3441" t="s">
        <v>8313</v>
      </c>
      <c r="R3441" t="s">
        <v>8314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105.3</v>
      </c>
      <c r="P3442">
        <f t="shared" si="213"/>
        <v>64.199999999999989</v>
      </c>
      <c r="Q3442" t="s">
        <v>8313</v>
      </c>
      <c r="R3442" t="s">
        <v>8314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59.7</v>
      </c>
      <c r="Q3443" t="s">
        <v>8313</v>
      </c>
      <c r="R3443" t="s">
        <v>8314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31.3</v>
      </c>
      <c r="Q3444" t="s">
        <v>8313</v>
      </c>
      <c r="R3444" t="s">
        <v>8314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41.300000000000004</v>
      </c>
      <c r="Q3445" t="s">
        <v>8313</v>
      </c>
      <c r="R3445" t="s">
        <v>8314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43.4</v>
      </c>
      <c r="Q3446" t="s">
        <v>8313</v>
      </c>
      <c r="R3446" t="s">
        <v>8314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64.599999999999994</v>
      </c>
      <c r="Q3447" t="s">
        <v>8313</v>
      </c>
      <c r="R3447" t="s">
        <v>8314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43.300000000000004</v>
      </c>
      <c r="Q3448" t="s">
        <v>8313</v>
      </c>
      <c r="R3448" t="s">
        <v>8314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">
        <v>8313</v>
      </c>
      <c r="R3449" t="s">
        <v>8314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109.8</v>
      </c>
      <c r="P3450">
        <f t="shared" si="213"/>
        <v>51.300000000000004</v>
      </c>
      <c r="Q3450" t="s">
        <v>8313</v>
      </c>
      <c r="R3450" t="s">
        <v>8314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170.7</v>
      </c>
      <c r="P3451">
        <f t="shared" si="213"/>
        <v>68.3</v>
      </c>
      <c r="Q3451" t="s">
        <v>8313</v>
      </c>
      <c r="R3451" t="s">
        <v>8314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19.5</v>
      </c>
      <c r="Q3452" t="s">
        <v>8313</v>
      </c>
      <c r="R3452" t="s">
        <v>8314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101.3</v>
      </c>
      <c r="P3453">
        <f t="shared" si="213"/>
        <v>41.2</v>
      </c>
      <c r="Q3453" t="s">
        <v>8313</v>
      </c>
      <c r="R3453" t="s">
        <v>8314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41.5</v>
      </c>
      <c r="Q3454" t="s">
        <v>8313</v>
      </c>
      <c r="R3454" t="s">
        <v>8314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128.4</v>
      </c>
      <c r="P3455">
        <f t="shared" si="213"/>
        <v>27.5</v>
      </c>
      <c r="Q3455" t="s">
        <v>8313</v>
      </c>
      <c r="R3455" t="s">
        <v>8314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100.8</v>
      </c>
      <c r="P3456">
        <f t="shared" si="213"/>
        <v>33.6</v>
      </c>
      <c r="Q3456" t="s">
        <v>8313</v>
      </c>
      <c r="R3456" t="s">
        <v>8314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100.69999999999999</v>
      </c>
      <c r="P3457">
        <f t="shared" si="213"/>
        <v>145.9</v>
      </c>
      <c r="Q3457" t="s">
        <v>8313</v>
      </c>
      <c r="R3457" t="s">
        <v>8314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358.70000000000005</v>
      </c>
      <c r="Q3458" t="s">
        <v>8313</v>
      </c>
      <c r="R3458" t="s">
        <v>8314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ROUNDUP(E3459*100/D3459, 1)</f>
        <v>140.19999999999999</v>
      </c>
      <c r="P3459">
        <f t="shared" ref="P3459:P3522" si="217">IFERROR(ROUNDUP(AVERAGE(E3459/L3459), 1), 0)</f>
        <v>51</v>
      </c>
      <c r="Q3459" t="s">
        <v>8313</v>
      </c>
      <c r="R3459" t="s">
        <v>8314</v>
      </c>
      <c r="S3459" s="9">
        <f t="shared" ref="S3459:S3522" si="218">(((J3459/60)/60)/24) + DATE(1970,1, 1)</f>
        <v>42016.706678240742</v>
      </c>
      <c r="T3459" s="9">
        <f t="shared" ref="T3459:T3522" si="219">(((I3459/60)/60)/24) + DATE(1970, 1, 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124.39999999999999</v>
      </c>
      <c r="P3460">
        <f t="shared" si="217"/>
        <v>45.1</v>
      </c>
      <c r="Q3460" t="s">
        <v>8313</v>
      </c>
      <c r="R3460" t="s">
        <v>8314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17.600000000000001</v>
      </c>
      <c r="Q3461" t="s">
        <v>8313</v>
      </c>
      <c r="R3461" t="s">
        <v>8314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8313</v>
      </c>
      <c r="R3462" t="s">
        <v>8314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8313</v>
      </c>
      <c r="R3463" t="s">
        <v>8314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29.8</v>
      </c>
      <c r="Q3464" t="s">
        <v>8313</v>
      </c>
      <c r="R3464" t="s">
        <v>8314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103.39999999999999</v>
      </c>
      <c r="P3465">
        <f t="shared" si="217"/>
        <v>90.699999999999989</v>
      </c>
      <c r="Q3465" t="s">
        <v>8313</v>
      </c>
      <c r="R3465" t="s">
        <v>8314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102.39999999999999</v>
      </c>
      <c r="P3466">
        <f t="shared" si="217"/>
        <v>55.1</v>
      </c>
      <c r="Q3466" t="s">
        <v>8313</v>
      </c>
      <c r="R3466" t="s">
        <v>8314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57.300000000000004</v>
      </c>
      <c r="Q3467" t="s">
        <v>8313</v>
      </c>
      <c r="R3467" t="s">
        <v>8314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127.19999999999999</v>
      </c>
      <c r="P3468">
        <f t="shared" si="217"/>
        <v>73</v>
      </c>
      <c r="Q3468" t="s">
        <v>8313</v>
      </c>
      <c r="R3468" t="s">
        <v>8314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64.5</v>
      </c>
      <c r="Q3469" t="s">
        <v>8313</v>
      </c>
      <c r="R3469" t="s">
        <v>8314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121.8</v>
      </c>
      <c r="P3470">
        <f t="shared" si="217"/>
        <v>716.4</v>
      </c>
      <c r="Q3470" t="s">
        <v>8313</v>
      </c>
      <c r="R3470" t="s">
        <v>8314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113.39999999999999</v>
      </c>
      <c r="P3471">
        <f t="shared" si="217"/>
        <v>50.4</v>
      </c>
      <c r="Q3471" t="s">
        <v>8313</v>
      </c>
      <c r="R3471" t="s">
        <v>8314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41.7</v>
      </c>
      <c r="Q3472" t="s">
        <v>8313</v>
      </c>
      <c r="R3472" t="s">
        <v>8314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35.800000000000004</v>
      </c>
      <c r="Q3473" t="s">
        <v>8313</v>
      </c>
      <c r="R3473" t="s">
        <v>8314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102.1</v>
      </c>
      <c r="P3474">
        <f t="shared" si="217"/>
        <v>88.8</v>
      </c>
      <c r="Q3474" t="s">
        <v>8313</v>
      </c>
      <c r="R3474" t="s">
        <v>8314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148.5</v>
      </c>
      <c r="Q3475" t="s">
        <v>8313</v>
      </c>
      <c r="R3475" t="s">
        <v>8314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51.800000000000004</v>
      </c>
      <c r="Q3476" t="s">
        <v>8313</v>
      </c>
      <c r="R3476" t="s">
        <v>8314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113.39999999999999</v>
      </c>
      <c r="P3477">
        <f t="shared" si="217"/>
        <v>20</v>
      </c>
      <c r="Q3477" t="s">
        <v>8313</v>
      </c>
      <c r="R3477" t="s">
        <v>8314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8313</v>
      </c>
      <c r="R3478" t="s">
        <v>8314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115.39999999999999</v>
      </c>
      <c r="P3479">
        <f t="shared" si="217"/>
        <v>53.300000000000004</v>
      </c>
      <c r="Q3479" t="s">
        <v>8313</v>
      </c>
      <c r="R3479" t="s">
        <v>8314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112.89999999999999</v>
      </c>
      <c r="P3480">
        <f t="shared" si="217"/>
        <v>39.6</v>
      </c>
      <c r="Q3480" t="s">
        <v>8313</v>
      </c>
      <c r="R3480" t="s">
        <v>8314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127.89999999999999</v>
      </c>
      <c r="P3481">
        <f t="shared" si="217"/>
        <v>34.300000000000004</v>
      </c>
      <c r="Q3481" t="s">
        <v>8313</v>
      </c>
      <c r="R3481" t="s">
        <v>8314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142.69999999999999</v>
      </c>
      <c r="P3482">
        <f t="shared" si="217"/>
        <v>164.7</v>
      </c>
      <c r="Q3482" t="s">
        <v>8313</v>
      </c>
      <c r="R3482" t="s">
        <v>8314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125.1</v>
      </c>
      <c r="Q3483" t="s">
        <v>8313</v>
      </c>
      <c r="R3483" t="s">
        <v>8314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138.4</v>
      </c>
      <c r="P3484">
        <f t="shared" si="217"/>
        <v>51.9</v>
      </c>
      <c r="Q3484" t="s">
        <v>8313</v>
      </c>
      <c r="R3484" t="s">
        <v>8314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40.300000000000004</v>
      </c>
      <c r="Q3485" t="s">
        <v>8313</v>
      </c>
      <c r="R3485" t="s">
        <v>8314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114.3</v>
      </c>
      <c r="P3486">
        <f t="shared" si="217"/>
        <v>65</v>
      </c>
      <c r="Q3486" t="s">
        <v>8313</v>
      </c>
      <c r="R3486" t="s">
        <v>8314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100.69999999999999</v>
      </c>
      <c r="P3487">
        <f t="shared" si="217"/>
        <v>55.4</v>
      </c>
      <c r="Q3487" t="s">
        <v>8313</v>
      </c>
      <c r="R3487" t="s">
        <v>8314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83.199999999999989</v>
      </c>
      <c r="Q3488" t="s">
        <v>8313</v>
      </c>
      <c r="R3488" t="s">
        <v>8314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127.8</v>
      </c>
      <c r="P3489">
        <f t="shared" si="217"/>
        <v>38.800000000000004</v>
      </c>
      <c r="Q3489" t="s">
        <v>8313</v>
      </c>
      <c r="R3489" t="s">
        <v>8314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125.39999999999999</v>
      </c>
      <c r="Q3490" t="s">
        <v>8313</v>
      </c>
      <c r="R3490" t="s">
        <v>8314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78.3</v>
      </c>
      <c r="Q3491" t="s">
        <v>8313</v>
      </c>
      <c r="R3491" t="s">
        <v>8314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47.300000000000004</v>
      </c>
      <c r="Q3492" t="s">
        <v>8313</v>
      </c>
      <c r="R3492" t="s">
        <v>8314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">
        <v>8313</v>
      </c>
      <c r="R3493" t="s">
        <v>8314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105.3</v>
      </c>
      <c r="P3494">
        <f t="shared" si="217"/>
        <v>114.3</v>
      </c>
      <c r="Q3494" t="s">
        <v>8313</v>
      </c>
      <c r="R3494" t="s">
        <v>8314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51.800000000000004</v>
      </c>
      <c r="Q3495" t="s">
        <v>8313</v>
      </c>
      <c r="R3495" t="s">
        <v>8314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30.8</v>
      </c>
      <c r="Q3496" t="s">
        <v>8313</v>
      </c>
      <c r="R3496" t="s">
        <v>8314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106.89999999999999</v>
      </c>
      <c r="P3497">
        <f t="shared" si="217"/>
        <v>74.3</v>
      </c>
      <c r="Q3497" t="s">
        <v>8313</v>
      </c>
      <c r="R3497" t="s">
        <v>8314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47.9</v>
      </c>
      <c r="Q3498" t="s">
        <v>8313</v>
      </c>
      <c r="R3498" t="s">
        <v>8314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108.8</v>
      </c>
      <c r="P3499">
        <f t="shared" si="217"/>
        <v>34.5</v>
      </c>
      <c r="Q3499" t="s">
        <v>8313</v>
      </c>
      <c r="R3499" t="s">
        <v>8314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102.5</v>
      </c>
      <c r="P3500">
        <f t="shared" si="217"/>
        <v>40.300000000000004</v>
      </c>
      <c r="Q3500" t="s">
        <v>8313</v>
      </c>
      <c r="R3500" t="s">
        <v>8314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60.300000000000004</v>
      </c>
      <c r="Q3501" t="s">
        <v>8313</v>
      </c>
      <c r="R3501" t="s">
        <v>8314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25.400000000000002</v>
      </c>
      <c r="Q3502" t="s">
        <v>8313</v>
      </c>
      <c r="R3502" t="s">
        <v>8314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100.69999999999999</v>
      </c>
      <c r="P3503">
        <f t="shared" si="217"/>
        <v>36</v>
      </c>
      <c r="Q3503" t="s">
        <v>8313</v>
      </c>
      <c r="R3503" t="s">
        <v>8314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8313</v>
      </c>
      <c r="R3504" t="s">
        <v>8314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107.6</v>
      </c>
      <c r="P3505">
        <f t="shared" si="217"/>
        <v>70.8</v>
      </c>
      <c r="Q3505" t="s">
        <v>8313</v>
      </c>
      <c r="R3505" t="s">
        <v>8314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8313</v>
      </c>
      <c r="R3506" t="s">
        <v>8314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103.8</v>
      </c>
      <c r="P3507">
        <f t="shared" si="217"/>
        <v>66.599999999999994</v>
      </c>
      <c r="Q3507" t="s">
        <v>8313</v>
      </c>
      <c r="R3507" t="s">
        <v>8314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">
        <v>8313</v>
      </c>
      <c r="R3508" t="s">
        <v>8314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8313</v>
      </c>
      <c r="R3509" t="s">
        <v>8314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8313</v>
      </c>
      <c r="R3510" t="s">
        <v>8314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106.39999999999999</v>
      </c>
      <c r="P3511">
        <f t="shared" si="217"/>
        <v>96.699999999999989</v>
      </c>
      <c r="Q3511" t="s">
        <v>8313</v>
      </c>
      <c r="R3511" t="s">
        <v>8314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100.6</v>
      </c>
      <c r="P3512">
        <f t="shared" si="217"/>
        <v>60.4</v>
      </c>
      <c r="Q3512" t="s">
        <v>8313</v>
      </c>
      <c r="R3512" t="s">
        <v>8314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79.899999999999991</v>
      </c>
      <c r="Q3513" t="s">
        <v>8313</v>
      </c>
      <c r="R3513" t="s">
        <v>8314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58.9</v>
      </c>
      <c r="Q3514" t="s">
        <v>8313</v>
      </c>
      <c r="R3514" t="s">
        <v>8314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118.39999999999999</v>
      </c>
      <c r="P3515">
        <f t="shared" si="217"/>
        <v>75.399999999999991</v>
      </c>
      <c r="Q3515" t="s">
        <v>8313</v>
      </c>
      <c r="R3515" t="s">
        <v>8314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8313</v>
      </c>
      <c r="R3516" t="s">
        <v>8314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102.69999999999999</v>
      </c>
      <c r="P3517">
        <f t="shared" si="217"/>
        <v>67</v>
      </c>
      <c r="Q3517" t="s">
        <v>8313</v>
      </c>
      <c r="R3517" t="s">
        <v>8314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227.29999999999998</v>
      </c>
      <c r="Q3518" t="s">
        <v>8313</v>
      </c>
      <c r="R3518" t="s">
        <v>8314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307.70000000000005</v>
      </c>
      <c r="Q3519" t="s">
        <v>8313</v>
      </c>
      <c r="R3519" t="s">
        <v>8314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110.1</v>
      </c>
      <c r="P3520">
        <f t="shared" si="217"/>
        <v>50.1</v>
      </c>
      <c r="Q3520" t="s">
        <v>8313</v>
      </c>
      <c r="R3520" t="s">
        <v>8314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101.39999999999999</v>
      </c>
      <c r="P3521">
        <f t="shared" si="217"/>
        <v>72.399999999999991</v>
      </c>
      <c r="Q3521" t="s">
        <v>8313</v>
      </c>
      <c r="R3521" t="s">
        <v>8314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100.8</v>
      </c>
      <c r="P3522">
        <f t="shared" si="217"/>
        <v>96</v>
      </c>
      <c r="Q3522" t="s">
        <v>8313</v>
      </c>
      <c r="R3522" t="s">
        <v>8314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ROUNDUP(E3523*100/D3523, 1)</f>
        <v>169.5</v>
      </c>
      <c r="P3523">
        <f t="shared" ref="P3523:P3586" si="221">IFERROR(ROUNDUP(AVERAGE(E3523/L3523), 1), 0)</f>
        <v>45.7</v>
      </c>
      <c r="Q3523" t="s">
        <v>8313</v>
      </c>
      <c r="R3523" t="s">
        <v>8314</v>
      </c>
      <c r="S3523" s="9">
        <f t="shared" ref="S3523:S3586" si="222">(((J3523/60)/60)/24) + DATE(1970,1, 1)</f>
        <v>41881.361342592594</v>
      </c>
      <c r="T3523" s="9">
        <f t="shared" ref="T3523:T3586" si="223">(((I3523/60)/60)/24) + DATE(1970, 1, 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41.1</v>
      </c>
      <c r="Q3524" t="s">
        <v>8313</v>
      </c>
      <c r="R3524" t="s">
        <v>8314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113.69999999999999</v>
      </c>
      <c r="P3525">
        <f t="shared" si="221"/>
        <v>56.9</v>
      </c>
      <c r="Q3525" t="s">
        <v>8313</v>
      </c>
      <c r="R3525" t="s">
        <v>8314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101.6</v>
      </c>
      <c r="P3526">
        <f t="shared" si="221"/>
        <v>137.29999999999998</v>
      </c>
      <c r="Q3526" t="s">
        <v>8313</v>
      </c>
      <c r="R3526" t="s">
        <v>8314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75.8</v>
      </c>
      <c r="Q3527" t="s">
        <v>8313</v>
      </c>
      <c r="R3527" t="s">
        <v>8314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8313</v>
      </c>
      <c r="R3528" t="s">
        <v>8314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81.599999999999994</v>
      </c>
      <c r="Q3529" t="s">
        <v>8313</v>
      </c>
      <c r="R3529" t="s">
        <v>8314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101.19999999999999</v>
      </c>
      <c r="P3530">
        <f t="shared" si="221"/>
        <v>45.2</v>
      </c>
      <c r="Q3530" t="s">
        <v>8313</v>
      </c>
      <c r="R3530" t="s">
        <v>8314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36.700000000000003</v>
      </c>
      <c r="Q3531" t="s">
        <v>8313</v>
      </c>
      <c r="R3531" t="s">
        <v>8314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8313</v>
      </c>
      <c r="R3532" t="s">
        <v>8314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49.300000000000004</v>
      </c>
      <c r="Q3533" t="s">
        <v>8313</v>
      </c>
      <c r="R3533" t="s">
        <v>8314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42.300000000000004</v>
      </c>
      <c r="Q3534" t="s">
        <v>8313</v>
      </c>
      <c r="R3534" t="s">
        <v>8314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78.899999999999991</v>
      </c>
      <c r="Q3535" t="s">
        <v>8313</v>
      </c>
      <c r="R3535" t="s">
        <v>8314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38.300000000000004</v>
      </c>
      <c r="Q3536" t="s">
        <v>8313</v>
      </c>
      <c r="R3536" t="s">
        <v>8314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103.19999999999999</v>
      </c>
      <c r="P3537">
        <f t="shared" si="221"/>
        <v>44.9</v>
      </c>
      <c r="Q3537" t="s">
        <v>8313</v>
      </c>
      <c r="R3537" t="s">
        <v>8314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153.4</v>
      </c>
      <c r="P3538">
        <f t="shared" si="221"/>
        <v>13.6</v>
      </c>
      <c r="Q3538" t="s">
        <v>8313</v>
      </c>
      <c r="R3538" t="s">
        <v>8314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180.5</v>
      </c>
      <c r="P3539">
        <f t="shared" si="221"/>
        <v>43.5</v>
      </c>
      <c r="Q3539" t="s">
        <v>8313</v>
      </c>
      <c r="R3539" t="s">
        <v>8314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128.5</v>
      </c>
      <c r="P3540">
        <f t="shared" si="221"/>
        <v>31</v>
      </c>
      <c r="Q3540" t="s">
        <v>8313</v>
      </c>
      <c r="R3540" t="s">
        <v>8314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119.69999999999999</v>
      </c>
      <c r="P3541">
        <f t="shared" si="221"/>
        <v>55.300000000000004</v>
      </c>
      <c r="Q3541" t="s">
        <v>8313</v>
      </c>
      <c r="R3541" t="s">
        <v>8314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46.2</v>
      </c>
      <c r="Q3542" t="s">
        <v>8313</v>
      </c>
      <c r="R3542" t="s">
        <v>8314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39.4</v>
      </c>
      <c r="Q3543" t="s">
        <v>8313</v>
      </c>
      <c r="R3543" t="s">
        <v>8314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102.3</v>
      </c>
      <c r="P3544">
        <f t="shared" si="221"/>
        <v>66.199999999999989</v>
      </c>
      <c r="Q3544" t="s">
        <v>8313</v>
      </c>
      <c r="R3544" t="s">
        <v>8314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104.69999999999999</v>
      </c>
      <c r="P3545">
        <f t="shared" si="221"/>
        <v>54.2</v>
      </c>
      <c r="Q3545" t="s">
        <v>8313</v>
      </c>
      <c r="R3545" t="s">
        <v>8314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104.19999999999999</v>
      </c>
      <c r="Q3546" t="s">
        <v>8313</v>
      </c>
      <c r="R3546" t="s">
        <v>8314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31.400000000000002</v>
      </c>
      <c r="Q3547" t="s">
        <v>8313</v>
      </c>
      <c r="R3547" t="s">
        <v>8314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102.3</v>
      </c>
      <c r="P3548">
        <f t="shared" si="221"/>
        <v>59.300000000000004</v>
      </c>
      <c r="Q3548" t="s">
        <v>8313</v>
      </c>
      <c r="R3548" t="s">
        <v>8314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114.5</v>
      </c>
      <c r="P3549">
        <f t="shared" si="221"/>
        <v>119.19999999999999</v>
      </c>
      <c r="Q3549" t="s">
        <v>8313</v>
      </c>
      <c r="R3549" t="s">
        <v>8314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164.7</v>
      </c>
      <c r="Q3550" t="s">
        <v>8313</v>
      </c>
      <c r="R3550" t="s">
        <v>8314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24.3</v>
      </c>
      <c r="Q3551" t="s">
        <v>8313</v>
      </c>
      <c r="R3551" t="s">
        <v>8314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41</v>
      </c>
      <c r="Q3552" t="s">
        <v>8313</v>
      </c>
      <c r="R3552" t="s">
        <v>8314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101.89999999999999</v>
      </c>
      <c r="P3553">
        <f t="shared" si="221"/>
        <v>61.1</v>
      </c>
      <c r="Q3553" t="s">
        <v>8313</v>
      </c>
      <c r="R3553" t="s">
        <v>8314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38.700000000000003</v>
      </c>
      <c r="Q3554" t="s">
        <v>8313</v>
      </c>
      <c r="R3554" t="s">
        <v>8314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106.3</v>
      </c>
      <c r="P3555">
        <f t="shared" si="221"/>
        <v>56.300000000000004</v>
      </c>
      <c r="Q3555" t="s">
        <v>8313</v>
      </c>
      <c r="R3555" t="s">
        <v>8314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113.5</v>
      </c>
      <c r="P3556">
        <f t="shared" si="221"/>
        <v>107.1</v>
      </c>
      <c r="Q3556" t="s">
        <v>8313</v>
      </c>
      <c r="R3556" t="s">
        <v>8314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171.5</v>
      </c>
      <c r="Q3557" t="s">
        <v>8313</v>
      </c>
      <c r="R3557" t="s">
        <v>8314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100.5</v>
      </c>
      <c r="P3558">
        <f t="shared" si="221"/>
        <v>110.5</v>
      </c>
      <c r="Q3558" t="s">
        <v>8313</v>
      </c>
      <c r="R3558" t="s">
        <v>8314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100.1</v>
      </c>
      <c r="P3559">
        <f t="shared" si="221"/>
        <v>179.29999999999998</v>
      </c>
      <c r="Q3559" t="s">
        <v>8313</v>
      </c>
      <c r="R3559" t="s">
        <v>8314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8313</v>
      </c>
      <c r="R3560" t="s">
        <v>8314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43.2</v>
      </c>
      <c r="Q3561" t="s">
        <v>8313</v>
      </c>
      <c r="R3561" t="s">
        <v>8314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108.5</v>
      </c>
      <c r="P3562">
        <f t="shared" si="221"/>
        <v>46.9</v>
      </c>
      <c r="Q3562" t="s">
        <v>8313</v>
      </c>
      <c r="R3562" t="s">
        <v>8314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47.5</v>
      </c>
      <c r="Q3563" t="s">
        <v>8313</v>
      </c>
      <c r="R3563" t="s">
        <v>8314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148.9</v>
      </c>
      <c r="P3564">
        <f t="shared" si="221"/>
        <v>15.2</v>
      </c>
      <c r="Q3564" t="s">
        <v>8313</v>
      </c>
      <c r="R3564" t="s">
        <v>8314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105.5</v>
      </c>
      <c r="P3565">
        <f t="shared" si="221"/>
        <v>21.1</v>
      </c>
      <c r="Q3565" t="s">
        <v>8313</v>
      </c>
      <c r="R3565" t="s">
        <v>8314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59.2</v>
      </c>
      <c r="Q3566" t="s">
        <v>8313</v>
      </c>
      <c r="R3566" t="s">
        <v>8314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130.6</v>
      </c>
      <c r="P3567">
        <f t="shared" si="221"/>
        <v>98</v>
      </c>
      <c r="Q3567" t="s">
        <v>8313</v>
      </c>
      <c r="R3567" t="s">
        <v>8314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104.8</v>
      </c>
      <c r="P3568">
        <f t="shared" si="221"/>
        <v>55.2</v>
      </c>
      <c r="Q3568" t="s">
        <v>8313</v>
      </c>
      <c r="R3568" t="s">
        <v>8314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26.6</v>
      </c>
      <c r="Q3569" t="s">
        <v>8313</v>
      </c>
      <c r="R3569" t="s">
        <v>8314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58.5</v>
      </c>
      <c r="Q3570" t="s">
        <v>8313</v>
      </c>
      <c r="R3570" t="s">
        <v>8314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100.5</v>
      </c>
      <c r="P3571">
        <f t="shared" si="221"/>
        <v>122.6</v>
      </c>
      <c r="Q3571" t="s">
        <v>8313</v>
      </c>
      <c r="R3571" t="s">
        <v>8314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114.39999999999999</v>
      </c>
      <c r="P3572">
        <f t="shared" si="221"/>
        <v>88</v>
      </c>
      <c r="Q3572" t="s">
        <v>8313</v>
      </c>
      <c r="R3572" t="s">
        <v>8314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122.1</v>
      </c>
      <c r="P3573">
        <f t="shared" si="221"/>
        <v>73.3</v>
      </c>
      <c r="Q3573" t="s">
        <v>8313</v>
      </c>
      <c r="R3573" t="s">
        <v>8314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55.6</v>
      </c>
      <c r="Q3574" t="s">
        <v>8313</v>
      </c>
      <c r="R3574" t="s">
        <v>8314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39.6</v>
      </c>
      <c r="Q3575" t="s">
        <v>8313</v>
      </c>
      <c r="R3575" t="s">
        <v>8314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106.19999999999999</v>
      </c>
      <c r="P3576">
        <f t="shared" si="221"/>
        <v>136.79999999999998</v>
      </c>
      <c r="Q3576" t="s">
        <v>8313</v>
      </c>
      <c r="R3576" t="s">
        <v>8314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101.39999999999999</v>
      </c>
      <c r="P3577">
        <f t="shared" si="221"/>
        <v>99.399999999999991</v>
      </c>
      <c r="Q3577" t="s">
        <v>8313</v>
      </c>
      <c r="R3577" t="s">
        <v>8314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8313</v>
      </c>
      <c r="R3578" t="s">
        <v>8314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28.900000000000002</v>
      </c>
      <c r="Q3579" t="s">
        <v>8313</v>
      </c>
      <c r="R3579" t="s">
        <v>8314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100.1</v>
      </c>
      <c r="P3580">
        <f t="shared" si="221"/>
        <v>40.6</v>
      </c>
      <c r="Q3580" t="s">
        <v>8313</v>
      </c>
      <c r="R3580" t="s">
        <v>8314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35.800000000000004</v>
      </c>
      <c r="Q3581" t="s">
        <v>8313</v>
      </c>
      <c r="R3581" t="s">
        <v>8314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113.89999999999999</v>
      </c>
      <c r="P3582">
        <f t="shared" si="221"/>
        <v>38</v>
      </c>
      <c r="Q3582" t="s">
        <v>8313</v>
      </c>
      <c r="R3582" t="s">
        <v>8314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33.4</v>
      </c>
      <c r="Q3583" t="s">
        <v>8313</v>
      </c>
      <c r="R3583" t="s">
        <v>8314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58.6</v>
      </c>
      <c r="Q3584" t="s">
        <v>8313</v>
      </c>
      <c r="R3584" t="s">
        <v>8314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135.69999999999999</v>
      </c>
      <c r="Q3585" t="s">
        <v>8313</v>
      </c>
      <c r="R3585" t="s">
        <v>8314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31</v>
      </c>
      <c r="Q3586" t="s">
        <v>8313</v>
      </c>
      <c r="R3586" t="s">
        <v>8314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ROUNDUP(E3587*100/D3587, 1)</f>
        <v>119.19999999999999</v>
      </c>
      <c r="P3587">
        <f t="shared" ref="P3587:P3650" si="225">IFERROR(ROUNDUP(AVERAGE(E3587/L3587), 1), 0)</f>
        <v>176.1</v>
      </c>
      <c r="Q3587" t="s">
        <v>8313</v>
      </c>
      <c r="R3587" t="s">
        <v>8314</v>
      </c>
      <c r="S3587" s="9">
        <f t="shared" ref="S3587:S3650" si="226">(((J3587/60)/60)/24) + DATE(1970,1, 1)</f>
        <v>41964.716319444444</v>
      </c>
      <c r="T3587" s="9">
        <f t="shared" ref="T3587:T3650" si="227">(((I3587/60)/60)/24) + DATE(1970, 1, 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109.5</v>
      </c>
      <c r="P3588">
        <f t="shared" si="225"/>
        <v>152</v>
      </c>
      <c r="Q3588" t="s">
        <v>8313</v>
      </c>
      <c r="R3588" t="s">
        <v>8314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22.700000000000003</v>
      </c>
      <c r="Q3589" t="s">
        <v>8313</v>
      </c>
      <c r="R3589" t="s">
        <v>8314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18.3</v>
      </c>
      <c r="Q3590" t="s">
        <v>8313</v>
      </c>
      <c r="R3590" t="s">
        <v>8314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82.3</v>
      </c>
      <c r="Q3591" t="s">
        <v>8313</v>
      </c>
      <c r="R3591" t="s">
        <v>8314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100.1</v>
      </c>
      <c r="P3592">
        <f t="shared" si="225"/>
        <v>68.599999999999994</v>
      </c>
      <c r="Q3592" t="s">
        <v>8313</v>
      </c>
      <c r="R3592" t="s">
        <v>8314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68.099999999999994</v>
      </c>
      <c r="Q3593" t="s">
        <v>8313</v>
      </c>
      <c r="R3593" t="s">
        <v>8314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127.3</v>
      </c>
      <c r="P3594">
        <f t="shared" si="225"/>
        <v>72.8</v>
      </c>
      <c r="Q3594" t="s">
        <v>8313</v>
      </c>
      <c r="R3594" t="s">
        <v>8314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110.69999999999999</v>
      </c>
      <c r="P3595">
        <f t="shared" si="225"/>
        <v>77.199999999999989</v>
      </c>
      <c r="Q3595" t="s">
        <v>8313</v>
      </c>
      <c r="R3595" t="s">
        <v>8314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8313</v>
      </c>
      <c r="R3596" t="s">
        <v>8314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49.7</v>
      </c>
      <c r="Q3597" t="s">
        <v>8313</v>
      </c>
      <c r="R3597" t="s">
        <v>8314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107.8</v>
      </c>
      <c r="P3598">
        <f t="shared" si="225"/>
        <v>79</v>
      </c>
      <c r="Q3598" t="s">
        <v>8313</v>
      </c>
      <c r="R3598" t="s">
        <v>8314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77.8</v>
      </c>
      <c r="Q3599" t="s">
        <v>8313</v>
      </c>
      <c r="R3599" t="s">
        <v>8314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40.800000000000004</v>
      </c>
      <c r="Q3600" t="s">
        <v>8313</v>
      </c>
      <c r="R3600" t="s">
        <v>8314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59.5</v>
      </c>
      <c r="Q3601" t="s">
        <v>8313</v>
      </c>
      <c r="R3601" t="s">
        <v>8314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3.3000000000000003</v>
      </c>
      <c r="Q3602" t="s">
        <v>8313</v>
      </c>
      <c r="R3602" t="s">
        <v>8314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104.39999999999999</v>
      </c>
      <c r="P3603">
        <f t="shared" si="225"/>
        <v>39.4</v>
      </c>
      <c r="Q3603" t="s">
        <v>8313</v>
      </c>
      <c r="R3603" t="s">
        <v>8314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100.1</v>
      </c>
      <c r="P3604">
        <f t="shared" si="225"/>
        <v>81.699999999999989</v>
      </c>
      <c r="Q3604" t="s">
        <v>8313</v>
      </c>
      <c r="R3604" t="s">
        <v>8314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170.7</v>
      </c>
      <c r="P3605">
        <f t="shared" si="225"/>
        <v>45</v>
      </c>
      <c r="Q3605" t="s">
        <v>8313</v>
      </c>
      <c r="R3605" t="s">
        <v>8314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112.89999999999999</v>
      </c>
      <c r="P3606">
        <f t="shared" si="225"/>
        <v>49.1</v>
      </c>
      <c r="Q3606" t="s">
        <v>8313</v>
      </c>
      <c r="R3606" t="s">
        <v>8314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30.700000000000003</v>
      </c>
      <c r="Q3607" t="s">
        <v>8313</v>
      </c>
      <c r="R3607" t="s">
        <v>8314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130.29999999999998</v>
      </c>
      <c r="P3608">
        <f t="shared" si="225"/>
        <v>61.1</v>
      </c>
      <c r="Q3608" t="s">
        <v>8313</v>
      </c>
      <c r="R3608" t="s">
        <v>8314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105.5</v>
      </c>
      <c r="P3609">
        <f t="shared" si="225"/>
        <v>29</v>
      </c>
      <c r="Q3609" t="s">
        <v>8313</v>
      </c>
      <c r="R3609" t="s">
        <v>8314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29.700000000000003</v>
      </c>
      <c r="Q3610" t="s">
        <v>8313</v>
      </c>
      <c r="R3610" t="s">
        <v>8314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153.4</v>
      </c>
      <c r="P3611">
        <f t="shared" si="225"/>
        <v>143.1</v>
      </c>
      <c r="Q3611" t="s">
        <v>8313</v>
      </c>
      <c r="R3611" t="s">
        <v>8314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52.4</v>
      </c>
      <c r="Q3612" t="s">
        <v>8313</v>
      </c>
      <c r="R3612" t="s">
        <v>8314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66.699999999999989</v>
      </c>
      <c r="Q3613" t="s">
        <v>8313</v>
      </c>
      <c r="R3613" t="s">
        <v>8314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126.69999999999999</v>
      </c>
      <c r="Q3614" t="s">
        <v>8313</v>
      </c>
      <c r="R3614" t="s">
        <v>8314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8313</v>
      </c>
      <c r="R3615" t="s">
        <v>8314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35.5</v>
      </c>
      <c r="Q3616" t="s">
        <v>8313</v>
      </c>
      <c r="R3616" t="s">
        <v>8314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37.1</v>
      </c>
      <c r="Q3617" t="s">
        <v>8313</v>
      </c>
      <c r="R3617" t="s">
        <v>8314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69.399999999999991</v>
      </c>
      <c r="Q3618" t="s">
        <v>8313</v>
      </c>
      <c r="R3618" t="s">
        <v>8314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17.3</v>
      </c>
      <c r="Q3619" t="s">
        <v>8313</v>
      </c>
      <c r="R3619" t="s">
        <v>8314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36.1</v>
      </c>
      <c r="Q3620" t="s">
        <v>8313</v>
      </c>
      <c r="R3620" t="s">
        <v>8314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66.5</v>
      </c>
      <c r="Q3621" t="s">
        <v>8313</v>
      </c>
      <c r="R3621" t="s">
        <v>8314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105.19999999999999</v>
      </c>
      <c r="P3622">
        <f t="shared" si="225"/>
        <v>56.1</v>
      </c>
      <c r="Q3622" t="s">
        <v>8313</v>
      </c>
      <c r="R3622" t="s">
        <v>8314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109.8</v>
      </c>
      <c r="P3623">
        <f t="shared" si="225"/>
        <v>47.1</v>
      </c>
      <c r="Q3623" t="s">
        <v>8313</v>
      </c>
      <c r="R3623" t="s">
        <v>8314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</v>
      </c>
      <c r="P3624">
        <f t="shared" si="225"/>
        <v>47.7</v>
      </c>
      <c r="Q3624" t="s">
        <v>8313</v>
      </c>
      <c r="R3624" t="s">
        <v>8314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88.3</v>
      </c>
      <c r="Q3625" t="s">
        <v>8313</v>
      </c>
      <c r="R3625" t="s">
        <v>8314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80.8</v>
      </c>
      <c r="Q3626" t="s">
        <v>8313</v>
      </c>
      <c r="R3626" t="s">
        <v>8314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102.69999999999999</v>
      </c>
      <c r="P3627">
        <f t="shared" si="225"/>
        <v>39.5</v>
      </c>
      <c r="Q3627" t="s">
        <v>8313</v>
      </c>
      <c r="R3627" t="s">
        <v>8314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101.89999999999999</v>
      </c>
      <c r="P3628">
        <f t="shared" si="225"/>
        <v>84.899999999999991</v>
      </c>
      <c r="Q3628" t="s">
        <v>8313</v>
      </c>
      <c r="R3628" t="s">
        <v>8314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8313</v>
      </c>
      <c r="R3629" t="s">
        <v>8314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8313</v>
      </c>
      <c r="R3630" t="s">
        <v>8355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0.1</v>
      </c>
      <c r="P3631">
        <f t="shared" si="225"/>
        <v>1</v>
      </c>
      <c r="Q3631" t="s">
        <v>8313</v>
      </c>
      <c r="R3631" t="s">
        <v>8355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0.1</v>
      </c>
      <c r="P3632">
        <f t="shared" si="225"/>
        <v>1</v>
      </c>
      <c r="Q3632" t="s">
        <v>8313</v>
      </c>
      <c r="R3632" t="s">
        <v>8355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51.1</v>
      </c>
      <c r="P3633">
        <f t="shared" si="225"/>
        <v>147.9</v>
      </c>
      <c r="Q3633" t="s">
        <v>8313</v>
      </c>
      <c r="R3633" t="s">
        <v>8355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8313</v>
      </c>
      <c r="R3634" t="s">
        <v>8355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35.300000000000004</v>
      </c>
      <c r="P3635">
        <f t="shared" si="225"/>
        <v>56.9</v>
      </c>
      <c r="Q3635" t="s">
        <v>8313</v>
      </c>
      <c r="R3635" t="s">
        <v>8355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4.3</v>
      </c>
      <c r="P3636">
        <f t="shared" si="225"/>
        <v>177</v>
      </c>
      <c r="Q3636" t="s">
        <v>8313</v>
      </c>
      <c r="R3636" t="s">
        <v>8355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36.5</v>
      </c>
      <c r="P3637">
        <f t="shared" si="225"/>
        <v>127.6</v>
      </c>
      <c r="Q3637" t="s">
        <v>8313</v>
      </c>
      <c r="R3637" t="s">
        <v>8355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8313</v>
      </c>
      <c r="R3638" t="s">
        <v>8355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30.900000000000002</v>
      </c>
      <c r="P3639">
        <f t="shared" si="225"/>
        <v>66.199999999999989</v>
      </c>
      <c r="Q3639" t="s">
        <v>8313</v>
      </c>
      <c r="R3639" t="s">
        <v>8355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6.6</v>
      </c>
      <c r="P3640">
        <f t="shared" si="225"/>
        <v>108</v>
      </c>
      <c r="Q3640" t="s">
        <v>8313</v>
      </c>
      <c r="R3640" t="s">
        <v>8355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0.1</v>
      </c>
      <c r="P3641">
        <f t="shared" si="225"/>
        <v>1</v>
      </c>
      <c r="Q3641" t="s">
        <v>8313</v>
      </c>
      <c r="R3641" t="s">
        <v>8355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18.400000000000002</v>
      </c>
      <c r="Q3642" t="s">
        <v>8313</v>
      </c>
      <c r="R3642" t="s">
        <v>8355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8313</v>
      </c>
      <c r="R3643" t="s">
        <v>8355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2.2000000000000002</v>
      </c>
      <c r="P3644">
        <f t="shared" si="225"/>
        <v>7.5</v>
      </c>
      <c r="Q3644" t="s">
        <v>8313</v>
      </c>
      <c r="R3644" t="s">
        <v>8355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8313</v>
      </c>
      <c r="R3645" t="s">
        <v>8355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16.5</v>
      </c>
      <c r="P3646">
        <f t="shared" si="225"/>
        <v>68.5</v>
      </c>
      <c r="Q3646" t="s">
        <v>8313</v>
      </c>
      <c r="R3646" t="s">
        <v>8355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8313</v>
      </c>
      <c r="R3647" t="s">
        <v>8355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4.8999999999999995</v>
      </c>
      <c r="P3648">
        <f t="shared" si="225"/>
        <v>60.2</v>
      </c>
      <c r="Q3648" t="s">
        <v>8313</v>
      </c>
      <c r="R3648" t="s">
        <v>8355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8313</v>
      </c>
      <c r="R3649" t="s">
        <v>8355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100.39999999999999</v>
      </c>
      <c r="P3650">
        <f t="shared" si="225"/>
        <v>550.1</v>
      </c>
      <c r="Q3650" t="s">
        <v>8313</v>
      </c>
      <c r="R3650" t="s">
        <v>8314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ROUNDUP(E3651*100/D3651, 1)</f>
        <v>104</v>
      </c>
      <c r="P3651">
        <f t="shared" ref="P3651:P3714" si="229">IFERROR(ROUNDUP(AVERAGE(E3651/L3651), 1), 0)</f>
        <v>97.5</v>
      </c>
      <c r="Q3651" t="s">
        <v>8313</v>
      </c>
      <c r="R3651" t="s">
        <v>8314</v>
      </c>
      <c r="S3651" s="9">
        <f t="shared" ref="S3651:S3714" si="230">(((J3651/60)/60)/24) + DATE(1970,1, 1)</f>
        <v>41780.712893518517</v>
      </c>
      <c r="T3651" s="9">
        <f t="shared" ref="T3651:T3714" si="231">(((I3651/60)/60)/24) + DATE(1970, 1, 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29.5</v>
      </c>
      <c r="Q3652" t="s">
        <v>8313</v>
      </c>
      <c r="R3652" t="s">
        <v>8314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57.800000000000004</v>
      </c>
      <c r="Q3653" t="s">
        <v>8313</v>
      </c>
      <c r="R3653" t="s">
        <v>8314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250.7</v>
      </c>
      <c r="P3654">
        <f t="shared" si="229"/>
        <v>44.300000000000004</v>
      </c>
      <c r="Q3654" t="s">
        <v>8313</v>
      </c>
      <c r="R3654" t="s">
        <v>8314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61</v>
      </c>
      <c r="Q3655" t="s">
        <v>8313</v>
      </c>
      <c r="R3655" t="s">
        <v>8314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68.899999999999991</v>
      </c>
      <c r="Q3656" t="s">
        <v>8313</v>
      </c>
      <c r="R3656" t="s">
        <v>8314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116.3</v>
      </c>
      <c r="P3657">
        <f t="shared" si="229"/>
        <v>73.599999999999994</v>
      </c>
      <c r="Q3657" t="s">
        <v>8313</v>
      </c>
      <c r="R3657" t="s">
        <v>8314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105.89999999999999</v>
      </c>
      <c r="P3658">
        <f t="shared" si="229"/>
        <v>115.1</v>
      </c>
      <c r="Q3658" t="s">
        <v>8313</v>
      </c>
      <c r="R3658" t="s">
        <v>8314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110.8</v>
      </c>
      <c r="P3659">
        <f t="shared" si="229"/>
        <v>110.8</v>
      </c>
      <c r="Q3659" t="s">
        <v>8313</v>
      </c>
      <c r="R3659" t="s">
        <v>8314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100.69999999999999</v>
      </c>
      <c r="P3660">
        <f t="shared" si="229"/>
        <v>75.5</v>
      </c>
      <c r="Q3660" t="s">
        <v>8313</v>
      </c>
      <c r="R3660" t="s">
        <v>8314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102.1</v>
      </c>
      <c r="P3661">
        <f t="shared" si="229"/>
        <v>235.5</v>
      </c>
      <c r="Q3661" t="s">
        <v>8313</v>
      </c>
      <c r="R3661" t="s">
        <v>8314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11.4</v>
      </c>
      <c r="Q3662" t="s">
        <v>8313</v>
      </c>
      <c r="R3662" t="s">
        <v>8314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8313</v>
      </c>
      <c r="R3663" t="s">
        <v>8314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101.5</v>
      </c>
      <c r="P3664">
        <f t="shared" si="229"/>
        <v>202.9</v>
      </c>
      <c r="Q3664" t="s">
        <v>8313</v>
      </c>
      <c r="R3664" t="s">
        <v>8314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8313</v>
      </c>
      <c r="R3665" t="s">
        <v>8314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109.39999999999999</v>
      </c>
      <c r="P3666">
        <f t="shared" si="229"/>
        <v>46.1</v>
      </c>
      <c r="Q3666" t="s">
        <v>8313</v>
      </c>
      <c r="R3666" t="s">
        <v>8314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115.19999999999999</v>
      </c>
      <c r="P3667">
        <f t="shared" si="229"/>
        <v>51</v>
      </c>
      <c r="Q3667" t="s">
        <v>8313</v>
      </c>
      <c r="R3667" t="s">
        <v>8314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31.6</v>
      </c>
      <c r="Q3668" t="s">
        <v>8313</v>
      </c>
      <c r="R3668" t="s">
        <v>8314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103.19999999999999</v>
      </c>
      <c r="P3669">
        <f t="shared" si="229"/>
        <v>53.4</v>
      </c>
      <c r="Q3669" t="s">
        <v>8313</v>
      </c>
      <c r="R3669" t="s">
        <v>8314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37</v>
      </c>
      <c r="Q3670" t="s">
        <v>8313</v>
      </c>
      <c r="R3670" t="s">
        <v>8314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81.3</v>
      </c>
      <c r="Q3671" t="s">
        <v>8313</v>
      </c>
      <c r="R3671" t="s">
        <v>8314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109.6</v>
      </c>
      <c r="P3672">
        <f t="shared" si="229"/>
        <v>20.100000000000001</v>
      </c>
      <c r="Q3672" t="s">
        <v>8313</v>
      </c>
      <c r="R3672" t="s">
        <v>8314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100.89999999999999</v>
      </c>
      <c r="P3673">
        <f t="shared" si="229"/>
        <v>88.3</v>
      </c>
      <c r="Q3673" t="s">
        <v>8313</v>
      </c>
      <c r="R3673" t="s">
        <v>8314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101.6</v>
      </c>
      <c r="P3674">
        <f t="shared" si="229"/>
        <v>53.5</v>
      </c>
      <c r="Q3674" t="s">
        <v>8313</v>
      </c>
      <c r="R3674" t="s">
        <v>8314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113.69999999999999</v>
      </c>
      <c r="P3675">
        <f t="shared" si="229"/>
        <v>39.9</v>
      </c>
      <c r="Q3675" t="s">
        <v>8313</v>
      </c>
      <c r="R3675" t="s">
        <v>8314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145.19999999999999</v>
      </c>
      <c r="Q3676" t="s">
        <v>8313</v>
      </c>
      <c r="R3676" t="s">
        <v>8314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23.400000000000002</v>
      </c>
      <c r="Q3677" t="s">
        <v>8313</v>
      </c>
      <c r="R3677" t="s">
        <v>8314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128.79999999999998</v>
      </c>
      <c r="P3678">
        <f t="shared" si="229"/>
        <v>64.399999999999991</v>
      </c>
      <c r="Q3678" t="s">
        <v>8313</v>
      </c>
      <c r="R3678" t="s">
        <v>8314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62.1</v>
      </c>
      <c r="Q3679" t="s">
        <v>8313</v>
      </c>
      <c r="R3679" t="s">
        <v>8314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66.199999999999989</v>
      </c>
      <c r="Q3680" t="s">
        <v>8313</v>
      </c>
      <c r="R3680" t="s">
        <v>8314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8313</v>
      </c>
      <c r="R3681" t="s">
        <v>8314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112.8</v>
      </c>
      <c r="P3682">
        <f t="shared" si="229"/>
        <v>99.5</v>
      </c>
      <c r="Q3682" t="s">
        <v>8313</v>
      </c>
      <c r="R3682" t="s">
        <v>8314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62.2</v>
      </c>
      <c r="Q3683" t="s">
        <v>8313</v>
      </c>
      <c r="R3683" t="s">
        <v>8314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62.4</v>
      </c>
      <c r="Q3684" t="s">
        <v>8313</v>
      </c>
      <c r="R3684" t="s">
        <v>8314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110.89999999999999</v>
      </c>
      <c r="P3685">
        <f t="shared" si="229"/>
        <v>58.800000000000004</v>
      </c>
      <c r="Q3685" t="s">
        <v>8313</v>
      </c>
      <c r="R3685" t="s">
        <v>8314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139.1</v>
      </c>
      <c r="P3686">
        <f t="shared" si="229"/>
        <v>45.4</v>
      </c>
      <c r="Q3686" t="s">
        <v>8313</v>
      </c>
      <c r="R3686" t="s">
        <v>8314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42</v>
      </c>
      <c r="Q3687" t="s">
        <v>8313</v>
      </c>
      <c r="R3687" t="s">
        <v>8314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101.5</v>
      </c>
      <c r="P3688">
        <f t="shared" si="229"/>
        <v>59.2</v>
      </c>
      <c r="Q3688" t="s">
        <v>8313</v>
      </c>
      <c r="R3688" t="s">
        <v>8314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100.3</v>
      </c>
      <c r="P3689">
        <f t="shared" si="229"/>
        <v>200.5</v>
      </c>
      <c r="Q3689" t="s">
        <v>8313</v>
      </c>
      <c r="R3689" t="s">
        <v>8314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109.19999999999999</v>
      </c>
      <c r="P3690">
        <f t="shared" si="229"/>
        <v>84</v>
      </c>
      <c r="Q3690" t="s">
        <v>8313</v>
      </c>
      <c r="R3690" t="s">
        <v>8314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118.39999999999999</v>
      </c>
      <c r="P3691">
        <f t="shared" si="229"/>
        <v>57.300000000000004</v>
      </c>
      <c r="Q3691" t="s">
        <v>8313</v>
      </c>
      <c r="R3691" t="s">
        <v>8314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58.1</v>
      </c>
      <c r="Q3692" t="s">
        <v>8313</v>
      </c>
      <c r="R3692" t="s">
        <v>8314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186.9</v>
      </c>
      <c r="Q3693" t="s">
        <v>8313</v>
      </c>
      <c r="R3693" t="s">
        <v>8314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74.199999999999989</v>
      </c>
      <c r="Q3694" t="s">
        <v>8313</v>
      </c>
      <c r="R3694" t="s">
        <v>8314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129.19999999999999</v>
      </c>
      <c r="P3695">
        <f t="shared" si="229"/>
        <v>30.8</v>
      </c>
      <c r="Q3695" t="s">
        <v>8313</v>
      </c>
      <c r="R3695" t="s">
        <v>8314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107.5</v>
      </c>
      <c r="P3696">
        <f t="shared" si="229"/>
        <v>62.7</v>
      </c>
      <c r="Q3696" t="s">
        <v>8313</v>
      </c>
      <c r="R3696" t="s">
        <v>8314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100.19999999999999</v>
      </c>
      <c r="P3697">
        <f t="shared" si="229"/>
        <v>121.39999999999999</v>
      </c>
      <c r="Q3697" t="s">
        <v>8313</v>
      </c>
      <c r="R3697" t="s">
        <v>8314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39.800000000000004</v>
      </c>
      <c r="Q3698" t="s">
        <v>8313</v>
      </c>
      <c r="R3698" t="s">
        <v>8314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8313</v>
      </c>
      <c r="R3699" t="s">
        <v>8314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110.6</v>
      </c>
      <c r="P3700">
        <f t="shared" si="229"/>
        <v>40.700000000000003</v>
      </c>
      <c r="Q3700" t="s">
        <v>8313</v>
      </c>
      <c r="R3700" t="s">
        <v>8314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8313</v>
      </c>
      <c r="R3701" t="s">
        <v>8314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33.700000000000003</v>
      </c>
      <c r="Q3702" t="s">
        <v>8313</v>
      </c>
      <c r="R3702" t="s">
        <v>8314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100.39999999999999</v>
      </c>
      <c r="P3703">
        <f t="shared" si="229"/>
        <v>38.6</v>
      </c>
      <c r="Q3703" t="s">
        <v>8313</v>
      </c>
      <c r="R3703" t="s">
        <v>8314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109.19999999999999</v>
      </c>
      <c r="P3704">
        <f t="shared" si="229"/>
        <v>156</v>
      </c>
      <c r="Q3704" t="s">
        <v>8313</v>
      </c>
      <c r="R3704" t="s">
        <v>8314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123.5</v>
      </c>
      <c r="P3705">
        <f t="shared" si="229"/>
        <v>43.2</v>
      </c>
      <c r="Q3705" t="s">
        <v>8313</v>
      </c>
      <c r="R3705" t="s">
        <v>8314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136.4</v>
      </c>
      <c r="P3706">
        <f t="shared" si="229"/>
        <v>15.2</v>
      </c>
      <c r="Q3706" t="s">
        <v>8313</v>
      </c>
      <c r="R3706" t="s">
        <v>8314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103.5</v>
      </c>
      <c r="P3707">
        <f t="shared" si="229"/>
        <v>83.6</v>
      </c>
      <c r="Q3707" t="s">
        <v>8313</v>
      </c>
      <c r="R3707" t="s">
        <v>8314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121.39999999999999</v>
      </c>
      <c r="P3708">
        <f t="shared" si="229"/>
        <v>140</v>
      </c>
      <c r="Q3708" t="s">
        <v>8313</v>
      </c>
      <c r="R3708" t="s">
        <v>8314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80.899999999999991</v>
      </c>
      <c r="Q3709" t="s">
        <v>8313</v>
      </c>
      <c r="R3709" t="s">
        <v>8314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53.9</v>
      </c>
      <c r="Q3710" t="s">
        <v>8313</v>
      </c>
      <c r="R3710" t="s">
        <v>8314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108.3</v>
      </c>
      <c r="P3711">
        <f t="shared" si="229"/>
        <v>31</v>
      </c>
      <c r="Q3711" t="s">
        <v>8313</v>
      </c>
      <c r="R3711" t="s">
        <v>8314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141.19999999999999</v>
      </c>
      <c r="P3712">
        <f t="shared" si="229"/>
        <v>68</v>
      </c>
      <c r="Q3712" t="s">
        <v>8313</v>
      </c>
      <c r="R3712" t="s">
        <v>8314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27.200000000000003</v>
      </c>
      <c r="Q3713" t="s">
        <v>8313</v>
      </c>
      <c r="R3713" t="s">
        <v>8314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153.79999999999998</v>
      </c>
      <c r="P3714">
        <f t="shared" si="229"/>
        <v>110.89999999999999</v>
      </c>
      <c r="Q3714" t="s">
        <v>8313</v>
      </c>
      <c r="R3714" t="s">
        <v>8314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ROUNDUP(E3715*100/D3715, 1)</f>
        <v>101.5</v>
      </c>
      <c r="P3715">
        <f t="shared" ref="P3715:P3778" si="233">IFERROR(ROUNDUP(AVERAGE(E3715/L3715), 1), 0)</f>
        <v>106.89999999999999</v>
      </c>
      <c r="Q3715" t="s">
        <v>8313</v>
      </c>
      <c r="R3715" t="s">
        <v>8314</v>
      </c>
      <c r="S3715" s="9">
        <f t="shared" ref="S3715:S3778" si="234">(((J3715/60)/60)/24) + DATE(1970,1, 1)</f>
        <v>42505.738032407404</v>
      </c>
      <c r="T3715" s="9">
        <f t="shared" ref="T3715:T3778" si="235">(((I3715/60)/60)/24) + DATE(1970, 1, 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102.39999999999999</v>
      </c>
      <c r="P3716">
        <f t="shared" si="233"/>
        <v>105.6</v>
      </c>
      <c r="Q3716" t="s">
        <v>8313</v>
      </c>
      <c r="R3716" t="s">
        <v>8314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102.6</v>
      </c>
      <c r="P3717">
        <f t="shared" si="233"/>
        <v>133</v>
      </c>
      <c r="Q3717" t="s">
        <v>8313</v>
      </c>
      <c r="R3717" t="s">
        <v>8314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155.79999999999998</v>
      </c>
      <c r="P3718">
        <f t="shared" si="233"/>
        <v>52</v>
      </c>
      <c r="Q3718" t="s">
        <v>8313</v>
      </c>
      <c r="R3718" t="s">
        <v>8314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100.8</v>
      </c>
      <c r="P3719">
        <f t="shared" si="233"/>
        <v>310</v>
      </c>
      <c r="Q3719" t="s">
        <v>8313</v>
      </c>
      <c r="R3719" t="s">
        <v>8314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26.1</v>
      </c>
      <c r="Q3720" t="s">
        <v>8313</v>
      </c>
      <c r="R3720" t="s">
        <v>8314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8313</v>
      </c>
      <c r="R3721" t="s">
        <v>8314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104.6</v>
      </c>
      <c r="P3722">
        <f t="shared" si="233"/>
        <v>86.3</v>
      </c>
      <c r="Q3722" t="s">
        <v>8313</v>
      </c>
      <c r="R3722" t="s">
        <v>8314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114.6</v>
      </c>
      <c r="Q3723" t="s">
        <v>8313</v>
      </c>
      <c r="R3723" t="s">
        <v>8314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47.7</v>
      </c>
      <c r="Q3724" t="s">
        <v>8313</v>
      </c>
      <c r="R3724" t="s">
        <v>8314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102.1</v>
      </c>
      <c r="P3725">
        <f t="shared" si="233"/>
        <v>72.899999999999991</v>
      </c>
      <c r="Q3725" t="s">
        <v>8313</v>
      </c>
      <c r="R3725" t="s">
        <v>8314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102.6</v>
      </c>
      <c r="P3726">
        <f t="shared" si="233"/>
        <v>49.6</v>
      </c>
      <c r="Q3726" t="s">
        <v>8313</v>
      </c>
      <c r="R3726" t="s">
        <v>8314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8313</v>
      </c>
      <c r="R3727" t="s">
        <v>8314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338.8</v>
      </c>
      <c r="P3728">
        <f t="shared" si="233"/>
        <v>62.6</v>
      </c>
      <c r="Q3728" t="s">
        <v>8313</v>
      </c>
      <c r="R3728" t="s">
        <v>8314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100.8</v>
      </c>
      <c r="P3729">
        <f t="shared" si="233"/>
        <v>61.1</v>
      </c>
      <c r="Q3729" t="s">
        <v>8313</v>
      </c>
      <c r="R3729" t="s">
        <v>8314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9.4</v>
      </c>
      <c r="P3730">
        <f t="shared" si="233"/>
        <v>60.1</v>
      </c>
      <c r="Q3730" t="s">
        <v>8313</v>
      </c>
      <c r="R3730" t="s">
        <v>8314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7.3</v>
      </c>
      <c r="P3731">
        <f t="shared" si="233"/>
        <v>72.400000000000006</v>
      </c>
      <c r="Q3731" t="s">
        <v>8313</v>
      </c>
      <c r="R3731" t="s">
        <v>8314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8313</v>
      </c>
      <c r="R3732" t="s">
        <v>8314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11.299999999999999</v>
      </c>
      <c r="P3733">
        <f t="shared" si="233"/>
        <v>51.7</v>
      </c>
      <c r="Q3733" t="s">
        <v>8313</v>
      </c>
      <c r="R3733" t="s">
        <v>8314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15.5</v>
      </c>
      <c r="P3734">
        <f t="shared" si="233"/>
        <v>32.800000000000004</v>
      </c>
      <c r="Q3734" t="s">
        <v>8313</v>
      </c>
      <c r="R3734" t="s">
        <v>8314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8313</v>
      </c>
      <c r="R3735" t="s">
        <v>8314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28.5</v>
      </c>
      <c r="P3736">
        <f t="shared" si="233"/>
        <v>61</v>
      </c>
      <c r="Q3736" t="s">
        <v>8313</v>
      </c>
      <c r="R3736" t="s">
        <v>8314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13.4</v>
      </c>
      <c r="P3737">
        <f t="shared" si="233"/>
        <v>10</v>
      </c>
      <c r="Q3737" t="s">
        <v>8313</v>
      </c>
      <c r="R3737" t="s">
        <v>8314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0.7</v>
      </c>
      <c r="P3738">
        <f t="shared" si="233"/>
        <v>10</v>
      </c>
      <c r="Q3738" t="s">
        <v>8313</v>
      </c>
      <c r="R3738" t="s">
        <v>8314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21.5</v>
      </c>
      <c r="P3739">
        <f t="shared" si="233"/>
        <v>37.5</v>
      </c>
      <c r="Q3739" t="s">
        <v>8313</v>
      </c>
      <c r="R3739" t="s">
        <v>8314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8313</v>
      </c>
      <c r="R3740" t="s">
        <v>8314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20.200000000000003</v>
      </c>
      <c r="P3741">
        <f t="shared" si="233"/>
        <v>100.69999999999999</v>
      </c>
      <c r="Q3741" t="s">
        <v>8313</v>
      </c>
      <c r="R3741" t="s">
        <v>8314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25.6</v>
      </c>
      <c r="Q3742" t="s">
        <v>8313</v>
      </c>
      <c r="R3742" t="s">
        <v>8314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8313</v>
      </c>
      <c r="R3743" t="s">
        <v>8314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8313</v>
      </c>
      <c r="R3744" t="s">
        <v>8314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8313</v>
      </c>
      <c r="R3745" t="s">
        <v>8314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8313</v>
      </c>
      <c r="R3746" t="s">
        <v>8314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8313</v>
      </c>
      <c r="R3747" t="s">
        <v>8314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2.4</v>
      </c>
      <c r="P3748">
        <f t="shared" si="233"/>
        <v>202</v>
      </c>
      <c r="Q3748" t="s">
        <v>8313</v>
      </c>
      <c r="R3748" t="s">
        <v>8314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8313</v>
      </c>
      <c r="R3749" t="s">
        <v>8314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103.6</v>
      </c>
      <c r="P3750">
        <f t="shared" si="233"/>
        <v>99.6</v>
      </c>
      <c r="Q3750" t="s">
        <v>8313</v>
      </c>
      <c r="R3750" t="s">
        <v>8355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8313</v>
      </c>
      <c r="R3751" t="s">
        <v>8355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100.5</v>
      </c>
      <c r="P3752">
        <f t="shared" si="233"/>
        <v>215.29999999999998</v>
      </c>
      <c r="Q3752" t="s">
        <v>8313</v>
      </c>
      <c r="R3752" t="s">
        <v>8355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120.6</v>
      </c>
      <c r="Q3753" t="s">
        <v>8313</v>
      </c>
      <c r="R3753" t="s">
        <v>8355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37.700000000000003</v>
      </c>
      <c r="Q3754" t="s">
        <v>8313</v>
      </c>
      <c r="R3754" t="s">
        <v>8355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103.39999999999999</v>
      </c>
      <c r="P3755">
        <f t="shared" si="233"/>
        <v>172.29999999999998</v>
      </c>
      <c r="Q3755" t="s">
        <v>8313</v>
      </c>
      <c r="R3755" t="s">
        <v>8355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111.19999999999999</v>
      </c>
      <c r="Q3756" t="s">
        <v>8313</v>
      </c>
      <c r="R3756" t="s">
        <v>8355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129.69999999999999</v>
      </c>
      <c r="P3757">
        <f t="shared" si="233"/>
        <v>25.5</v>
      </c>
      <c r="Q3757" t="s">
        <v>8313</v>
      </c>
      <c r="R3757" t="s">
        <v>8355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101.19999999999999</v>
      </c>
      <c r="P3758">
        <f t="shared" si="233"/>
        <v>267.70000000000005</v>
      </c>
      <c r="Q3758" t="s">
        <v>8313</v>
      </c>
      <c r="R3758" t="s">
        <v>8355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108.6</v>
      </c>
      <c r="P3759">
        <f t="shared" si="233"/>
        <v>76</v>
      </c>
      <c r="Q3759" t="s">
        <v>8313</v>
      </c>
      <c r="R3759" t="s">
        <v>8355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102.39999999999999</v>
      </c>
      <c r="P3760">
        <f t="shared" si="233"/>
        <v>59.1</v>
      </c>
      <c r="Q3760" t="s">
        <v>8313</v>
      </c>
      <c r="R3760" t="s">
        <v>8355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110.3</v>
      </c>
      <c r="P3761">
        <f t="shared" si="233"/>
        <v>50.2</v>
      </c>
      <c r="Q3761" t="s">
        <v>8313</v>
      </c>
      <c r="R3761" t="s">
        <v>8355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101.1</v>
      </c>
      <c r="P3762">
        <f t="shared" si="233"/>
        <v>55.6</v>
      </c>
      <c r="Q3762" t="s">
        <v>8313</v>
      </c>
      <c r="R3762" t="s">
        <v>8355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166.7</v>
      </c>
      <c r="Q3763" t="s">
        <v>8313</v>
      </c>
      <c r="R3763" t="s">
        <v>8355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106.3</v>
      </c>
      <c r="P3764">
        <f t="shared" si="233"/>
        <v>47.5</v>
      </c>
      <c r="Q3764" t="s">
        <v>8313</v>
      </c>
      <c r="R3764" t="s">
        <v>8355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8313</v>
      </c>
      <c r="R3765" t="s">
        <v>8355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55.6</v>
      </c>
      <c r="Q3766" t="s">
        <v>8313</v>
      </c>
      <c r="R3766" t="s">
        <v>8355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113.5</v>
      </c>
      <c r="P3767">
        <f t="shared" si="233"/>
        <v>74.3</v>
      </c>
      <c r="Q3767" t="s">
        <v>8313</v>
      </c>
      <c r="R3767" t="s">
        <v>8355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102.69999999999999</v>
      </c>
      <c r="P3768">
        <f t="shared" si="233"/>
        <v>107</v>
      </c>
      <c r="Q3768" t="s">
        <v>8313</v>
      </c>
      <c r="R3768" t="s">
        <v>8355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116.8</v>
      </c>
      <c r="P3769">
        <f t="shared" si="233"/>
        <v>41.7</v>
      </c>
      <c r="Q3769" t="s">
        <v>8313</v>
      </c>
      <c r="R3769" t="s">
        <v>8355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107.69999999999999</v>
      </c>
      <c r="P3770">
        <f t="shared" si="233"/>
        <v>74.3</v>
      </c>
      <c r="Q3770" t="s">
        <v>8313</v>
      </c>
      <c r="R3770" t="s">
        <v>8355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73.399999999999991</v>
      </c>
      <c r="Q3771" t="s">
        <v>8313</v>
      </c>
      <c r="R3771" t="s">
        <v>8355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8313</v>
      </c>
      <c r="R3772" t="s">
        <v>8355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38.5</v>
      </c>
      <c r="Q3773" t="s">
        <v>8313</v>
      </c>
      <c r="R3773" t="s">
        <v>8355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167</v>
      </c>
      <c r="Q3774" t="s">
        <v>8313</v>
      </c>
      <c r="R3774" t="s">
        <v>8355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95</v>
      </c>
      <c r="Q3775" t="s">
        <v>8313</v>
      </c>
      <c r="R3775" t="s">
        <v>8355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8313</v>
      </c>
      <c r="R3776" t="s">
        <v>8355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100.3</v>
      </c>
      <c r="P3777">
        <f t="shared" si="233"/>
        <v>143.29999999999998</v>
      </c>
      <c r="Q3777" t="s">
        <v>8313</v>
      </c>
      <c r="R3777" t="s">
        <v>8355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106.8</v>
      </c>
      <c r="P3778">
        <f t="shared" si="233"/>
        <v>90.899999999999991</v>
      </c>
      <c r="Q3778" t="s">
        <v>8313</v>
      </c>
      <c r="R3778" t="s">
        <v>8355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ROUNDUP(E3779*100/D3779, 1)</f>
        <v>143.19999999999999</v>
      </c>
      <c r="P3779">
        <f t="shared" ref="P3779:P3842" si="237">IFERROR(ROUNDUP(AVERAGE(E3779/L3779), 1), 0)</f>
        <v>48.6</v>
      </c>
      <c r="Q3779" t="s">
        <v>8313</v>
      </c>
      <c r="R3779" t="s">
        <v>8355</v>
      </c>
      <c r="S3779" s="9">
        <f t="shared" ref="S3779:S3842" si="238">(((J3779/60)/60)/24) + DATE(1970,1, 1)</f>
        <v>41887.111354166671</v>
      </c>
      <c r="T3779" s="9">
        <f t="shared" ref="T3779:T3842" si="239">(((I3779/60)/60)/24) + DATE(1970, 1, 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105.1</v>
      </c>
      <c r="P3780">
        <f t="shared" si="237"/>
        <v>70.099999999999994</v>
      </c>
      <c r="Q3780" t="s">
        <v>8313</v>
      </c>
      <c r="R3780" t="s">
        <v>8355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135.69999999999999</v>
      </c>
      <c r="Q3781" t="s">
        <v>8313</v>
      </c>
      <c r="R3781" t="s">
        <v>8355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8313</v>
      </c>
      <c r="R3782" t="s">
        <v>8355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109.69999999999999</v>
      </c>
      <c r="P3783">
        <f t="shared" si="237"/>
        <v>95</v>
      </c>
      <c r="Q3783" t="s">
        <v>8313</v>
      </c>
      <c r="R3783" t="s">
        <v>8355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101.8</v>
      </c>
      <c r="P3784">
        <f t="shared" si="237"/>
        <v>75.399999999999991</v>
      </c>
      <c r="Q3784" t="s">
        <v>8313</v>
      </c>
      <c r="R3784" t="s">
        <v>8355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64.5</v>
      </c>
      <c r="Q3785" t="s">
        <v>8313</v>
      </c>
      <c r="R3785" t="s">
        <v>8355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8313</v>
      </c>
      <c r="R3786" t="s">
        <v>8355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150.79999999999998</v>
      </c>
      <c r="P3787">
        <f t="shared" si="237"/>
        <v>100.5</v>
      </c>
      <c r="Q3787" t="s">
        <v>8313</v>
      </c>
      <c r="R3787" t="s">
        <v>8355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93.8</v>
      </c>
      <c r="Q3788" t="s">
        <v>8313</v>
      </c>
      <c r="R3788" t="s">
        <v>8355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100.3</v>
      </c>
      <c r="P3789">
        <f t="shared" si="237"/>
        <v>35.1</v>
      </c>
      <c r="Q3789" t="s">
        <v>8313</v>
      </c>
      <c r="R3789" t="s">
        <v>8355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0.7</v>
      </c>
      <c r="P3790">
        <f t="shared" si="237"/>
        <v>500</v>
      </c>
      <c r="Q3790" t="s">
        <v>8313</v>
      </c>
      <c r="R3790" t="s">
        <v>8355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3.3000000000000003</v>
      </c>
      <c r="P3791">
        <f t="shared" si="237"/>
        <v>29</v>
      </c>
      <c r="Q3791" t="s">
        <v>8313</v>
      </c>
      <c r="R3791" t="s">
        <v>8355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8313</v>
      </c>
      <c r="R3792" t="s">
        <v>8355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8313</v>
      </c>
      <c r="R3793" t="s">
        <v>8355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0.30000000000000004</v>
      </c>
      <c r="P3794">
        <f t="shared" si="237"/>
        <v>17.5</v>
      </c>
      <c r="Q3794" t="s">
        <v>8313</v>
      </c>
      <c r="R3794" t="s">
        <v>8355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59.7</v>
      </c>
      <c r="P3795">
        <f t="shared" si="237"/>
        <v>174</v>
      </c>
      <c r="Q3795" t="s">
        <v>8313</v>
      </c>
      <c r="R3795" t="s">
        <v>8355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8313</v>
      </c>
      <c r="R3796" t="s">
        <v>8355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1.7000000000000002</v>
      </c>
      <c r="P3797">
        <f t="shared" si="237"/>
        <v>5</v>
      </c>
      <c r="Q3797" t="s">
        <v>8313</v>
      </c>
      <c r="R3797" t="s">
        <v>8355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0.1</v>
      </c>
      <c r="P3798">
        <f t="shared" si="237"/>
        <v>1</v>
      </c>
      <c r="Q3798" t="s">
        <v>8313</v>
      </c>
      <c r="R3798" t="s">
        <v>8355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89.699999999999989</v>
      </c>
      <c r="P3799">
        <f t="shared" si="237"/>
        <v>145.5</v>
      </c>
      <c r="Q3799" t="s">
        <v>8313</v>
      </c>
      <c r="R3799" t="s">
        <v>8355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1.5</v>
      </c>
      <c r="P3800">
        <f t="shared" si="237"/>
        <v>205</v>
      </c>
      <c r="Q3800" t="s">
        <v>8313</v>
      </c>
      <c r="R3800" t="s">
        <v>8355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4.0999999999999996</v>
      </c>
      <c r="P3801">
        <f t="shared" si="237"/>
        <v>100.5</v>
      </c>
      <c r="Q3801" t="s">
        <v>8313</v>
      </c>
      <c r="R3801" t="s">
        <v>8355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4.0999999999999996</v>
      </c>
      <c r="P3802">
        <f t="shared" si="237"/>
        <v>55.1</v>
      </c>
      <c r="Q3802" t="s">
        <v>8313</v>
      </c>
      <c r="R3802" t="s">
        <v>8355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8.6</v>
      </c>
      <c r="P3803">
        <f t="shared" si="237"/>
        <v>47.4</v>
      </c>
      <c r="Q3803" t="s">
        <v>8313</v>
      </c>
      <c r="R3803" t="s">
        <v>8355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8313</v>
      </c>
      <c r="R3804" t="s">
        <v>8355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19.700000000000003</v>
      </c>
      <c r="P3805">
        <f t="shared" si="237"/>
        <v>59</v>
      </c>
      <c r="Q3805" t="s">
        <v>8313</v>
      </c>
      <c r="R3805" t="s">
        <v>8355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8313</v>
      </c>
      <c r="R3806" t="s">
        <v>8355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0.1</v>
      </c>
      <c r="P3807">
        <f t="shared" si="237"/>
        <v>1.5</v>
      </c>
      <c r="Q3807" t="s">
        <v>8313</v>
      </c>
      <c r="R3807" t="s">
        <v>8355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0.1</v>
      </c>
      <c r="P3808">
        <f t="shared" si="237"/>
        <v>5</v>
      </c>
      <c r="Q3808" t="s">
        <v>8313</v>
      </c>
      <c r="R3808" t="s">
        <v>8355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30.400000000000002</v>
      </c>
      <c r="P3809">
        <f t="shared" si="237"/>
        <v>50.6</v>
      </c>
      <c r="Q3809" t="s">
        <v>8313</v>
      </c>
      <c r="R3809" t="s">
        <v>8355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41.7</v>
      </c>
      <c r="Q3810" t="s">
        <v>8313</v>
      </c>
      <c r="R3810" t="s">
        <v>8314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101.3</v>
      </c>
      <c r="P3811">
        <f t="shared" si="237"/>
        <v>53.300000000000004</v>
      </c>
      <c r="Q3811" t="s">
        <v>8313</v>
      </c>
      <c r="R3811" t="s">
        <v>8314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121.8</v>
      </c>
      <c r="P3812">
        <f t="shared" si="237"/>
        <v>70.3</v>
      </c>
      <c r="Q3812" t="s">
        <v>8313</v>
      </c>
      <c r="R3812" t="s">
        <v>8314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43.5</v>
      </c>
      <c r="Q3813" t="s">
        <v>8313</v>
      </c>
      <c r="R3813" t="s">
        <v>8314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109.6</v>
      </c>
      <c r="P3814">
        <f t="shared" si="237"/>
        <v>199.2</v>
      </c>
      <c r="Q3814" t="s">
        <v>8313</v>
      </c>
      <c r="R3814" t="s">
        <v>8314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78.599999999999994</v>
      </c>
      <c r="Q3815" t="s">
        <v>8313</v>
      </c>
      <c r="R3815" t="s">
        <v>8314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140.19999999999999</v>
      </c>
      <c r="P3816">
        <f t="shared" si="237"/>
        <v>61.9</v>
      </c>
      <c r="Q3816" t="s">
        <v>8313</v>
      </c>
      <c r="R3816" t="s">
        <v>8314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100.1</v>
      </c>
      <c r="P3817">
        <f t="shared" si="237"/>
        <v>50.1</v>
      </c>
      <c r="Q3817" t="s">
        <v>8313</v>
      </c>
      <c r="R3817" t="s">
        <v>8314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119.3</v>
      </c>
      <c r="P3818">
        <f t="shared" si="237"/>
        <v>48.4</v>
      </c>
      <c r="Q3818" t="s">
        <v>8313</v>
      </c>
      <c r="R3818" t="s">
        <v>8314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107.3</v>
      </c>
      <c r="P3819">
        <f t="shared" si="237"/>
        <v>107.3</v>
      </c>
      <c r="Q3819" t="s">
        <v>8313</v>
      </c>
      <c r="R3819" t="s">
        <v>8314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8313</v>
      </c>
      <c r="R3820" t="s">
        <v>8314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41</v>
      </c>
      <c r="Q3821" t="s">
        <v>8313</v>
      </c>
      <c r="R3821" t="s">
        <v>8314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143.4</v>
      </c>
      <c r="P3822">
        <f t="shared" si="237"/>
        <v>21.5</v>
      </c>
      <c r="Q3822" t="s">
        <v>8313</v>
      </c>
      <c r="R3822" t="s">
        <v>8314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104.6</v>
      </c>
      <c r="P3823">
        <f t="shared" si="237"/>
        <v>79.599999999999994</v>
      </c>
      <c r="Q3823" t="s">
        <v>8313</v>
      </c>
      <c r="R3823" t="s">
        <v>8314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110.1</v>
      </c>
      <c r="P3824">
        <f t="shared" si="237"/>
        <v>72.399999999999991</v>
      </c>
      <c r="Q3824" t="s">
        <v>8313</v>
      </c>
      <c r="R3824" t="s">
        <v>8314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64.699999999999989</v>
      </c>
      <c r="Q3825" t="s">
        <v>8313</v>
      </c>
      <c r="R3825" t="s">
        <v>8314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38.6</v>
      </c>
      <c r="Q3826" t="s">
        <v>8313</v>
      </c>
      <c r="R3826" t="s">
        <v>8314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105.5</v>
      </c>
      <c r="P3827">
        <f t="shared" si="237"/>
        <v>107.6</v>
      </c>
      <c r="Q3827" t="s">
        <v>8313</v>
      </c>
      <c r="R3827" t="s">
        <v>8314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119.19999999999999</v>
      </c>
      <c r="P3828">
        <f t="shared" si="237"/>
        <v>27.5</v>
      </c>
      <c r="Q3828" t="s">
        <v>8313</v>
      </c>
      <c r="R3828" t="s">
        <v>8314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152.69999999999999</v>
      </c>
      <c r="P3829">
        <f t="shared" si="237"/>
        <v>70.5</v>
      </c>
      <c r="Q3829" t="s">
        <v>8313</v>
      </c>
      <c r="R3829" t="s">
        <v>8314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178.6</v>
      </c>
      <c r="Q3830" t="s">
        <v>8313</v>
      </c>
      <c r="R3830" t="s">
        <v>8314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62.7</v>
      </c>
      <c r="Q3831" t="s">
        <v>8313</v>
      </c>
      <c r="R3831" t="s">
        <v>8314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8313</v>
      </c>
      <c r="R3832" t="s">
        <v>8314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106.1</v>
      </c>
      <c r="P3833">
        <f t="shared" si="237"/>
        <v>59</v>
      </c>
      <c r="Q3833" t="s">
        <v>8313</v>
      </c>
      <c r="R3833" t="s">
        <v>8314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104.69999999999999</v>
      </c>
      <c r="P3834">
        <f t="shared" si="237"/>
        <v>139.6</v>
      </c>
      <c r="Q3834" t="s">
        <v>8313</v>
      </c>
      <c r="R3834" t="s">
        <v>8314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116.69999999999999</v>
      </c>
      <c r="P3835">
        <f t="shared" si="237"/>
        <v>70</v>
      </c>
      <c r="Q3835" t="s">
        <v>8313</v>
      </c>
      <c r="R3835" t="s">
        <v>8314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109.1</v>
      </c>
      <c r="P3836">
        <f t="shared" si="237"/>
        <v>57.4</v>
      </c>
      <c r="Q3836" t="s">
        <v>8313</v>
      </c>
      <c r="R3836" t="s">
        <v>8314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8313</v>
      </c>
      <c r="R3837" t="s">
        <v>8314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64.3</v>
      </c>
      <c r="Q3838" t="s">
        <v>8313</v>
      </c>
      <c r="R3838" t="s">
        <v>8314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120.19999999999999</v>
      </c>
      <c r="Q3839" t="s">
        <v>8313</v>
      </c>
      <c r="R3839" t="s">
        <v>8314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100.89999999999999</v>
      </c>
      <c r="P3840">
        <f t="shared" si="237"/>
        <v>1008.3000000000001</v>
      </c>
      <c r="Q3840" t="s">
        <v>8313</v>
      </c>
      <c r="R3840" t="s">
        <v>8314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101.3</v>
      </c>
      <c r="P3841">
        <f t="shared" si="237"/>
        <v>63.300000000000004</v>
      </c>
      <c r="Q3841" t="s">
        <v>8313</v>
      </c>
      <c r="R3841" t="s">
        <v>8314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21.700000000000003</v>
      </c>
      <c r="Q3842" t="s">
        <v>8313</v>
      </c>
      <c r="R3842" t="s">
        <v>8314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ROUNDUP(E3843*100/D3843, 1)</f>
        <v>8.7999999999999989</v>
      </c>
      <c r="P3843">
        <f t="shared" ref="P3843:P3906" si="241">IFERROR(ROUNDUP(AVERAGE(E3843/L3843), 1), 0)</f>
        <v>25.700000000000003</v>
      </c>
      <c r="Q3843" t="s">
        <v>8313</v>
      </c>
      <c r="R3843" t="s">
        <v>8314</v>
      </c>
      <c r="S3843" s="9">
        <f t="shared" ref="S3843:S3906" si="242">(((J3843/60)/60)/24) + DATE(1970,1, 1)</f>
        <v>41780.785729166666</v>
      </c>
      <c r="T3843" s="9">
        <f t="shared" ref="T3843:T3906" si="243">(((I3843/60)/60)/24) + DATE(1970, 1, 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8313</v>
      </c>
      <c r="R3844" t="s">
        <v>8314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56.1</v>
      </c>
      <c r="Q3845" t="s">
        <v>8313</v>
      </c>
      <c r="R3845" t="s">
        <v>8314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41.5</v>
      </c>
      <c r="P3846">
        <f t="shared" si="241"/>
        <v>81.399999999999991</v>
      </c>
      <c r="Q3846" t="s">
        <v>8313</v>
      </c>
      <c r="R3846" t="s">
        <v>8314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2.2000000000000002</v>
      </c>
      <c r="P3847">
        <f t="shared" si="241"/>
        <v>70.199999999999989</v>
      </c>
      <c r="Q3847" t="s">
        <v>8313</v>
      </c>
      <c r="R3847" t="s">
        <v>8314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23.700000000000003</v>
      </c>
      <c r="Q3848" t="s">
        <v>8313</v>
      </c>
      <c r="R3848" t="s">
        <v>8314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16.200000000000003</v>
      </c>
      <c r="P3849">
        <f t="shared" si="241"/>
        <v>188.6</v>
      </c>
      <c r="Q3849" t="s">
        <v>8313</v>
      </c>
      <c r="R3849" t="s">
        <v>8314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16.400000000000002</v>
      </c>
      <c r="P3850">
        <f t="shared" si="241"/>
        <v>49.6</v>
      </c>
      <c r="Q3850" t="s">
        <v>8313</v>
      </c>
      <c r="R3850" t="s">
        <v>8314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7.1</v>
      </c>
      <c r="P3851">
        <f t="shared" si="241"/>
        <v>75.5</v>
      </c>
      <c r="Q3851" t="s">
        <v>8313</v>
      </c>
      <c r="R3851" t="s">
        <v>8314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8313</v>
      </c>
      <c r="R3852" t="s">
        <v>8314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34.1</v>
      </c>
      <c r="P3853">
        <f t="shared" si="241"/>
        <v>35.5</v>
      </c>
      <c r="Q3853" t="s">
        <v>8313</v>
      </c>
      <c r="R3853" t="s">
        <v>8314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8313</v>
      </c>
      <c r="R3854" t="s">
        <v>8314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0.1</v>
      </c>
      <c r="P3855">
        <f t="shared" si="241"/>
        <v>13</v>
      </c>
      <c r="Q3855" t="s">
        <v>8313</v>
      </c>
      <c r="R3855" t="s">
        <v>8314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16.3</v>
      </c>
      <c r="P3856">
        <f t="shared" si="241"/>
        <v>89.4</v>
      </c>
      <c r="Q3856" t="s">
        <v>8313</v>
      </c>
      <c r="R3856" t="s">
        <v>8314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8313</v>
      </c>
      <c r="R3857" t="s">
        <v>8314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0.1</v>
      </c>
      <c r="P3858">
        <f t="shared" si="241"/>
        <v>1</v>
      </c>
      <c r="Q3858" t="s">
        <v>8313</v>
      </c>
      <c r="R3858" t="s">
        <v>8314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8313</v>
      </c>
      <c r="R3859" t="s">
        <v>8314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8313</v>
      </c>
      <c r="R3860" t="s">
        <v>8314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0.1</v>
      </c>
      <c r="P3861">
        <f t="shared" si="241"/>
        <v>1</v>
      </c>
      <c r="Q3861" t="s">
        <v>8313</v>
      </c>
      <c r="R3861" t="s">
        <v>8314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17.700000000000003</v>
      </c>
      <c r="P3862">
        <f t="shared" si="241"/>
        <v>81.599999999999994</v>
      </c>
      <c r="Q3862" t="s">
        <v>8313</v>
      </c>
      <c r="R3862" t="s">
        <v>8314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8313</v>
      </c>
      <c r="R3863" t="s">
        <v>8314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0.1</v>
      </c>
      <c r="P3864">
        <f t="shared" si="241"/>
        <v>1</v>
      </c>
      <c r="Q3864" t="s">
        <v>8313</v>
      </c>
      <c r="R3864" t="s">
        <v>8314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8313</v>
      </c>
      <c r="R3865" t="s">
        <v>8314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8313</v>
      </c>
      <c r="R3866" t="s">
        <v>8314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46.5</v>
      </c>
      <c r="Q3867" t="s">
        <v>8313</v>
      </c>
      <c r="R3867" t="s">
        <v>8314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0.6</v>
      </c>
      <c r="P3868">
        <f t="shared" si="241"/>
        <v>5.5</v>
      </c>
      <c r="Q3868" t="s">
        <v>8313</v>
      </c>
      <c r="R3868" t="s">
        <v>8314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12.6</v>
      </c>
      <c r="P3869">
        <f t="shared" si="241"/>
        <v>50.2</v>
      </c>
      <c r="Q3869" t="s">
        <v>8313</v>
      </c>
      <c r="R3869" t="s">
        <v>8314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8313</v>
      </c>
      <c r="R3870" t="s">
        <v>8355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3.5</v>
      </c>
      <c r="P3871">
        <f t="shared" si="241"/>
        <v>30.200000000000003</v>
      </c>
      <c r="Q3871" t="s">
        <v>8313</v>
      </c>
      <c r="R3871" t="s">
        <v>8355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8313</v>
      </c>
      <c r="R3872" t="s">
        <v>8355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2.7</v>
      </c>
      <c r="P3873">
        <f t="shared" si="241"/>
        <v>13.4</v>
      </c>
      <c r="Q3873" t="s">
        <v>8313</v>
      </c>
      <c r="R3873" t="s">
        <v>8355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8313</v>
      </c>
      <c r="R3874" t="s">
        <v>8355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8313</v>
      </c>
      <c r="R3875" t="s">
        <v>8355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8313</v>
      </c>
      <c r="R3876" t="s">
        <v>8355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8313</v>
      </c>
      <c r="R3877" t="s">
        <v>8355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52.800000000000004</v>
      </c>
      <c r="P3878">
        <f t="shared" si="241"/>
        <v>44.800000000000004</v>
      </c>
      <c r="Q3878" t="s">
        <v>8313</v>
      </c>
      <c r="R3878" t="s">
        <v>8355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88.699999999999989</v>
      </c>
      <c r="Q3879" t="s">
        <v>8313</v>
      </c>
      <c r="R3879" t="s">
        <v>8355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0.1</v>
      </c>
      <c r="P3880">
        <f t="shared" si="241"/>
        <v>10</v>
      </c>
      <c r="Q3880" t="s">
        <v>8313</v>
      </c>
      <c r="R3880" t="s">
        <v>8355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8313</v>
      </c>
      <c r="R3881" t="s">
        <v>8355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13.1</v>
      </c>
      <c r="P3882">
        <f t="shared" si="241"/>
        <v>57.7</v>
      </c>
      <c r="Q3882" t="s">
        <v>8313</v>
      </c>
      <c r="R3882" t="s">
        <v>8355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8313</v>
      </c>
      <c r="R3883" t="s">
        <v>8355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8313</v>
      </c>
      <c r="R3884" t="s">
        <v>8355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8313</v>
      </c>
      <c r="R3885" t="s">
        <v>8355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8313</v>
      </c>
      <c r="R3886" t="s">
        <v>8355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8313</v>
      </c>
      <c r="R3887" t="s">
        <v>8355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8313</v>
      </c>
      <c r="R3888" t="s">
        <v>8355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1.8</v>
      </c>
      <c r="P3889">
        <f t="shared" si="241"/>
        <v>17.5</v>
      </c>
      <c r="Q3889" t="s">
        <v>8313</v>
      </c>
      <c r="R3889" t="s">
        <v>8355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38.800000000000004</v>
      </c>
      <c r="Q3890" t="s">
        <v>8313</v>
      </c>
      <c r="R3890" t="s">
        <v>8314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1.5</v>
      </c>
      <c r="P3891">
        <f t="shared" si="241"/>
        <v>13.2</v>
      </c>
      <c r="Q3891" t="s">
        <v>8313</v>
      </c>
      <c r="R3891" t="s">
        <v>8314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16.900000000000002</v>
      </c>
      <c r="P3892">
        <f t="shared" si="241"/>
        <v>315.5</v>
      </c>
      <c r="Q3892" t="s">
        <v>8313</v>
      </c>
      <c r="R3892" t="s">
        <v>8314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37.200000000000003</v>
      </c>
      <c r="Q3893" t="s">
        <v>8313</v>
      </c>
      <c r="R3893" t="s">
        <v>8314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8313</v>
      </c>
      <c r="R3894" t="s">
        <v>8314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21.6</v>
      </c>
      <c r="P3895">
        <f t="shared" si="241"/>
        <v>128.29999999999998</v>
      </c>
      <c r="Q3895" t="s">
        <v>8313</v>
      </c>
      <c r="R3895" t="s">
        <v>8314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3.5</v>
      </c>
      <c r="P3896">
        <f t="shared" si="241"/>
        <v>47.300000000000004</v>
      </c>
      <c r="Q3896" t="s">
        <v>8313</v>
      </c>
      <c r="R3896" t="s">
        <v>8314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8313</v>
      </c>
      <c r="R3897" t="s">
        <v>8314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10.7</v>
      </c>
      <c r="P3898">
        <f t="shared" si="241"/>
        <v>42.5</v>
      </c>
      <c r="Q3898" t="s">
        <v>8313</v>
      </c>
      <c r="R3898" t="s">
        <v>8314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">
        <v>8313</v>
      </c>
      <c r="R3899" t="s">
        <v>8314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32.6</v>
      </c>
      <c r="P3900">
        <f t="shared" si="241"/>
        <v>50.9</v>
      </c>
      <c r="Q3900" t="s">
        <v>8313</v>
      </c>
      <c r="R3900" t="s">
        <v>8314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1.3</v>
      </c>
      <c r="P3901">
        <f t="shared" si="241"/>
        <v>62.5</v>
      </c>
      <c r="Q3901" t="s">
        <v>8313</v>
      </c>
      <c r="R3901" t="s">
        <v>8314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8313</v>
      </c>
      <c r="R3902" t="s">
        <v>8314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0.9</v>
      </c>
      <c r="P3903">
        <f t="shared" si="241"/>
        <v>25</v>
      </c>
      <c r="Q3903" t="s">
        <v>8313</v>
      </c>
      <c r="R3903" t="s">
        <v>8314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48.9</v>
      </c>
      <c r="P3904">
        <f t="shared" si="241"/>
        <v>47.300000000000004</v>
      </c>
      <c r="Q3904" t="s">
        <v>8313</v>
      </c>
      <c r="R3904" t="s">
        <v>8314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8313</v>
      </c>
      <c r="R3905" t="s">
        <v>8314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0.1</v>
      </c>
      <c r="P3906">
        <f t="shared" si="241"/>
        <v>1.5</v>
      </c>
      <c r="Q3906" t="s">
        <v>8313</v>
      </c>
      <c r="R3906" t="s">
        <v>8314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ROUNDUP(E3907*100/D3907, 1)</f>
        <v>11.6</v>
      </c>
      <c r="P3907">
        <f t="shared" ref="P3907:P3970" si="245">IFERROR(ROUNDUP(AVERAGE(E3907/L3907), 1), 0)</f>
        <v>24.8</v>
      </c>
      <c r="Q3907" t="s">
        <v>8313</v>
      </c>
      <c r="R3907" t="s">
        <v>8314</v>
      </c>
      <c r="S3907" s="9">
        <f t="shared" ref="S3907:S3970" si="246">(((J3907/60)/60)/24) + DATE(1970,1, 1)</f>
        <v>42124.623877314814</v>
      </c>
      <c r="T3907" s="9">
        <f t="shared" ref="T3907:T3970" si="247">(((I3907/60)/60)/24) + DATE(1970, 1, 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67.399999999999991</v>
      </c>
      <c r="P3908">
        <f t="shared" si="245"/>
        <v>63.2</v>
      </c>
      <c r="Q3908" t="s">
        <v>8313</v>
      </c>
      <c r="R3908" t="s">
        <v>8314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38.300000000000004</v>
      </c>
      <c r="Q3909" t="s">
        <v>8313</v>
      </c>
      <c r="R3909" t="s">
        <v>8314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8.6999999999999993</v>
      </c>
      <c r="P3910">
        <f t="shared" si="245"/>
        <v>16.3</v>
      </c>
      <c r="Q3910" t="s">
        <v>8313</v>
      </c>
      <c r="R3910" t="s">
        <v>8314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0.30000000000000004</v>
      </c>
      <c r="P3911">
        <f t="shared" si="245"/>
        <v>33.800000000000004</v>
      </c>
      <c r="Q3911" t="s">
        <v>8313</v>
      </c>
      <c r="R3911" t="s">
        <v>8314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3.1</v>
      </c>
      <c r="P3912">
        <f t="shared" si="245"/>
        <v>61.7</v>
      </c>
      <c r="Q3912" t="s">
        <v>8313</v>
      </c>
      <c r="R3912" t="s">
        <v>8314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37.5</v>
      </c>
      <c r="P3913">
        <f t="shared" si="245"/>
        <v>83.199999999999989</v>
      </c>
      <c r="Q3913" t="s">
        <v>8313</v>
      </c>
      <c r="R3913" t="s">
        <v>8314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0.1</v>
      </c>
      <c r="P3914">
        <f t="shared" si="245"/>
        <v>1</v>
      </c>
      <c r="Q3914" t="s">
        <v>8313</v>
      </c>
      <c r="R3914" t="s">
        <v>8314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142.9</v>
      </c>
      <c r="Q3915" t="s">
        <v>8313</v>
      </c>
      <c r="R3915" t="s">
        <v>8314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36.4</v>
      </c>
      <c r="P3916">
        <f t="shared" si="245"/>
        <v>33.700000000000003</v>
      </c>
      <c r="Q3916" t="s">
        <v>8313</v>
      </c>
      <c r="R3916" t="s">
        <v>8314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0.4</v>
      </c>
      <c r="P3917">
        <f t="shared" si="245"/>
        <v>5</v>
      </c>
      <c r="Q3917" t="s">
        <v>8313</v>
      </c>
      <c r="R3917" t="s">
        <v>8314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8313</v>
      </c>
      <c r="R3918" t="s">
        <v>8314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0.30000000000000004</v>
      </c>
      <c r="P3919">
        <f t="shared" si="245"/>
        <v>10</v>
      </c>
      <c r="Q3919" t="s">
        <v>8313</v>
      </c>
      <c r="R3919" t="s">
        <v>8314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8313</v>
      </c>
      <c r="R3920" t="s">
        <v>8314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8313</v>
      </c>
      <c r="R3921" t="s">
        <v>8314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8313</v>
      </c>
      <c r="R3922" t="s">
        <v>8314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8313</v>
      </c>
      <c r="R3923" t="s">
        <v>8314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8.1999999999999993</v>
      </c>
      <c r="P3924">
        <f t="shared" si="245"/>
        <v>10.199999999999999</v>
      </c>
      <c r="Q3924" t="s">
        <v>8313</v>
      </c>
      <c r="R3924" t="s">
        <v>8314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12.1</v>
      </c>
      <c r="P3925">
        <f t="shared" si="245"/>
        <v>81.5</v>
      </c>
      <c r="Q3925" t="s">
        <v>8313</v>
      </c>
      <c r="R3925" t="s">
        <v>8314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15.299999999999999</v>
      </c>
      <c r="P3926">
        <f t="shared" si="245"/>
        <v>57.300000000000004</v>
      </c>
      <c r="Q3926" t="s">
        <v>8313</v>
      </c>
      <c r="R3926" t="s">
        <v>8314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8313</v>
      </c>
      <c r="R3927" t="s">
        <v>8314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8313</v>
      </c>
      <c r="R3928" t="s">
        <v>8314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8313</v>
      </c>
      <c r="R3929" t="s">
        <v>8314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13.1</v>
      </c>
      <c r="P3930">
        <f t="shared" si="245"/>
        <v>93</v>
      </c>
      <c r="Q3930" t="s">
        <v>8313</v>
      </c>
      <c r="R3930" t="s">
        <v>8314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2.3000000000000003</v>
      </c>
      <c r="P3931">
        <f t="shared" si="245"/>
        <v>32.4</v>
      </c>
      <c r="Q3931" t="s">
        <v>8313</v>
      </c>
      <c r="R3931" t="s">
        <v>8314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8313</v>
      </c>
      <c r="R3933" t="s">
        <v>8314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0.1</v>
      </c>
      <c r="P3934">
        <f t="shared" si="245"/>
        <v>1</v>
      </c>
      <c r="Q3934" t="s">
        <v>8313</v>
      </c>
      <c r="R3934" t="s">
        <v>8314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15.799999999999999</v>
      </c>
      <c r="P3935">
        <f t="shared" si="245"/>
        <v>91.899999999999991</v>
      </c>
      <c r="Q3935" t="s">
        <v>8313</v>
      </c>
      <c r="R3935" t="s">
        <v>8314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45.9</v>
      </c>
      <c r="Q3936" t="s">
        <v>8313</v>
      </c>
      <c r="R3936" t="s">
        <v>8314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43.9</v>
      </c>
      <c r="P3937">
        <f t="shared" si="245"/>
        <v>57.2</v>
      </c>
      <c r="Q3937" t="s">
        <v>8313</v>
      </c>
      <c r="R3937" t="s">
        <v>8314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8313</v>
      </c>
      <c r="R3938" t="s">
        <v>8314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86.199999999999989</v>
      </c>
      <c r="P3939">
        <f t="shared" si="245"/>
        <v>248.5</v>
      </c>
      <c r="Q3939" t="s">
        <v>8313</v>
      </c>
      <c r="R3939" t="s">
        <v>8314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</v>
      </c>
      <c r="P3940">
        <f t="shared" si="245"/>
        <v>79.400000000000006</v>
      </c>
      <c r="Q3940" t="s">
        <v>8313</v>
      </c>
      <c r="R3940" t="s">
        <v>8314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8313</v>
      </c>
      <c r="R3941" t="s">
        <v>8314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0.30000000000000004</v>
      </c>
      <c r="P3942">
        <f t="shared" si="245"/>
        <v>5.5</v>
      </c>
      <c r="Q3942" t="s">
        <v>8313</v>
      </c>
      <c r="R3942" t="s">
        <v>8314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8313</v>
      </c>
      <c r="R3943" t="s">
        <v>8314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8313</v>
      </c>
      <c r="R3944" t="s">
        <v>8314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35.700000000000003</v>
      </c>
      <c r="P3945">
        <f t="shared" si="245"/>
        <v>137.1</v>
      </c>
      <c r="Q3945" t="s">
        <v>8313</v>
      </c>
      <c r="R3945" t="s">
        <v>8314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8313</v>
      </c>
      <c r="R3946" t="s">
        <v>8314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0.30000000000000004</v>
      </c>
      <c r="P3947">
        <f t="shared" si="245"/>
        <v>5</v>
      </c>
      <c r="Q3947" t="s">
        <v>8313</v>
      </c>
      <c r="R3947" t="s">
        <v>8314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3.3000000000000003</v>
      </c>
      <c r="P3948">
        <f t="shared" si="245"/>
        <v>39</v>
      </c>
      <c r="Q3948" t="s">
        <v>8313</v>
      </c>
      <c r="R3948" t="s">
        <v>8314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3.4</v>
      </c>
      <c r="P3949">
        <f t="shared" si="245"/>
        <v>50.5</v>
      </c>
      <c r="Q3949" t="s">
        <v>8313</v>
      </c>
      <c r="R3949" t="s">
        <v>8314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8313</v>
      </c>
      <c r="R3950" t="s">
        <v>8314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15.799999999999999</v>
      </c>
      <c r="P3951">
        <f t="shared" si="245"/>
        <v>49.300000000000004</v>
      </c>
      <c r="Q3951" t="s">
        <v>8313</v>
      </c>
      <c r="R3951" t="s">
        <v>8314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0.7</v>
      </c>
      <c r="P3952">
        <f t="shared" si="245"/>
        <v>25</v>
      </c>
      <c r="Q3952" t="s">
        <v>8313</v>
      </c>
      <c r="R3952" t="s">
        <v>8314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0.1</v>
      </c>
      <c r="P3953">
        <f t="shared" si="245"/>
        <v>1</v>
      </c>
      <c r="Q3953" t="s">
        <v>8313</v>
      </c>
      <c r="R3953" t="s">
        <v>8314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P3954">
        <f t="shared" si="245"/>
        <v>25</v>
      </c>
      <c r="Q3954" t="s">
        <v>8313</v>
      </c>
      <c r="R3954" t="s">
        <v>8314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8313</v>
      </c>
      <c r="R3955" t="s">
        <v>8314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8313</v>
      </c>
      <c r="R3956" t="s">
        <v>8314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24.3</v>
      </c>
      <c r="P3957">
        <f t="shared" si="245"/>
        <v>53.2</v>
      </c>
      <c r="Q3957" t="s">
        <v>8313</v>
      </c>
      <c r="R3957" t="s">
        <v>8314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8313</v>
      </c>
      <c r="R3958" t="s">
        <v>8314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0.1</v>
      </c>
      <c r="P3959">
        <f t="shared" si="245"/>
        <v>7</v>
      </c>
      <c r="Q3959" t="s">
        <v>8313</v>
      </c>
      <c r="R3959" t="s">
        <v>8314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32.1</v>
      </c>
      <c r="P3960">
        <f t="shared" si="245"/>
        <v>40.1</v>
      </c>
      <c r="Q3960" t="s">
        <v>8313</v>
      </c>
      <c r="R3960" t="s">
        <v>8314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24.400000000000002</v>
      </c>
      <c r="P3961">
        <f t="shared" si="245"/>
        <v>24.400000000000002</v>
      </c>
      <c r="Q3961" t="s">
        <v>8313</v>
      </c>
      <c r="R3961" t="s">
        <v>8314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11.299999999999999</v>
      </c>
      <c r="Q3962" t="s">
        <v>8313</v>
      </c>
      <c r="R3962" t="s">
        <v>8314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0.5</v>
      </c>
      <c r="P3963">
        <f t="shared" si="245"/>
        <v>10.5</v>
      </c>
      <c r="Q3963" t="s">
        <v>8313</v>
      </c>
      <c r="R3963" t="s">
        <v>8314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3.3000000000000003</v>
      </c>
      <c r="P3964">
        <f t="shared" si="245"/>
        <v>15</v>
      </c>
      <c r="Q3964" t="s">
        <v>8313</v>
      </c>
      <c r="R3964" t="s">
        <v>8314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8313</v>
      </c>
      <c r="R3965" t="s">
        <v>8314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8313</v>
      </c>
      <c r="R3966" t="s">
        <v>8314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14.299999999999999</v>
      </c>
      <c r="P3967">
        <f t="shared" si="245"/>
        <v>71.3</v>
      </c>
      <c r="Q3967" t="s">
        <v>8313</v>
      </c>
      <c r="R3967" t="s">
        <v>8314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8313</v>
      </c>
      <c r="R3968" t="s">
        <v>8314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24.200000000000003</v>
      </c>
      <c r="P3969">
        <f t="shared" si="245"/>
        <v>41</v>
      </c>
      <c r="Q3969" t="s">
        <v>8313</v>
      </c>
      <c r="R3969" t="s">
        <v>8314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10.6</v>
      </c>
      <c r="P3970">
        <f t="shared" si="245"/>
        <v>48</v>
      </c>
      <c r="Q3970" t="s">
        <v>8313</v>
      </c>
      <c r="R3970" t="s">
        <v>8314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ROUNDUP(E3971*100/D3971, 1)</f>
        <v>7.5</v>
      </c>
      <c r="P3971">
        <f t="shared" ref="P3971:P4034" si="249">IFERROR(ROUNDUP(AVERAGE(E3971/L3971), 1), 0)</f>
        <v>35.200000000000003</v>
      </c>
      <c r="Q3971" t="s">
        <v>8313</v>
      </c>
      <c r="R3971" t="s">
        <v>8314</v>
      </c>
      <c r="S3971" s="9">
        <f t="shared" ref="S3971:S4034" si="250">(((J3971/60)/60)/24) + DATE(1970,1, 1)</f>
        <v>42601.854699074072</v>
      </c>
      <c r="T3971" s="9">
        <f t="shared" ref="T3971:T4034" si="251">(((I3971/60)/60)/24) + DATE(1970, 1, 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0.1</v>
      </c>
      <c r="P3972">
        <f t="shared" si="249"/>
        <v>5.5</v>
      </c>
      <c r="Q3972" t="s">
        <v>8313</v>
      </c>
      <c r="R3972" t="s">
        <v>8314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22.700000000000003</v>
      </c>
      <c r="Q3973" t="s">
        <v>8313</v>
      </c>
      <c r="R3973" t="s">
        <v>8314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26.400000000000002</v>
      </c>
      <c r="Q3974" t="s">
        <v>8313</v>
      </c>
      <c r="R3974" t="s">
        <v>8314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105.6</v>
      </c>
      <c r="Q3975" t="s">
        <v>8313</v>
      </c>
      <c r="R3975" t="s">
        <v>8314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29.1</v>
      </c>
      <c r="Q3976" t="s">
        <v>8313</v>
      </c>
      <c r="R3976" t="s">
        <v>8314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8313</v>
      </c>
      <c r="R3977" t="s">
        <v>8314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47.7</v>
      </c>
      <c r="P3978">
        <f t="shared" si="249"/>
        <v>62</v>
      </c>
      <c r="Q3978" t="s">
        <v>8313</v>
      </c>
      <c r="R3978" t="s">
        <v>8314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1.5</v>
      </c>
      <c r="P3979">
        <f t="shared" si="249"/>
        <v>217.5</v>
      </c>
      <c r="Q3979" t="s">
        <v>8313</v>
      </c>
      <c r="R3979" t="s">
        <v>8314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26.8</v>
      </c>
      <c r="Q3980" t="s">
        <v>8313</v>
      </c>
      <c r="R3980" t="s">
        <v>8314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1.9000000000000001</v>
      </c>
      <c r="P3981">
        <f t="shared" si="249"/>
        <v>18.400000000000002</v>
      </c>
      <c r="Q3981" t="s">
        <v>8313</v>
      </c>
      <c r="R3981" t="s">
        <v>8314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64.3</v>
      </c>
      <c r="Q3982" t="s">
        <v>8313</v>
      </c>
      <c r="R3982" t="s">
        <v>8314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4.0999999999999996</v>
      </c>
      <c r="P3983">
        <f t="shared" si="249"/>
        <v>175</v>
      </c>
      <c r="Q3983" t="s">
        <v>8313</v>
      </c>
      <c r="R3983" t="s">
        <v>8314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8313</v>
      </c>
      <c r="R3984" t="s">
        <v>8314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34.9</v>
      </c>
      <c r="P3985">
        <f t="shared" si="249"/>
        <v>84.3</v>
      </c>
      <c r="Q3985" t="s">
        <v>8313</v>
      </c>
      <c r="R3985" t="s">
        <v>8314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6.3999999999999995</v>
      </c>
      <c r="P3986">
        <f t="shared" si="249"/>
        <v>9.5</v>
      </c>
      <c r="Q3986" t="s">
        <v>8313</v>
      </c>
      <c r="R3986" t="s">
        <v>8314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32.1</v>
      </c>
      <c r="P3987">
        <f t="shared" si="249"/>
        <v>33.800000000000004</v>
      </c>
      <c r="Q3987" t="s">
        <v>8313</v>
      </c>
      <c r="R3987" t="s">
        <v>8314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9.7999999999999989</v>
      </c>
      <c r="P3988">
        <f t="shared" si="249"/>
        <v>37.6</v>
      </c>
      <c r="Q3988" t="s">
        <v>8313</v>
      </c>
      <c r="R3988" t="s">
        <v>8314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37.800000000000004</v>
      </c>
      <c r="P3989">
        <f t="shared" si="249"/>
        <v>11.7</v>
      </c>
      <c r="Q3989" t="s">
        <v>8313</v>
      </c>
      <c r="R3989" t="s">
        <v>8314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2.2000000000000002</v>
      </c>
      <c r="P3990">
        <f t="shared" si="249"/>
        <v>8</v>
      </c>
      <c r="Q3990" t="s">
        <v>8313</v>
      </c>
      <c r="R3990" t="s">
        <v>8314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8313</v>
      </c>
      <c r="R3991" t="s">
        <v>8314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4.1999999999999993</v>
      </c>
      <c r="P3992">
        <f t="shared" si="249"/>
        <v>23</v>
      </c>
      <c r="Q3992" t="s">
        <v>8313</v>
      </c>
      <c r="R3992" t="s">
        <v>8314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8313</v>
      </c>
      <c r="R3993" t="s">
        <v>8314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5.5</v>
      </c>
      <c r="P3994">
        <f t="shared" si="249"/>
        <v>60.2</v>
      </c>
      <c r="Q3994" t="s">
        <v>8313</v>
      </c>
      <c r="R3994" t="s">
        <v>8314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0.1</v>
      </c>
      <c r="P3995">
        <f t="shared" si="249"/>
        <v>3</v>
      </c>
      <c r="Q3995" t="s">
        <v>8313</v>
      </c>
      <c r="R3995" t="s">
        <v>8314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0.30000000000000004</v>
      </c>
      <c r="P3996">
        <f t="shared" si="249"/>
        <v>5</v>
      </c>
      <c r="Q3996" t="s">
        <v>8313</v>
      </c>
      <c r="R3996" t="s">
        <v>8314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8313</v>
      </c>
      <c r="R3997" t="s">
        <v>8314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16.600000000000001</v>
      </c>
      <c r="P3998">
        <f t="shared" si="249"/>
        <v>29.3</v>
      </c>
      <c r="Q3998" t="s">
        <v>8313</v>
      </c>
      <c r="R3998" t="s">
        <v>8314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8313</v>
      </c>
      <c r="R3999" t="s">
        <v>8314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59.6</v>
      </c>
      <c r="Q4000" t="s">
        <v>8313</v>
      </c>
      <c r="R4000" t="s">
        <v>8314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16.600000000000001</v>
      </c>
      <c r="P4001">
        <f t="shared" si="249"/>
        <v>82.6</v>
      </c>
      <c r="Q4001" t="s">
        <v>8313</v>
      </c>
      <c r="R4001" t="s">
        <v>8314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0.2</v>
      </c>
      <c r="P4002">
        <f t="shared" si="249"/>
        <v>10</v>
      </c>
      <c r="Q4002" t="s">
        <v>8313</v>
      </c>
      <c r="R4002" t="s">
        <v>8314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37.800000000000004</v>
      </c>
      <c r="P4003">
        <f t="shared" si="249"/>
        <v>32.4</v>
      </c>
      <c r="Q4003" t="s">
        <v>8313</v>
      </c>
      <c r="R4003" t="s">
        <v>8314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1.9000000000000001</v>
      </c>
      <c r="P4004">
        <f t="shared" si="249"/>
        <v>5.8</v>
      </c>
      <c r="Q4004" t="s">
        <v>8313</v>
      </c>
      <c r="R4004" t="s">
        <v>8314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10.1</v>
      </c>
      <c r="P4005">
        <f t="shared" si="249"/>
        <v>100.5</v>
      </c>
      <c r="Q4005" t="s">
        <v>8313</v>
      </c>
      <c r="R4005" t="s">
        <v>8314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8313</v>
      </c>
      <c r="R4006" t="s">
        <v>8314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1.4000000000000001</v>
      </c>
      <c r="P4007">
        <f t="shared" si="249"/>
        <v>20</v>
      </c>
      <c r="Q4007" t="s">
        <v>8313</v>
      </c>
      <c r="R4007" t="s">
        <v>8314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0.1</v>
      </c>
      <c r="P4008">
        <f t="shared" si="249"/>
        <v>2</v>
      </c>
      <c r="Q4008" t="s">
        <v>8313</v>
      </c>
      <c r="R4008" t="s">
        <v>8314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0.30000000000000004</v>
      </c>
      <c r="P4009">
        <f t="shared" si="249"/>
        <v>5</v>
      </c>
      <c r="Q4009" t="s">
        <v>8313</v>
      </c>
      <c r="R4009" t="s">
        <v>8314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8313</v>
      </c>
      <c r="R4010" t="s">
        <v>8314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3.9</v>
      </c>
      <c r="P4011">
        <f t="shared" si="249"/>
        <v>25</v>
      </c>
      <c r="Q4011" t="s">
        <v>8313</v>
      </c>
      <c r="R4011" t="s">
        <v>8314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24.200000000000003</v>
      </c>
      <c r="P4012">
        <f t="shared" si="249"/>
        <v>45.9</v>
      </c>
      <c r="Q4012" t="s">
        <v>8313</v>
      </c>
      <c r="R4012" t="s">
        <v>8314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4.8</v>
      </c>
      <c r="Q4013" t="s">
        <v>8313</v>
      </c>
      <c r="R4013" t="s">
        <v>8314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8313</v>
      </c>
      <c r="R4014" t="s">
        <v>8314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8313</v>
      </c>
      <c r="R4015" t="s">
        <v>8314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8313</v>
      </c>
      <c r="R4016" t="s">
        <v>8314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0.1</v>
      </c>
      <c r="P4017">
        <f t="shared" si="249"/>
        <v>1</v>
      </c>
      <c r="Q4017" t="s">
        <v>8313</v>
      </c>
      <c r="R4017" t="s">
        <v>8314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8313</v>
      </c>
      <c r="R4018" t="s">
        <v>8314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1.1000000000000001</v>
      </c>
      <c r="P4019">
        <f t="shared" si="249"/>
        <v>52.5</v>
      </c>
      <c r="Q4019" t="s">
        <v>8313</v>
      </c>
      <c r="R4019" t="s">
        <v>8314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8.6999999999999993</v>
      </c>
      <c r="P4020">
        <f t="shared" si="249"/>
        <v>32.5</v>
      </c>
      <c r="Q4020" t="s">
        <v>8313</v>
      </c>
      <c r="R4020" t="s">
        <v>8314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0.9</v>
      </c>
      <c r="P4021">
        <f t="shared" si="249"/>
        <v>7.3</v>
      </c>
      <c r="Q4021" t="s">
        <v>8313</v>
      </c>
      <c r="R4021" t="s">
        <v>8314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16.700000000000003</v>
      </c>
      <c r="P4022">
        <f t="shared" si="249"/>
        <v>33.4</v>
      </c>
      <c r="Q4022" t="s">
        <v>8313</v>
      </c>
      <c r="R4022" t="s">
        <v>8314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0.9</v>
      </c>
      <c r="P4023">
        <f t="shared" si="249"/>
        <v>62.5</v>
      </c>
      <c r="Q4023" t="s">
        <v>8313</v>
      </c>
      <c r="R4023" t="s">
        <v>8314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69.599999999999994</v>
      </c>
      <c r="P4024">
        <f t="shared" si="249"/>
        <v>63.6</v>
      </c>
      <c r="Q4024" t="s">
        <v>8313</v>
      </c>
      <c r="R4024" t="s">
        <v>8314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8313</v>
      </c>
      <c r="R4025" t="s">
        <v>8314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1.3</v>
      </c>
      <c r="P4026">
        <f t="shared" si="249"/>
        <v>10</v>
      </c>
      <c r="Q4026" t="s">
        <v>8313</v>
      </c>
      <c r="R4026" t="s">
        <v>8314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8313</v>
      </c>
      <c r="R4027" t="s">
        <v>8314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8313</v>
      </c>
      <c r="R4028" t="s">
        <v>8314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7.1999999999999993</v>
      </c>
      <c r="P4029">
        <f t="shared" si="249"/>
        <v>30.8</v>
      </c>
      <c r="Q4029" t="s">
        <v>8313</v>
      </c>
      <c r="R4029" t="s">
        <v>8314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28.1</v>
      </c>
      <c r="P4030">
        <f t="shared" si="249"/>
        <v>51</v>
      </c>
      <c r="Q4030" t="s">
        <v>8313</v>
      </c>
      <c r="R4030" t="s">
        <v>8314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8313</v>
      </c>
      <c r="R4031" t="s">
        <v>8314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66.699999999999989</v>
      </c>
      <c r="Q4032" t="s">
        <v>8313</v>
      </c>
      <c r="R4032" t="s">
        <v>8314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8313</v>
      </c>
      <c r="R4033" t="s">
        <v>8314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6.8999999999999995</v>
      </c>
      <c r="P4034">
        <f t="shared" si="249"/>
        <v>59</v>
      </c>
      <c r="Q4034" t="s">
        <v>8313</v>
      </c>
      <c r="R4034" t="s">
        <v>8314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ROUNDUP(E4035*100/D4035, 1)</f>
        <v>25.700000000000003</v>
      </c>
      <c r="P4035">
        <f t="shared" ref="P4035:P4098" si="253">IFERROR(ROUNDUP(AVERAGE(E4035/L4035), 1), 0)</f>
        <v>65.399999999999991</v>
      </c>
      <c r="Q4035" t="s">
        <v>8313</v>
      </c>
      <c r="R4035" t="s">
        <v>8314</v>
      </c>
      <c r="S4035" s="9">
        <f t="shared" ref="S4035:S4098" si="254">(((J4035/60)/60)/24) + DATE(1970,1, 1)</f>
        <v>42614.268796296295</v>
      </c>
      <c r="T4035" s="9">
        <f t="shared" ref="T4035:T4098" si="255">(((I4035/60)/60)/24) + DATE(1970, 1, 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1.5</v>
      </c>
      <c r="P4036">
        <f t="shared" si="253"/>
        <v>100</v>
      </c>
      <c r="Q4036" t="s">
        <v>8313</v>
      </c>
      <c r="R4036" t="s">
        <v>8314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36.9</v>
      </c>
      <c r="P4037">
        <f t="shared" si="253"/>
        <v>147.4</v>
      </c>
      <c r="Q4037" t="s">
        <v>8313</v>
      </c>
      <c r="R4037" t="s">
        <v>8314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47.1</v>
      </c>
      <c r="P4038">
        <f t="shared" si="253"/>
        <v>166.1</v>
      </c>
      <c r="Q4038" t="s">
        <v>8313</v>
      </c>
      <c r="R4038" t="s">
        <v>8314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11.5</v>
      </c>
      <c r="P4039">
        <f t="shared" si="253"/>
        <v>40</v>
      </c>
      <c r="Q4039" t="s">
        <v>8313</v>
      </c>
      <c r="R4039" t="s">
        <v>8314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12.1</v>
      </c>
      <c r="P4040">
        <f t="shared" si="253"/>
        <v>75.3</v>
      </c>
      <c r="Q4040" t="s">
        <v>8313</v>
      </c>
      <c r="R4040" t="s">
        <v>8314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8313</v>
      </c>
      <c r="R4041" t="s">
        <v>8314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31.3</v>
      </c>
      <c r="P4042">
        <f t="shared" si="253"/>
        <v>1250</v>
      </c>
      <c r="Q4042" t="s">
        <v>8313</v>
      </c>
      <c r="R4042" t="s">
        <v>8314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0.5</v>
      </c>
      <c r="P4043">
        <f t="shared" si="253"/>
        <v>10.5</v>
      </c>
      <c r="Q4043" t="s">
        <v>8313</v>
      </c>
      <c r="R4043" t="s">
        <v>8314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0.30000000000000004</v>
      </c>
      <c r="P4044">
        <f t="shared" si="253"/>
        <v>7</v>
      </c>
      <c r="Q4044" t="s">
        <v>8313</v>
      </c>
      <c r="R4044" t="s">
        <v>8314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8313</v>
      </c>
      <c r="R4045" t="s">
        <v>8314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56.300000000000004</v>
      </c>
      <c r="Q4046" t="s">
        <v>8313</v>
      </c>
      <c r="R4046" t="s">
        <v>8314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0.1</v>
      </c>
      <c r="P4047">
        <f t="shared" si="253"/>
        <v>1</v>
      </c>
      <c r="Q4047" t="s">
        <v>8313</v>
      </c>
      <c r="R4047" t="s">
        <v>8314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8.2999999999999989</v>
      </c>
      <c r="P4048">
        <f t="shared" si="253"/>
        <v>38.4</v>
      </c>
      <c r="Q4048" t="s">
        <v>8313</v>
      </c>
      <c r="R4048" t="s">
        <v>8314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8313</v>
      </c>
      <c r="R4049" t="s">
        <v>8314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17.700000000000003</v>
      </c>
      <c r="P4050">
        <f t="shared" si="253"/>
        <v>33</v>
      </c>
      <c r="Q4050" t="s">
        <v>8313</v>
      </c>
      <c r="R4050" t="s">
        <v>8314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0.1</v>
      </c>
      <c r="P4051">
        <f t="shared" si="253"/>
        <v>16</v>
      </c>
      <c r="Q4051" t="s">
        <v>8313</v>
      </c>
      <c r="R4051" t="s">
        <v>8314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0.1</v>
      </c>
      <c r="P4052">
        <f t="shared" si="253"/>
        <v>1</v>
      </c>
      <c r="Q4052" t="s">
        <v>8313</v>
      </c>
      <c r="R4052" t="s">
        <v>8314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8313</v>
      </c>
      <c r="R4053" t="s">
        <v>8314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37.6</v>
      </c>
      <c r="P4054">
        <f t="shared" si="253"/>
        <v>86.699999999999989</v>
      </c>
      <c r="Q4054" t="s">
        <v>8313</v>
      </c>
      <c r="R4054" t="s">
        <v>8314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8313</v>
      </c>
      <c r="R4055" t="s">
        <v>8314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8313</v>
      </c>
      <c r="R4056" t="s">
        <v>8314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17.700000000000003</v>
      </c>
      <c r="P4057">
        <f t="shared" si="253"/>
        <v>42</v>
      </c>
      <c r="Q4057" t="s">
        <v>8313</v>
      </c>
      <c r="R4057" t="s">
        <v>8314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88.399999999999991</v>
      </c>
      <c r="Q4058" t="s">
        <v>8313</v>
      </c>
      <c r="R4058" t="s">
        <v>8314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22.200000000000003</v>
      </c>
      <c r="P4059">
        <f t="shared" si="253"/>
        <v>129.19999999999999</v>
      </c>
      <c r="Q4059" t="s">
        <v>8313</v>
      </c>
      <c r="R4059" t="s">
        <v>8314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2.6</v>
      </c>
      <c r="P4060">
        <f t="shared" si="253"/>
        <v>23.8</v>
      </c>
      <c r="Q4060" t="s">
        <v>8313</v>
      </c>
      <c r="R4060" t="s">
        <v>8314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35.800000000000004</v>
      </c>
      <c r="Q4061" t="s">
        <v>8313</v>
      </c>
      <c r="R4061" t="s">
        <v>8314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2.9</v>
      </c>
      <c r="P4062">
        <f t="shared" si="253"/>
        <v>57</v>
      </c>
      <c r="Q4062" t="s">
        <v>8313</v>
      </c>
      <c r="R4062" t="s">
        <v>8314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8313</v>
      </c>
      <c r="R4063" t="s">
        <v>8314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2.5</v>
      </c>
      <c r="P4064">
        <f t="shared" si="253"/>
        <v>163.4</v>
      </c>
      <c r="Q4064" t="s">
        <v>8313</v>
      </c>
      <c r="R4064" t="s">
        <v>8314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1.5</v>
      </c>
      <c r="P4065">
        <f t="shared" si="253"/>
        <v>15</v>
      </c>
      <c r="Q4065" t="s">
        <v>8313</v>
      </c>
      <c r="R4065" t="s">
        <v>8314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19.3</v>
      </c>
      <c r="P4066">
        <f t="shared" si="253"/>
        <v>64.199999999999989</v>
      </c>
      <c r="Q4066" t="s">
        <v>8313</v>
      </c>
      <c r="R4066" t="s">
        <v>8314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0.7</v>
      </c>
      <c r="P4067">
        <f t="shared" si="253"/>
        <v>6.8</v>
      </c>
      <c r="Q4067" t="s">
        <v>8313</v>
      </c>
      <c r="R4067" t="s">
        <v>8314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0.2</v>
      </c>
      <c r="P4068">
        <f t="shared" si="253"/>
        <v>25</v>
      </c>
      <c r="Q4068" t="s">
        <v>8313</v>
      </c>
      <c r="R4068" t="s">
        <v>8314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179.2</v>
      </c>
      <c r="Q4069" t="s">
        <v>8313</v>
      </c>
      <c r="R4069" t="s">
        <v>8314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8313</v>
      </c>
      <c r="R4070" t="s">
        <v>8314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33.1</v>
      </c>
      <c r="Q4071" t="s">
        <v>8313</v>
      </c>
      <c r="R4071" t="s">
        <v>8314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8313</v>
      </c>
      <c r="R4072" t="s">
        <v>8314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8313</v>
      </c>
      <c r="R4073" t="s">
        <v>8314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8313</v>
      </c>
      <c r="R4074" t="s">
        <v>8314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1.1000000000000001</v>
      </c>
      <c r="P4075">
        <f t="shared" si="253"/>
        <v>18.5</v>
      </c>
      <c r="Q4075" t="s">
        <v>8313</v>
      </c>
      <c r="R4075" t="s">
        <v>8314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26.8</v>
      </c>
      <c r="P4076">
        <f t="shared" si="253"/>
        <v>35</v>
      </c>
      <c r="Q4076" t="s">
        <v>8313</v>
      </c>
      <c r="R4076" t="s">
        <v>8314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44.4</v>
      </c>
      <c r="Q4077" t="s">
        <v>8313</v>
      </c>
      <c r="R4077" t="s">
        <v>8314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8313</v>
      </c>
      <c r="R4078" t="s">
        <v>8314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8313</v>
      </c>
      <c r="R4079" t="s">
        <v>8314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8313</v>
      </c>
      <c r="R4080" t="s">
        <v>8314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0.2</v>
      </c>
      <c r="P4081">
        <f t="shared" si="253"/>
        <v>5</v>
      </c>
      <c r="Q4081" t="s">
        <v>8313</v>
      </c>
      <c r="R4081" t="s">
        <v>8314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8313</v>
      </c>
      <c r="R4082" t="s">
        <v>8314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15.799999999999999</v>
      </c>
      <c r="P4083">
        <f t="shared" si="253"/>
        <v>29.200000000000003</v>
      </c>
      <c r="Q4083" t="s">
        <v>8313</v>
      </c>
      <c r="R4083" t="s">
        <v>8314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8313</v>
      </c>
      <c r="R4084" t="s">
        <v>8314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21.700000000000003</v>
      </c>
      <c r="P4085">
        <f t="shared" si="253"/>
        <v>126.5</v>
      </c>
      <c r="Q4085" t="s">
        <v>8313</v>
      </c>
      <c r="R4085" t="s">
        <v>8314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0.4</v>
      </c>
      <c r="P4086">
        <f t="shared" si="253"/>
        <v>10</v>
      </c>
      <c r="Q4086" t="s">
        <v>8313</v>
      </c>
      <c r="R4086" t="s">
        <v>8314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0.30000000000000004</v>
      </c>
      <c r="P4087">
        <f t="shared" si="253"/>
        <v>10</v>
      </c>
      <c r="Q4087" t="s">
        <v>8313</v>
      </c>
      <c r="R4087" t="s">
        <v>8314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8313</v>
      </c>
      <c r="R4088" t="s">
        <v>8314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8313</v>
      </c>
      <c r="R4089" t="s">
        <v>8314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8313</v>
      </c>
      <c r="R4090" t="s">
        <v>8314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8313</v>
      </c>
      <c r="R4091" t="s">
        <v>8314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10.7</v>
      </c>
      <c r="Q4092" t="s">
        <v>8313</v>
      </c>
      <c r="R4092" t="s">
        <v>8314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12.799999999999999</v>
      </c>
      <c r="P4093">
        <f t="shared" si="253"/>
        <v>25.5</v>
      </c>
      <c r="Q4093" t="s">
        <v>8313</v>
      </c>
      <c r="R4093" t="s">
        <v>8314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0.1</v>
      </c>
      <c r="P4094">
        <f t="shared" si="253"/>
        <v>20</v>
      </c>
      <c r="Q4094" t="s">
        <v>8313</v>
      </c>
      <c r="R4094" t="s">
        <v>8314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8313</v>
      </c>
      <c r="R4095" t="s">
        <v>8314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91.3</v>
      </c>
      <c r="Q4096" t="s">
        <v>8313</v>
      </c>
      <c r="R4096" t="s">
        <v>8314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2.7</v>
      </c>
      <c r="P4097">
        <f t="shared" si="253"/>
        <v>800</v>
      </c>
      <c r="Q4097" t="s">
        <v>8313</v>
      </c>
      <c r="R4097" t="s">
        <v>8314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11.5</v>
      </c>
      <c r="P4098">
        <f t="shared" si="253"/>
        <v>80</v>
      </c>
      <c r="Q4098" t="s">
        <v>8313</v>
      </c>
      <c r="R4098" t="s">
        <v>8314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ROUNDUP(E4099*100/D4099, 1)</f>
        <v>0</v>
      </c>
      <c r="P4099">
        <f t="shared" ref="P4099:P4115" si="257">IFERROR(ROUNDUP(AVERAGE(E4099/L4099), 1), 0)</f>
        <v>0</v>
      </c>
      <c r="Q4099" t="s">
        <v>8313</v>
      </c>
      <c r="R4099" t="s">
        <v>8314</v>
      </c>
      <c r="S4099" s="9">
        <f t="shared" ref="S4099:S4115" si="258">(((J4099/60)/60)/24) + DATE(1970,1, 1)</f>
        <v>42344.824502314819</v>
      </c>
      <c r="T4099" s="9">
        <f t="shared" ref="T4099:T4115" si="259">(((I4099/60)/60)/24) + DATE(1970, 1, 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8313</v>
      </c>
      <c r="R4100" t="s">
        <v>8314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1.2000000000000002</v>
      </c>
      <c r="P4101">
        <f t="shared" si="257"/>
        <v>50</v>
      </c>
      <c r="Q4101" t="s">
        <v>8313</v>
      </c>
      <c r="R4101" t="s">
        <v>8314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8313</v>
      </c>
      <c r="R4102" t="s">
        <v>8314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8313</v>
      </c>
      <c r="R4103" t="s">
        <v>8314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22.900000000000002</v>
      </c>
      <c r="Q4104" t="s">
        <v>8313</v>
      </c>
      <c r="R4104" t="s">
        <v>8314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16.700000000000003</v>
      </c>
      <c r="Q4105" t="s">
        <v>8313</v>
      </c>
      <c r="R4105" t="s">
        <v>8314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21.400000000000002</v>
      </c>
      <c r="P4106">
        <f t="shared" si="257"/>
        <v>45.800000000000004</v>
      </c>
      <c r="Q4106" t="s">
        <v>8313</v>
      </c>
      <c r="R4106" t="s">
        <v>8314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383.40000000000003</v>
      </c>
      <c r="Q4107" t="s">
        <v>8313</v>
      </c>
      <c r="R4107" t="s">
        <v>8314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107</v>
      </c>
      <c r="Q4108" t="s">
        <v>8313</v>
      </c>
      <c r="R4108" t="s">
        <v>8314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2.1</v>
      </c>
      <c r="P4109">
        <f t="shared" si="257"/>
        <v>10.299999999999999</v>
      </c>
      <c r="Q4109" t="s">
        <v>8313</v>
      </c>
      <c r="R4109" t="s">
        <v>8314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8313</v>
      </c>
      <c r="R4110" t="s">
        <v>8314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8313</v>
      </c>
      <c r="R4111" t="s">
        <v>8314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28.700000000000003</v>
      </c>
      <c r="P4112">
        <f t="shared" si="257"/>
        <v>14.4</v>
      </c>
      <c r="Q4112" t="s">
        <v>8313</v>
      </c>
      <c r="R4112" t="s">
        <v>8314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3.2</v>
      </c>
      <c r="P4113">
        <f t="shared" si="257"/>
        <v>15.7</v>
      </c>
      <c r="Q4113" t="s">
        <v>8313</v>
      </c>
      <c r="R4113" t="s">
        <v>8314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0.1</v>
      </c>
      <c r="P4114">
        <f t="shared" si="257"/>
        <v>1</v>
      </c>
      <c r="Q4114" t="s">
        <v>8313</v>
      </c>
      <c r="R4114" t="s">
        <v>8314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8313</v>
      </c>
      <c r="R4115" t="s">
        <v>8314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ellIs" dxfId="4" priority="8" operator="equal">
      <formula>"Succesful"</formula>
    </cfRule>
    <cfRule type="cellIs" dxfId="3" priority="7" operator="equal">
      <formula>"successful"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Category</vt:lpstr>
      <vt:lpstr>Pivot Table Subcategory</vt:lpstr>
      <vt:lpstr>Pivot chart timestamp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Aryeh Iosif</cp:lastModifiedBy>
  <dcterms:created xsi:type="dcterms:W3CDTF">2017-04-20T15:17:24Z</dcterms:created>
  <dcterms:modified xsi:type="dcterms:W3CDTF">2019-08-16T20:35:11Z</dcterms:modified>
</cp:coreProperties>
</file>