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045781\Desktop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  <c r="E1" i="2"/>
  <c r="B1" i="2"/>
  <c r="K2" i="2" l="1"/>
  <c r="K3" i="2" s="1"/>
  <c r="S5" i="1"/>
  <c r="S3" i="1"/>
  <c r="S2" i="1"/>
  <c r="N5" i="1"/>
  <c r="E2" i="1"/>
  <c r="H1" i="1" s="1"/>
  <c r="H2" i="1" s="1"/>
  <c r="K2" i="1" s="1"/>
  <c r="N1" i="1" s="1"/>
  <c r="N2" i="1" s="1"/>
  <c r="E1" i="1"/>
</calcChain>
</file>

<file path=xl/sharedStrings.xml><?xml version="1.0" encoding="utf-8"?>
<sst xmlns="http://schemas.openxmlformats.org/spreadsheetml/2006/main" count="28" uniqueCount="28">
  <si>
    <t>Take Home Calculation</t>
  </si>
  <si>
    <t>Taxable Amount</t>
  </si>
  <si>
    <t>20% slab</t>
  </si>
  <si>
    <t>Total Tax</t>
  </si>
  <si>
    <t>4% Education Cess</t>
  </si>
  <si>
    <t>Tax Amount</t>
  </si>
  <si>
    <t>PT</t>
  </si>
  <si>
    <t>Amount After Tax Deduction</t>
  </si>
  <si>
    <t>Amount After PF Deduction</t>
  </si>
  <si>
    <t>Take Home</t>
  </si>
  <si>
    <t>PF</t>
  </si>
  <si>
    <t>Fixed Expense</t>
  </si>
  <si>
    <t>Rent</t>
  </si>
  <si>
    <t>Car Loan EMI</t>
  </si>
  <si>
    <t>Netra</t>
  </si>
  <si>
    <t>Electric Bill/Common Charges</t>
  </si>
  <si>
    <t>Investment</t>
  </si>
  <si>
    <t>Tata AIA</t>
  </si>
  <si>
    <t>LIC</t>
  </si>
  <si>
    <t>Ma &amp; Sumi Ma</t>
  </si>
  <si>
    <t>Total Expense</t>
  </si>
  <si>
    <t>Bills</t>
  </si>
  <si>
    <t>Credit Card</t>
  </si>
  <si>
    <t>RD</t>
  </si>
  <si>
    <t>Income</t>
  </si>
  <si>
    <t>On Hand</t>
  </si>
  <si>
    <t>Other Insurance( Car, LIC, Mediclaim)</t>
  </si>
  <si>
    <t>Photo Theraphy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</si>
</sst>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F1" workbookViewId="0">
      <selection activeCell="R13" sqref="R13"/>
    </sheetView>
  </sheetViews>
  <sheetFormatPr defaultRowHeight="14.5" x14ac:dyDescent="0.35"/>
  <cols>
    <col min="6" max="7" width="12.54296875" customWidth="1"/>
    <col min="13" max="13" width="16.26953125" bestFit="1" customWidth="1"/>
    <col min="18" max="18" width="24.81640625" bestFit="1" customWidth="1"/>
  </cols>
  <sheetData>
    <row r="1" spans="1:21" x14ac:dyDescent="0.35">
      <c r="A1">
        <v>150000</v>
      </c>
      <c r="C1">
        <v>341498</v>
      </c>
      <c r="E1">
        <f>SUM(C1:C3)</f>
        <v>1155242</v>
      </c>
      <c r="G1" t="s">
        <v>1</v>
      </c>
      <c r="H1">
        <f>E1-E2</f>
        <v>873332</v>
      </c>
      <c r="J1" s="1">
        <v>0.05</v>
      </c>
      <c r="K1">
        <v>12500</v>
      </c>
      <c r="M1" t="s">
        <v>5</v>
      </c>
      <c r="N1">
        <f>SUM(K1:K10)</f>
        <v>87166.400000000009</v>
      </c>
      <c r="P1" t="s">
        <v>10</v>
      </c>
      <c r="Q1">
        <v>65100</v>
      </c>
      <c r="R1" s="3" t="s">
        <v>0</v>
      </c>
      <c r="S1" s="3"/>
      <c r="T1" s="3"/>
      <c r="U1" s="3"/>
    </row>
    <row r="2" spans="1:21" x14ac:dyDescent="0.35">
      <c r="A2">
        <v>104510</v>
      </c>
      <c r="C2">
        <v>271248</v>
      </c>
      <c r="E2">
        <f>SUM(A1:A10)</f>
        <v>281910</v>
      </c>
      <c r="G2" t="s">
        <v>2</v>
      </c>
      <c r="H2">
        <f>H1-500000</f>
        <v>373332</v>
      </c>
      <c r="J2" s="1">
        <v>0.2</v>
      </c>
      <c r="K2">
        <f>H2*20%</f>
        <v>74666.400000000009</v>
      </c>
      <c r="M2" t="s">
        <v>4</v>
      </c>
      <c r="N2">
        <f>N1*4%</f>
        <v>3486.6560000000004</v>
      </c>
      <c r="R2" t="s">
        <v>7</v>
      </c>
      <c r="S2">
        <f>E1-N5</f>
        <v>1062188.9439999999</v>
      </c>
    </row>
    <row r="3" spans="1:21" x14ac:dyDescent="0.35">
      <c r="A3">
        <v>2400</v>
      </c>
      <c r="C3">
        <v>542496</v>
      </c>
      <c r="M3" t="s">
        <v>6</v>
      </c>
      <c r="N3">
        <v>2400</v>
      </c>
      <c r="R3" t="s">
        <v>8</v>
      </c>
      <c r="S3">
        <f>S2-Q1</f>
        <v>997088.9439999999</v>
      </c>
    </row>
    <row r="4" spans="1:21" x14ac:dyDescent="0.35">
      <c r="A4">
        <v>25000</v>
      </c>
    </row>
    <row r="5" spans="1:21" x14ac:dyDescent="0.35">
      <c r="M5" t="s">
        <v>3</v>
      </c>
      <c r="N5">
        <f>SUM(N1:N3)</f>
        <v>93053.056000000011</v>
      </c>
      <c r="R5" t="s">
        <v>9</v>
      </c>
      <c r="S5">
        <f>S3/12</f>
        <v>83090.745333333325</v>
      </c>
    </row>
  </sheetData>
  <mergeCells count="1">
    <mergeCell ref="R1:U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8" sqref="A8"/>
    </sheetView>
  </sheetViews>
  <sheetFormatPr defaultRowHeight="14.5" x14ac:dyDescent="0.35"/>
  <cols>
    <col min="1" max="1" width="25.54296875" bestFit="1" customWidth="1"/>
    <col min="4" max="4" width="32.1796875" bestFit="1" customWidth="1"/>
    <col min="7" max="7" width="10.1796875" bestFit="1" customWidth="1"/>
    <col min="10" max="10" width="12.36328125" bestFit="1" customWidth="1"/>
  </cols>
  <sheetData>
    <row r="1" spans="1:11" x14ac:dyDescent="0.35">
      <c r="A1" s="2" t="s">
        <v>11</v>
      </c>
      <c r="B1" s="2">
        <f>SUM(B2:B20)</f>
        <v>36930</v>
      </c>
      <c r="C1" s="2"/>
      <c r="D1" s="2" t="s">
        <v>16</v>
      </c>
      <c r="E1" s="2">
        <f>SUM(E2:E10)</f>
        <v>27018</v>
      </c>
      <c r="F1" s="2"/>
      <c r="G1" s="2" t="s">
        <v>21</v>
      </c>
      <c r="H1" s="2">
        <f>SUM(H2:H10)</f>
        <v>5000</v>
      </c>
      <c r="I1" s="2"/>
      <c r="J1" t="s">
        <v>24</v>
      </c>
      <c r="K1">
        <v>90000</v>
      </c>
    </row>
    <row r="2" spans="1:11" x14ac:dyDescent="0.35">
      <c r="A2" t="s">
        <v>12</v>
      </c>
      <c r="B2">
        <v>13230</v>
      </c>
      <c r="D2" t="s">
        <v>17</v>
      </c>
      <c r="E2">
        <v>5998</v>
      </c>
      <c r="G2" t="s">
        <v>22</v>
      </c>
      <c r="H2">
        <v>5000</v>
      </c>
      <c r="J2" t="s">
        <v>20</v>
      </c>
      <c r="K2">
        <f>B1+E1+H1</f>
        <v>68948</v>
      </c>
    </row>
    <row r="3" spans="1:11" x14ac:dyDescent="0.35">
      <c r="A3" t="s">
        <v>13</v>
      </c>
      <c r="B3">
        <v>12500</v>
      </c>
      <c r="D3" t="s">
        <v>18</v>
      </c>
      <c r="E3">
        <v>1020</v>
      </c>
      <c r="J3" t="s">
        <v>25</v>
      </c>
      <c r="K3">
        <f>K1-K2</f>
        <v>21052</v>
      </c>
    </row>
    <row r="4" spans="1:11" x14ac:dyDescent="0.35">
      <c r="A4" t="s">
        <v>14</v>
      </c>
      <c r="B4">
        <v>1300</v>
      </c>
      <c r="D4" t="s">
        <v>26</v>
      </c>
      <c r="E4">
        <v>10000</v>
      </c>
    </row>
    <row r="5" spans="1:11" x14ac:dyDescent="0.35">
      <c r="A5" t="s">
        <v>15</v>
      </c>
      <c r="B5">
        <v>1500</v>
      </c>
      <c r="D5" t="s">
        <v>23</v>
      </c>
      <c r="E5">
        <v>10000</v>
      </c>
    </row>
    <row r="6" spans="1:11" x14ac:dyDescent="0.35">
      <c r="A6" t="s">
        <v>19</v>
      </c>
      <c r="B6">
        <v>6000</v>
      </c>
    </row>
    <row r="7" spans="1:11" x14ac:dyDescent="0.35">
      <c r="A7" t="s">
        <v>27</v>
      </c>
      <c r="B7">
        <v>2400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2019-04-04T12:15:20Z</dcterms:created>
  <dcterms:modified xsi:type="dcterms:W3CDTF">2019-06-26T13:46:09Z</dcterms:modified>
</cp:coreProperties>
</file>