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ss\Desktop\"/>
    </mc:Choice>
  </mc:AlternateContent>
  <xr:revisionPtr revIDLastSave="0" documentId="13_ncr:1_{26EC5AA2-ED33-440F-A741-30169A2ECBC2}" xr6:coauthVersionLast="45" xr6:coauthVersionMax="45" xr10:uidLastSave="{00000000-0000-0000-0000-000000000000}"/>
  <bookViews>
    <workbookView xWindow="-120" yWindow="-120" windowWidth="20730" windowHeight="11160" xr2:uid="{0D2F7A71-EBD4-4CB2-A9C2-EEE8557B43DE}"/>
  </bookViews>
  <sheets>
    <sheet name="Class B Power Consumption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0" i="1"/>
  <c r="C18" i="1"/>
  <c r="C17" i="1"/>
  <c r="C8" i="1"/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tc={3EDC088A-EAFC-4CC0-AF92-47CF4E6F8947}</author>
  </authors>
  <commentList>
    <comment ref="C2" authorId="0" shapeId="0" xr:uid="{3EDC088A-EAFC-4CC0-AF92-47CF4E6F894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Rx Boosting mode is assumed</t>
      </text>
    </comment>
  </commentList>
</comments>
</file>

<file path=xl/sharedStrings.xml><?xml version="1.0" encoding="utf-8"?>
<sst xmlns="http://schemas.openxmlformats.org/spreadsheetml/2006/main" count="35" uniqueCount="30">
  <si>
    <t>Pingslot periodicity</t>
  </si>
  <si>
    <t>Device preamble detection period</t>
  </si>
  <si>
    <t>Number of DL frames received over pingslots per day</t>
  </si>
  <si>
    <t>Pingslot Spreading Factor</t>
  </si>
  <si>
    <t>Unit</t>
  </si>
  <si>
    <t>Value</t>
  </si>
  <si>
    <t>Parameter</t>
  </si>
  <si>
    <t>seconds</t>
  </si>
  <si>
    <t>Beacon</t>
  </si>
  <si>
    <t>PingSlot</t>
  </si>
  <si>
    <t>Beacon airtime for EU868 / SF9</t>
  </si>
  <si>
    <t>#</t>
  </si>
  <si>
    <t>mA</t>
  </si>
  <si>
    <t>Device power consumption - Receive mode (SX1262)</t>
  </si>
  <si>
    <t>Bytes</t>
  </si>
  <si>
    <t>Downlink class B Application Payload length</t>
  </si>
  <si>
    <t>mAh</t>
  </si>
  <si>
    <t>SF</t>
  </si>
  <si>
    <t>milliseconds</t>
  </si>
  <si>
    <t>Effective Beacon periodicity</t>
  </si>
  <si>
    <t>uA</t>
  </si>
  <si>
    <t>ms</t>
  </si>
  <si>
    <t>Downlink frame airtime</t>
  </si>
  <si>
    <t>Average current due to beacon listening</t>
  </si>
  <si>
    <t>Average current due to pingslot listening</t>
  </si>
  <si>
    <t>Average current due to DL class B reception on pingslot</t>
  </si>
  <si>
    <t>Target battery lifetime</t>
  </si>
  <si>
    <t>Additional battery capacity required to operate class B</t>
  </si>
  <si>
    <t>years</t>
  </si>
  <si>
    <t>Average current increase due to class B mode (radio part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</si>
</sst>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F&quot;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mez Soss" id="{20958B85-57F5-44AF-BB63-63AC439F84AA}" userId="S::ramez.soss@actility.com::0f95f74f-3bc4-4e85-92d3-9db79949ce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1-29T14:16:50.46" personId="{20958B85-57F5-44AF-BB63-63AC439F84AA}" id="{3EDC088A-EAFC-4CC0-AF92-47CF4E6F8947}">
    <text>Note: Rx Boosting mode is assumed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EED4-654C-47DF-8A12-CAD71D84AC4C}">
  <dimension ref="B2:D22"/>
  <sheetViews>
    <sheetView tabSelected="1" workbookViewId="0">
      <selection activeCell="C22" sqref="C22"/>
    </sheetView>
  </sheetViews>
  <sheetFormatPr defaultRowHeight="15" outlineLevelRow="1" x14ac:dyDescent="0.25"/>
  <cols>
    <col min="2" max="2" width="55.42578125" bestFit="1" customWidth="1"/>
    <col min="3" max="3" width="16.7109375" style="1" bestFit="1" customWidth="1"/>
    <col min="4" max="4" width="14.140625" style="1" customWidth="1"/>
    <col min="7" max="7" width="25.5703125" bestFit="1" customWidth="1"/>
  </cols>
  <sheetData>
    <row r="2" spans="2:4" x14ac:dyDescent="0.25">
      <c r="B2" t="s">
        <v>13</v>
      </c>
      <c r="C2" s="1">
        <v>5.3</v>
      </c>
      <c r="D2" s="1" t="s">
        <v>12</v>
      </c>
    </row>
    <row r="4" spans="2:4" x14ac:dyDescent="0.25">
      <c r="B4" s="2" t="s">
        <v>6</v>
      </c>
      <c r="C4" s="2" t="s">
        <v>5</v>
      </c>
      <c r="D4" s="2" t="s">
        <v>4</v>
      </c>
    </row>
    <row r="5" spans="2:4" x14ac:dyDescent="0.25">
      <c r="B5" s="4" t="s">
        <v>8</v>
      </c>
      <c r="C5" s="2"/>
      <c r="D5" s="2"/>
    </row>
    <row r="6" spans="2:4" x14ac:dyDescent="0.25">
      <c r="B6" t="s">
        <v>19</v>
      </c>
      <c r="C6" s="7">
        <v>128</v>
      </c>
      <c r="D6" s="1" t="s">
        <v>7</v>
      </c>
    </row>
    <row r="7" spans="2:4" x14ac:dyDescent="0.25">
      <c r="B7" t="s">
        <v>10</v>
      </c>
      <c r="C7" s="1">
        <v>0.17299999999999999</v>
      </c>
      <c r="D7" s="1" t="s">
        <v>7</v>
      </c>
    </row>
    <row r="8" spans="2:4" x14ac:dyDescent="0.25">
      <c r="B8" s="10" t="s">
        <v>23</v>
      </c>
      <c r="C8" s="11">
        <f>C2*C7/C6*1000</f>
        <v>7.1632812499999998</v>
      </c>
      <c r="D8" s="12" t="s">
        <v>20</v>
      </c>
    </row>
    <row r="10" spans="2:4" x14ac:dyDescent="0.25">
      <c r="B10" s="5" t="s">
        <v>9</v>
      </c>
    </row>
    <row r="11" spans="2:4" x14ac:dyDescent="0.25">
      <c r="B11" t="s">
        <v>0</v>
      </c>
      <c r="C11" s="7">
        <v>128</v>
      </c>
      <c r="D11" s="1" t="s">
        <v>7</v>
      </c>
    </row>
    <row r="12" spans="2:4" x14ac:dyDescent="0.25">
      <c r="B12" t="s">
        <v>3</v>
      </c>
      <c r="C12" s="8">
        <v>9</v>
      </c>
      <c r="D12" s="1" t="s">
        <v>17</v>
      </c>
    </row>
    <row r="13" spans="2:4" x14ac:dyDescent="0.25">
      <c r="B13" t="s">
        <v>2</v>
      </c>
      <c r="C13" s="7">
        <v>2</v>
      </c>
      <c r="D13" s="1" t="s">
        <v>11</v>
      </c>
    </row>
    <row r="14" spans="2:4" x14ac:dyDescent="0.25">
      <c r="B14" t="s">
        <v>15</v>
      </c>
      <c r="C14" s="7">
        <v>20</v>
      </c>
      <c r="D14" s="1" t="s">
        <v>14</v>
      </c>
    </row>
    <row r="15" spans="2:4" outlineLevel="1" x14ac:dyDescent="0.25">
      <c r="B15" t="s">
        <v>22</v>
      </c>
      <c r="C15" s="9">
        <f>12.25*(2^C12)/125 + ((2^C12)/125)*(8+CEILING(((C14+13)*8-4*(C12-7))/(4*C12 - IF(C12&gt;=11,8,0)),1)*5)</f>
        <v>246.78399999999999</v>
      </c>
      <c r="D15" s="1" t="s">
        <v>21</v>
      </c>
    </row>
    <row r="16" spans="2:4" x14ac:dyDescent="0.25">
      <c r="B16" t="s">
        <v>1</v>
      </c>
      <c r="C16" s="1">
        <v>30</v>
      </c>
      <c r="D16" s="1" t="s">
        <v>18</v>
      </c>
    </row>
    <row r="17" spans="2:4" x14ac:dyDescent="0.25">
      <c r="B17" s="10" t="s">
        <v>24</v>
      </c>
      <c r="C17" s="11">
        <f>C2*(C16/1000)/C11*1000</f>
        <v>1.2421875</v>
      </c>
      <c r="D17" s="12" t="s">
        <v>20</v>
      </c>
    </row>
    <row r="18" spans="2:4" x14ac:dyDescent="0.25">
      <c r="B18" t="s">
        <v>25</v>
      </c>
      <c r="C18" s="13">
        <f>C2*(C15/1000)*C13/(24*3600)*1000</f>
        <v>3.0276740740740739E-2</v>
      </c>
      <c r="D18" s="1" t="s">
        <v>20</v>
      </c>
    </row>
    <row r="19" spans="2:4" x14ac:dyDescent="0.25">
      <c r="B19" s="5"/>
      <c r="C19" s="6"/>
      <c r="D19" s="3"/>
    </row>
    <row r="20" spans="2:4" x14ac:dyDescent="0.25">
      <c r="B20" s="5" t="s">
        <v>29</v>
      </c>
      <c r="C20" s="14">
        <f>C8+C17+C18</f>
        <v>8.4357454907407412</v>
      </c>
      <c r="D20" s="3" t="s">
        <v>20</v>
      </c>
    </row>
    <row r="21" spans="2:4" x14ac:dyDescent="0.25">
      <c r="B21" t="s">
        <v>26</v>
      </c>
      <c r="C21" s="15">
        <v>10</v>
      </c>
      <c r="D21" s="1" t="s">
        <v>28</v>
      </c>
    </row>
    <row r="22" spans="2:4" x14ac:dyDescent="0.25">
      <c r="B22" s="5" t="s">
        <v>27</v>
      </c>
      <c r="C22" s="6">
        <f>C20/1000*C21*365*24</f>
        <v>738.97130498888896</v>
      </c>
      <c r="D22" s="3" t="s">
        <v>16</v>
      </c>
    </row>
  </sheetData>
  <dataValidations disablePrompts="1" count="3">
    <dataValidation type="list" allowBlank="1" showInputMessage="1" showErrorMessage="1" sqref="C12" xr:uid="{BA162C93-E9BD-4DC0-81A0-B416982590FA}">
      <formula1>"7,8,9,10,11,12"</formula1>
    </dataValidation>
    <dataValidation type="list" allowBlank="1" showInputMessage="1" showErrorMessage="1" sqref="C11" xr:uid="{4F8C1BB2-4108-4C78-856C-6EC4260BFF4D}">
      <formula1>"1,2,4,8,32,64,128"</formula1>
    </dataValidation>
    <dataValidation type="list" allowBlank="1" showInputMessage="1" showErrorMessage="1" sqref="C6" xr:uid="{6C0A08AE-A73A-46D1-97BE-CDA19052D431}">
      <formula1>"128,256,384,512,640,768,896,1024"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985749D573549BC008EC5D5AD9682" ma:contentTypeVersion="7" ma:contentTypeDescription="Create a new document." ma:contentTypeScope="" ma:versionID="6908d916c7badb9988a43d4e4414ac2f">
  <xsd:schema xmlns:xsd="http://www.w3.org/2001/XMLSchema" xmlns:xs="http://www.w3.org/2001/XMLSchema" xmlns:p="http://schemas.microsoft.com/office/2006/metadata/properties" xmlns:ns2="7675f550-697b-4890-8cf3-b77b6a4e6993" xmlns:ns3="806412d1-afdd-4307-97f5-58051bd65f60" targetNamespace="http://schemas.microsoft.com/office/2006/metadata/properties" ma:root="true" ma:fieldsID="7c85acbab29d9b085744e9376240adb5" ns2:_="" ns3:_="">
    <xsd:import namespace="7675f550-697b-4890-8cf3-b77b6a4e6993"/>
    <xsd:import namespace="806412d1-afdd-4307-97f5-58051bd65f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5f550-697b-4890-8cf3-b77b6a4e69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412d1-afdd-4307-97f5-58051bd65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3EA9AA-C25B-47CE-9049-E6C59C20B27B}"/>
</file>

<file path=customXml/itemProps2.xml><?xml version="1.0" encoding="utf-8"?>
<ds:datastoreItem xmlns:ds="http://schemas.openxmlformats.org/officeDocument/2006/customXml" ds:itemID="{C0FF6A42-6087-4B8D-A711-FF227A8848A1}"/>
</file>

<file path=customXml/itemProps3.xml><?xml version="1.0" encoding="utf-8"?>
<ds:datastoreItem xmlns:ds="http://schemas.openxmlformats.org/officeDocument/2006/customXml" ds:itemID="{B11FD452-0C34-4077-89D2-648FDC1E0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B Power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Soss</dc:creator>
  <cp:lastModifiedBy>Ramez Soss</cp:lastModifiedBy>
  <dcterms:created xsi:type="dcterms:W3CDTF">2020-01-29T08:30:28Z</dcterms:created>
  <dcterms:modified xsi:type="dcterms:W3CDTF">2020-02-11T09:24:49Z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0x010100596985749D573549BC008EC5D5AD9682</vt:lpwstr>
  </property>
</Properties>
</file>