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patdeb\AlphaCANDI\SBG_Rawinput_1.6\latest\"/>
    </mc:Choice>
  </mc:AlternateContent>
  <bookViews>
    <workbookView xWindow="120" yWindow="240" windowWidth="20115" windowHeight="7815"/>
  </bookViews>
  <sheets>
    <sheet name="PCSCF" sheetId="1" r:id="rId1"/>
  </sheets>
  <calcPr calcId="171027"/>
</workbook>
</file>

<file path=xl/calcChain.xml><?xml version="1.0" encoding="utf-8"?>
<calcChain xmlns="http://schemas.openxmlformats.org/spreadsheetml/2006/main">
  <c r="AE113" i="1" l="1"/>
  <c r="AF113" i="1"/>
  <c r="AF111" i="1"/>
  <c r="AE111" i="1"/>
  <c r="AE110" i="1"/>
  <c r="AF110" i="1"/>
  <c r="AE112" i="1"/>
  <c r="AF112" i="1"/>
  <c r="AF36" i="1" l="1"/>
  <c r="AF118" i="1"/>
  <c r="AE118" i="1"/>
  <c r="AF117" i="1"/>
  <c r="AE117" i="1"/>
  <c r="AF116" i="1"/>
  <c r="AE116" i="1"/>
  <c r="AF115" i="1"/>
  <c r="AE115" i="1"/>
  <c r="AF114" i="1"/>
  <c r="AE114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F101" i="1"/>
  <c r="AE101" i="1"/>
  <c r="AF100" i="1"/>
  <c r="AE100" i="1"/>
  <c r="AF99" i="1"/>
  <c r="AE99" i="1"/>
  <c r="AF98" i="1"/>
  <c r="AE98" i="1"/>
  <c r="AF97" i="1"/>
  <c r="AE97" i="1"/>
  <c r="AF96" i="1"/>
  <c r="AE96" i="1"/>
  <c r="AF95" i="1"/>
  <c r="AE95" i="1"/>
  <c r="AF94" i="1"/>
  <c r="AE94" i="1"/>
  <c r="AF93" i="1"/>
  <c r="AE93" i="1"/>
  <c r="AF92" i="1"/>
  <c r="AE92" i="1"/>
  <c r="AF91" i="1"/>
  <c r="AE91" i="1"/>
  <c r="AF90" i="1"/>
  <c r="AE90" i="1"/>
  <c r="AF89" i="1"/>
  <c r="AE89" i="1"/>
  <c r="AF88" i="1"/>
  <c r="AE88" i="1"/>
  <c r="AF87" i="1"/>
  <c r="AE87" i="1"/>
  <c r="AF86" i="1"/>
  <c r="AE86" i="1"/>
  <c r="AF85" i="1"/>
  <c r="AE85" i="1"/>
  <c r="AF84" i="1"/>
  <c r="AE84" i="1"/>
  <c r="AF83" i="1"/>
  <c r="AE83" i="1"/>
  <c r="AF82" i="1"/>
  <c r="AE82" i="1"/>
  <c r="AF81" i="1"/>
  <c r="AE81" i="1"/>
  <c r="AF80" i="1"/>
  <c r="AE80" i="1"/>
  <c r="AF79" i="1"/>
  <c r="AE79" i="1"/>
  <c r="AF78" i="1"/>
  <c r="AE78" i="1"/>
  <c r="AF77" i="1"/>
  <c r="AE77" i="1"/>
  <c r="AF76" i="1"/>
  <c r="AE76" i="1"/>
  <c r="AF75" i="1"/>
  <c r="AE75" i="1"/>
  <c r="AF74" i="1"/>
  <c r="AE74" i="1"/>
  <c r="AF73" i="1"/>
  <c r="AE73" i="1"/>
  <c r="AF72" i="1"/>
  <c r="AE72" i="1"/>
  <c r="AF71" i="1"/>
  <c r="AE71" i="1"/>
  <c r="AF70" i="1" l="1"/>
  <c r="AF69" i="1"/>
  <c r="AF68" i="1"/>
  <c r="AE68" i="1"/>
  <c r="AF67" i="1"/>
  <c r="AE67" i="1"/>
  <c r="AF66" i="1"/>
  <c r="AE66" i="1"/>
  <c r="AF65" i="1"/>
  <c r="AF64" i="1"/>
  <c r="AF63" i="1"/>
  <c r="AE63" i="1"/>
  <c r="AF62" i="1"/>
  <c r="AE62" i="1"/>
  <c r="AF61" i="1"/>
  <c r="AE61" i="1"/>
  <c r="AF60" i="1"/>
  <c r="AE60" i="1"/>
  <c r="AF59" i="1"/>
  <c r="AE59" i="1"/>
  <c r="AF58" i="1"/>
  <c r="AE58" i="1"/>
  <c r="AF57" i="1"/>
  <c r="AE57" i="1"/>
  <c r="AF56" i="1"/>
  <c r="AE56" i="1"/>
  <c r="AF55" i="1"/>
  <c r="AE55" i="1"/>
  <c r="AF54" i="1"/>
  <c r="AE54" i="1"/>
  <c r="AF53" i="1"/>
  <c r="AE53" i="1"/>
  <c r="AF52" i="1"/>
  <c r="AE52" i="1"/>
  <c r="AF51" i="1"/>
  <c r="AE51" i="1"/>
  <c r="AF50" i="1" l="1"/>
  <c r="AE50" i="1"/>
  <c r="AF49" i="1"/>
  <c r="AE49" i="1"/>
  <c r="AF48" i="1"/>
  <c r="AE48" i="1"/>
  <c r="AF47" i="1"/>
  <c r="AE47" i="1"/>
  <c r="AF46" i="1"/>
  <c r="AE46" i="1"/>
  <c r="AF45" i="1"/>
  <c r="AE45" i="1"/>
  <c r="AF44" i="1"/>
  <c r="AE44" i="1"/>
  <c r="AF43" i="1"/>
  <c r="AE43" i="1"/>
  <c r="AF42" i="1"/>
  <c r="AE42" i="1"/>
  <c r="AF41" i="1"/>
  <c r="AE41" i="1"/>
  <c r="AF40" i="1"/>
  <c r="AE40" i="1"/>
  <c r="AF39" i="1"/>
  <c r="AE39" i="1"/>
  <c r="AF38" i="1"/>
  <c r="AE38" i="1"/>
  <c r="AF37" i="1"/>
  <c r="AE37" i="1"/>
  <c r="AE36" i="1"/>
  <c r="AF35" i="1"/>
  <c r="AE35" i="1"/>
  <c r="AF34" i="1"/>
  <c r="AE34" i="1"/>
  <c r="AF33" i="1"/>
  <c r="AE33" i="1"/>
  <c r="AF32" i="1"/>
  <c r="AE32" i="1"/>
  <c r="AF31" i="1"/>
  <c r="AE31" i="1"/>
  <c r="AF30" i="1"/>
  <c r="AE30" i="1"/>
  <c r="AF29" i="1"/>
  <c r="AE29" i="1"/>
  <c r="AF28" i="1" l="1"/>
  <c r="AF27" i="1"/>
  <c r="AF26" i="1"/>
  <c r="AF25" i="1"/>
  <c r="AF5" i="1" l="1"/>
  <c r="AF4" i="1"/>
  <c r="AF3" i="1"/>
</calcChain>
</file>

<file path=xl/sharedStrings.xml><?xml version="1.0" encoding="utf-8"?>
<sst xmlns="http://schemas.openxmlformats.org/spreadsheetml/2006/main" count="120" uniqueCount="117">
  <si>
    <t>APPLICATION PARAMETERS</t>
  </si>
  <si>
    <t>CLOUD PARAMETERS</t>
  </si>
  <si>
    <t>OUTPUTS</t>
  </si>
  <si>
    <t>vCPU No.</t>
  </si>
  <si>
    <t>CASE NAME</t>
  </si>
  <si>
    <t>Hyperthreading</t>
  </si>
  <si>
    <t>CPU Pinning</t>
  </si>
  <si>
    <t>X-sockets</t>
  </si>
  <si>
    <t>Freq (GHz)</t>
  </si>
  <si>
    <t>Power Saving</t>
  </si>
  <si>
    <t>No. of PCRF</t>
  </si>
  <si>
    <t>No. of BGF</t>
  </si>
  <si>
    <t>vCPU for DPDK</t>
  </si>
  <si>
    <t>LB (eVIP)</t>
  </si>
  <si>
    <t>IMS AKA (%)</t>
  </si>
  <si>
    <t>Gm over UDP (%)</t>
  </si>
  <si>
    <t>Gm over TCP (%)</t>
  </si>
  <si>
    <t>Gm over TLS (%)</t>
  </si>
  <si>
    <t>REGed Users (K)</t>
  </si>
  <si>
    <t>ADM via Rx (%)</t>
  </si>
  <si>
    <t>ACC via Rf (%)</t>
  </si>
  <si>
    <t>IPv4 (%)</t>
  </si>
  <si>
    <t>IPv6 (%)</t>
  </si>
  <si>
    <t>VoLTE call rate</t>
  </si>
  <si>
    <t>Non-VoLTE call rate</t>
  </si>
  <si>
    <t>Avg. answer time (s)</t>
  </si>
  <si>
    <t>Avg. holding time (s)</t>
  </si>
  <si>
    <t>De-reg call rate</t>
  </si>
  <si>
    <t>Init-reg  call rate</t>
  </si>
  <si>
    <t>Subs call rate</t>
  </si>
  <si>
    <t>Con. Subs Dialogs (K)</t>
  </si>
  <si>
    <t>Stateless Subs dialogs (%)</t>
  </si>
  <si>
    <t>Notify call rate</t>
  </si>
  <si>
    <t>Publish call rate</t>
  </si>
  <si>
    <t>Message call rate</t>
  </si>
  <si>
    <t>Options call rate</t>
  </si>
  <si>
    <t>T1 Timer (s)</t>
  </si>
  <si>
    <t>Timer B (s)</t>
  </si>
  <si>
    <t>CPU (vmstate, %)</t>
  </si>
  <si>
    <t>CPU (Erlang Scheduler, %)</t>
  </si>
  <si>
    <t>Memory (System, MB)</t>
  </si>
  <si>
    <t>Memory (Erlang Beam, MB)</t>
  </si>
  <si>
    <t>Hypervisor-KVM</t>
  </si>
  <si>
    <t>HW Type (GEP7/GEP5)</t>
  </si>
  <si>
    <t>SMM</t>
  </si>
  <si>
    <t>Access re-reg interval (m)</t>
  </si>
  <si>
    <t>Core re-reg interval (m)</t>
  </si>
  <si>
    <t>PCSCF_simpVoLTE_I_EVIP_24-115_vSBG1.6_LSV7</t>
  </si>
  <si>
    <t>PCSCF_simpVoLTE1_616k_CEE_vSBG1.6_LSV6</t>
  </si>
  <si>
    <t>150%_overload_mmtel2.0Plus_ipv4_udp_lsv4</t>
  </si>
  <si>
    <t>Callrate auto manual test with different hold time 15s</t>
  </si>
  <si>
    <t>Callrate auto manual test with different hold time 30s</t>
  </si>
  <si>
    <t>Callrate auto manual test with different hold time 60s</t>
  </si>
  <si>
    <t>Callrate auto manual test with different hold time 90s</t>
  </si>
  <si>
    <t>Callrate auto manual test with different hold time 180s</t>
  </si>
  <si>
    <t>callrate_16vcpu_ipv4-udp_lsv4 710 cps</t>
  </si>
  <si>
    <t>callrate_16vcpu_ipv4-udp_lsv4 600 cps</t>
  </si>
  <si>
    <t>callrate_16vcpu_ipv4-udp_lsv4 700 cps</t>
  </si>
  <si>
    <t>callrate_16vcpu_ipv4-udp_lsv4 300 cps</t>
  </si>
  <si>
    <t>callrate_16vcpu_ipv4-tcp_lsv4 700 cps</t>
  </si>
  <si>
    <t>callrate_16vcpu_ipv4-tcp_lsv4 600 cps</t>
  </si>
  <si>
    <t>callrate_16vcpu_ipv4-tcp_lsv4 300 cps</t>
  </si>
  <si>
    <t>MMTel20 with SMM ruleset testing</t>
  </si>
  <si>
    <t>Max Reg TLS impact test TCP</t>
  </si>
  <si>
    <t>Max Reg TLS impact test TLS</t>
  </si>
  <si>
    <t>VoLTE EXFO model test data 16 TCP</t>
  </si>
  <si>
    <t>VoLTE EXFO model test data 24 TCP</t>
  </si>
  <si>
    <t>VoLTE EXFO model test data 24 UDP</t>
  </si>
  <si>
    <t>PCSCF_simpVoLTE_I_EVIP_24-115_vSBG1.6_LSV5_496k</t>
  </si>
  <si>
    <t>PCSCF_simpVoLTE_I_noEVIP_24-115_vSBG1.6_LSV6_496k</t>
  </si>
  <si>
    <t>PCSCF_simpVoLTE_I_noEVIP_16-54_vSBG1.6_LSV6_496k</t>
  </si>
  <si>
    <t>PCSCF_simpVoLTE_I_noEVIP_16-54_vSBG1.6_LSV6_428k</t>
  </si>
  <si>
    <t>mmtel2.0_16vcpu_ipv4_tcp_lsv4</t>
  </si>
  <si>
    <t>mmtel2.0_16vcpu_ipv4_udp_lsv4</t>
  </si>
  <si>
    <t>mmtel2.0Plus_16vcpu_ipv4_tcp_lsv4</t>
  </si>
  <si>
    <t>mmtel2.0Plus_16vcpu_ipv4_udp_lsv4</t>
  </si>
  <si>
    <t>overload_150%_simpVoLTE1_616k_CEE_vSBG1.6_LSV6</t>
  </si>
  <si>
    <t>P-CSCF_16-55_Callrate_VoLTE_IPv6_TCP_SDPin180_vSBG1.6_LSV6</t>
  </si>
  <si>
    <t>P-CSCF_Callrate_VoLTE_IPv6_TCP_SDPin180_vSBG1.6_LSV5</t>
  </si>
  <si>
    <t>PCSCF_minimal_simpVoLTE1_70k_CEE_vSBG1.6_LSV5</t>
  </si>
  <si>
    <t>PCSCF_simpVoLTE_I_16-55_428k_vSBG1.6_LSV6</t>
  </si>
  <si>
    <t>PCSCF_simpVoLTE_I_16-55_496k_vSBG1.6_LSV6</t>
  </si>
  <si>
    <t>PCSCF_simpVoLTE1_12-58_304k_CEE_vSBG1.6_LSV7</t>
  </si>
  <si>
    <t>PCSCF_simpVoLTE1_12-58_388k_CEE_vSBG1.6_LSV7</t>
  </si>
  <si>
    <t>PCSCF_simpVoLTE1_256k_CEE_vSBG1.6_LSV6</t>
  </si>
  <si>
    <t>PCSCF_simpVoLTE1_376k_CEE_vSBG1.6_LSV6</t>
  </si>
  <si>
    <t>PCSCF_simpVoLTE1_496k_CEE_vSBG1.6_LSV6</t>
  </si>
  <si>
    <t>EVIP_1PMP_simpVoLTE1_12-58_304k_CEE_vSBG1.6_LSV7</t>
  </si>
  <si>
    <t>EVIP_1PMP_simpVoLTE1_12-58_308k_CEE_vSBG1.6_LSV7</t>
  </si>
  <si>
    <t>EVIP_1PMP_simpVoLTE1_12-58_378k_CEE_vSBG1.6_LSV7</t>
  </si>
  <si>
    <t>EVIP_2PMP_simpVoLTE1_12-58_616k_CEE_vSBG1.6_LSV7</t>
  </si>
  <si>
    <t>maxReg_16vcpu_ipv4_udp_lsv4</t>
  </si>
  <si>
    <t>maxReg_ipv4_tcp_60sec_lsv4</t>
  </si>
  <si>
    <t>maxReg_ipv4_udp_60sec_lsv4</t>
  </si>
  <si>
    <t>MaxReg_IPv6_IMSAKA_TCP_840k_vSBG1.6_LSV6</t>
  </si>
  <si>
    <t>MaxReg_IPv6_IMSAKA_TCP_1020k_vSBG1.6_LSV6</t>
  </si>
  <si>
    <t>maxReg_ipv6_tcp_60sec_lsv4</t>
  </si>
  <si>
    <t>MaxReg_IPv6_TCP_840k_vSBG1.6_LSV6</t>
  </si>
  <si>
    <t>MaxReg_IPv6_TCP_1020k_vSBG1.6_LSV6</t>
  </si>
  <si>
    <t>callrate_ipv4_tcp_lsv3-
Max callrate IPv4 TCP SDP in 180 Ringing</t>
  </si>
  <si>
    <t>callrate_ipv4_tls_lsv3-
Max callrate IPv4 TLS SDP in 180 Ringing</t>
  </si>
  <si>
    <t>callrate_ipv4_tls_lsv4-
Max callrate IPv4 TLS SDP in 180 Ringing</t>
  </si>
  <si>
    <t>callrate_ipv4_udp_lsv3-
Max callrate IPv4 UDP SDP in 180 Ringing</t>
  </si>
  <si>
    <t>callrate_ipv6_tcp_lsv3-
Max callrate IPv6 TCP SDP in 180 Ringing</t>
  </si>
  <si>
    <t>callrate-callrate on PL with 24vcpu, 
no evip/Rx/Rf-UDP</t>
  </si>
  <si>
    <t>callrate-callrate on PL with 24vcpu, 
no evip/Rx/Rf-TCP</t>
  </si>
  <si>
    <t>callrate-callrate on PL with 24vcpu, 
no evip/Rx/Rf-TLS</t>
  </si>
  <si>
    <t>engCapa_mmtel2.0_ipv4_tcp_lsv4-
Engineered capacity of MMTel2.0 IPv4 TCP with 390K Users</t>
  </si>
  <si>
    <t>engCapa_mmtel2.0_ipv4_udp_lsv4-
Engineered capacity of MMTel2.0 IPv4 UDP with 400K Users</t>
  </si>
  <si>
    <t>engCapa_mmtel2.0_ipv6_tcp_lsv4-
Engineered capacity of MMTel2.0: 390K users over IPv6 TCP</t>
  </si>
  <si>
    <t>engCapa_mmtel2.0_ipv6_TLS_lsv4-
Engineered capacity of MMTel2.0 IPv6 TLS with 350K Users</t>
  </si>
  <si>
    <t>engCapa_mmtel2.0Plus_ipv4_tcp_lsv4-
MMTel2.0+ traffic model IPv4 TCP with register expiry time 60 sec</t>
  </si>
  <si>
    <t>engCapa_mmtel2.0Plus_ipv4_udp_lsv4-MMTel2.0+ traffic model IPv4 UDP with register expiry time 60 sec</t>
  </si>
  <si>
    <t>Eng_capacity_MMTel2.0Plus_ipv6_TLS_lsv15_v1.5</t>
  </si>
  <si>
    <t xml:space="preserve">Eng_Capacity_MMTel2.0_ipv6_tls_lsv3_340k_v1.5 </t>
  </si>
  <si>
    <t>Eng_Capacity_MMTel2.0_ipv6_tls_lsv3_360k_v1.5</t>
  </si>
  <si>
    <t>Eng_capacity_MMTel2.0Plus_ipv4_TLS_lsv15_v1.5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</si>
</sst>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"/>
  </numFmts>
  <fonts count="13">
    <font>
      <sz val="11"/>
      <color theme="1"/>
      <name val="Calibri"/>
      <family val="2"/>
      <charset val="134"/>
      <scheme val="minor"/>
    </font>
    <font>
      <sz val="11"/>
      <color theme="0" tint="-0.14999847407452621"/>
      <name val="Calibri"/>
      <family val="2"/>
      <charset val="134"/>
      <scheme val="minor"/>
    </font>
    <font>
      <sz val="11"/>
      <color theme="3" tint="0.3999755851924192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name val="Calibri"/>
      <family val="2"/>
      <charset val="134"/>
      <scheme val="minor"/>
    </font>
    <font>
      <b/>
      <sz val="16"/>
      <color rgb="FFC00000"/>
      <name val="Calibri"/>
      <family val="2"/>
      <scheme val="minor"/>
    </font>
    <font>
      <sz val="11"/>
      <color theme="4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 applyAlignment="1">
      <alignment textRotation="90"/>
    </xf>
    <xf numFmtId="0" fontId="0" fillId="2" borderId="0" xfId="0" applyFill="1"/>
    <xf numFmtId="0" fontId="1" fillId="0" borderId="0" xfId="0" applyFont="1"/>
    <xf numFmtId="164" fontId="1" fillId="0" borderId="0" xfId="0" applyNumberFormat="1" applyFont="1" applyAlignment="1">
      <alignment textRotation="90"/>
    </xf>
    <xf numFmtId="0" fontId="2" fillId="0" borderId="0" xfId="0" applyFont="1"/>
    <xf numFmtId="0" fontId="2" fillId="2" borderId="0" xfId="0" applyFont="1" applyFill="1"/>
    <xf numFmtId="164" fontId="5" fillId="0" borderId="0" xfId="0" applyNumberFormat="1" applyFont="1" applyAlignment="1">
      <alignment textRotation="90"/>
    </xf>
    <xf numFmtId="164" fontId="8" fillId="0" borderId="0" xfId="0" applyNumberFormat="1" applyFont="1" applyAlignment="1">
      <alignment textRotation="90"/>
    </xf>
    <xf numFmtId="164" fontId="9" fillId="0" borderId="0" xfId="0" applyNumberFormat="1" applyFont="1" applyAlignment="1">
      <alignment textRotation="90"/>
    </xf>
    <xf numFmtId="1" fontId="0" fillId="0" borderId="0" xfId="0" applyNumberFormat="1"/>
    <xf numFmtId="1" fontId="8" fillId="0" borderId="0" xfId="0" applyNumberFormat="1" applyFont="1" applyAlignment="1">
      <alignment textRotation="90"/>
    </xf>
    <xf numFmtId="1" fontId="0" fillId="2" borderId="0" xfId="0" applyNumberFormat="1" applyFill="1"/>
    <xf numFmtId="0" fontId="0" fillId="0" borderId="0" xfId="0" applyAlignment="1">
      <alignment wrapText="1"/>
    </xf>
    <xf numFmtId="0" fontId="10" fillId="0" borderId="0" xfId="0" applyFont="1"/>
    <xf numFmtId="0" fontId="0" fillId="0" borderId="0" xfId="0" applyFont="1"/>
    <xf numFmtId="1" fontId="10" fillId="0" borderId="0" xfId="0" applyNumberFormat="1" applyFont="1"/>
    <xf numFmtId="0" fontId="10" fillId="2" borderId="0" xfId="0" applyFont="1" applyFill="1"/>
    <xf numFmtId="0" fontId="0" fillId="2" borderId="0" xfId="0" applyFont="1" applyFill="1"/>
    <xf numFmtId="1" fontId="10" fillId="2" borderId="0" xfId="0" applyNumberFormat="1" applyFont="1" applyFill="1"/>
    <xf numFmtId="0" fontId="1" fillId="2" borderId="0" xfId="0" applyFont="1" applyFill="1"/>
    <xf numFmtId="0" fontId="0" fillId="2" borderId="0" xfId="0" applyFill="1" applyAlignment="1">
      <alignment wrapText="1"/>
    </xf>
    <xf numFmtId="0" fontId="12" fillId="0" borderId="0" xfId="0" applyFont="1"/>
    <xf numFmtId="0" fontId="0" fillId="3" borderId="0" xfId="0" applyFill="1" applyAlignment="1">
      <alignment wrapText="1"/>
    </xf>
    <xf numFmtId="0" fontId="0" fillId="3" borderId="0" xfId="0" applyFill="1"/>
    <xf numFmtId="0" fontId="10" fillId="3" borderId="0" xfId="0" applyFont="1" applyFill="1"/>
    <xf numFmtId="0" fontId="0" fillId="3" borderId="0" xfId="0" applyFont="1" applyFill="1"/>
    <xf numFmtId="1" fontId="0" fillId="3" borderId="0" xfId="0" applyNumberFormat="1" applyFill="1"/>
    <xf numFmtId="1" fontId="10" fillId="3" borderId="0" xfId="0" applyNumberFormat="1" applyFont="1" applyFill="1"/>
    <xf numFmtId="0" fontId="2" fillId="3" borderId="0" xfId="0" applyFont="1" applyFill="1"/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8"/>
  <sheetViews>
    <sheetView tabSelected="1" zoomScale="85" zoomScaleNormal="85" workbookViewId="0">
      <pane ySplit="2" topLeftCell="A101" activePane="bottomLeft" state="frozen"/>
      <selection pane="bottomLeft" activeCell="AR113" sqref="AR113"/>
    </sheetView>
  </sheetViews>
  <sheetFormatPr defaultRowHeight="15"/>
  <cols>
    <col min="1" max="1" width="34.140625" style="13" customWidth="1"/>
    <col min="2" max="16" width="3.7109375" customWidth="1"/>
    <col min="17" max="17" width="5.28515625" customWidth="1"/>
    <col min="18" max="24" width="3.7109375" customWidth="1"/>
    <col min="25" max="25" width="4.7109375" customWidth="1"/>
    <col min="26" max="30" width="3.7109375" customWidth="1"/>
    <col min="31" max="31" width="5.7109375" customWidth="1"/>
    <col min="32" max="32" width="6.140625" customWidth="1"/>
    <col min="33" max="33" width="3.7109375" style="10" customWidth="1"/>
    <col min="34" max="34" width="5.42578125" style="10" customWidth="1"/>
    <col min="35" max="35" width="4.28515625" customWidth="1"/>
    <col min="36" max="37" width="3.7109375" customWidth="1"/>
    <col min="38" max="38" width="5.140625" customWidth="1"/>
    <col min="39" max="40" width="3.7109375" customWidth="1"/>
    <col min="41" max="42" width="3.7109375" style="5" customWidth="1"/>
    <col min="43" max="43" width="7.140625" style="5" customWidth="1"/>
    <col min="44" max="44" width="6.7109375" style="5" customWidth="1"/>
    <col min="46" max="46" width="3.7109375" style="3" customWidth="1"/>
  </cols>
  <sheetData>
    <row r="1" spans="1:46" ht="22.5" customHeight="1">
      <c r="A1" s="32" t="s">
        <v>4</v>
      </c>
      <c r="B1" s="30" t="s">
        <v>1</v>
      </c>
      <c r="C1" s="30"/>
      <c r="D1" s="31"/>
      <c r="E1" s="31"/>
      <c r="F1" s="31"/>
      <c r="G1" s="31"/>
      <c r="H1" s="31"/>
      <c r="I1" s="31"/>
      <c r="J1" s="36" t="s">
        <v>0</v>
      </c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4" t="s">
        <v>2</v>
      </c>
      <c r="AP1" s="34"/>
      <c r="AQ1" s="34"/>
      <c r="AR1" s="35"/>
    </row>
    <row r="2" spans="1:46" s="1" customFormat="1" ht="132" customHeight="1">
      <c r="A2" s="33"/>
      <c r="B2" s="9" t="s">
        <v>42</v>
      </c>
      <c r="C2" s="9" t="s">
        <v>43</v>
      </c>
      <c r="D2" s="9" t="s">
        <v>3</v>
      </c>
      <c r="E2" s="9" t="s">
        <v>8</v>
      </c>
      <c r="F2" s="9" t="s">
        <v>5</v>
      </c>
      <c r="G2" s="9" t="s">
        <v>6</v>
      </c>
      <c r="H2" s="9" t="s">
        <v>7</v>
      </c>
      <c r="I2" s="9" t="s">
        <v>9</v>
      </c>
      <c r="J2" s="8" t="s">
        <v>12</v>
      </c>
      <c r="K2" s="8" t="s">
        <v>10</v>
      </c>
      <c r="L2" s="8" t="s">
        <v>11</v>
      </c>
      <c r="M2" s="8" t="s">
        <v>13</v>
      </c>
      <c r="N2" s="8" t="s">
        <v>36</v>
      </c>
      <c r="O2" s="8" t="s">
        <v>37</v>
      </c>
      <c r="P2" s="8" t="s">
        <v>44</v>
      </c>
      <c r="Q2" s="8" t="s">
        <v>18</v>
      </c>
      <c r="R2" s="8" t="s">
        <v>15</v>
      </c>
      <c r="S2" s="8" t="s">
        <v>16</v>
      </c>
      <c r="T2" s="8" t="s">
        <v>17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28</v>
      </c>
      <c r="AD2" s="8" t="s">
        <v>14</v>
      </c>
      <c r="AE2" s="11" t="s">
        <v>45</v>
      </c>
      <c r="AF2" s="11" t="s">
        <v>46</v>
      </c>
      <c r="AG2" s="11" t="s">
        <v>27</v>
      </c>
      <c r="AH2" s="11" t="s">
        <v>29</v>
      </c>
      <c r="AI2" s="8" t="s">
        <v>30</v>
      </c>
      <c r="AJ2" s="8" t="s">
        <v>31</v>
      </c>
      <c r="AK2" s="8" t="s">
        <v>33</v>
      </c>
      <c r="AL2" s="8" t="s">
        <v>32</v>
      </c>
      <c r="AM2" s="8" t="s">
        <v>34</v>
      </c>
      <c r="AN2" s="8" t="s">
        <v>35</v>
      </c>
      <c r="AO2" s="7" t="s">
        <v>38</v>
      </c>
      <c r="AP2" s="7" t="s">
        <v>39</v>
      </c>
      <c r="AQ2" s="7" t="s">
        <v>40</v>
      </c>
      <c r="AR2" s="7" t="s">
        <v>41</v>
      </c>
      <c r="AT2" s="4"/>
    </row>
    <row r="3" spans="1:46" ht="30">
      <c r="A3" s="13" t="s">
        <v>47</v>
      </c>
      <c r="B3">
        <v>1</v>
      </c>
      <c r="C3">
        <v>1</v>
      </c>
      <c r="D3">
        <v>24</v>
      </c>
      <c r="E3">
        <v>2.2999999999999998</v>
      </c>
      <c r="F3">
        <v>1</v>
      </c>
      <c r="G3">
        <v>1</v>
      </c>
      <c r="H3">
        <v>0</v>
      </c>
      <c r="I3">
        <v>0</v>
      </c>
      <c r="J3">
        <v>0</v>
      </c>
      <c r="K3">
        <v>1</v>
      </c>
      <c r="L3">
        <v>3</v>
      </c>
      <c r="M3">
        <v>1</v>
      </c>
      <c r="N3">
        <v>0.5</v>
      </c>
      <c r="O3">
        <v>32</v>
      </c>
      <c r="P3">
        <v>0</v>
      </c>
      <c r="Q3">
        <v>616</v>
      </c>
      <c r="R3">
        <v>0</v>
      </c>
      <c r="S3">
        <v>100</v>
      </c>
      <c r="T3">
        <v>0</v>
      </c>
      <c r="U3">
        <v>100</v>
      </c>
      <c r="V3">
        <v>100</v>
      </c>
      <c r="W3">
        <v>0</v>
      </c>
      <c r="X3">
        <v>100</v>
      </c>
      <c r="Y3">
        <v>171</v>
      </c>
      <c r="Z3">
        <v>0</v>
      </c>
      <c r="AA3">
        <v>5</v>
      </c>
      <c r="AB3">
        <v>90</v>
      </c>
      <c r="AC3">
        <v>0</v>
      </c>
      <c r="AD3">
        <v>100</v>
      </c>
      <c r="AE3">
        <v>30</v>
      </c>
      <c r="AF3">
        <f>1900/60</f>
        <v>31.666666666666668</v>
      </c>
      <c r="AG3" s="10">
        <v>0</v>
      </c>
      <c r="AH3" s="10">
        <v>0</v>
      </c>
      <c r="AI3">
        <v>616</v>
      </c>
      <c r="AJ3">
        <v>100</v>
      </c>
      <c r="AK3">
        <v>0</v>
      </c>
      <c r="AL3">
        <v>342</v>
      </c>
      <c r="AM3">
        <v>0</v>
      </c>
      <c r="AN3">
        <v>0</v>
      </c>
      <c r="AO3" s="5">
        <v>91</v>
      </c>
      <c r="AP3" s="5">
        <v>79</v>
      </c>
      <c r="AR3" s="5">
        <v>33154</v>
      </c>
    </row>
    <row r="4" spans="1:46" ht="30">
      <c r="A4" s="13" t="s">
        <v>48</v>
      </c>
      <c r="B4">
        <v>1</v>
      </c>
      <c r="C4">
        <v>1</v>
      </c>
      <c r="D4">
        <v>24</v>
      </c>
      <c r="E4">
        <v>2.2999999999999998</v>
      </c>
      <c r="F4">
        <v>1</v>
      </c>
      <c r="G4">
        <v>1</v>
      </c>
      <c r="H4">
        <v>0</v>
      </c>
      <c r="I4">
        <v>0</v>
      </c>
      <c r="J4">
        <v>0</v>
      </c>
      <c r="K4">
        <v>1</v>
      </c>
      <c r="L4">
        <v>3</v>
      </c>
      <c r="M4">
        <v>0</v>
      </c>
      <c r="N4">
        <v>0.5</v>
      </c>
      <c r="O4">
        <v>32</v>
      </c>
      <c r="P4">
        <v>0</v>
      </c>
      <c r="Q4">
        <v>616</v>
      </c>
      <c r="R4">
        <v>0</v>
      </c>
      <c r="S4">
        <v>100</v>
      </c>
      <c r="T4">
        <v>0</v>
      </c>
      <c r="U4">
        <v>100</v>
      </c>
      <c r="V4">
        <v>100</v>
      </c>
      <c r="W4">
        <v>0</v>
      </c>
      <c r="X4">
        <v>100</v>
      </c>
      <c r="Y4">
        <v>171</v>
      </c>
      <c r="Z4">
        <v>0</v>
      </c>
      <c r="AA4">
        <v>5</v>
      </c>
      <c r="AB4">
        <v>90</v>
      </c>
      <c r="AC4">
        <v>0</v>
      </c>
      <c r="AD4">
        <v>100</v>
      </c>
      <c r="AE4">
        <v>31</v>
      </c>
      <c r="AF4">
        <f>1900/60</f>
        <v>31.666666666666668</v>
      </c>
      <c r="AG4" s="10">
        <v>0</v>
      </c>
      <c r="AH4" s="10">
        <v>0</v>
      </c>
      <c r="AI4">
        <v>616</v>
      </c>
      <c r="AJ4">
        <v>100</v>
      </c>
      <c r="AK4">
        <v>0</v>
      </c>
      <c r="AL4">
        <v>342</v>
      </c>
      <c r="AM4">
        <v>0</v>
      </c>
      <c r="AN4">
        <v>0</v>
      </c>
      <c r="AO4" s="5">
        <v>91</v>
      </c>
      <c r="AP4" s="5">
        <v>72</v>
      </c>
      <c r="AR4" s="5">
        <v>33260</v>
      </c>
    </row>
    <row r="5" spans="1:46" ht="30">
      <c r="A5" s="13" t="s">
        <v>49</v>
      </c>
      <c r="B5">
        <v>1</v>
      </c>
      <c r="C5">
        <v>1</v>
      </c>
      <c r="D5">
        <v>24</v>
      </c>
      <c r="E5">
        <v>2.2999999999999998</v>
      </c>
      <c r="F5">
        <v>1</v>
      </c>
      <c r="G5">
        <v>1</v>
      </c>
      <c r="H5">
        <v>0</v>
      </c>
      <c r="I5">
        <v>0</v>
      </c>
      <c r="J5">
        <v>0</v>
      </c>
      <c r="K5">
        <v>1</v>
      </c>
      <c r="L5">
        <v>4</v>
      </c>
      <c r="M5">
        <v>0</v>
      </c>
      <c r="N5">
        <v>0.5</v>
      </c>
      <c r="O5">
        <v>32</v>
      </c>
      <c r="P5">
        <v>0</v>
      </c>
      <c r="Q5">
        <v>310</v>
      </c>
      <c r="R5">
        <v>100</v>
      </c>
      <c r="S5">
        <v>0</v>
      </c>
      <c r="T5">
        <v>0</v>
      </c>
      <c r="U5">
        <v>100</v>
      </c>
      <c r="V5">
        <v>100</v>
      </c>
      <c r="W5">
        <v>100</v>
      </c>
      <c r="X5">
        <v>0</v>
      </c>
      <c r="Y5">
        <v>0</v>
      </c>
      <c r="Z5">
        <v>130</v>
      </c>
      <c r="AA5">
        <v>5</v>
      </c>
      <c r="AB5">
        <v>180</v>
      </c>
      <c r="AC5">
        <v>0</v>
      </c>
      <c r="AD5">
        <v>0</v>
      </c>
      <c r="AE5">
        <v>1</v>
      </c>
      <c r="AF5">
        <f>1900/60</f>
        <v>31.666666666666668</v>
      </c>
      <c r="AG5" s="10">
        <v>0</v>
      </c>
      <c r="AH5" s="10">
        <v>10.5</v>
      </c>
      <c r="AI5">
        <v>0</v>
      </c>
      <c r="AJ5">
        <v>100</v>
      </c>
      <c r="AK5">
        <v>70.5</v>
      </c>
      <c r="AL5">
        <v>1123</v>
      </c>
      <c r="AM5">
        <v>97.5</v>
      </c>
      <c r="AN5">
        <v>0</v>
      </c>
      <c r="AO5" s="5">
        <v>93</v>
      </c>
      <c r="AP5" s="5">
        <v>83</v>
      </c>
      <c r="AR5" s="5">
        <v>21285</v>
      </c>
    </row>
    <row r="6" spans="1:46" ht="30">
      <c r="A6" s="13" t="s">
        <v>50</v>
      </c>
      <c r="B6">
        <v>1</v>
      </c>
      <c r="C6">
        <v>1</v>
      </c>
      <c r="D6">
        <v>24</v>
      </c>
      <c r="E6">
        <v>2.2999999999999998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4</v>
      </c>
      <c r="M6">
        <v>0</v>
      </c>
      <c r="N6">
        <v>0.5</v>
      </c>
      <c r="O6">
        <v>32</v>
      </c>
      <c r="P6">
        <v>0</v>
      </c>
      <c r="Q6">
        <v>50</v>
      </c>
      <c r="R6">
        <v>100</v>
      </c>
      <c r="S6">
        <v>0</v>
      </c>
      <c r="T6">
        <v>0</v>
      </c>
      <c r="U6">
        <v>0</v>
      </c>
      <c r="V6">
        <v>0</v>
      </c>
      <c r="W6">
        <v>100</v>
      </c>
      <c r="X6">
        <v>0</v>
      </c>
      <c r="Y6">
        <v>0</v>
      </c>
      <c r="Z6">
        <v>440</v>
      </c>
      <c r="AA6">
        <v>5</v>
      </c>
      <c r="AB6">
        <v>15</v>
      </c>
      <c r="AC6">
        <v>0</v>
      </c>
      <c r="AD6">
        <v>0</v>
      </c>
      <c r="AE6">
        <v>60</v>
      </c>
      <c r="AF6">
        <v>60</v>
      </c>
      <c r="AG6" s="10">
        <v>0</v>
      </c>
      <c r="AH6" s="10">
        <v>0</v>
      </c>
      <c r="AI6">
        <v>0</v>
      </c>
      <c r="AJ6">
        <v>100</v>
      </c>
      <c r="AK6">
        <v>0</v>
      </c>
      <c r="AL6">
        <v>0</v>
      </c>
      <c r="AM6">
        <v>0</v>
      </c>
      <c r="AN6">
        <v>0</v>
      </c>
      <c r="AP6" s="5">
        <v>77</v>
      </c>
      <c r="AR6" s="5">
        <v>4319</v>
      </c>
    </row>
    <row r="7" spans="1:46" ht="30">
      <c r="A7" s="13" t="s">
        <v>51</v>
      </c>
      <c r="B7">
        <v>1</v>
      </c>
      <c r="C7">
        <v>1</v>
      </c>
      <c r="D7">
        <v>24</v>
      </c>
      <c r="E7">
        <v>2.2999999999999998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4</v>
      </c>
      <c r="M7">
        <v>0</v>
      </c>
      <c r="N7">
        <v>0.5</v>
      </c>
      <c r="O7">
        <v>32</v>
      </c>
      <c r="P7">
        <v>0</v>
      </c>
      <c r="Q7">
        <v>50</v>
      </c>
      <c r="R7">
        <v>100</v>
      </c>
      <c r="S7">
        <v>0</v>
      </c>
      <c r="T7">
        <v>0</v>
      </c>
      <c r="U7">
        <v>0</v>
      </c>
      <c r="V7">
        <v>0</v>
      </c>
      <c r="W7">
        <v>100</v>
      </c>
      <c r="X7">
        <v>0</v>
      </c>
      <c r="Y7">
        <v>0</v>
      </c>
      <c r="Z7">
        <v>440</v>
      </c>
      <c r="AA7">
        <v>5</v>
      </c>
      <c r="AB7">
        <v>30</v>
      </c>
      <c r="AC7">
        <v>0</v>
      </c>
      <c r="AD7">
        <v>0</v>
      </c>
      <c r="AE7">
        <v>60</v>
      </c>
      <c r="AF7">
        <v>60</v>
      </c>
      <c r="AG7" s="10">
        <v>0</v>
      </c>
      <c r="AH7" s="10">
        <v>0</v>
      </c>
      <c r="AI7">
        <v>0</v>
      </c>
      <c r="AJ7">
        <v>100</v>
      </c>
      <c r="AK7">
        <v>0</v>
      </c>
      <c r="AL7">
        <v>0</v>
      </c>
      <c r="AM7">
        <v>0</v>
      </c>
      <c r="AN7">
        <v>0</v>
      </c>
      <c r="AP7" s="5">
        <v>78</v>
      </c>
      <c r="AR7" s="5">
        <v>5095</v>
      </c>
    </row>
    <row r="8" spans="1:46" ht="30">
      <c r="A8" s="13" t="s">
        <v>52</v>
      </c>
      <c r="B8">
        <v>1</v>
      </c>
      <c r="C8">
        <v>1</v>
      </c>
      <c r="D8">
        <v>24</v>
      </c>
      <c r="E8">
        <v>2.2999999999999998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4</v>
      </c>
      <c r="M8">
        <v>0</v>
      </c>
      <c r="N8">
        <v>0.5</v>
      </c>
      <c r="O8">
        <v>32</v>
      </c>
      <c r="P8">
        <v>0</v>
      </c>
      <c r="Q8">
        <v>50</v>
      </c>
      <c r="R8">
        <v>100</v>
      </c>
      <c r="S8">
        <v>0</v>
      </c>
      <c r="T8">
        <v>0</v>
      </c>
      <c r="U8">
        <v>0</v>
      </c>
      <c r="V8">
        <v>0</v>
      </c>
      <c r="W8">
        <v>100</v>
      </c>
      <c r="X8">
        <v>0</v>
      </c>
      <c r="Y8">
        <v>0</v>
      </c>
      <c r="Z8">
        <v>440</v>
      </c>
      <c r="AA8">
        <v>5</v>
      </c>
      <c r="AB8">
        <v>60</v>
      </c>
      <c r="AC8">
        <v>0</v>
      </c>
      <c r="AD8">
        <v>0</v>
      </c>
      <c r="AE8">
        <v>60</v>
      </c>
      <c r="AF8">
        <v>60</v>
      </c>
      <c r="AG8" s="10">
        <v>0</v>
      </c>
      <c r="AH8" s="10">
        <v>0</v>
      </c>
      <c r="AI8">
        <v>0</v>
      </c>
      <c r="AJ8">
        <v>100</v>
      </c>
      <c r="AK8">
        <v>0</v>
      </c>
      <c r="AL8">
        <v>0</v>
      </c>
      <c r="AM8">
        <v>0</v>
      </c>
      <c r="AN8">
        <v>0</v>
      </c>
      <c r="AP8" s="5">
        <v>80</v>
      </c>
      <c r="AR8" s="5">
        <v>6710</v>
      </c>
    </row>
    <row r="9" spans="1:46" ht="30">
      <c r="A9" s="13" t="s">
        <v>53</v>
      </c>
      <c r="B9">
        <v>1</v>
      </c>
      <c r="C9">
        <v>1</v>
      </c>
      <c r="D9">
        <v>24</v>
      </c>
      <c r="E9">
        <v>2.2999999999999998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4</v>
      </c>
      <c r="M9">
        <v>0</v>
      </c>
      <c r="N9">
        <v>0.5</v>
      </c>
      <c r="O9">
        <v>32</v>
      </c>
      <c r="P9">
        <v>0</v>
      </c>
      <c r="Q9">
        <v>50</v>
      </c>
      <c r="R9">
        <v>100</v>
      </c>
      <c r="S9">
        <v>0</v>
      </c>
      <c r="T9">
        <v>0</v>
      </c>
      <c r="U9">
        <v>0</v>
      </c>
      <c r="V9">
        <v>0</v>
      </c>
      <c r="W9">
        <v>100</v>
      </c>
      <c r="X9">
        <v>0</v>
      </c>
      <c r="Y9">
        <v>0</v>
      </c>
      <c r="Z9">
        <v>440</v>
      </c>
      <c r="AA9">
        <v>5</v>
      </c>
      <c r="AB9">
        <v>90</v>
      </c>
      <c r="AC9">
        <v>0</v>
      </c>
      <c r="AD9">
        <v>0</v>
      </c>
      <c r="AE9">
        <v>60</v>
      </c>
      <c r="AF9">
        <v>60</v>
      </c>
      <c r="AG9" s="10">
        <v>0</v>
      </c>
      <c r="AH9" s="10">
        <v>0</v>
      </c>
      <c r="AI9">
        <v>0</v>
      </c>
      <c r="AJ9">
        <v>100</v>
      </c>
      <c r="AK9">
        <v>0</v>
      </c>
      <c r="AL9">
        <v>0</v>
      </c>
      <c r="AM9">
        <v>0</v>
      </c>
      <c r="AN9">
        <v>0</v>
      </c>
      <c r="AP9" s="5">
        <v>83</v>
      </c>
      <c r="AR9" s="5">
        <v>8290</v>
      </c>
    </row>
    <row r="10" spans="1:46" ht="30">
      <c r="A10" s="13" t="s">
        <v>54</v>
      </c>
      <c r="B10">
        <v>1</v>
      </c>
      <c r="C10">
        <v>1</v>
      </c>
      <c r="D10">
        <v>24</v>
      </c>
      <c r="E10">
        <v>2.2999999999999998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4</v>
      </c>
      <c r="M10">
        <v>0</v>
      </c>
      <c r="N10">
        <v>0.5</v>
      </c>
      <c r="O10">
        <v>32</v>
      </c>
      <c r="P10">
        <v>0</v>
      </c>
      <c r="Q10">
        <v>50</v>
      </c>
      <c r="R10">
        <v>100</v>
      </c>
      <c r="S10">
        <v>0</v>
      </c>
      <c r="T10">
        <v>0</v>
      </c>
      <c r="U10">
        <v>0</v>
      </c>
      <c r="V10">
        <v>0</v>
      </c>
      <c r="W10">
        <v>100</v>
      </c>
      <c r="X10">
        <v>0</v>
      </c>
      <c r="Y10">
        <v>0</v>
      </c>
      <c r="Z10">
        <v>440</v>
      </c>
      <c r="AA10">
        <v>5</v>
      </c>
      <c r="AB10">
        <v>180</v>
      </c>
      <c r="AC10">
        <v>0</v>
      </c>
      <c r="AD10">
        <v>0</v>
      </c>
      <c r="AE10">
        <v>60</v>
      </c>
      <c r="AF10">
        <v>60</v>
      </c>
      <c r="AG10" s="10">
        <v>0</v>
      </c>
      <c r="AH10" s="10">
        <v>0</v>
      </c>
      <c r="AI10">
        <v>0</v>
      </c>
      <c r="AJ10">
        <v>100</v>
      </c>
      <c r="AK10">
        <v>0</v>
      </c>
      <c r="AL10">
        <v>0</v>
      </c>
      <c r="AM10">
        <v>0</v>
      </c>
      <c r="AN10">
        <v>0</v>
      </c>
      <c r="AP10" s="5">
        <v>83</v>
      </c>
      <c r="AR10" s="5">
        <v>9200</v>
      </c>
    </row>
    <row r="11" spans="1:46" ht="30">
      <c r="A11" s="13" t="s">
        <v>55</v>
      </c>
      <c r="B11">
        <v>1</v>
      </c>
      <c r="C11">
        <v>1</v>
      </c>
      <c r="D11">
        <v>16</v>
      </c>
      <c r="E11">
        <v>2.2999999999999998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4</v>
      </c>
      <c r="M11">
        <v>0</v>
      </c>
      <c r="N11">
        <v>0.5</v>
      </c>
      <c r="O11">
        <v>32</v>
      </c>
      <c r="P11">
        <v>0</v>
      </c>
      <c r="Q11">
        <v>50</v>
      </c>
      <c r="R11">
        <v>100</v>
      </c>
      <c r="S11">
        <v>0</v>
      </c>
      <c r="T11">
        <v>0</v>
      </c>
      <c r="U11">
        <v>0</v>
      </c>
      <c r="V11">
        <v>0</v>
      </c>
      <c r="W11">
        <v>100</v>
      </c>
      <c r="X11">
        <v>0</v>
      </c>
      <c r="Y11">
        <v>0</v>
      </c>
      <c r="Z11">
        <v>710</v>
      </c>
      <c r="AA11">
        <v>5</v>
      </c>
      <c r="AB11">
        <v>15</v>
      </c>
      <c r="AC11">
        <v>0</v>
      </c>
      <c r="AD11">
        <v>0</v>
      </c>
      <c r="AE11">
        <v>60</v>
      </c>
      <c r="AF11">
        <v>60</v>
      </c>
      <c r="AG11" s="10">
        <v>0</v>
      </c>
      <c r="AH11" s="10">
        <v>0</v>
      </c>
      <c r="AI11">
        <v>0</v>
      </c>
      <c r="AJ11">
        <v>100</v>
      </c>
      <c r="AK11">
        <v>0</v>
      </c>
      <c r="AL11">
        <v>0</v>
      </c>
      <c r="AM11">
        <v>0</v>
      </c>
      <c r="AN11">
        <v>0</v>
      </c>
      <c r="AO11" s="5">
        <v>99</v>
      </c>
      <c r="AP11" s="5">
        <v>97</v>
      </c>
      <c r="AR11" s="5">
        <v>5912</v>
      </c>
    </row>
    <row r="12" spans="1:46" ht="30">
      <c r="A12" s="13" t="s">
        <v>57</v>
      </c>
      <c r="B12">
        <v>1</v>
      </c>
      <c r="C12">
        <v>1</v>
      </c>
      <c r="D12">
        <v>16</v>
      </c>
      <c r="E12">
        <v>2.2999999999999998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4</v>
      </c>
      <c r="M12">
        <v>0</v>
      </c>
      <c r="N12">
        <v>0.5</v>
      </c>
      <c r="O12">
        <v>32</v>
      </c>
      <c r="P12">
        <v>0</v>
      </c>
      <c r="Q12">
        <v>50</v>
      </c>
      <c r="R12">
        <v>100</v>
      </c>
      <c r="S12">
        <v>0</v>
      </c>
      <c r="T12">
        <v>0</v>
      </c>
      <c r="U12">
        <v>0</v>
      </c>
      <c r="V12">
        <v>0</v>
      </c>
      <c r="W12">
        <v>100</v>
      </c>
      <c r="X12">
        <v>0</v>
      </c>
      <c r="Y12">
        <v>0</v>
      </c>
      <c r="Z12">
        <v>700</v>
      </c>
      <c r="AA12">
        <v>5</v>
      </c>
      <c r="AB12">
        <v>15</v>
      </c>
      <c r="AC12">
        <v>0</v>
      </c>
      <c r="AD12">
        <v>0</v>
      </c>
      <c r="AE12">
        <v>60</v>
      </c>
      <c r="AF12">
        <v>60</v>
      </c>
      <c r="AG12" s="10">
        <v>0</v>
      </c>
      <c r="AH12" s="10">
        <v>0</v>
      </c>
      <c r="AI12">
        <v>0</v>
      </c>
      <c r="AJ12">
        <v>100</v>
      </c>
      <c r="AK12">
        <v>0</v>
      </c>
      <c r="AL12">
        <v>0</v>
      </c>
      <c r="AM12">
        <v>0</v>
      </c>
      <c r="AN12">
        <v>0</v>
      </c>
      <c r="AP12" s="5">
        <v>96</v>
      </c>
      <c r="AR12" s="5">
        <v>5885</v>
      </c>
    </row>
    <row r="13" spans="1:46" ht="30">
      <c r="A13" s="13" t="s">
        <v>56</v>
      </c>
      <c r="B13">
        <v>1</v>
      </c>
      <c r="C13">
        <v>1</v>
      </c>
      <c r="D13">
        <v>16</v>
      </c>
      <c r="E13">
        <v>2.2999999999999998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4</v>
      </c>
      <c r="M13">
        <v>0</v>
      </c>
      <c r="N13">
        <v>0.5</v>
      </c>
      <c r="O13">
        <v>32</v>
      </c>
      <c r="P13">
        <v>0</v>
      </c>
      <c r="Q13">
        <v>50</v>
      </c>
      <c r="R13">
        <v>100</v>
      </c>
      <c r="S13">
        <v>0</v>
      </c>
      <c r="T13">
        <v>0</v>
      </c>
      <c r="U13">
        <v>0</v>
      </c>
      <c r="V13">
        <v>0</v>
      </c>
      <c r="W13">
        <v>100</v>
      </c>
      <c r="X13">
        <v>0</v>
      </c>
      <c r="Y13">
        <v>0</v>
      </c>
      <c r="Z13">
        <v>600</v>
      </c>
      <c r="AA13">
        <v>5</v>
      </c>
      <c r="AB13">
        <v>15</v>
      </c>
      <c r="AC13">
        <v>0</v>
      </c>
      <c r="AD13">
        <v>0</v>
      </c>
      <c r="AE13">
        <v>60</v>
      </c>
      <c r="AF13">
        <v>60</v>
      </c>
      <c r="AG13" s="10">
        <v>0</v>
      </c>
      <c r="AH13" s="10">
        <v>0</v>
      </c>
      <c r="AI13">
        <v>0</v>
      </c>
      <c r="AJ13">
        <v>100</v>
      </c>
      <c r="AK13">
        <v>0</v>
      </c>
      <c r="AL13">
        <v>0</v>
      </c>
      <c r="AM13">
        <v>0</v>
      </c>
      <c r="AN13">
        <v>0</v>
      </c>
      <c r="AP13" s="5">
        <v>83</v>
      </c>
      <c r="AR13" s="5">
        <v>5199</v>
      </c>
    </row>
    <row r="14" spans="1:46" ht="30">
      <c r="A14" s="13" t="s">
        <v>58</v>
      </c>
      <c r="B14">
        <v>1</v>
      </c>
      <c r="C14">
        <v>1</v>
      </c>
      <c r="D14">
        <v>16</v>
      </c>
      <c r="E14">
        <v>2.2999999999999998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4</v>
      </c>
      <c r="M14">
        <v>0</v>
      </c>
      <c r="N14">
        <v>0.5</v>
      </c>
      <c r="O14">
        <v>32</v>
      </c>
      <c r="P14">
        <v>0</v>
      </c>
      <c r="Q14">
        <v>50</v>
      </c>
      <c r="R14">
        <v>100</v>
      </c>
      <c r="S14">
        <v>0</v>
      </c>
      <c r="T14">
        <v>0</v>
      </c>
      <c r="U14">
        <v>0</v>
      </c>
      <c r="V14">
        <v>0</v>
      </c>
      <c r="W14">
        <v>100</v>
      </c>
      <c r="X14">
        <v>0</v>
      </c>
      <c r="Y14">
        <v>0</v>
      </c>
      <c r="Z14">
        <v>300</v>
      </c>
      <c r="AA14">
        <v>5</v>
      </c>
      <c r="AB14">
        <v>15</v>
      </c>
      <c r="AC14">
        <v>0</v>
      </c>
      <c r="AD14">
        <v>0</v>
      </c>
      <c r="AE14">
        <v>60</v>
      </c>
      <c r="AF14">
        <v>60</v>
      </c>
      <c r="AG14" s="10">
        <v>0</v>
      </c>
      <c r="AH14" s="10">
        <v>0</v>
      </c>
      <c r="AI14">
        <v>0</v>
      </c>
      <c r="AJ14">
        <v>100</v>
      </c>
      <c r="AK14">
        <v>0</v>
      </c>
      <c r="AL14">
        <v>0</v>
      </c>
      <c r="AM14">
        <v>0</v>
      </c>
      <c r="AN14">
        <v>0</v>
      </c>
      <c r="AP14" s="5">
        <v>41</v>
      </c>
      <c r="AR14" s="5">
        <v>3186</v>
      </c>
    </row>
    <row r="15" spans="1:46" ht="30">
      <c r="A15" s="13" t="s">
        <v>59</v>
      </c>
      <c r="B15">
        <v>1</v>
      </c>
      <c r="C15">
        <v>1</v>
      </c>
      <c r="D15">
        <v>16</v>
      </c>
      <c r="E15">
        <v>2.2999999999999998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4</v>
      </c>
      <c r="M15">
        <v>0</v>
      </c>
      <c r="N15">
        <v>0.5</v>
      </c>
      <c r="O15">
        <v>32</v>
      </c>
      <c r="P15">
        <v>0</v>
      </c>
      <c r="Q15">
        <v>50</v>
      </c>
      <c r="R15">
        <v>0</v>
      </c>
      <c r="S15">
        <v>100</v>
      </c>
      <c r="T15">
        <v>0</v>
      </c>
      <c r="U15">
        <v>0</v>
      </c>
      <c r="V15">
        <v>0</v>
      </c>
      <c r="W15">
        <v>100</v>
      </c>
      <c r="X15">
        <v>0</v>
      </c>
      <c r="Y15">
        <v>0</v>
      </c>
      <c r="Z15">
        <v>700</v>
      </c>
      <c r="AA15">
        <v>5</v>
      </c>
      <c r="AB15">
        <v>15</v>
      </c>
      <c r="AC15">
        <v>0</v>
      </c>
      <c r="AD15">
        <v>0</v>
      </c>
      <c r="AE15">
        <v>60</v>
      </c>
      <c r="AF15">
        <v>60</v>
      </c>
      <c r="AG15" s="10">
        <v>0</v>
      </c>
      <c r="AH15" s="10">
        <v>0</v>
      </c>
      <c r="AI15">
        <v>0</v>
      </c>
      <c r="AJ15">
        <v>100</v>
      </c>
      <c r="AK15">
        <v>0</v>
      </c>
      <c r="AL15">
        <v>0</v>
      </c>
      <c r="AM15">
        <v>0</v>
      </c>
      <c r="AN15">
        <v>0</v>
      </c>
      <c r="AO15" s="5">
        <v>99</v>
      </c>
      <c r="AP15" s="5">
        <v>97</v>
      </c>
      <c r="AR15" s="5">
        <v>6255</v>
      </c>
    </row>
    <row r="16" spans="1:46" ht="30">
      <c r="A16" s="13" t="s">
        <v>60</v>
      </c>
      <c r="B16">
        <v>1</v>
      </c>
      <c r="C16">
        <v>1</v>
      </c>
      <c r="D16">
        <v>16</v>
      </c>
      <c r="E16">
        <v>2.2999999999999998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4</v>
      </c>
      <c r="M16">
        <v>0</v>
      </c>
      <c r="N16">
        <v>0.5</v>
      </c>
      <c r="O16">
        <v>32</v>
      </c>
      <c r="P16">
        <v>0</v>
      </c>
      <c r="Q16">
        <v>50</v>
      </c>
      <c r="R16">
        <v>0</v>
      </c>
      <c r="S16">
        <v>100</v>
      </c>
      <c r="T16">
        <v>0</v>
      </c>
      <c r="U16">
        <v>0</v>
      </c>
      <c r="V16">
        <v>0</v>
      </c>
      <c r="W16">
        <v>100</v>
      </c>
      <c r="X16">
        <v>0</v>
      </c>
      <c r="Y16">
        <v>0</v>
      </c>
      <c r="Z16">
        <v>600</v>
      </c>
      <c r="AA16">
        <v>5</v>
      </c>
      <c r="AB16">
        <v>15</v>
      </c>
      <c r="AC16">
        <v>0</v>
      </c>
      <c r="AD16">
        <v>0</v>
      </c>
      <c r="AE16">
        <v>60</v>
      </c>
      <c r="AF16">
        <v>60</v>
      </c>
      <c r="AG16" s="10">
        <v>0</v>
      </c>
      <c r="AH16" s="10">
        <v>0</v>
      </c>
      <c r="AI16">
        <v>0</v>
      </c>
      <c r="AJ16">
        <v>100</v>
      </c>
      <c r="AK16">
        <v>0</v>
      </c>
      <c r="AL16">
        <v>0</v>
      </c>
      <c r="AM16">
        <v>0</v>
      </c>
      <c r="AN16">
        <v>0</v>
      </c>
      <c r="AP16" s="5">
        <v>84</v>
      </c>
      <c r="AR16" s="5">
        <v>5570</v>
      </c>
    </row>
    <row r="17" spans="1:44" ht="30">
      <c r="A17" s="13" t="s">
        <v>61</v>
      </c>
      <c r="B17">
        <v>1</v>
      </c>
      <c r="C17">
        <v>1</v>
      </c>
      <c r="D17">
        <v>16</v>
      </c>
      <c r="E17">
        <v>2.2999999999999998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4</v>
      </c>
      <c r="M17">
        <v>0</v>
      </c>
      <c r="N17">
        <v>0.5</v>
      </c>
      <c r="O17">
        <v>32</v>
      </c>
      <c r="P17">
        <v>0</v>
      </c>
      <c r="Q17">
        <v>50</v>
      </c>
      <c r="R17">
        <v>0</v>
      </c>
      <c r="S17">
        <v>100</v>
      </c>
      <c r="T17">
        <v>0</v>
      </c>
      <c r="U17">
        <v>0</v>
      </c>
      <c r="V17">
        <v>0</v>
      </c>
      <c r="W17">
        <v>100</v>
      </c>
      <c r="X17">
        <v>0</v>
      </c>
      <c r="Y17">
        <v>0</v>
      </c>
      <c r="Z17">
        <v>300</v>
      </c>
      <c r="AA17">
        <v>5</v>
      </c>
      <c r="AB17">
        <v>15</v>
      </c>
      <c r="AC17">
        <v>0</v>
      </c>
      <c r="AD17">
        <v>0</v>
      </c>
      <c r="AE17">
        <v>60</v>
      </c>
      <c r="AF17">
        <v>60</v>
      </c>
      <c r="AG17" s="10">
        <v>0</v>
      </c>
      <c r="AH17" s="10">
        <v>0</v>
      </c>
      <c r="AI17">
        <v>0</v>
      </c>
      <c r="AJ17">
        <v>100</v>
      </c>
      <c r="AK17">
        <v>0</v>
      </c>
      <c r="AL17">
        <v>0</v>
      </c>
      <c r="AM17">
        <v>0</v>
      </c>
      <c r="AN17">
        <v>0</v>
      </c>
      <c r="AP17" s="5">
        <v>42</v>
      </c>
      <c r="AR17" s="5">
        <v>3522</v>
      </c>
    </row>
    <row r="18" spans="1:44">
      <c r="A18" s="13" t="s">
        <v>62</v>
      </c>
      <c r="B18">
        <v>1</v>
      </c>
      <c r="C18">
        <v>1</v>
      </c>
      <c r="D18">
        <v>24</v>
      </c>
      <c r="E18">
        <v>2.2999999999999998</v>
      </c>
      <c r="F18">
        <v>1</v>
      </c>
      <c r="G18">
        <v>1</v>
      </c>
      <c r="H18">
        <v>0</v>
      </c>
      <c r="I18">
        <v>0</v>
      </c>
      <c r="J18">
        <v>0</v>
      </c>
      <c r="K18">
        <v>1</v>
      </c>
      <c r="L18">
        <v>4</v>
      </c>
      <c r="M18">
        <v>0</v>
      </c>
      <c r="N18">
        <v>0.5</v>
      </c>
      <c r="O18">
        <v>32</v>
      </c>
      <c r="P18">
        <v>0</v>
      </c>
      <c r="Q18">
        <v>300</v>
      </c>
      <c r="R18">
        <v>100</v>
      </c>
      <c r="S18">
        <v>0</v>
      </c>
      <c r="T18">
        <v>0</v>
      </c>
      <c r="U18">
        <v>100</v>
      </c>
      <c r="V18">
        <v>100</v>
      </c>
      <c r="W18">
        <v>100</v>
      </c>
      <c r="X18">
        <v>0</v>
      </c>
      <c r="Y18">
        <v>0</v>
      </c>
      <c r="Z18">
        <v>88</v>
      </c>
      <c r="AA18">
        <v>5</v>
      </c>
      <c r="AB18">
        <v>180</v>
      </c>
      <c r="AC18">
        <v>0</v>
      </c>
      <c r="AD18">
        <v>0</v>
      </c>
      <c r="AE18">
        <v>1</v>
      </c>
      <c r="AF18">
        <v>30</v>
      </c>
      <c r="AG18" s="10">
        <v>0</v>
      </c>
      <c r="AH18" s="10">
        <v>0</v>
      </c>
      <c r="AI18">
        <v>0</v>
      </c>
      <c r="AJ18">
        <v>100</v>
      </c>
      <c r="AK18">
        <v>0</v>
      </c>
      <c r="AL18">
        <v>0</v>
      </c>
      <c r="AM18">
        <v>0</v>
      </c>
      <c r="AN18">
        <v>0</v>
      </c>
      <c r="AP18" s="5">
        <v>47</v>
      </c>
      <c r="AR18" s="5">
        <v>11630</v>
      </c>
    </row>
    <row r="19" spans="1:44">
      <c r="A19" s="13" t="s">
        <v>62</v>
      </c>
      <c r="B19">
        <v>1</v>
      </c>
      <c r="C19">
        <v>1</v>
      </c>
      <c r="D19">
        <v>24</v>
      </c>
      <c r="E19">
        <v>2.2999999999999998</v>
      </c>
      <c r="F19">
        <v>1</v>
      </c>
      <c r="G19">
        <v>1</v>
      </c>
      <c r="H19">
        <v>0</v>
      </c>
      <c r="I19">
        <v>0</v>
      </c>
      <c r="J19">
        <v>0</v>
      </c>
      <c r="K19">
        <v>1</v>
      </c>
      <c r="L19">
        <v>4</v>
      </c>
      <c r="M19">
        <v>0</v>
      </c>
      <c r="N19">
        <v>0.5</v>
      </c>
      <c r="O19">
        <v>32</v>
      </c>
      <c r="P19">
        <v>1</v>
      </c>
      <c r="Q19">
        <v>300</v>
      </c>
      <c r="R19">
        <v>100</v>
      </c>
      <c r="S19">
        <v>0</v>
      </c>
      <c r="T19">
        <v>0</v>
      </c>
      <c r="U19">
        <v>100</v>
      </c>
      <c r="V19">
        <v>100</v>
      </c>
      <c r="W19">
        <v>100</v>
      </c>
      <c r="X19">
        <v>0</v>
      </c>
      <c r="Y19">
        <v>0</v>
      </c>
      <c r="Z19">
        <v>88</v>
      </c>
      <c r="AA19">
        <v>5</v>
      </c>
      <c r="AB19">
        <v>180</v>
      </c>
      <c r="AC19">
        <v>0</v>
      </c>
      <c r="AD19">
        <v>0</v>
      </c>
      <c r="AE19">
        <v>1</v>
      </c>
      <c r="AF19">
        <v>30</v>
      </c>
      <c r="AG19" s="10">
        <v>0</v>
      </c>
      <c r="AH19" s="10">
        <v>0</v>
      </c>
      <c r="AI19">
        <v>0</v>
      </c>
      <c r="AJ19">
        <v>100</v>
      </c>
      <c r="AK19">
        <v>0</v>
      </c>
      <c r="AL19">
        <v>0</v>
      </c>
      <c r="AM19">
        <v>0</v>
      </c>
      <c r="AN19">
        <v>0</v>
      </c>
      <c r="AP19" s="5">
        <v>48</v>
      </c>
      <c r="AR19" s="5">
        <v>11620</v>
      </c>
    </row>
    <row r="20" spans="1:44">
      <c r="A20" s="13" t="s">
        <v>63</v>
      </c>
      <c r="B20">
        <v>1</v>
      </c>
      <c r="C20">
        <v>1</v>
      </c>
      <c r="D20">
        <v>24</v>
      </c>
      <c r="E20">
        <v>2.2999999999999998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0.5</v>
      </c>
      <c r="O20">
        <v>32</v>
      </c>
      <c r="P20">
        <v>0</v>
      </c>
      <c r="Q20">
        <v>300</v>
      </c>
      <c r="R20">
        <v>0</v>
      </c>
      <c r="S20">
        <v>100</v>
      </c>
      <c r="T20">
        <v>0</v>
      </c>
      <c r="U20">
        <v>0</v>
      </c>
      <c r="V20">
        <v>0</v>
      </c>
      <c r="W20">
        <v>100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30</v>
      </c>
      <c r="AG20" s="10">
        <v>0</v>
      </c>
      <c r="AH20" s="10">
        <v>0</v>
      </c>
      <c r="AI20">
        <v>0</v>
      </c>
      <c r="AJ20">
        <v>100</v>
      </c>
      <c r="AK20">
        <v>0</v>
      </c>
      <c r="AL20">
        <v>0</v>
      </c>
      <c r="AM20">
        <v>0</v>
      </c>
      <c r="AN20">
        <v>0</v>
      </c>
      <c r="AO20" s="5">
        <v>79</v>
      </c>
      <c r="AP20" s="5">
        <v>35</v>
      </c>
      <c r="AR20" s="5">
        <v>5400</v>
      </c>
    </row>
    <row r="21" spans="1:44">
      <c r="A21" s="13" t="s">
        <v>64</v>
      </c>
      <c r="B21">
        <v>1</v>
      </c>
      <c r="C21">
        <v>1</v>
      </c>
      <c r="D21">
        <v>24</v>
      </c>
      <c r="E21">
        <v>2.2999999999999998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0.5</v>
      </c>
      <c r="O21">
        <v>32</v>
      </c>
      <c r="P21">
        <v>0</v>
      </c>
      <c r="Q21">
        <v>300</v>
      </c>
      <c r="R21">
        <v>0</v>
      </c>
      <c r="S21">
        <v>0</v>
      </c>
      <c r="T21">
        <v>100</v>
      </c>
      <c r="U21">
        <v>0</v>
      </c>
      <c r="V21">
        <v>0</v>
      </c>
      <c r="W21">
        <v>100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30</v>
      </c>
      <c r="AG21" s="10">
        <v>0</v>
      </c>
      <c r="AH21" s="10">
        <v>0</v>
      </c>
      <c r="AI21">
        <v>0</v>
      </c>
      <c r="AJ21">
        <v>100</v>
      </c>
      <c r="AK21">
        <v>0</v>
      </c>
      <c r="AL21">
        <v>0</v>
      </c>
      <c r="AM21">
        <v>0</v>
      </c>
      <c r="AN21">
        <v>0</v>
      </c>
      <c r="AO21" s="5">
        <v>88</v>
      </c>
      <c r="AP21" s="5">
        <v>44</v>
      </c>
      <c r="AR21" s="5">
        <v>12010</v>
      </c>
    </row>
    <row r="22" spans="1:44">
      <c r="A22" s="13" t="s">
        <v>65</v>
      </c>
      <c r="B22">
        <v>1</v>
      </c>
      <c r="C22">
        <v>1</v>
      </c>
      <c r="D22">
        <v>16</v>
      </c>
      <c r="E22">
        <v>2.2999999999999998</v>
      </c>
      <c r="F22">
        <v>1</v>
      </c>
      <c r="G22">
        <v>1</v>
      </c>
      <c r="H22">
        <v>0</v>
      </c>
      <c r="I22">
        <v>0</v>
      </c>
      <c r="J22">
        <v>0</v>
      </c>
      <c r="K22">
        <v>1</v>
      </c>
      <c r="L22">
        <v>3</v>
      </c>
      <c r="M22">
        <v>0</v>
      </c>
      <c r="N22">
        <v>0.5</v>
      </c>
      <c r="O22">
        <v>32</v>
      </c>
      <c r="P22">
        <v>0</v>
      </c>
      <c r="Q22">
        <v>256</v>
      </c>
      <c r="R22">
        <v>0</v>
      </c>
      <c r="S22">
        <v>100</v>
      </c>
      <c r="T22">
        <v>0</v>
      </c>
      <c r="U22">
        <v>100</v>
      </c>
      <c r="V22">
        <v>100</v>
      </c>
      <c r="W22">
        <v>0</v>
      </c>
      <c r="X22">
        <v>100</v>
      </c>
      <c r="Y22">
        <v>80</v>
      </c>
      <c r="Z22">
        <v>0</v>
      </c>
      <c r="AA22">
        <v>5</v>
      </c>
      <c r="AB22">
        <v>30</v>
      </c>
      <c r="AC22">
        <v>0</v>
      </c>
      <c r="AD22">
        <v>100</v>
      </c>
      <c r="AE22">
        <v>30</v>
      </c>
      <c r="AF22">
        <v>60</v>
      </c>
      <c r="AG22" s="10">
        <v>0</v>
      </c>
      <c r="AH22" s="10">
        <v>200</v>
      </c>
      <c r="AI22">
        <v>256</v>
      </c>
      <c r="AJ22">
        <v>100</v>
      </c>
      <c r="AK22">
        <v>0</v>
      </c>
      <c r="AL22">
        <v>0</v>
      </c>
      <c r="AM22">
        <v>320</v>
      </c>
      <c r="AN22">
        <v>80</v>
      </c>
      <c r="AP22" s="5">
        <v>64</v>
      </c>
      <c r="AR22" s="5">
        <v>10913</v>
      </c>
    </row>
    <row r="23" spans="1:44">
      <c r="A23" s="13" t="s">
        <v>66</v>
      </c>
      <c r="B23">
        <v>1</v>
      </c>
      <c r="C23">
        <v>1</v>
      </c>
      <c r="D23">
        <v>24</v>
      </c>
      <c r="E23">
        <v>2.2999999999999998</v>
      </c>
      <c r="F23">
        <v>1</v>
      </c>
      <c r="G23">
        <v>1</v>
      </c>
      <c r="H23">
        <v>0</v>
      </c>
      <c r="I23">
        <v>0</v>
      </c>
      <c r="J23">
        <v>0</v>
      </c>
      <c r="K23">
        <v>1</v>
      </c>
      <c r="L23">
        <v>3</v>
      </c>
      <c r="M23">
        <v>0</v>
      </c>
      <c r="N23">
        <v>0.5</v>
      </c>
      <c r="O23">
        <v>32</v>
      </c>
      <c r="P23">
        <v>0</v>
      </c>
      <c r="Q23">
        <v>256</v>
      </c>
      <c r="R23">
        <v>0</v>
      </c>
      <c r="S23">
        <v>100</v>
      </c>
      <c r="T23">
        <v>0</v>
      </c>
      <c r="U23">
        <v>100</v>
      </c>
      <c r="V23">
        <v>100</v>
      </c>
      <c r="W23">
        <v>0</v>
      </c>
      <c r="X23">
        <v>100</v>
      </c>
      <c r="Y23">
        <v>80</v>
      </c>
      <c r="Z23">
        <v>0</v>
      </c>
      <c r="AA23">
        <v>5</v>
      </c>
      <c r="AB23">
        <v>30</v>
      </c>
      <c r="AC23">
        <v>0</v>
      </c>
      <c r="AD23">
        <v>100</v>
      </c>
      <c r="AE23">
        <v>30</v>
      </c>
      <c r="AF23">
        <v>60</v>
      </c>
      <c r="AG23" s="10">
        <v>0</v>
      </c>
      <c r="AH23" s="10">
        <v>200</v>
      </c>
      <c r="AI23">
        <v>256</v>
      </c>
      <c r="AJ23">
        <v>100</v>
      </c>
      <c r="AK23">
        <v>0</v>
      </c>
      <c r="AL23">
        <v>0</v>
      </c>
      <c r="AM23">
        <v>320</v>
      </c>
      <c r="AN23">
        <v>80</v>
      </c>
      <c r="AP23" s="5">
        <v>44</v>
      </c>
      <c r="AR23" s="5">
        <v>10913</v>
      </c>
    </row>
    <row r="24" spans="1:44">
      <c r="A24" s="13" t="s">
        <v>67</v>
      </c>
      <c r="B24">
        <v>1</v>
      </c>
      <c r="C24">
        <v>1</v>
      </c>
      <c r="D24">
        <v>24</v>
      </c>
      <c r="E24">
        <v>2.2999999999999998</v>
      </c>
      <c r="F24">
        <v>1</v>
      </c>
      <c r="G24">
        <v>1</v>
      </c>
      <c r="H24">
        <v>0</v>
      </c>
      <c r="I24">
        <v>0</v>
      </c>
      <c r="J24">
        <v>0</v>
      </c>
      <c r="K24">
        <v>1</v>
      </c>
      <c r="L24">
        <v>3</v>
      </c>
      <c r="M24">
        <v>0</v>
      </c>
      <c r="N24">
        <v>0.5</v>
      </c>
      <c r="O24">
        <v>32</v>
      </c>
      <c r="P24">
        <v>0</v>
      </c>
      <c r="Q24">
        <v>256</v>
      </c>
      <c r="R24">
        <v>0</v>
      </c>
      <c r="S24">
        <v>100</v>
      </c>
      <c r="T24">
        <v>0</v>
      </c>
      <c r="U24">
        <v>100</v>
      </c>
      <c r="V24">
        <v>100</v>
      </c>
      <c r="W24">
        <v>0</v>
      </c>
      <c r="X24">
        <v>100</v>
      </c>
      <c r="Y24">
        <v>80</v>
      </c>
      <c r="Z24">
        <v>0</v>
      </c>
      <c r="AA24">
        <v>5</v>
      </c>
      <c r="AB24">
        <v>30</v>
      </c>
      <c r="AC24">
        <v>0</v>
      </c>
      <c r="AD24">
        <v>100</v>
      </c>
      <c r="AE24">
        <v>30</v>
      </c>
      <c r="AF24">
        <v>60</v>
      </c>
      <c r="AG24" s="10">
        <v>0</v>
      </c>
      <c r="AH24" s="10">
        <v>200</v>
      </c>
      <c r="AI24">
        <v>256</v>
      </c>
      <c r="AJ24">
        <v>100</v>
      </c>
      <c r="AK24">
        <v>0</v>
      </c>
      <c r="AL24">
        <v>0</v>
      </c>
      <c r="AM24">
        <v>320</v>
      </c>
      <c r="AN24">
        <v>80</v>
      </c>
      <c r="AP24" s="5">
        <v>40</v>
      </c>
      <c r="AR24" s="5">
        <v>10234</v>
      </c>
    </row>
    <row r="25" spans="1:44" ht="30">
      <c r="A25" s="13" t="s">
        <v>68</v>
      </c>
      <c r="B25">
        <v>1</v>
      </c>
      <c r="C25">
        <v>1</v>
      </c>
      <c r="D25">
        <v>24</v>
      </c>
      <c r="E25">
        <v>2.2999999999999998</v>
      </c>
      <c r="F25">
        <v>1</v>
      </c>
      <c r="G25">
        <v>1</v>
      </c>
      <c r="H25">
        <v>0</v>
      </c>
      <c r="I25">
        <v>0</v>
      </c>
      <c r="J25">
        <v>0</v>
      </c>
      <c r="K25">
        <v>1</v>
      </c>
      <c r="L25">
        <v>3</v>
      </c>
      <c r="M25">
        <v>1</v>
      </c>
      <c r="N25">
        <v>0.5</v>
      </c>
      <c r="O25">
        <v>32</v>
      </c>
      <c r="P25">
        <v>0</v>
      </c>
      <c r="Q25">
        <v>496</v>
      </c>
      <c r="R25">
        <v>0</v>
      </c>
      <c r="S25">
        <v>100</v>
      </c>
      <c r="T25">
        <v>0</v>
      </c>
      <c r="U25">
        <v>100</v>
      </c>
      <c r="V25">
        <v>100</v>
      </c>
      <c r="W25">
        <v>0</v>
      </c>
      <c r="X25">
        <v>100</v>
      </c>
      <c r="Y25">
        <v>137</v>
      </c>
      <c r="Z25">
        <v>0</v>
      </c>
      <c r="AA25">
        <v>5</v>
      </c>
      <c r="AB25">
        <v>90</v>
      </c>
      <c r="AC25">
        <v>0</v>
      </c>
      <c r="AD25">
        <v>100</v>
      </c>
      <c r="AE25">
        <v>30</v>
      </c>
      <c r="AF25">
        <f t="shared" ref="AF25:AF32" si="0">1900/60</f>
        <v>31.666666666666668</v>
      </c>
      <c r="AG25" s="10">
        <v>0</v>
      </c>
      <c r="AH25" s="10">
        <v>0</v>
      </c>
      <c r="AI25">
        <v>616</v>
      </c>
      <c r="AJ25">
        <v>100</v>
      </c>
      <c r="AK25">
        <v>0</v>
      </c>
      <c r="AL25">
        <v>276</v>
      </c>
      <c r="AM25">
        <v>0</v>
      </c>
      <c r="AN25">
        <v>0</v>
      </c>
      <c r="AO25" s="5">
        <v>89</v>
      </c>
      <c r="AP25" s="5">
        <v>57</v>
      </c>
      <c r="AR25" s="5">
        <v>26663</v>
      </c>
    </row>
    <row r="26" spans="1:44" ht="30">
      <c r="A26" s="13" t="s">
        <v>69</v>
      </c>
      <c r="B26">
        <v>1</v>
      </c>
      <c r="C26">
        <v>1</v>
      </c>
      <c r="D26">
        <v>24</v>
      </c>
      <c r="E26">
        <v>2.2999999999999998</v>
      </c>
      <c r="F26">
        <v>1</v>
      </c>
      <c r="G26">
        <v>1</v>
      </c>
      <c r="H26">
        <v>0</v>
      </c>
      <c r="I26">
        <v>0</v>
      </c>
      <c r="J26">
        <v>0</v>
      </c>
      <c r="K26">
        <v>1</v>
      </c>
      <c r="L26">
        <v>3</v>
      </c>
      <c r="M26">
        <v>0</v>
      </c>
      <c r="N26">
        <v>0.5</v>
      </c>
      <c r="O26">
        <v>32</v>
      </c>
      <c r="P26">
        <v>0</v>
      </c>
      <c r="Q26">
        <v>496</v>
      </c>
      <c r="R26">
        <v>0</v>
      </c>
      <c r="S26">
        <v>100</v>
      </c>
      <c r="T26">
        <v>0</v>
      </c>
      <c r="U26">
        <v>100</v>
      </c>
      <c r="V26">
        <v>100</v>
      </c>
      <c r="W26">
        <v>0</v>
      </c>
      <c r="X26">
        <v>100</v>
      </c>
      <c r="Y26">
        <v>137</v>
      </c>
      <c r="Z26">
        <v>0</v>
      </c>
      <c r="AA26">
        <v>5</v>
      </c>
      <c r="AB26">
        <v>90</v>
      </c>
      <c r="AC26">
        <v>0</v>
      </c>
      <c r="AD26">
        <v>100</v>
      </c>
      <c r="AE26">
        <v>30</v>
      </c>
      <c r="AF26">
        <f t="shared" si="0"/>
        <v>31.666666666666668</v>
      </c>
      <c r="AG26" s="10">
        <v>0</v>
      </c>
      <c r="AH26" s="10">
        <v>0</v>
      </c>
      <c r="AI26">
        <v>616</v>
      </c>
      <c r="AJ26">
        <v>100</v>
      </c>
      <c r="AK26">
        <v>0</v>
      </c>
      <c r="AL26">
        <v>276</v>
      </c>
      <c r="AM26">
        <v>0</v>
      </c>
      <c r="AN26">
        <v>0</v>
      </c>
      <c r="AP26" s="5">
        <v>54</v>
      </c>
      <c r="AR26" s="5">
        <v>26773</v>
      </c>
    </row>
    <row r="27" spans="1:44" ht="30">
      <c r="A27" s="13" t="s">
        <v>70</v>
      </c>
      <c r="B27">
        <v>1</v>
      </c>
      <c r="C27">
        <v>1</v>
      </c>
      <c r="D27">
        <v>16</v>
      </c>
      <c r="E27">
        <v>2.2999999999999998</v>
      </c>
      <c r="F27">
        <v>1</v>
      </c>
      <c r="G27">
        <v>1</v>
      </c>
      <c r="H27">
        <v>0</v>
      </c>
      <c r="I27">
        <v>0</v>
      </c>
      <c r="J27">
        <v>0</v>
      </c>
      <c r="K27">
        <v>1</v>
      </c>
      <c r="L27">
        <v>3</v>
      </c>
      <c r="M27">
        <v>0</v>
      </c>
      <c r="N27">
        <v>0.5</v>
      </c>
      <c r="O27">
        <v>32</v>
      </c>
      <c r="P27">
        <v>0</v>
      </c>
      <c r="Q27">
        <v>496</v>
      </c>
      <c r="R27">
        <v>0</v>
      </c>
      <c r="S27">
        <v>100</v>
      </c>
      <c r="T27">
        <v>0</v>
      </c>
      <c r="U27">
        <v>100</v>
      </c>
      <c r="V27">
        <v>100</v>
      </c>
      <c r="W27">
        <v>0</v>
      </c>
      <c r="X27">
        <v>100</v>
      </c>
      <c r="Y27">
        <v>138</v>
      </c>
      <c r="Z27">
        <v>0</v>
      </c>
      <c r="AA27">
        <v>5</v>
      </c>
      <c r="AB27">
        <v>90</v>
      </c>
      <c r="AC27">
        <v>0</v>
      </c>
      <c r="AD27">
        <v>100</v>
      </c>
      <c r="AE27">
        <v>30</v>
      </c>
      <c r="AF27">
        <f t="shared" si="0"/>
        <v>31.666666666666668</v>
      </c>
      <c r="AG27" s="10">
        <v>0</v>
      </c>
      <c r="AH27" s="10">
        <v>0</v>
      </c>
      <c r="AI27">
        <v>616</v>
      </c>
      <c r="AJ27">
        <v>100</v>
      </c>
      <c r="AK27">
        <v>0</v>
      </c>
      <c r="AL27">
        <v>275</v>
      </c>
      <c r="AM27">
        <v>0</v>
      </c>
      <c r="AN27">
        <v>0</v>
      </c>
      <c r="AO27" s="5">
        <v>92</v>
      </c>
      <c r="AP27" s="5">
        <v>81</v>
      </c>
      <c r="AR27" s="5">
        <v>26631</v>
      </c>
    </row>
    <row r="28" spans="1:44" ht="30">
      <c r="A28" s="13" t="s">
        <v>71</v>
      </c>
      <c r="B28">
        <v>1</v>
      </c>
      <c r="C28">
        <v>1</v>
      </c>
      <c r="D28">
        <v>16</v>
      </c>
      <c r="E28">
        <v>2.2999999999999998</v>
      </c>
      <c r="F28">
        <v>1</v>
      </c>
      <c r="G28">
        <v>1</v>
      </c>
      <c r="H28">
        <v>0</v>
      </c>
      <c r="I28">
        <v>0</v>
      </c>
      <c r="J28">
        <v>0</v>
      </c>
      <c r="K28">
        <v>1</v>
      </c>
      <c r="L28">
        <v>3</v>
      </c>
      <c r="M28">
        <v>0</v>
      </c>
      <c r="N28">
        <v>0.5</v>
      </c>
      <c r="O28">
        <v>32</v>
      </c>
      <c r="P28">
        <v>0</v>
      </c>
      <c r="Q28">
        <v>428</v>
      </c>
      <c r="R28">
        <v>0</v>
      </c>
      <c r="S28">
        <v>100</v>
      </c>
      <c r="T28">
        <v>0</v>
      </c>
      <c r="U28">
        <v>100</v>
      </c>
      <c r="V28">
        <v>100</v>
      </c>
      <c r="W28">
        <v>0</v>
      </c>
      <c r="X28">
        <v>100</v>
      </c>
      <c r="Y28">
        <v>119</v>
      </c>
      <c r="Z28">
        <v>0</v>
      </c>
      <c r="AA28">
        <v>5</v>
      </c>
      <c r="AB28">
        <v>90</v>
      </c>
      <c r="AC28">
        <v>0</v>
      </c>
      <c r="AD28">
        <v>100</v>
      </c>
      <c r="AE28">
        <v>30</v>
      </c>
      <c r="AF28">
        <f t="shared" si="0"/>
        <v>31.666666666666668</v>
      </c>
      <c r="AG28" s="10">
        <v>0</v>
      </c>
      <c r="AH28" s="10">
        <v>0</v>
      </c>
      <c r="AI28">
        <v>616</v>
      </c>
      <c r="AJ28">
        <v>100</v>
      </c>
      <c r="AK28">
        <v>0</v>
      </c>
      <c r="AL28">
        <v>237</v>
      </c>
      <c r="AM28">
        <v>0</v>
      </c>
      <c r="AN28">
        <v>0</v>
      </c>
      <c r="AO28" s="5">
        <v>92</v>
      </c>
      <c r="AP28" s="5">
        <v>67</v>
      </c>
      <c r="AR28" s="5">
        <v>23005</v>
      </c>
    </row>
    <row r="29" spans="1:44">
      <c r="A29" s="13" t="s">
        <v>72</v>
      </c>
      <c r="B29">
        <v>1</v>
      </c>
      <c r="C29">
        <v>1</v>
      </c>
      <c r="D29">
        <v>16</v>
      </c>
      <c r="E29">
        <v>2.2999999999999998</v>
      </c>
      <c r="F29">
        <v>1</v>
      </c>
      <c r="G29">
        <v>1</v>
      </c>
      <c r="H29">
        <v>0</v>
      </c>
      <c r="I29">
        <v>0</v>
      </c>
      <c r="J29">
        <v>0</v>
      </c>
      <c r="K29">
        <v>1</v>
      </c>
      <c r="L29">
        <v>4</v>
      </c>
      <c r="M29">
        <v>0</v>
      </c>
      <c r="N29">
        <v>0.5</v>
      </c>
      <c r="O29">
        <v>32</v>
      </c>
      <c r="P29">
        <v>0</v>
      </c>
      <c r="Q29">
        <v>335</v>
      </c>
      <c r="R29">
        <v>0</v>
      </c>
      <c r="S29">
        <v>100</v>
      </c>
      <c r="T29">
        <v>0</v>
      </c>
      <c r="U29">
        <v>100</v>
      </c>
      <c r="V29">
        <v>100</v>
      </c>
      <c r="W29">
        <v>100</v>
      </c>
      <c r="X29">
        <v>0</v>
      </c>
      <c r="Y29">
        <v>0</v>
      </c>
      <c r="Z29">
        <v>92</v>
      </c>
      <c r="AA29">
        <v>5</v>
      </c>
      <c r="AB29">
        <v>180</v>
      </c>
      <c r="AC29">
        <v>0</v>
      </c>
      <c r="AD29">
        <v>0</v>
      </c>
      <c r="AE29">
        <f>60/60</f>
        <v>1</v>
      </c>
      <c r="AF29">
        <f t="shared" si="0"/>
        <v>31.666666666666668</v>
      </c>
      <c r="AG29" s="10">
        <v>0</v>
      </c>
      <c r="AH29" s="10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s="5">
        <v>97</v>
      </c>
      <c r="AP29" s="5">
        <v>80</v>
      </c>
      <c r="AR29" s="5">
        <v>11270</v>
      </c>
    </row>
    <row r="30" spans="1:44">
      <c r="A30" s="13" t="s">
        <v>73</v>
      </c>
      <c r="B30">
        <v>1</v>
      </c>
      <c r="C30">
        <v>1</v>
      </c>
      <c r="D30">
        <v>16</v>
      </c>
      <c r="E30">
        <v>2.2999999999999998</v>
      </c>
      <c r="F30">
        <v>1</v>
      </c>
      <c r="G30">
        <v>1</v>
      </c>
      <c r="H30">
        <v>0</v>
      </c>
      <c r="I30">
        <v>0</v>
      </c>
      <c r="J30">
        <v>0</v>
      </c>
      <c r="K30">
        <v>1</v>
      </c>
      <c r="L30">
        <v>4</v>
      </c>
      <c r="M30">
        <v>0</v>
      </c>
      <c r="N30">
        <v>0.5</v>
      </c>
      <c r="O30">
        <v>32</v>
      </c>
      <c r="P30">
        <v>0</v>
      </c>
      <c r="Q30">
        <v>340</v>
      </c>
      <c r="R30">
        <v>100</v>
      </c>
      <c r="S30">
        <v>0</v>
      </c>
      <c r="T30">
        <v>0</v>
      </c>
      <c r="U30">
        <v>100</v>
      </c>
      <c r="V30">
        <v>100</v>
      </c>
      <c r="W30">
        <v>100</v>
      </c>
      <c r="X30">
        <v>0</v>
      </c>
      <c r="Y30">
        <v>0</v>
      </c>
      <c r="Z30">
        <v>95</v>
      </c>
      <c r="AA30">
        <v>5</v>
      </c>
      <c r="AB30">
        <v>180</v>
      </c>
      <c r="AC30">
        <v>0</v>
      </c>
      <c r="AD30">
        <v>0</v>
      </c>
      <c r="AE30">
        <f>60/60</f>
        <v>1</v>
      </c>
      <c r="AF30">
        <f t="shared" si="0"/>
        <v>31.666666666666668</v>
      </c>
      <c r="AG30" s="10">
        <v>0</v>
      </c>
      <c r="AH30" s="1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 s="5">
        <v>95</v>
      </c>
      <c r="AP30" s="5">
        <v>77</v>
      </c>
      <c r="AR30" s="5">
        <v>12700</v>
      </c>
    </row>
    <row r="31" spans="1:44">
      <c r="A31" s="13" t="s">
        <v>74</v>
      </c>
      <c r="B31">
        <v>1</v>
      </c>
      <c r="C31">
        <v>1</v>
      </c>
      <c r="D31">
        <v>16</v>
      </c>
      <c r="E31">
        <v>2.2999999999999998</v>
      </c>
      <c r="F31">
        <v>1</v>
      </c>
      <c r="G31">
        <v>1</v>
      </c>
      <c r="H31">
        <v>0</v>
      </c>
      <c r="I31">
        <v>0</v>
      </c>
      <c r="J31">
        <v>0</v>
      </c>
      <c r="K31">
        <v>1</v>
      </c>
      <c r="L31">
        <v>4</v>
      </c>
      <c r="M31">
        <v>0</v>
      </c>
      <c r="N31">
        <v>0.5</v>
      </c>
      <c r="O31">
        <v>32</v>
      </c>
      <c r="P31">
        <v>0</v>
      </c>
      <c r="Q31">
        <v>250</v>
      </c>
      <c r="R31">
        <v>0</v>
      </c>
      <c r="S31">
        <v>100</v>
      </c>
      <c r="T31">
        <v>0</v>
      </c>
      <c r="U31">
        <v>100</v>
      </c>
      <c r="V31">
        <v>100</v>
      </c>
      <c r="W31">
        <v>100</v>
      </c>
      <c r="X31">
        <v>0</v>
      </c>
      <c r="Y31">
        <v>0</v>
      </c>
      <c r="Z31">
        <v>70</v>
      </c>
      <c r="AA31">
        <v>5</v>
      </c>
      <c r="AB31">
        <v>180</v>
      </c>
      <c r="AC31">
        <v>0</v>
      </c>
      <c r="AD31">
        <v>0</v>
      </c>
      <c r="AE31">
        <f>60/60</f>
        <v>1</v>
      </c>
      <c r="AF31">
        <f t="shared" si="0"/>
        <v>31.666666666666668</v>
      </c>
      <c r="AG31" s="10">
        <v>0</v>
      </c>
      <c r="AH31" s="10">
        <v>6</v>
      </c>
      <c r="AI31">
        <v>102</v>
      </c>
      <c r="AJ31">
        <v>0</v>
      </c>
      <c r="AK31">
        <v>39</v>
      </c>
      <c r="AL31">
        <v>624</v>
      </c>
      <c r="AM31">
        <v>54</v>
      </c>
      <c r="AN31">
        <v>0</v>
      </c>
      <c r="AO31" s="5">
        <v>96</v>
      </c>
      <c r="AP31" s="5">
        <v>80</v>
      </c>
      <c r="AR31" s="5">
        <v>15150</v>
      </c>
    </row>
    <row r="32" spans="1:44" ht="30">
      <c r="A32" s="13" t="s">
        <v>75</v>
      </c>
      <c r="B32">
        <v>1</v>
      </c>
      <c r="C32">
        <v>1</v>
      </c>
      <c r="D32">
        <v>16</v>
      </c>
      <c r="E32">
        <v>2.2999999999999998</v>
      </c>
      <c r="F32">
        <v>1</v>
      </c>
      <c r="G32">
        <v>1</v>
      </c>
      <c r="H32">
        <v>0</v>
      </c>
      <c r="I32">
        <v>0</v>
      </c>
      <c r="J32">
        <v>0</v>
      </c>
      <c r="K32">
        <v>1</v>
      </c>
      <c r="L32">
        <v>4</v>
      </c>
      <c r="M32">
        <v>0</v>
      </c>
      <c r="N32">
        <v>0.5</v>
      </c>
      <c r="O32">
        <v>32</v>
      </c>
      <c r="P32">
        <v>0</v>
      </c>
      <c r="Q32">
        <v>260</v>
      </c>
      <c r="R32">
        <v>100</v>
      </c>
      <c r="S32">
        <v>0</v>
      </c>
      <c r="T32">
        <v>0</v>
      </c>
      <c r="U32">
        <v>100</v>
      </c>
      <c r="V32">
        <v>100</v>
      </c>
      <c r="W32">
        <v>100</v>
      </c>
      <c r="X32">
        <v>0</v>
      </c>
      <c r="Y32">
        <v>0</v>
      </c>
      <c r="Z32">
        <v>73</v>
      </c>
      <c r="AA32">
        <v>5</v>
      </c>
      <c r="AB32">
        <v>180</v>
      </c>
      <c r="AC32">
        <v>0</v>
      </c>
      <c r="AD32">
        <v>0</v>
      </c>
      <c r="AE32">
        <f>60/60</f>
        <v>1</v>
      </c>
      <c r="AF32">
        <f t="shared" si="0"/>
        <v>31.666666666666668</v>
      </c>
      <c r="AG32" s="10">
        <v>0</v>
      </c>
      <c r="AH32" s="10">
        <v>6</v>
      </c>
      <c r="AI32">
        <v>106.08</v>
      </c>
      <c r="AJ32">
        <v>0</v>
      </c>
      <c r="AK32">
        <v>40</v>
      </c>
      <c r="AL32">
        <v>636</v>
      </c>
      <c r="AM32">
        <v>56</v>
      </c>
      <c r="AN32">
        <v>0</v>
      </c>
      <c r="AO32" s="5">
        <v>95</v>
      </c>
      <c r="AP32" s="5">
        <v>78</v>
      </c>
      <c r="AR32" s="5">
        <v>17020</v>
      </c>
    </row>
    <row r="33" spans="1:44" ht="30">
      <c r="A33" s="13" t="s">
        <v>76</v>
      </c>
      <c r="B33">
        <v>1</v>
      </c>
      <c r="C33">
        <v>1</v>
      </c>
      <c r="D33">
        <v>24</v>
      </c>
      <c r="E33">
        <v>2.2999999999999998</v>
      </c>
      <c r="F33">
        <v>1</v>
      </c>
      <c r="G33">
        <v>1</v>
      </c>
      <c r="H33">
        <v>0</v>
      </c>
      <c r="I33">
        <v>0</v>
      </c>
      <c r="J33">
        <v>0</v>
      </c>
      <c r="K33">
        <v>1</v>
      </c>
      <c r="L33">
        <v>3</v>
      </c>
      <c r="M33">
        <v>0</v>
      </c>
      <c r="N33">
        <v>0.5</v>
      </c>
      <c r="O33">
        <v>32</v>
      </c>
      <c r="P33">
        <v>0</v>
      </c>
      <c r="Q33">
        <v>616</v>
      </c>
      <c r="R33">
        <v>0</v>
      </c>
      <c r="S33">
        <v>100</v>
      </c>
      <c r="T33">
        <v>0</v>
      </c>
      <c r="U33">
        <v>100</v>
      </c>
      <c r="V33">
        <v>100</v>
      </c>
      <c r="W33">
        <v>0</v>
      </c>
      <c r="X33">
        <v>100</v>
      </c>
      <c r="Y33">
        <v>257</v>
      </c>
      <c r="Z33">
        <v>0</v>
      </c>
      <c r="AA33">
        <v>5</v>
      </c>
      <c r="AB33">
        <v>90</v>
      </c>
      <c r="AC33">
        <v>0</v>
      </c>
      <c r="AD33">
        <v>100</v>
      </c>
      <c r="AE33">
        <f>900/60</f>
        <v>15</v>
      </c>
      <c r="AF33">
        <f>1800/60</f>
        <v>30</v>
      </c>
      <c r="AG33" s="10">
        <v>0</v>
      </c>
      <c r="AH33" s="10">
        <v>0</v>
      </c>
      <c r="AI33">
        <v>616</v>
      </c>
      <c r="AJ33">
        <v>100</v>
      </c>
      <c r="AK33">
        <v>0</v>
      </c>
      <c r="AL33">
        <v>342</v>
      </c>
      <c r="AM33">
        <v>0</v>
      </c>
      <c r="AN33">
        <v>0</v>
      </c>
      <c r="AO33" s="5">
        <v>91</v>
      </c>
      <c r="AP33" s="5">
        <v>93</v>
      </c>
      <c r="AR33" s="5">
        <v>35377</v>
      </c>
    </row>
    <row r="34" spans="1:44" ht="45">
      <c r="A34" s="13" t="s">
        <v>77</v>
      </c>
      <c r="B34">
        <v>1</v>
      </c>
      <c r="C34">
        <v>1</v>
      </c>
      <c r="D34">
        <v>16</v>
      </c>
      <c r="E34">
        <v>2.2999999999999998</v>
      </c>
      <c r="F34">
        <v>1</v>
      </c>
      <c r="G34">
        <v>1</v>
      </c>
      <c r="H34">
        <v>0</v>
      </c>
      <c r="I34">
        <v>0</v>
      </c>
      <c r="J34">
        <v>0</v>
      </c>
      <c r="K34">
        <v>1</v>
      </c>
      <c r="L34">
        <v>3</v>
      </c>
      <c r="M34">
        <v>0</v>
      </c>
      <c r="N34">
        <v>0.5</v>
      </c>
      <c r="O34">
        <v>32</v>
      </c>
      <c r="P34">
        <v>0</v>
      </c>
      <c r="Q34">
        <v>44</v>
      </c>
      <c r="R34">
        <v>0</v>
      </c>
      <c r="S34">
        <v>100</v>
      </c>
      <c r="T34">
        <v>0</v>
      </c>
      <c r="U34">
        <v>100</v>
      </c>
      <c r="V34">
        <v>0</v>
      </c>
      <c r="W34">
        <v>0</v>
      </c>
      <c r="X34">
        <v>100</v>
      </c>
      <c r="Y34">
        <v>380</v>
      </c>
      <c r="Z34">
        <v>0</v>
      </c>
      <c r="AA34">
        <v>5</v>
      </c>
      <c r="AB34">
        <v>15</v>
      </c>
      <c r="AC34">
        <v>0</v>
      </c>
      <c r="AD34">
        <v>100</v>
      </c>
      <c r="AE34">
        <f t="shared" ref="AE34:AE42" si="1">7200/60</f>
        <v>120</v>
      </c>
      <c r="AF34">
        <f>37000/60</f>
        <v>616.66666666666663</v>
      </c>
      <c r="AG34" s="10">
        <v>0</v>
      </c>
      <c r="AH34" s="10">
        <v>0</v>
      </c>
      <c r="AI34">
        <v>44</v>
      </c>
      <c r="AJ34">
        <v>100</v>
      </c>
      <c r="AK34">
        <v>0</v>
      </c>
      <c r="AL34">
        <v>0</v>
      </c>
      <c r="AM34">
        <v>0</v>
      </c>
      <c r="AN34">
        <v>0</v>
      </c>
      <c r="AO34" s="5">
        <v>99</v>
      </c>
      <c r="AP34" s="5">
        <v>97</v>
      </c>
      <c r="AR34" s="5">
        <v>6327</v>
      </c>
    </row>
    <row r="35" spans="1:44">
      <c r="B35">
        <v>1</v>
      </c>
      <c r="C35">
        <v>1</v>
      </c>
      <c r="D35">
        <v>16</v>
      </c>
      <c r="E35">
        <v>2.2999999999999998</v>
      </c>
      <c r="F35">
        <v>1</v>
      </c>
      <c r="G35">
        <v>1</v>
      </c>
      <c r="H35">
        <v>0</v>
      </c>
      <c r="I35">
        <v>0</v>
      </c>
      <c r="J35">
        <v>0</v>
      </c>
      <c r="K35">
        <v>1</v>
      </c>
      <c r="L35">
        <v>3</v>
      </c>
      <c r="M35">
        <v>0</v>
      </c>
      <c r="N35">
        <v>0.5</v>
      </c>
      <c r="O35">
        <v>32</v>
      </c>
      <c r="P35">
        <v>0</v>
      </c>
      <c r="Q35">
        <v>44</v>
      </c>
      <c r="R35">
        <v>0</v>
      </c>
      <c r="S35">
        <v>100</v>
      </c>
      <c r="T35">
        <v>0</v>
      </c>
      <c r="U35">
        <v>100</v>
      </c>
      <c r="V35">
        <v>0</v>
      </c>
      <c r="W35">
        <v>0</v>
      </c>
      <c r="X35">
        <v>100</v>
      </c>
      <c r="Y35">
        <v>100</v>
      </c>
      <c r="Z35">
        <v>0</v>
      </c>
      <c r="AA35">
        <v>5</v>
      </c>
      <c r="AB35">
        <v>15</v>
      </c>
      <c r="AC35">
        <v>0</v>
      </c>
      <c r="AD35">
        <v>100</v>
      </c>
      <c r="AE35">
        <f t="shared" si="1"/>
        <v>120</v>
      </c>
      <c r="AF35">
        <f>37000/60</f>
        <v>616.66666666666663</v>
      </c>
      <c r="AG35" s="10">
        <v>0</v>
      </c>
      <c r="AH35" s="10">
        <v>0</v>
      </c>
      <c r="AI35">
        <v>44</v>
      </c>
      <c r="AJ35">
        <v>100</v>
      </c>
      <c r="AK35">
        <v>0</v>
      </c>
      <c r="AL35">
        <v>0</v>
      </c>
      <c r="AM35">
        <v>0</v>
      </c>
      <c r="AN35">
        <v>0</v>
      </c>
      <c r="AO35" s="5">
        <v>53</v>
      </c>
      <c r="AP35" s="5">
        <v>24</v>
      </c>
      <c r="AR35" s="5">
        <v>2770</v>
      </c>
    </row>
    <row r="36" spans="1:44">
      <c r="B36">
        <v>1</v>
      </c>
      <c r="C36">
        <v>1</v>
      </c>
      <c r="D36">
        <v>16</v>
      </c>
      <c r="E36">
        <v>2.2999999999999998</v>
      </c>
      <c r="F36">
        <v>1</v>
      </c>
      <c r="G36">
        <v>1</v>
      </c>
      <c r="H36">
        <v>0</v>
      </c>
      <c r="I36">
        <v>0</v>
      </c>
      <c r="J36">
        <v>0</v>
      </c>
      <c r="K36">
        <v>1</v>
      </c>
      <c r="L36">
        <v>3</v>
      </c>
      <c r="M36">
        <v>0</v>
      </c>
      <c r="N36">
        <v>0.5</v>
      </c>
      <c r="O36">
        <v>32</v>
      </c>
      <c r="P36">
        <v>0</v>
      </c>
      <c r="Q36">
        <v>44</v>
      </c>
      <c r="R36">
        <v>0</v>
      </c>
      <c r="S36">
        <v>100</v>
      </c>
      <c r="T36">
        <v>0</v>
      </c>
      <c r="U36">
        <v>100</v>
      </c>
      <c r="V36">
        <v>0</v>
      </c>
      <c r="W36">
        <v>0</v>
      </c>
      <c r="X36">
        <v>100</v>
      </c>
      <c r="Y36">
        <v>200</v>
      </c>
      <c r="Z36">
        <v>0</v>
      </c>
      <c r="AA36">
        <v>5</v>
      </c>
      <c r="AB36">
        <v>15</v>
      </c>
      <c r="AC36">
        <v>0</v>
      </c>
      <c r="AD36">
        <v>100</v>
      </c>
      <c r="AE36">
        <f t="shared" si="1"/>
        <v>120</v>
      </c>
      <c r="AF36">
        <f>37000/60</f>
        <v>616.66666666666663</v>
      </c>
      <c r="AG36" s="10">
        <v>0</v>
      </c>
      <c r="AH36" s="10">
        <v>0</v>
      </c>
      <c r="AI36">
        <v>44</v>
      </c>
      <c r="AJ36">
        <v>100</v>
      </c>
      <c r="AK36">
        <v>0</v>
      </c>
      <c r="AL36">
        <v>0</v>
      </c>
      <c r="AM36">
        <v>0</v>
      </c>
      <c r="AN36">
        <v>0</v>
      </c>
      <c r="AO36" s="5">
        <v>75</v>
      </c>
      <c r="AP36" s="5">
        <v>50</v>
      </c>
      <c r="AR36" s="5">
        <v>4009</v>
      </c>
    </row>
    <row r="37" spans="1:44">
      <c r="B37">
        <v>1</v>
      </c>
      <c r="C37">
        <v>1</v>
      </c>
      <c r="D37">
        <v>16</v>
      </c>
      <c r="E37">
        <v>2.2999999999999998</v>
      </c>
      <c r="F37">
        <v>1</v>
      </c>
      <c r="G37">
        <v>1</v>
      </c>
      <c r="H37">
        <v>0</v>
      </c>
      <c r="I37">
        <v>0</v>
      </c>
      <c r="J37">
        <v>0</v>
      </c>
      <c r="K37">
        <v>1</v>
      </c>
      <c r="L37">
        <v>3</v>
      </c>
      <c r="M37">
        <v>0</v>
      </c>
      <c r="N37">
        <v>0.5</v>
      </c>
      <c r="O37">
        <v>32</v>
      </c>
      <c r="P37">
        <v>0</v>
      </c>
      <c r="Q37">
        <v>44</v>
      </c>
      <c r="R37">
        <v>0</v>
      </c>
      <c r="S37">
        <v>100</v>
      </c>
      <c r="T37">
        <v>0</v>
      </c>
      <c r="U37">
        <v>100</v>
      </c>
      <c r="V37">
        <v>0</v>
      </c>
      <c r="W37">
        <v>0</v>
      </c>
      <c r="X37">
        <v>100</v>
      </c>
      <c r="Y37">
        <v>300</v>
      </c>
      <c r="Z37">
        <v>0</v>
      </c>
      <c r="AA37">
        <v>5</v>
      </c>
      <c r="AB37">
        <v>15</v>
      </c>
      <c r="AC37">
        <v>0</v>
      </c>
      <c r="AD37">
        <v>100</v>
      </c>
      <c r="AE37">
        <f t="shared" si="1"/>
        <v>120</v>
      </c>
      <c r="AF37">
        <f>37000/60</f>
        <v>616.66666666666663</v>
      </c>
      <c r="AG37" s="10">
        <v>0</v>
      </c>
      <c r="AH37" s="10">
        <v>0</v>
      </c>
      <c r="AI37">
        <v>44</v>
      </c>
      <c r="AJ37">
        <v>100</v>
      </c>
      <c r="AK37">
        <v>0</v>
      </c>
      <c r="AL37">
        <v>0</v>
      </c>
      <c r="AM37">
        <v>0</v>
      </c>
      <c r="AN37">
        <v>0</v>
      </c>
      <c r="AO37" s="5">
        <v>85</v>
      </c>
      <c r="AP37" s="5">
        <v>77</v>
      </c>
      <c r="AR37" s="5">
        <v>5295</v>
      </c>
    </row>
    <row r="38" spans="1:44" ht="45">
      <c r="A38" s="13" t="s">
        <v>78</v>
      </c>
      <c r="B38">
        <v>1</v>
      </c>
      <c r="C38">
        <v>1</v>
      </c>
      <c r="D38">
        <v>24</v>
      </c>
      <c r="E38">
        <v>2.2999999999999998</v>
      </c>
      <c r="F38">
        <v>1</v>
      </c>
      <c r="G38">
        <v>1</v>
      </c>
      <c r="H38">
        <v>0</v>
      </c>
      <c r="I38">
        <v>0</v>
      </c>
      <c r="J38">
        <v>0</v>
      </c>
      <c r="K38">
        <v>1</v>
      </c>
      <c r="L38">
        <v>3</v>
      </c>
      <c r="M38">
        <v>0</v>
      </c>
      <c r="N38">
        <v>0.5</v>
      </c>
      <c r="O38">
        <v>32</v>
      </c>
      <c r="P38">
        <v>0</v>
      </c>
      <c r="Q38">
        <v>44</v>
      </c>
      <c r="R38">
        <v>0</v>
      </c>
      <c r="S38">
        <v>100</v>
      </c>
      <c r="T38">
        <v>0</v>
      </c>
      <c r="U38">
        <v>100</v>
      </c>
      <c r="V38">
        <v>0</v>
      </c>
      <c r="W38">
        <v>0</v>
      </c>
      <c r="X38">
        <v>100</v>
      </c>
      <c r="Y38">
        <v>530</v>
      </c>
      <c r="Z38">
        <v>0</v>
      </c>
      <c r="AA38">
        <v>5</v>
      </c>
      <c r="AB38">
        <v>15</v>
      </c>
      <c r="AC38">
        <v>0</v>
      </c>
      <c r="AD38">
        <v>100</v>
      </c>
      <c r="AE38">
        <f t="shared" si="1"/>
        <v>120</v>
      </c>
      <c r="AF38">
        <f>7200/60</f>
        <v>120</v>
      </c>
      <c r="AG38" s="10">
        <v>0</v>
      </c>
      <c r="AH38" s="10">
        <v>0</v>
      </c>
      <c r="AI38">
        <v>44</v>
      </c>
      <c r="AJ38">
        <v>100</v>
      </c>
      <c r="AK38">
        <v>0</v>
      </c>
      <c r="AL38">
        <v>0</v>
      </c>
      <c r="AM38">
        <v>0</v>
      </c>
      <c r="AN38">
        <v>0</v>
      </c>
      <c r="AO38" s="5">
        <v>96</v>
      </c>
      <c r="AP38" s="5">
        <v>99</v>
      </c>
      <c r="AR38" s="5">
        <v>7227</v>
      </c>
    </row>
    <row r="39" spans="1:44">
      <c r="B39">
        <v>1</v>
      </c>
      <c r="C39">
        <v>1</v>
      </c>
      <c r="D39">
        <v>24</v>
      </c>
      <c r="E39">
        <v>2.2999999999999998</v>
      </c>
      <c r="F39">
        <v>1</v>
      </c>
      <c r="G39">
        <v>1</v>
      </c>
      <c r="H39">
        <v>0</v>
      </c>
      <c r="I39">
        <v>0</v>
      </c>
      <c r="J39">
        <v>0</v>
      </c>
      <c r="K39">
        <v>1</v>
      </c>
      <c r="L39">
        <v>3</v>
      </c>
      <c r="M39">
        <v>0</v>
      </c>
      <c r="N39">
        <v>0.5</v>
      </c>
      <c r="O39">
        <v>32</v>
      </c>
      <c r="P39">
        <v>0</v>
      </c>
      <c r="Q39">
        <v>44</v>
      </c>
      <c r="R39">
        <v>0</v>
      </c>
      <c r="S39">
        <v>100</v>
      </c>
      <c r="T39">
        <v>0</v>
      </c>
      <c r="U39">
        <v>100</v>
      </c>
      <c r="V39">
        <v>0</v>
      </c>
      <c r="W39">
        <v>0</v>
      </c>
      <c r="X39">
        <v>100</v>
      </c>
      <c r="Y39">
        <v>100</v>
      </c>
      <c r="Z39">
        <v>0</v>
      </c>
      <c r="AA39">
        <v>5</v>
      </c>
      <c r="AB39">
        <v>15</v>
      </c>
      <c r="AC39">
        <v>0</v>
      </c>
      <c r="AD39">
        <v>100</v>
      </c>
      <c r="AE39">
        <f t="shared" si="1"/>
        <v>120</v>
      </c>
      <c r="AF39">
        <f>7200/60</f>
        <v>120</v>
      </c>
      <c r="AG39" s="10">
        <v>0</v>
      </c>
      <c r="AH39" s="10">
        <v>0</v>
      </c>
      <c r="AI39">
        <v>44</v>
      </c>
      <c r="AJ39">
        <v>100</v>
      </c>
      <c r="AK39">
        <v>0</v>
      </c>
      <c r="AL39">
        <v>0</v>
      </c>
      <c r="AM39">
        <v>0</v>
      </c>
      <c r="AN39">
        <v>0</v>
      </c>
      <c r="AO39" s="5">
        <v>46</v>
      </c>
      <c r="AP39" s="5">
        <v>17</v>
      </c>
      <c r="AR39" s="5">
        <v>2749</v>
      </c>
    </row>
    <row r="40" spans="1:44">
      <c r="B40">
        <v>1</v>
      </c>
      <c r="C40">
        <v>1</v>
      </c>
      <c r="D40">
        <v>24</v>
      </c>
      <c r="E40">
        <v>2.2999999999999998</v>
      </c>
      <c r="F40">
        <v>1</v>
      </c>
      <c r="G40">
        <v>1</v>
      </c>
      <c r="H40">
        <v>0</v>
      </c>
      <c r="I40">
        <v>0</v>
      </c>
      <c r="J40">
        <v>0</v>
      </c>
      <c r="K40">
        <v>1</v>
      </c>
      <c r="L40">
        <v>3</v>
      </c>
      <c r="M40">
        <v>0</v>
      </c>
      <c r="N40">
        <v>0.5</v>
      </c>
      <c r="O40">
        <v>32</v>
      </c>
      <c r="P40">
        <v>0</v>
      </c>
      <c r="Q40">
        <v>44</v>
      </c>
      <c r="R40">
        <v>0</v>
      </c>
      <c r="S40">
        <v>100</v>
      </c>
      <c r="T40">
        <v>0</v>
      </c>
      <c r="U40">
        <v>100</v>
      </c>
      <c r="V40">
        <v>0</v>
      </c>
      <c r="W40">
        <v>0</v>
      </c>
      <c r="X40">
        <v>100</v>
      </c>
      <c r="Y40">
        <v>300</v>
      </c>
      <c r="Z40">
        <v>0</v>
      </c>
      <c r="AA40">
        <v>5</v>
      </c>
      <c r="AB40">
        <v>15</v>
      </c>
      <c r="AC40">
        <v>0</v>
      </c>
      <c r="AD40">
        <v>100</v>
      </c>
      <c r="AE40">
        <f t="shared" si="1"/>
        <v>120</v>
      </c>
      <c r="AF40">
        <f>7200/60</f>
        <v>120</v>
      </c>
      <c r="AG40" s="10">
        <v>0</v>
      </c>
      <c r="AH40" s="10">
        <v>0</v>
      </c>
      <c r="AI40">
        <v>44</v>
      </c>
      <c r="AJ40">
        <v>100</v>
      </c>
      <c r="AK40">
        <v>0</v>
      </c>
      <c r="AL40">
        <v>0</v>
      </c>
      <c r="AM40">
        <v>0</v>
      </c>
      <c r="AN40">
        <v>0</v>
      </c>
      <c r="AO40" s="5">
        <v>76</v>
      </c>
      <c r="AP40" s="5">
        <v>54</v>
      </c>
      <c r="AR40" s="5">
        <v>4822</v>
      </c>
    </row>
    <row r="41" spans="1:44">
      <c r="B41">
        <v>1</v>
      </c>
      <c r="C41">
        <v>1</v>
      </c>
      <c r="D41">
        <v>24</v>
      </c>
      <c r="E41">
        <v>2.2999999999999998</v>
      </c>
      <c r="F41">
        <v>1</v>
      </c>
      <c r="G41">
        <v>1</v>
      </c>
      <c r="H41">
        <v>0</v>
      </c>
      <c r="I41">
        <v>0</v>
      </c>
      <c r="J41">
        <v>0</v>
      </c>
      <c r="K41">
        <v>1</v>
      </c>
      <c r="L41">
        <v>3</v>
      </c>
      <c r="M41">
        <v>0</v>
      </c>
      <c r="N41">
        <v>0.5</v>
      </c>
      <c r="O41">
        <v>32</v>
      </c>
      <c r="P41">
        <v>0</v>
      </c>
      <c r="Q41">
        <v>44</v>
      </c>
      <c r="R41">
        <v>0</v>
      </c>
      <c r="S41">
        <v>100</v>
      </c>
      <c r="T41">
        <v>0</v>
      </c>
      <c r="U41">
        <v>100</v>
      </c>
      <c r="V41">
        <v>0</v>
      </c>
      <c r="W41">
        <v>0</v>
      </c>
      <c r="X41">
        <v>100</v>
      </c>
      <c r="Y41">
        <v>400</v>
      </c>
      <c r="Z41">
        <v>0</v>
      </c>
      <c r="AA41">
        <v>5</v>
      </c>
      <c r="AB41">
        <v>15</v>
      </c>
      <c r="AC41">
        <v>0</v>
      </c>
      <c r="AD41">
        <v>100</v>
      </c>
      <c r="AE41">
        <f t="shared" si="1"/>
        <v>120</v>
      </c>
      <c r="AF41">
        <f>7200/60</f>
        <v>120</v>
      </c>
      <c r="AG41" s="10">
        <v>0</v>
      </c>
      <c r="AH41" s="10">
        <v>0</v>
      </c>
      <c r="AI41">
        <v>44</v>
      </c>
      <c r="AJ41">
        <v>100</v>
      </c>
      <c r="AK41">
        <v>0</v>
      </c>
      <c r="AL41">
        <v>0</v>
      </c>
      <c r="AM41">
        <v>0</v>
      </c>
      <c r="AN41">
        <v>0</v>
      </c>
      <c r="AO41" s="5">
        <v>82</v>
      </c>
      <c r="AP41" s="5">
        <v>75</v>
      </c>
      <c r="AR41" s="5">
        <v>5844</v>
      </c>
    </row>
    <row r="42" spans="1:44">
      <c r="B42">
        <v>1</v>
      </c>
      <c r="C42">
        <v>1</v>
      </c>
      <c r="D42">
        <v>24</v>
      </c>
      <c r="E42">
        <v>2.2999999999999998</v>
      </c>
      <c r="F42">
        <v>1</v>
      </c>
      <c r="G42">
        <v>1</v>
      </c>
      <c r="H42">
        <v>0</v>
      </c>
      <c r="I42">
        <v>0</v>
      </c>
      <c r="J42">
        <v>0</v>
      </c>
      <c r="K42">
        <v>1</v>
      </c>
      <c r="L42">
        <v>3</v>
      </c>
      <c r="M42">
        <v>0</v>
      </c>
      <c r="N42">
        <v>0.5</v>
      </c>
      <c r="O42">
        <v>32</v>
      </c>
      <c r="P42">
        <v>0</v>
      </c>
      <c r="Q42">
        <v>44</v>
      </c>
      <c r="R42">
        <v>0</v>
      </c>
      <c r="S42">
        <v>100</v>
      </c>
      <c r="T42">
        <v>0</v>
      </c>
      <c r="U42">
        <v>100</v>
      </c>
      <c r="V42">
        <v>0</v>
      </c>
      <c r="W42">
        <v>0</v>
      </c>
      <c r="X42">
        <v>100</v>
      </c>
      <c r="Y42">
        <v>500</v>
      </c>
      <c r="Z42">
        <v>0</v>
      </c>
      <c r="AA42">
        <v>5</v>
      </c>
      <c r="AB42">
        <v>15</v>
      </c>
      <c r="AC42">
        <v>0</v>
      </c>
      <c r="AD42">
        <v>100</v>
      </c>
      <c r="AE42">
        <f t="shared" si="1"/>
        <v>120</v>
      </c>
      <c r="AF42">
        <f>7200/60</f>
        <v>120</v>
      </c>
      <c r="AG42" s="10">
        <v>0</v>
      </c>
      <c r="AH42" s="10">
        <v>0</v>
      </c>
      <c r="AI42">
        <v>44</v>
      </c>
      <c r="AJ42">
        <v>100</v>
      </c>
      <c r="AK42">
        <v>0</v>
      </c>
      <c r="AL42">
        <v>0</v>
      </c>
      <c r="AM42">
        <v>0</v>
      </c>
      <c r="AN42">
        <v>0</v>
      </c>
      <c r="AO42" s="5">
        <v>89</v>
      </c>
      <c r="AP42" s="5">
        <v>95</v>
      </c>
      <c r="AR42" s="5">
        <v>6918</v>
      </c>
    </row>
    <row r="43" spans="1:44" ht="30">
      <c r="A43" s="13" t="s">
        <v>79</v>
      </c>
      <c r="B43">
        <v>1</v>
      </c>
      <c r="C43">
        <v>1</v>
      </c>
      <c r="D43">
        <v>2</v>
      </c>
      <c r="E43">
        <v>2.2999999999999998</v>
      </c>
      <c r="F43">
        <v>1</v>
      </c>
      <c r="G43">
        <v>1</v>
      </c>
      <c r="H43">
        <v>0</v>
      </c>
      <c r="I43">
        <v>0</v>
      </c>
      <c r="J43">
        <v>0</v>
      </c>
      <c r="K43">
        <v>1</v>
      </c>
      <c r="L43">
        <v>3</v>
      </c>
      <c r="M43">
        <v>0</v>
      </c>
      <c r="N43">
        <v>0.5</v>
      </c>
      <c r="O43">
        <v>32</v>
      </c>
      <c r="P43">
        <v>0</v>
      </c>
      <c r="Q43">
        <v>70</v>
      </c>
      <c r="R43">
        <v>0</v>
      </c>
      <c r="S43">
        <v>100</v>
      </c>
      <c r="T43">
        <v>0</v>
      </c>
      <c r="U43">
        <v>100</v>
      </c>
      <c r="V43">
        <v>100</v>
      </c>
      <c r="W43">
        <v>0</v>
      </c>
      <c r="X43">
        <v>100</v>
      </c>
      <c r="Y43">
        <v>20</v>
      </c>
      <c r="Z43">
        <v>0</v>
      </c>
      <c r="AA43">
        <v>5</v>
      </c>
      <c r="AB43">
        <v>90</v>
      </c>
      <c r="AC43">
        <v>0</v>
      </c>
      <c r="AD43">
        <v>100</v>
      </c>
      <c r="AE43">
        <f t="shared" ref="AE43:AE50" si="2">900/60</f>
        <v>15</v>
      </c>
      <c r="AF43">
        <f t="shared" ref="AF43:AF50" si="3">1800/60</f>
        <v>30</v>
      </c>
      <c r="AG43" s="10">
        <v>0</v>
      </c>
      <c r="AH43" s="10">
        <v>0</v>
      </c>
      <c r="AI43">
        <v>70</v>
      </c>
      <c r="AJ43">
        <v>100</v>
      </c>
      <c r="AK43">
        <v>0</v>
      </c>
      <c r="AL43">
        <v>39</v>
      </c>
      <c r="AM43">
        <v>0</v>
      </c>
      <c r="AN43">
        <v>0</v>
      </c>
      <c r="AO43" s="5">
        <v>92</v>
      </c>
      <c r="AP43" s="5">
        <v>88</v>
      </c>
      <c r="AR43" s="5">
        <v>3839</v>
      </c>
    </row>
    <row r="44" spans="1:44" ht="30">
      <c r="A44" s="13" t="s">
        <v>80</v>
      </c>
      <c r="B44">
        <v>1</v>
      </c>
      <c r="C44">
        <v>1</v>
      </c>
      <c r="D44">
        <v>16</v>
      </c>
      <c r="E44">
        <v>2.2999999999999998</v>
      </c>
      <c r="F44">
        <v>1</v>
      </c>
      <c r="G44">
        <v>1</v>
      </c>
      <c r="H44">
        <v>0</v>
      </c>
      <c r="I44">
        <v>0</v>
      </c>
      <c r="J44">
        <v>0</v>
      </c>
      <c r="K44">
        <v>1</v>
      </c>
      <c r="L44">
        <v>3</v>
      </c>
      <c r="M44">
        <v>0</v>
      </c>
      <c r="N44">
        <v>0.5</v>
      </c>
      <c r="O44">
        <v>32</v>
      </c>
      <c r="P44">
        <v>0</v>
      </c>
      <c r="Q44">
        <v>428</v>
      </c>
      <c r="R44">
        <v>0</v>
      </c>
      <c r="S44">
        <v>100</v>
      </c>
      <c r="T44">
        <v>0</v>
      </c>
      <c r="U44">
        <v>100</v>
      </c>
      <c r="V44">
        <v>100</v>
      </c>
      <c r="W44">
        <v>0</v>
      </c>
      <c r="X44">
        <v>100</v>
      </c>
      <c r="Y44">
        <v>119</v>
      </c>
      <c r="Z44">
        <v>0</v>
      </c>
      <c r="AA44">
        <v>5</v>
      </c>
      <c r="AB44">
        <v>90</v>
      </c>
      <c r="AC44">
        <v>0</v>
      </c>
      <c r="AD44">
        <v>100</v>
      </c>
      <c r="AE44">
        <f t="shared" si="2"/>
        <v>15</v>
      </c>
      <c r="AF44">
        <f t="shared" si="3"/>
        <v>30</v>
      </c>
      <c r="AG44" s="10">
        <v>0</v>
      </c>
      <c r="AH44" s="10">
        <v>0</v>
      </c>
      <c r="AI44">
        <v>428</v>
      </c>
      <c r="AJ44">
        <v>100</v>
      </c>
      <c r="AK44">
        <v>0</v>
      </c>
      <c r="AL44">
        <v>237</v>
      </c>
      <c r="AM44">
        <v>0</v>
      </c>
      <c r="AN44">
        <v>0</v>
      </c>
      <c r="AO44" s="5">
        <v>92</v>
      </c>
      <c r="AP44" s="5">
        <v>67</v>
      </c>
      <c r="AR44" s="5">
        <v>23005</v>
      </c>
    </row>
    <row r="45" spans="1:44" ht="30">
      <c r="A45" s="13" t="s">
        <v>81</v>
      </c>
      <c r="B45">
        <v>1</v>
      </c>
      <c r="C45">
        <v>1</v>
      </c>
      <c r="D45">
        <v>16</v>
      </c>
      <c r="E45">
        <v>2.2999999999999998</v>
      </c>
      <c r="F45">
        <v>1</v>
      </c>
      <c r="G45">
        <v>1</v>
      </c>
      <c r="H45">
        <v>0</v>
      </c>
      <c r="I45">
        <v>0</v>
      </c>
      <c r="J45">
        <v>0</v>
      </c>
      <c r="K45">
        <v>1</v>
      </c>
      <c r="L45">
        <v>3</v>
      </c>
      <c r="M45">
        <v>0</v>
      </c>
      <c r="N45">
        <v>0.5</v>
      </c>
      <c r="O45">
        <v>32</v>
      </c>
      <c r="P45">
        <v>0</v>
      </c>
      <c r="Q45">
        <v>496</v>
      </c>
      <c r="R45">
        <v>0</v>
      </c>
      <c r="S45">
        <v>100</v>
      </c>
      <c r="T45">
        <v>0</v>
      </c>
      <c r="U45">
        <v>100</v>
      </c>
      <c r="V45">
        <v>100</v>
      </c>
      <c r="W45">
        <v>0</v>
      </c>
      <c r="X45">
        <v>100</v>
      </c>
      <c r="Y45">
        <v>138</v>
      </c>
      <c r="Z45">
        <v>0</v>
      </c>
      <c r="AA45">
        <v>5</v>
      </c>
      <c r="AB45">
        <v>90</v>
      </c>
      <c r="AC45">
        <v>0</v>
      </c>
      <c r="AD45">
        <v>100</v>
      </c>
      <c r="AE45">
        <f t="shared" si="2"/>
        <v>15</v>
      </c>
      <c r="AF45">
        <f t="shared" si="3"/>
        <v>30</v>
      </c>
      <c r="AG45" s="10">
        <v>0</v>
      </c>
      <c r="AH45" s="10">
        <v>0</v>
      </c>
      <c r="AI45">
        <v>496</v>
      </c>
      <c r="AJ45">
        <v>100</v>
      </c>
      <c r="AK45">
        <v>0</v>
      </c>
      <c r="AL45">
        <v>275</v>
      </c>
      <c r="AM45">
        <v>0</v>
      </c>
      <c r="AN45">
        <v>0</v>
      </c>
      <c r="AO45" s="5">
        <v>92</v>
      </c>
      <c r="AP45" s="5">
        <v>81</v>
      </c>
      <c r="AR45" s="5">
        <v>26631</v>
      </c>
    </row>
    <row r="46" spans="1:44" ht="30">
      <c r="A46" s="13" t="s">
        <v>82</v>
      </c>
      <c r="B46">
        <v>1</v>
      </c>
      <c r="C46">
        <v>1</v>
      </c>
      <c r="D46">
        <v>12</v>
      </c>
      <c r="E46">
        <v>2.2999999999999998</v>
      </c>
      <c r="F46">
        <v>1</v>
      </c>
      <c r="G46">
        <v>1</v>
      </c>
      <c r="H46">
        <v>0</v>
      </c>
      <c r="I46">
        <v>0</v>
      </c>
      <c r="J46">
        <v>0</v>
      </c>
      <c r="K46">
        <v>1</v>
      </c>
      <c r="L46">
        <v>3</v>
      </c>
      <c r="M46">
        <v>0</v>
      </c>
      <c r="N46">
        <v>0.5</v>
      </c>
      <c r="O46">
        <v>32</v>
      </c>
      <c r="P46">
        <v>0</v>
      </c>
      <c r="Q46">
        <v>304</v>
      </c>
      <c r="R46">
        <v>0</v>
      </c>
      <c r="S46">
        <v>100</v>
      </c>
      <c r="T46">
        <v>0</v>
      </c>
      <c r="U46">
        <v>100</v>
      </c>
      <c r="V46">
        <v>100</v>
      </c>
      <c r="W46">
        <v>0</v>
      </c>
      <c r="X46">
        <v>100</v>
      </c>
      <c r="Y46">
        <v>85</v>
      </c>
      <c r="Z46">
        <v>0</v>
      </c>
      <c r="AA46">
        <v>5</v>
      </c>
      <c r="AB46">
        <v>90</v>
      </c>
      <c r="AC46">
        <v>0</v>
      </c>
      <c r="AD46">
        <v>100</v>
      </c>
      <c r="AE46">
        <f t="shared" si="2"/>
        <v>15</v>
      </c>
      <c r="AF46">
        <f t="shared" si="3"/>
        <v>30</v>
      </c>
      <c r="AG46" s="10">
        <v>0</v>
      </c>
      <c r="AH46" s="10">
        <v>0</v>
      </c>
      <c r="AI46">
        <v>304</v>
      </c>
      <c r="AJ46">
        <v>100</v>
      </c>
      <c r="AK46">
        <v>0</v>
      </c>
      <c r="AL46">
        <v>170</v>
      </c>
      <c r="AM46">
        <v>0</v>
      </c>
      <c r="AN46">
        <v>0</v>
      </c>
      <c r="AO46" s="5">
        <v>90</v>
      </c>
      <c r="AP46" s="5">
        <v>62</v>
      </c>
      <c r="AR46" s="5">
        <v>16472</v>
      </c>
    </row>
    <row r="47" spans="1:44" ht="30">
      <c r="A47" s="13" t="s">
        <v>83</v>
      </c>
      <c r="B47">
        <v>1</v>
      </c>
      <c r="C47">
        <v>1</v>
      </c>
      <c r="D47">
        <v>12</v>
      </c>
      <c r="E47">
        <v>2.2999999999999998</v>
      </c>
      <c r="F47">
        <v>1</v>
      </c>
      <c r="G47">
        <v>1</v>
      </c>
      <c r="H47">
        <v>0</v>
      </c>
      <c r="I47">
        <v>0</v>
      </c>
      <c r="J47">
        <v>0</v>
      </c>
      <c r="K47">
        <v>1</v>
      </c>
      <c r="L47">
        <v>3</v>
      </c>
      <c r="M47">
        <v>0</v>
      </c>
      <c r="N47">
        <v>0.5</v>
      </c>
      <c r="O47">
        <v>32</v>
      </c>
      <c r="P47">
        <v>0</v>
      </c>
      <c r="Q47">
        <v>388</v>
      </c>
      <c r="R47">
        <v>0</v>
      </c>
      <c r="S47">
        <v>100</v>
      </c>
      <c r="T47">
        <v>0</v>
      </c>
      <c r="U47">
        <v>100</v>
      </c>
      <c r="V47">
        <v>100</v>
      </c>
      <c r="W47">
        <v>0</v>
      </c>
      <c r="X47">
        <v>100</v>
      </c>
      <c r="Y47">
        <v>108</v>
      </c>
      <c r="Z47">
        <v>0</v>
      </c>
      <c r="AA47">
        <v>5</v>
      </c>
      <c r="AB47">
        <v>90</v>
      </c>
      <c r="AC47">
        <v>0</v>
      </c>
      <c r="AD47">
        <v>100</v>
      </c>
      <c r="AE47">
        <f t="shared" si="2"/>
        <v>15</v>
      </c>
      <c r="AF47">
        <f t="shared" si="3"/>
        <v>30</v>
      </c>
      <c r="AG47" s="10">
        <v>0</v>
      </c>
      <c r="AH47" s="10">
        <v>0</v>
      </c>
      <c r="AI47">
        <v>388</v>
      </c>
      <c r="AJ47">
        <v>100</v>
      </c>
      <c r="AK47">
        <v>0</v>
      </c>
      <c r="AL47">
        <v>216</v>
      </c>
      <c r="AM47">
        <v>0</v>
      </c>
      <c r="AN47">
        <v>0</v>
      </c>
      <c r="AO47" s="5">
        <v>93</v>
      </c>
      <c r="AP47" s="5">
        <v>81</v>
      </c>
      <c r="AR47" s="5">
        <v>20931</v>
      </c>
    </row>
    <row r="48" spans="1:44" ht="30">
      <c r="A48" s="13" t="s">
        <v>84</v>
      </c>
      <c r="B48">
        <v>1</v>
      </c>
      <c r="C48">
        <v>1</v>
      </c>
      <c r="D48">
        <v>24</v>
      </c>
      <c r="E48">
        <v>2.2999999999999998</v>
      </c>
      <c r="F48">
        <v>1</v>
      </c>
      <c r="G48">
        <v>1</v>
      </c>
      <c r="H48">
        <v>0</v>
      </c>
      <c r="I48">
        <v>0</v>
      </c>
      <c r="J48">
        <v>0</v>
      </c>
      <c r="K48">
        <v>1</v>
      </c>
      <c r="L48">
        <v>3</v>
      </c>
      <c r="M48">
        <v>0</v>
      </c>
      <c r="N48">
        <v>0.5</v>
      </c>
      <c r="O48">
        <v>32</v>
      </c>
      <c r="P48">
        <v>0</v>
      </c>
      <c r="Q48">
        <v>256</v>
      </c>
      <c r="R48">
        <v>0</v>
      </c>
      <c r="S48">
        <v>100</v>
      </c>
      <c r="T48">
        <v>0</v>
      </c>
      <c r="U48">
        <v>100</v>
      </c>
      <c r="V48">
        <v>100</v>
      </c>
      <c r="W48">
        <v>0</v>
      </c>
      <c r="X48">
        <v>100</v>
      </c>
      <c r="Y48">
        <v>71</v>
      </c>
      <c r="Z48">
        <v>0</v>
      </c>
      <c r="AA48">
        <v>5</v>
      </c>
      <c r="AB48">
        <v>90</v>
      </c>
      <c r="AC48">
        <v>0</v>
      </c>
      <c r="AD48">
        <v>100</v>
      </c>
      <c r="AE48">
        <f t="shared" si="2"/>
        <v>15</v>
      </c>
      <c r="AF48">
        <f t="shared" si="3"/>
        <v>30</v>
      </c>
      <c r="AG48" s="10">
        <v>0</v>
      </c>
      <c r="AH48" s="10">
        <v>0</v>
      </c>
      <c r="AI48">
        <v>256</v>
      </c>
      <c r="AJ48">
        <v>100</v>
      </c>
      <c r="AK48">
        <v>0</v>
      </c>
      <c r="AL48">
        <v>141</v>
      </c>
      <c r="AM48">
        <v>0</v>
      </c>
      <c r="AN48">
        <v>0</v>
      </c>
      <c r="AO48" s="5">
        <v>70</v>
      </c>
      <c r="AP48" s="5">
        <v>25</v>
      </c>
      <c r="AR48" s="5">
        <v>13956</v>
      </c>
    </row>
    <row r="49" spans="1:44" ht="30">
      <c r="A49" s="13" t="s">
        <v>85</v>
      </c>
      <c r="B49">
        <v>1</v>
      </c>
      <c r="C49">
        <v>1</v>
      </c>
      <c r="D49">
        <v>24</v>
      </c>
      <c r="E49">
        <v>2.2999999999999998</v>
      </c>
      <c r="F49">
        <v>1</v>
      </c>
      <c r="G49">
        <v>1</v>
      </c>
      <c r="H49">
        <v>0</v>
      </c>
      <c r="I49">
        <v>0</v>
      </c>
      <c r="J49">
        <v>0</v>
      </c>
      <c r="K49">
        <v>1</v>
      </c>
      <c r="L49">
        <v>3</v>
      </c>
      <c r="M49">
        <v>0</v>
      </c>
      <c r="N49">
        <v>0.5</v>
      </c>
      <c r="O49">
        <v>32</v>
      </c>
      <c r="P49">
        <v>0</v>
      </c>
      <c r="Q49">
        <v>376</v>
      </c>
      <c r="R49">
        <v>0</v>
      </c>
      <c r="S49">
        <v>100</v>
      </c>
      <c r="T49">
        <v>0</v>
      </c>
      <c r="U49">
        <v>100</v>
      </c>
      <c r="V49">
        <v>100</v>
      </c>
      <c r="W49">
        <v>0</v>
      </c>
      <c r="X49">
        <v>100</v>
      </c>
      <c r="Y49">
        <v>104</v>
      </c>
      <c r="Z49">
        <v>0</v>
      </c>
      <c r="AA49">
        <v>5</v>
      </c>
      <c r="AB49">
        <v>90</v>
      </c>
      <c r="AC49">
        <v>0</v>
      </c>
      <c r="AD49">
        <v>100</v>
      </c>
      <c r="AE49">
        <f t="shared" si="2"/>
        <v>15</v>
      </c>
      <c r="AF49">
        <f t="shared" si="3"/>
        <v>30</v>
      </c>
      <c r="AG49" s="10">
        <v>0</v>
      </c>
      <c r="AH49" s="10">
        <v>0</v>
      </c>
      <c r="AI49">
        <v>376</v>
      </c>
      <c r="AJ49">
        <v>100</v>
      </c>
      <c r="AK49">
        <v>0</v>
      </c>
      <c r="AL49">
        <v>208</v>
      </c>
      <c r="AM49">
        <v>0</v>
      </c>
      <c r="AN49">
        <v>0</v>
      </c>
      <c r="AO49" s="5">
        <v>93</v>
      </c>
      <c r="AP49" s="5">
        <v>39</v>
      </c>
      <c r="AR49" s="5">
        <v>20334</v>
      </c>
    </row>
    <row r="50" spans="1:44" ht="30">
      <c r="A50" s="13" t="s">
        <v>86</v>
      </c>
      <c r="B50">
        <v>1</v>
      </c>
      <c r="C50">
        <v>1</v>
      </c>
      <c r="D50">
        <v>24</v>
      </c>
      <c r="E50">
        <v>2.2999999999999998</v>
      </c>
      <c r="F50">
        <v>1</v>
      </c>
      <c r="G50">
        <v>1</v>
      </c>
      <c r="H50">
        <v>0</v>
      </c>
      <c r="I50">
        <v>0</v>
      </c>
      <c r="J50">
        <v>0</v>
      </c>
      <c r="K50">
        <v>1</v>
      </c>
      <c r="L50">
        <v>3</v>
      </c>
      <c r="M50">
        <v>0</v>
      </c>
      <c r="N50">
        <v>0.5</v>
      </c>
      <c r="O50">
        <v>32</v>
      </c>
      <c r="P50">
        <v>0</v>
      </c>
      <c r="Q50">
        <v>496</v>
      </c>
      <c r="R50">
        <v>0</v>
      </c>
      <c r="S50">
        <v>100</v>
      </c>
      <c r="T50">
        <v>0</v>
      </c>
      <c r="U50">
        <v>100</v>
      </c>
      <c r="V50">
        <v>100</v>
      </c>
      <c r="W50">
        <v>0</v>
      </c>
      <c r="X50">
        <v>100</v>
      </c>
      <c r="Y50">
        <v>138</v>
      </c>
      <c r="Z50">
        <v>0</v>
      </c>
      <c r="AA50">
        <v>5</v>
      </c>
      <c r="AB50">
        <v>90</v>
      </c>
      <c r="AC50">
        <v>0</v>
      </c>
      <c r="AD50">
        <v>100</v>
      </c>
      <c r="AE50">
        <f t="shared" si="2"/>
        <v>15</v>
      </c>
      <c r="AF50">
        <f t="shared" si="3"/>
        <v>30</v>
      </c>
      <c r="AG50" s="10">
        <v>0</v>
      </c>
      <c r="AH50" s="10">
        <v>0</v>
      </c>
      <c r="AI50">
        <v>496</v>
      </c>
      <c r="AJ50">
        <v>100</v>
      </c>
      <c r="AK50">
        <v>0</v>
      </c>
      <c r="AL50">
        <v>276</v>
      </c>
      <c r="AM50">
        <v>0</v>
      </c>
      <c r="AN50">
        <v>0</v>
      </c>
      <c r="AO50" s="5">
        <v>88</v>
      </c>
      <c r="AP50" s="5">
        <v>53</v>
      </c>
      <c r="AR50" s="5">
        <v>26686</v>
      </c>
    </row>
    <row r="51" spans="1:44" ht="30">
      <c r="A51" s="13" t="s">
        <v>87</v>
      </c>
      <c r="B51">
        <v>1</v>
      </c>
      <c r="C51">
        <v>1</v>
      </c>
      <c r="D51">
        <v>12</v>
      </c>
      <c r="E51">
        <v>2.2999999999999998</v>
      </c>
      <c r="F51">
        <v>1</v>
      </c>
      <c r="G51">
        <v>1</v>
      </c>
      <c r="H51">
        <v>0</v>
      </c>
      <c r="I51">
        <v>0</v>
      </c>
      <c r="J51">
        <v>0</v>
      </c>
      <c r="K51">
        <v>1</v>
      </c>
      <c r="L51">
        <v>3</v>
      </c>
      <c r="M51">
        <v>0</v>
      </c>
      <c r="N51">
        <v>0.5</v>
      </c>
      <c r="O51">
        <v>32</v>
      </c>
      <c r="P51">
        <v>0</v>
      </c>
      <c r="Q51">
        <v>304</v>
      </c>
      <c r="R51">
        <v>0</v>
      </c>
      <c r="S51">
        <v>100</v>
      </c>
      <c r="T51">
        <v>0</v>
      </c>
      <c r="U51">
        <v>100</v>
      </c>
      <c r="V51">
        <v>100</v>
      </c>
      <c r="W51">
        <v>0</v>
      </c>
      <c r="X51">
        <v>100</v>
      </c>
      <c r="Y51">
        <v>85</v>
      </c>
      <c r="Z51">
        <v>0</v>
      </c>
      <c r="AA51">
        <v>5</v>
      </c>
      <c r="AB51">
        <v>90</v>
      </c>
      <c r="AC51">
        <v>0</v>
      </c>
      <c r="AD51">
        <v>100</v>
      </c>
      <c r="AE51">
        <f t="shared" ref="AE51:AE68" si="4">60/60</f>
        <v>1</v>
      </c>
      <c r="AF51">
        <f t="shared" ref="AF51:AF70" si="5">1900/60</f>
        <v>31.666666666666668</v>
      </c>
      <c r="AG51" s="10">
        <v>0</v>
      </c>
      <c r="AH51" s="10">
        <v>0</v>
      </c>
      <c r="AI51">
        <v>304</v>
      </c>
      <c r="AJ51">
        <v>100</v>
      </c>
      <c r="AK51">
        <v>0</v>
      </c>
      <c r="AL51">
        <v>170</v>
      </c>
      <c r="AM51">
        <v>0</v>
      </c>
      <c r="AN51">
        <v>0</v>
      </c>
      <c r="AO51" s="5">
        <v>91</v>
      </c>
      <c r="AP51" s="5">
        <v>65</v>
      </c>
      <c r="AR51" s="5">
        <v>16403</v>
      </c>
    </row>
    <row r="52" spans="1:44" ht="30">
      <c r="A52" s="13" t="s">
        <v>88</v>
      </c>
      <c r="B52">
        <v>1</v>
      </c>
      <c r="C52">
        <v>1</v>
      </c>
      <c r="D52">
        <v>12</v>
      </c>
      <c r="E52">
        <v>2.2999999999999998</v>
      </c>
      <c r="F52">
        <v>1</v>
      </c>
      <c r="G52">
        <v>1</v>
      </c>
      <c r="H52">
        <v>0</v>
      </c>
      <c r="I52">
        <v>0</v>
      </c>
      <c r="J52">
        <v>0</v>
      </c>
      <c r="K52">
        <v>1</v>
      </c>
      <c r="L52">
        <v>3</v>
      </c>
      <c r="M52">
        <v>0</v>
      </c>
      <c r="N52">
        <v>0.5</v>
      </c>
      <c r="O52">
        <v>32</v>
      </c>
      <c r="P52">
        <v>0</v>
      </c>
      <c r="Q52">
        <v>308</v>
      </c>
      <c r="R52">
        <v>0</v>
      </c>
      <c r="S52">
        <v>100</v>
      </c>
      <c r="T52">
        <v>0</v>
      </c>
      <c r="U52">
        <v>100</v>
      </c>
      <c r="V52">
        <v>100</v>
      </c>
      <c r="W52">
        <v>0</v>
      </c>
      <c r="X52">
        <v>100</v>
      </c>
      <c r="Y52">
        <v>86</v>
      </c>
      <c r="Z52">
        <v>0</v>
      </c>
      <c r="AA52">
        <v>5</v>
      </c>
      <c r="AB52">
        <v>90</v>
      </c>
      <c r="AC52">
        <v>0</v>
      </c>
      <c r="AD52">
        <v>100</v>
      </c>
      <c r="AE52">
        <f t="shared" si="4"/>
        <v>1</v>
      </c>
      <c r="AF52">
        <f t="shared" si="5"/>
        <v>31.666666666666668</v>
      </c>
      <c r="AG52" s="10">
        <v>0</v>
      </c>
      <c r="AH52" s="10">
        <v>0</v>
      </c>
      <c r="AI52">
        <v>308</v>
      </c>
      <c r="AJ52">
        <v>100</v>
      </c>
      <c r="AK52">
        <v>0</v>
      </c>
      <c r="AL52">
        <v>171</v>
      </c>
      <c r="AM52">
        <v>0</v>
      </c>
      <c r="AN52">
        <v>0</v>
      </c>
      <c r="AO52" s="5">
        <v>92</v>
      </c>
      <c r="AP52" s="5">
        <v>68</v>
      </c>
      <c r="AR52" s="5">
        <v>16705</v>
      </c>
    </row>
    <row r="53" spans="1:44" ht="30">
      <c r="A53" s="13" t="s">
        <v>89</v>
      </c>
      <c r="B53">
        <v>1</v>
      </c>
      <c r="C53">
        <v>1</v>
      </c>
      <c r="D53">
        <v>12</v>
      </c>
      <c r="E53">
        <v>2.2999999999999998</v>
      </c>
      <c r="F53">
        <v>1</v>
      </c>
      <c r="G53">
        <v>1</v>
      </c>
      <c r="H53">
        <v>0</v>
      </c>
      <c r="I53">
        <v>0</v>
      </c>
      <c r="J53">
        <v>0</v>
      </c>
      <c r="K53">
        <v>1</v>
      </c>
      <c r="L53">
        <v>3</v>
      </c>
      <c r="M53">
        <v>0</v>
      </c>
      <c r="N53">
        <v>0.5</v>
      </c>
      <c r="O53">
        <v>32</v>
      </c>
      <c r="P53">
        <v>0</v>
      </c>
      <c r="Q53">
        <v>378</v>
      </c>
      <c r="R53">
        <v>0</v>
      </c>
      <c r="S53">
        <v>100</v>
      </c>
      <c r="T53">
        <v>0</v>
      </c>
      <c r="U53">
        <v>100</v>
      </c>
      <c r="V53">
        <v>100</v>
      </c>
      <c r="W53">
        <v>0</v>
      </c>
      <c r="X53">
        <v>100</v>
      </c>
      <c r="Y53">
        <v>105</v>
      </c>
      <c r="Z53">
        <v>0</v>
      </c>
      <c r="AA53">
        <v>5</v>
      </c>
      <c r="AB53">
        <v>90</v>
      </c>
      <c r="AC53">
        <v>0</v>
      </c>
      <c r="AD53">
        <v>100</v>
      </c>
      <c r="AE53">
        <f t="shared" si="4"/>
        <v>1</v>
      </c>
      <c r="AF53">
        <f t="shared" si="5"/>
        <v>31.666666666666668</v>
      </c>
      <c r="AG53" s="10">
        <v>0</v>
      </c>
      <c r="AH53" s="10">
        <v>0</v>
      </c>
      <c r="AI53">
        <v>378</v>
      </c>
      <c r="AJ53">
        <v>100</v>
      </c>
      <c r="AK53">
        <v>0</v>
      </c>
      <c r="AL53">
        <v>210</v>
      </c>
      <c r="AM53">
        <v>0</v>
      </c>
      <c r="AN53">
        <v>0</v>
      </c>
      <c r="AO53" s="5">
        <v>94</v>
      </c>
      <c r="AP53" s="5">
        <v>87</v>
      </c>
      <c r="AR53" s="5">
        <v>20379</v>
      </c>
    </row>
    <row r="54" spans="1:44" ht="30">
      <c r="A54" s="13" t="s">
        <v>90</v>
      </c>
      <c r="B54">
        <v>1</v>
      </c>
      <c r="C54">
        <v>1</v>
      </c>
      <c r="D54">
        <v>12</v>
      </c>
      <c r="E54">
        <v>2.2999999999999998</v>
      </c>
      <c r="F54">
        <v>1</v>
      </c>
      <c r="G54">
        <v>1</v>
      </c>
      <c r="H54">
        <v>0</v>
      </c>
      <c r="I54">
        <v>0</v>
      </c>
      <c r="J54">
        <v>0</v>
      </c>
      <c r="K54">
        <v>1</v>
      </c>
      <c r="L54">
        <v>3</v>
      </c>
      <c r="M54">
        <v>0</v>
      </c>
      <c r="N54">
        <v>0.5</v>
      </c>
      <c r="O54">
        <v>32</v>
      </c>
      <c r="P54">
        <v>0</v>
      </c>
      <c r="Q54">
        <v>308</v>
      </c>
      <c r="R54">
        <v>0</v>
      </c>
      <c r="S54">
        <v>100</v>
      </c>
      <c r="T54">
        <v>0</v>
      </c>
      <c r="U54">
        <v>100</v>
      </c>
      <c r="V54">
        <v>100</v>
      </c>
      <c r="W54">
        <v>0</v>
      </c>
      <c r="X54">
        <v>100</v>
      </c>
      <c r="Y54">
        <v>85.5</v>
      </c>
      <c r="Z54">
        <v>0</v>
      </c>
      <c r="AA54">
        <v>5</v>
      </c>
      <c r="AB54">
        <v>90</v>
      </c>
      <c r="AC54">
        <v>0</v>
      </c>
      <c r="AD54">
        <v>100</v>
      </c>
      <c r="AE54">
        <f t="shared" si="4"/>
        <v>1</v>
      </c>
      <c r="AF54">
        <f t="shared" si="5"/>
        <v>31.666666666666668</v>
      </c>
      <c r="AG54" s="10">
        <v>0</v>
      </c>
      <c r="AH54" s="10">
        <v>0</v>
      </c>
      <c r="AI54">
        <v>308</v>
      </c>
      <c r="AJ54">
        <v>100</v>
      </c>
      <c r="AK54">
        <v>0</v>
      </c>
      <c r="AL54">
        <v>170</v>
      </c>
      <c r="AM54">
        <v>0</v>
      </c>
      <c r="AN54">
        <v>0</v>
      </c>
      <c r="AO54" s="5">
        <v>92</v>
      </c>
      <c r="AP54" s="5">
        <v>68</v>
      </c>
      <c r="AR54" s="5">
        <v>16727</v>
      </c>
    </row>
    <row r="55" spans="1:44">
      <c r="A55" s="13" t="s">
        <v>91</v>
      </c>
      <c r="B55">
        <v>1</v>
      </c>
      <c r="C55">
        <v>1</v>
      </c>
      <c r="D55">
        <v>16</v>
      </c>
      <c r="E55">
        <v>2.2999999999999998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0.5</v>
      </c>
      <c r="O55">
        <v>32</v>
      </c>
      <c r="P55">
        <v>0</v>
      </c>
      <c r="Q55">
        <v>380</v>
      </c>
      <c r="R55">
        <v>100</v>
      </c>
      <c r="S55">
        <v>0</v>
      </c>
      <c r="T55">
        <v>0</v>
      </c>
      <c r="U55">
        <v>100</v>
      </c>
      <c r="V55">
        <v>100</v>
      </c>
      <c r="W55">
        <v>100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f t="shared" si="4"/>
        <v>1</v>
      </c>
      <c r="AF55">
        <f t="shared" si="5"/>
        <v>31.666666666666668</v>
      </c>
      <c r="AG55" s="10">
        <v>0</v>
      </c>
      <c r="AH55" s="10">
        <v>0</v>
      </c>
      <c r="AI55">
        <v>0</v>
      </c>
      <c r="AJ55">
        <v>100</v>
      </c>
      <c r="AK55">
        <v>0</v>
      </c>
      <c r="AL55">
        <v>0</v>
      </c>
      <c r="AM55">
        <v>0</v>
      </c>
      <c r="AN55">
        <v>0</v>
      </c>
      <c r="AO55" s="5">
        <v>92</v>
      </c>
      <c r="AP55" s="5">
        <v>67</v>
      </c>
      <c r="AR55" s="5">
        <v>11880</v>
      </c>
    </row>
    <row r="56" spans="1:44">
      <c r="A56" s="13" t="s">
        <v>92</v>
      </c>
      <c r="B56">
        <v>1</v>
      </c>
      <c r="C56">
        <v>1</v>
      </c>
      <c r="D56" s="2">
        <v>24</v>
      </c>
      <c r="E56">
        <v>2.2999999999999998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0.5</v>
      </c>
      <c r="O56">
        <v>32</v>
      </c>
      <c r="P56">
        <v>0</v>
      </c>
      <c r="Q56">
        <v>510</v>
      </c>
      <c r="R56">
        <v>0</v>
      </c>
      <c r="S56">
        <v>100</v>
      </c>
      <c r="T56">
        <v>0</v>
      </c>
      <c r="U56">
        <v>100</v>
      </c>
      <c r="V56">
        <v>100</v>
      </c>
      <c r="W56">
        <v>100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f t="shared" si="4"/>
        <v>1</v>
      </c>
      <c r="AF56">
        <f t="shared" si="5"/>
        <v>31.666666666666668</v>
      </c>
      <c r="AG56" s="10">
        <v>0</v>
      </c>
      <c r="AH56" s="10">
        <v>0</v>
      </c>
      <c r="AI56">
        <v>0</v>
      </c>
      <c r="AJ56">
        <v>100</v>
      </c>
      <c r="AK56">
        <v>0</v>
      </c>
      <c r="AL56">
        <v>0</v>
      </c>
      <c r="AM56">
        <v>0</v>
      </c>
      <c r="AN56">
        <v>0</v>
      </c>
      <c r="AO56" s="5">
        <v>90</v>
      </c>
      <c r="AP56" s="5">
        <v>70</v>
      </c>
      <c r="AR56" s="5">
        <v>12180</v>
      </c>
    </row>
    <row r="57" spans="1:44">
      <c r="B57">
        <v>1</v>
      </c>
      <c r="C57">
        <v>1</v>
      </c>
      <c r="D57" s="2">
        <v>24</v>
      </c>
      <c r="E57">
        <v>2.2999999999999998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0.5</v>
      </c>
      <c r="O57">
        <v>32</v>
      </c>
      <c r="P57">
        <v>0</v>
      </c>
      <c r="Q57">
        <v>500</v>
      </c>
      <c r="R57">
        <v>0</v>
      </c>
      <c r="S57">
        <v>100</v>
      </c>
      <c r="T57">
        <v>0</v>
      </c>
      <c r="U57">
        <v>100</v>
      </c>
      <c r="V57">
        <v>100</v>
      </c>
      <c r="W57">
        <v>100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f t="shared" si="4"/>
        <v>1</v>
      </c>
      <c r="AF57">
        <f t="shared" si="5"/>
        <v>31.666666666666668</v>
      </c>
      <c r="AG57" s="10">
        <v>0</v>
      </c>
      <c r="AH57" s="10">
        <v>0</v>
      </c>
      <c r="AI57">
        <v>0</v>
      </c>
      <c r="AJ57">
        <v>100</v>
      </c>
      <c r="AK57">
        <v>0</v>
      </c>
      <c r="AL57">
        <v>0</v>
      </c>
      <c r="AM57">
        <v>0</v>
      </c>
      <c r="AN57">
        <v>0</v>
      </c>
      <c r="AO57" s="5">
        <v>77</v>
      </c>
      <c r="AP57" s="5">
        <v>69</v>
      </c>
      <c r="AR57" s="6">
        <v>11974</v>
      </c>
    </row>
    <row r="58" spans="1:44">
      <c r="B58">
        <v>1</v>
      </c>
      <c r="C58">
        <v>1</v>
      </c>
      <c r="D58" s="2">
        <v>24</v>
      </c>
      <c r="E58">
        <v>2.2999999999999998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0.5</v>
      </c>
      <c r="O58">
        <v>32</v>
      </c>
      <c r="P58">
        <v>0</v>
      </c>
      <c r="Q58">
        <v>490</v>
      </c>
      <c r="R58">
        <v>0</v>
      </c>
      <c r="S58">
        <v>100</v>
      </c>
      <c r="T58">
        <v>0</v>
      </c>
      <c r="U58">
        <v>100</v>
      </c>
      <c r="V58">
        <v>100</v>
      </c>
      <c r="W58">
        <v>100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f t="shared" si="4"/>
        <v>1</v>
      </c>
      <c r="AF58">
        <f t="shared" si="5"/>
        <v>31.666666666666668</v>
      </c>
      <c r="AG58" s="10">
        <v>0</v>
      </c>
      <c r="AH58" s="10">
        <v>0</v>
      </c>
      <c r="AI58">
        <v>0</v>
      </c>
      <c r="AJ58">
        <v>100</v>
      </c>
      <c r="AK58">
        <v>0</v>
      </c>
      <c r="AL58">
        <v>0</v>
      </c>
      <c r="AM58">
        <v>0</v>
      </c>
      <c r="AN58">
        <v>0</v>
      </c>
      <c r="AO58" s="5">
        <v>77</v>
      </c>
      <c r="AP58" s="5">
        <v>67</v>
      </c>
      <c r="AR58" s="6">
        <v>11720</v>
      </c>
    </row>
    <row r="59" spans="1:44">
      <c r="B59">
        <v>1</v>
      </c>
      <c r="C59">
        <v>1</v>
      </c>
      <c r="D59" s="2">
        <v>24</v>
      </c>
      <c r="E59">
        <v>2.2999999999999998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0.5</v>
      </c>
      <c r="O59">
        <v>32</v>
      </c>
      <c r="P59">
        <v>0</v>
      </c>
      <c r="Q59">
        <v>480</v>
      </c>
      <c r="R59">
        <v>0</v>
      </c>
      <c r="S59">
        <v>100</v>
      </c>
      <c r="T59">
        <v>0</v>
      </c>
      <c r="U59">
        <v>100</v>
      </c>
      <c r="V59">
        <v>100</v>
      </c>
      <c r="W59">
        <v>100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f t="shared" si="4"/>
        <v>1</v>
      </c>
      <c r="AF59">
        <f t="shared" si="5"/>
        <v>31.666666666666668</v>
      </c>
      <c r="AG59" s="10">
        <v>0</v>
      </c>
      <c r="AH59" s="10">
        <v>0</v>
      </c>
      <c r="AI59">
        <v>0</v>
      </c>
      <c r="AJ59">
        <v>100</v>
      </c>
      <c r="AK59">
        <v>0</v>
      </c>
      <c r="AL59">
        <v>0</v>
      </c>
      <c r="AM59">
        <v>0</v>
      </c>
      <c r="AN59">
        <v>0</v>
      </c>
      <c r="AO59" s="5">
        <v>75</v>
      </c>
      <c r="AP59" s="5">
        <v>62</v>
      </c>
      <c r="AR59" s="6">
        <v>11495</v>
      </c>
    </row>
    <row r="60" spans="1:44">
      <c r="A60" s="13" t="s">
        <v>93</v>
      </c>
      <c r="B60">
        <v>1</v>
      </c>
      <c r="C60">
        <v>1</v>
      </c>
      <c r="D60" s="2">
        <v>24</v>
      </c>
      <c r="E60">
        <v>2.2999999999999998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0.5</v>
      </c>
      <c r="O60">
        <v>32</v>
      </c>
      <c r="P60">
        <v>0</v>
      </c>
      <c r="Q60">
        <v>560</v>
      </c>
      <c r="R60">
        <v>100</v>
      </c>
      <c r="S60">
        <v>0</v>
      </c>
      <c r="T60">
        <v>0</v>
      </c>
      <c r="U60">
        <v>100</v>
      </c>
      <c r="V60">
        <v>100</v>
      </c>
      <c r="W60">
        <v>100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f t="shared" si="4"/>
        <v>1</v>
      </c>
      <c r="AF60">
        <f t="shared" si="5"/>
        <v>31.666666666666668</v>
      </c>
      <c r="AG60" s="10">
        <v>0</v>
      </c>
      <c r="AH60" s="10">
        <v>0</v>
      </c>
      <c r="AI60">
        <v>0</v>
      </c>
      <c r="AJ60">
        <v>100</v>
      </c>
      <c r="AK60">
        <v>0</v>
      </c>
      <c r="AL60">
        <v>0</v>
      </c>
      <c r="AM60">
        <v>0</v>
      </c>
      <c r="AN60">
        <v>0</v>
      </c>
      <c r="AO60" s="5">
        <v>92</v>
      </c>
      <c r="AP60" s="5">
        <v>67</v>
      </c>
      <c r="AR60" s="5">
        <v>17200</v>
      </c>
    </row>
    <row r="61" spans="1:44">
      <c r="B61">
        <v>1</v>
      </c>
      <c r="C61">
        <v>1</v>
      </c>
      <c r="D61" s="2">
        <v>24</v>
      </c>
      <c r="E61">
        <v>2.2999999999999998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0.5</v>
      </c>
      <c r="O61">
        <v>32</v>
      </c>
      <c r="P61">
        <v>0</v>
      </c>
      <c r="Q61">
        <v>530</v>
      </c>
      <c r="R61">
        <v>100</v>
      </c>
      <c r="S61">
        <v>0</v>
      </c>
      <c r="T61">
        <v>0</v>
      </c>
      <c r="U61">
        <v>100</v>
      </c>
      <c r="V61">
        <v>100</v>
      </c>
      <c r="W61">
        <v>100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f t="shared" si="4"/>
        <v>1</v>
      </c>
      <c r="AF61">
        <f t="shared" si="5"/>
        <v>31.666666666666668</v>
      </c>
      <c r="AG61" s="10">
        <v>0</v>
      </c>
      <c r="AH61" s="10">
        <v>0</v>
      </c>
      <c r="AI61">
        <v>0</v>
      </c>
      <c r="AJ61">
        <v>100</v>
      </c>
      <c r="AK61">
        <v>0</v>
      </c>
      <c r="AL61">
        <v>0</v>
      </c>
      <c r="AM61">
        <v>0</v>
      </c>
      <c r="AN61">
        <v>0</v>
      </c>
      <c r="AO61" s="5">
        <v>80</v>
      </c>
      <c r="AP61" s="5">
        <v>62</v>
      </c>
      <c r="AR61" s="6">
        <v>16348</v>
      </c>
    </row>
    <row r="62" spans="1:44">
      <c r="B62">
        <v>1</v>
      </c>
      <c r="C62">
        <v>1</v>
      </c>
      <c r="D62" s="2">
        <v>24</v>
      </c>
      <c r="E62">
        <v>2.2999999999999998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0.5</v>
      </c>
      <c r="O62">
        <v>32</v>
      </c>
      <c r="P62">
        <v>0</v>
      </c>
      <c r="Q62">
        <v>550</v>
      </c>
      <c r="R62">
        <v>100</v>
      </c>
      <c r="S62">
        <v>0</v>
      </c>
      <c r="T62">
        <v>0</v>
      </c>
      <c r="U62">
        <v>100</v>
      </c>
      <c r="V62">
        <v>100</v>
      </c>
      <c r="W62">
        <v>100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f t="shared" si="4"/>
        <v>1</v>
      </c>
      <c r="AF62">
        <f t="shared" si="5"/>
        <v>31.666666666666668</v>
      </c>
      <c r="AG62" s="10">
        <v>0</v>
      </c>
      <c r="AH62" s="10">
        <v>0</v>
      </c>
      <c r="AI62">
        <v>0</v>
      </c>
      <c r="AJ62">
        <v>100</v>
      </c>
      <c r="AK62">
        <v>0</v>
      </c>
      <c r="AL62">
        <v>0</v>
      </c>
      <c r="AM62">
        <v>0</v>
      </c>
      <c r="AN62">
        <v>0</v>
      </c>
      <c r="AO62" s="5">
        <v>81</v>
      </c>
      <c r="AP62" s="5">
        <v>65</v>
      </c>
      <c r="AR62" s="6">
        <v>16899</v>
      </c>
    </row>
    <row r="63" spans="1:44">
      <c r="B63">
        <v>1</v>
      </c>
      <c r="C63">
        <v>1</v>
      </c>
      <c r="D63" s="2">
        <v>24</v>
      </c>
      <c r="E63">
        <v>2.2999999999999998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0.5</v>
      </c>
      <c r="O63">
        <v>32</v>
      </c>
      <c r="P63">
        <v>0</v>
      </c>
      <c r="Q63">
        <v>560</v>
      </c>
      <c r="R63">
        <v>100</v>
      </c>
      <c r="S63">
        <v>0</v>
      </c>
      <c r="T63">
        <v>0</v>
      </c>
      <c r="U63">
        <v>100</v>
      </c>
      <c r="V63">
        <v>100</v>
      </c>
      <c r="W63">
        <v>100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f t="shared" si="4"/>
        <v>1</v>
      </c>
      <c r="AF63">
        <f t="shared" si="5"/>
        <v>31.666666666666668</v>
      </c>
      <c r="AG63" s="10">
        <v>0</v>
      </c>
      <c r="AH63" s="10">
        <v>0</v>
      </c>
      <c r="AI63">
        <v>0</v>
      </c>
      <c r="AJ63">
        <v>100</v>
      </c>
      <c r="AK63">
        <v>0</v>
      </c>
      <c r="AL63">
        <v>0</v>
      </c>
      <c r="AM63">
        <v>0</v>
      </c>
      <c r="AN63">
        <v>0</v>
      </c>
      <c r="AO63" s="5">
        <v>81</v>
      </c>
      <c r="AP63" s="5">
        <v>67</v>
      </c>
      <c r="AR63" s="6">
        <v>17213</v>
      </c>
    </row>
    <row r="64" spans="1:44" ht="30">
      <c r="A64" s="13" t="s">
        <v>94</v>
      </c>
      <c r="B64">
        <v>1</v>
      </c>
      <c r="C64">
        <v>1</v>
      </c>
      <c r="D64">
        <v>24</v>
      </c>
      <c r="E64">
        <v>2.2999999999999998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0.5</v>
      </c>
      <c r="O64">
        <v>32</v>
      </c>
      <c r="P64">
        <v>0</v>
      </c>
      <c r="Q64">
        <v>840</v>
      </c>
      <c r="R64">
        <v>0</v>
      </c>
      <c r="S64">
        <v>100</v>
      </c>
      <c r="T64">
        <v>0</v>
      </c>
      <c r="U64">
        <v>100</v>
      </c>
      <c r="V64">
        <v>100</v>
      </c>
      <c r="W64">
        <v>0</v>
      </c>
      <c r="X64">
        <v>100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100</v>
      </c>
      <c r="AE64">
        <v>30</v>
      </c>
      <c r="AF64">
        <f t="shared" si="5"/>
        <v>31.666666666666668</v>
      </c>
      <c r="AG64" s="10">
        <v>0</v>
      </c>
      <c r="AH64" s="10">
        <v>0</v>
      </c>
      <c r="AI64">
        <v>0</v>
      </c>
      <c r="AJ64">
        <v>100</v>
      </c>
      <c r="AK64">
        <v>0</v>
      </c>
      <c r="AL64">
        <v>0</v>
      </c>
      <c r="AM64">
        <v>0</v>
      </c>
      <c r="AN64">
        <v>0</v>
      </c>
      <c r="AO64" s="5">
        <v>22</v>
      </c>
      <c r="AP64" s="5">
        <v>8</v>
      </c>
      <c r="AR64" s="5">
        <v>23391</v>
      </c>
    </row>
    <row r="65" spans="1:44" ht="30">
      <c r="A65" s="13" t="s">
        <v>95</v>
      </c>
      <c r="B65">
        <v>1</v>
      </c>
      <c r="C65">
        <v>1</v>
      </c>
      <c r="D65">
        <v>24</v>
      </c>
      <c r="E65">
        <v>2.2999999999999998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0.5</v>
      </c>
      <c r="O65">
        <v>32</v>
      </c>
      <c r="P65">
        <v>0</v>
      </c>
      <c r="Q65">
        <v>1020</v>
      </c>
      <c r="R65">
        <v>0</v>
      </c>
      <c r="S65">
        <v>100</v>
      </c>
      <c r="T65">
        <v>0</v>
      </c>
      <c r="U65">
        <v>100</v>
      </c>
      <c r="V65">
        <v>100</v>
      </c>
      <c r="W65">
        <v>0</v>
      </c>
      <c r="X65">
        <v>100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100</v>
      </c>
      <c r="AE65">
        <v>30</v>
      </c>
      <c r="AF65">
        <f t="shared" si="5"/>
        <v>31.666666666666668</v>
      </c>
      <c r="AG65" s="10">
        <v>0</v>
      </c>
      <c r="AH65" s="10">
        <v>0</v>
      </c>
      <c r="AI65" s="10">
        <v>0</v>
      </c>
      <c r="AJ65">
        <v>100</v>
      </c>
      <c r="AK65">
        <v>0</v>
      </c>
      <c r="AL65">
        <v>0</v>
      </c>
      <c r="AM65">
        <v>0</v>
      </c>
      <c r="AN65">
        <v>0</v>
      </c>
      <c r="AO65" s="5">
        <v>29</v>
      </c>
      <c r="AP65" s="5">
        <v>10</v>
      </c>
      <c r="AR65" s="5">
        <v>28314</v>
      </c>
    </row>
    <row r="66" spans="1:44">
      <c r="A66" s="13" t="s">
        <v>96</v>
      </c>
      <c r="B66">
        <v>1</v>
      </c>
      <c r="C66">
        <v>1</v>
      </c>
      <c r="D66">
        <v>24</v>
      </c>
      <c r="E66">
        <v>2.2999999999999998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0.5</v>
      </c>
      <c r="O66">
        <v>32</v>
      </c>
      <c r="P66">
        <v>0</v>
      </c>
      <c r="Q66">
        <v>510</v>
      </c>
      <c r="R66">
        <v>0</v>
      </c>
      <c r="S66">
        <v>100</v>
      </c>
      <c r="T66">
        <v>0</v>
      </c>
      <c r="U66">
        <v>100</v>
      </c>
      <c r="V66">
        <v>100</v>
      </c>
      <c r="W66">
        <v>0</v>
      </c>
      <c r="X66">
        <v>100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f t="shared" si="4"/>
        <v>1</v>
      </c>
      <c r="AF66">
        <f t="shared" si="5"/>
        <v>31.666666666666668</v>
      </c>
      <c r="AG66" s="10">
        <v>0</v>
      </c>
      <c r="AH66" s="10">
        <v>0</v>
      </c>
      <c r="AI66" s="10">
        <v>0</v>
      </c>
      <c r="AJ66">
        <v>100</v>
      </c>
      <c r="AK66">
        <v>0</v>
      </c>
      <c r="AL66">
        <v>0</v>
      </c>
      <c r="AM66">
        <v>0</v>
      </c>
      <c r="AN66">
        <v>0</v>
      </c>
      <c r="AO66" s="5">
        <v>88</v>
      </c>
      <c r="AP66" s="5">
        <v>70</v>
      </c>
      <c r="AR66" s="5">
        <v>9480</v>
      </c>
    </row>
    <row r="67" spans="1:44">
      <c r="B67">
        <v>1</v>
      </c>
      <c r="C67">
        <v>1</v>
      </c>
      <c r="D67">
        <v>24</v>
      </c>
      <c r="E67">
        <v>2.2999999999999998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0.5</v>
      </c>
      <c r="O67">
        <v>32</v>
      </c>
      <c r="P67">
        <v>0</v>
      </c>
      <c r="Q67">
        <v>500</v>
      </c>
      <c r="R67">
        <v>0</v>
      </c>
      <c r="S67">
        <v>100</v>
      </c>
      <c r="T67">
        <v>0</v>
      </c>
      <c r="U67">
        <v>100</v>
      </c>
      <c r="V67">
        <v>100</v>
      </c>
      <c r="W67">
        <v>0</v>
      </c>
      <c r="X67">
        <v>100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f t="shared" si="4"/>
        <v>1</v>
      </c>
      <c r="AF67">
        <f t="shared" si="5"/>
        <v>31.666666666666668</v>
      </c>
      <c r="AG67" s="10">
        <v>0</v>
      </c>
      <c r="AH67" s="10">
        <v>0</v>
      </c>
      <c r="AI67" s="10">
        <v>0</v>
      </c>
      <c r="AJ67">
        <v>100</v>
      </c>
      <c r="AK67">
        <v>0</v>
      </c>
      <c r="AL67">
        <v>0</v>
      </c>
      <c r="AM67">
        <v>0</v>
      </c>
      <c r="AN67">
        <v>0</v>
      </c>
      <c r="AO67" s="5">
        <v>77</v>
      </c>
      <c r="AP67" s="5">
        <v>69</v>
      </c>
      <c r="AR67" s="5">
        <v>9309</v>
      </c>
    </row>
    <row r="68" spans="1:44">
      <c r="B68">
        <v>1</v>
      </c>
      <c r="C68">
        <v>1</v>
      </c>
      <c r="D68">
        <v>24</v>
      </c>
      <c r="E68">
        <v>2.2999999999999998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0.5</v>
      </c>
      <c r="O68">
        <v>32</v>
      </c>
      <c r="P68">
        <v>0</v>
      </c>
      <c r="Q68">
        <v>520</v>
      </c>
      <c r="R68">
        <v>0</v>
      </c>
      <c r="S68">
        <v>100</v>
      </c>
      <c r="T68">
        <v>0</v>
      </c>
      <c r="U68">
        <v>100</v>
      </c>
      <c r="V68">
        <v>100</v>
      </c>
      <c r="W68">
        <v>0</v>
      </c>
      <c r="X68">
        <v>100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f t="shared" si="4"/>
        <v>1</v>
      </c>
      <c r="AF68">
        <f t="shared" si="5"/>
        <v>31.666666666666668</v>
      </c>
      <c r="AG68" s="10">
        <v>0</v>
      </c>
      <c r="AH68" s="10">
        <v>0</v>
      </c>
      <c r="AI68" s="10">
        <v>0</v>
      </c>
      <c r="AJ68">
        <v>100</v>
      </c>
      <c r="AK68">
        <v>0</v>
      </c>
      <c r="AL68">
        <v>0</v>
      </c>
      <c r="AM68">
        <v>0</v>
      </c>
      <c r="AN68">
        <v>0</v>
      </c>
      <c r="AO68" s="5">
        <v>77</v>
      </c>
      <c r="AP68" s="5">
        <v>72</v>
      </c>
      <c r="AR68" s="5">
        <v>9685</v>
      </c>
    </row>
    <row r="69" spans="1:44" ht="30">
      <c r="A69" s="13" t="s">
        <v>97</v>
      </c>
      <c r="B69">
        <v>1</v>
      </c>
      <c r="C69">
        <v>1</v>
      </c>
      <c r="D69">
        <v>24</v>
      </c>
      <c r="E69">
        <v>2.2999999999999998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0.5</v>
      </c>
      <c r="O69">
        <v>32</v>
      </c>
      <c r="P69">
        <v>0</v>
      </c>
      <c r="Q69">
        <v>840</v>
      </c>
      <c r="R69">
        <v>0</v>
      </c>
      <c r="S69">
        <v>100</v>
      </c>
      <c r="T69">
        <v>0</v>
      </c>
      <c r="U69">
        <v>100</v>
      </c>
      <c r="V69">
        <v>100</v>
      </c>
      <c r="W69">
        <v>0</v>
      </c>
      <c r="X69">
        <v>100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30</v>
      </c>
      <c r="AF69">
        <f t="shared" si="5"/>
        <v>31.666666666666668</v>
      </c>
      <c r="AG69" s="10">
        <v>0</v>
      </c>
      <c r="AH69" s="10">
        <v>0</v>
      </c>
      <c r="AI69" s="10">
        <v>0</v>
      </c>
      <c r="AJ69">
        <v>100</v>
      </c>
      <c r="AK69">
        <v>0</v>
      </c>
      <c r="AL69">
        <v>0</v>
      </c>
      <c r="AM69">
        <v>0</v>
      </c>
      <c r="AN69">
        <v>0</v>
      </c>
      <c r="AO69" s="5">
        <v>18</v>
      </c>
      <c r="AP69" s="5">
        <v>7</v>
      </c>
      <c r="AR69" s="5">
        <v>19452</v>
      </c>
    </row>
    <row r="70" spans="1:44" ht="30">
      <c r="A70" s="13" t="s">
        <v>98</v>
      </c>
      <c r="B70">
        <v>1</v>
      </c>
      <c r="C70">
        <v>1</v>
      </c>
      <c r="D70">
        <v>24</v>
      </c>
      <c r="E70">
        <v>2.2999999999999998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0.5</v>
      </c>
      <c r="O70">
        <v>32</v>
      </c>
      <c r="P70">
        <v>0</v>
      </c>
      <c r="Q70">
        <v>1020</v>
      </c>
      <c r="R70">
        <v>0</v>
      </c>
      <c r="S70">
        <v>100</v>
      </c>
      <c r="T70">
        <v>0</v>
      </c>
      <c r="U70">
        <v>100</v>
      </c>
      <c r="V70">
        <v>100</v>
      </c>
      <c r="W70">
        <v>0</v>
      </c>
      <c r="X70">
        <v>100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30</v>
      </c>
      <c r="AF70">
        <f t="shared" si="5"/>
        <v>31.666666666666668</v>
      </c>
      <c r="AG70" s="10">
        <v>0</v>
      </c>
      <c r="AH70" s="10">
        <v>0</v>
      </c>
      <c r="AI70" s="10">
        <v>0</v>
      </c>
      <c r="AJ70">
        <v>100</v>
      </c>
      <c r="AK70">
        <v>0</v>
      </c>
      <c r="AL70">
        <v>0</v>
      </c>
      <c r="AM70">
        <v>0</v>
      </c>
      <c r="AN70">
        <v>0</v>
      </c>
      <c r="AO70" s="5">
        <v>23</v>
      </c>
      <c r="AP70" s="5">
        <v>8</v>
      </c>
      <c r="AR70" s="5">
        <v>23541</v>
      </c>
    </row>
    <row r="71" spans="1:44" ht="45">
      <c r="A71" s="13" t="s">
        <v>99</v>
      </c>
      <c r="B71">
        <v>1</v>
      </c>
      <c r="C71">
        <v>1</v>
      </c>
      <c r="D71">
        <v>24</v>
      </c>
      <c r="E71">
        <v>2.2999999999999998</v>
      </c>
      <c r="F71">
        <v>1</v>
      </c>
      <c r="G71">
        <v>1</v>
      </c>
      <c r="H71">
        <v>0</v>
      </c>
      <c r="I71">
        <v>0</v>
      </c>
      <c r="J71">
        <v>0</v>
      </c>
      <c r="K71">
        <v>1</v>
      </c>
      <c r="L71">
        <v>4</v>
      </c>
      <c r="M71">
        <v>0</v>
      </c>
      <c r="N71" s="14">
        <v>0.5</v>
      </c>
      <c r="O71" s="14">
        <v>32</v>
      </c>
      <c r="P71">
        <v>0</v>
      </c>
      <c r="Q71">
        <v>50</v>
      </c>
      <c r="R71">
        <v>0</v>
      </c>
      <c r="S71">
        <v>100</v>
      </c>
      <c r="T71">
        <v>0</v>
      </c>
      <c r="U71">
        <v>100</v>
      </c>
      <c r="V71">
        <v>100</v>
      </c>
      <c r="W71">
        <v>100</v>
      </c>
      <c r="X71">
        <v>0</v>
      </c>
      <c r="Y71">
        <v>0</v>
      </c>
      <c r="Z71" s="14">
        <v>800</v>
      </c>
      <c r="AA71">
        <v>5</v>
      </c>
      <c r="AB71">
        <v>15</v>
      </c>
      <c r="AC71" s="15">
        <v>0</v>
      </c>
      <c r="AD71">
        <v>0</v>
      </c>
      <c r="AE71">
        <f t="shared" ref="AE71:AF99" si="6">7200/60</f>
        <v>120</v>
      </c>
      <c r="AF71">
        <f t="shared" si="6"/>
        <v>120</v>
      </c>
      <c r="AG71" s="10">
        <v>0</v>
      </c>
      <c r="AH71" s="16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22">
        <v>96</v>
      </c>
      <c r="AP71" s="22">
        <v>96</v>
      </c>
      <c r="AQ71" s="22"/>
      <c r="AR71" s="22">
        <v>7070</v>
      </c>
    </row>
    <row r="72" spans="1:44">
      <c r="B72">
        <v>1</v>
      </c>
      <c r="C72">
        <v>1</v>
      </c>
      <c r="D72">
        <v>16</v>
      </c>
      <c r="E72">
        <v>2.2999999999999998</v>
      </c>
      <c r="F72">
        <v>1</v>
      </c>
      <c r="G72">
        <v>1</v>
      </c>
      <c r="H72">
        <v>0</v>
      </c>
      <c r="I72">
        <v>0</v>
      </c>
      <c r="J72">
        <v>0</v>
      </c>
      <c r="K72">
        <v>1</v>
      </c>
      <c r="L72">
        <v>4</v>
      </c>
      <c r="M72">
        <v>0</v>
      </c>
      <c r="N72" s="14">
        <v>0.5</v>
      </c>
      <c r="O72" s="14">
        <v>32</v>
      </c>
      <c r="P72">
        <v>0</v>
      </c>
      <c r="Q72">
        <v>50</v>
      </c>
      <c r="R72">
        <v>0</v>
      </c>
      <c r="S72">
        <v>100</v>
      </c>
      <c r="T72">
        <v>0</v>
      </c>
      <c r="U72">
        <v>100</v>
      </c>
      <c r="V72">
        <v>100</v>
      </c>
      <c r="W72">
        <v>100</v>
      </c>
      <c r="X72">
        <v>0</v>
      </c>
      <c r="Y72">
        <v>0</v>
      </c>
      <c r="Z72" s="14">
        <v>700</v>
      </c>
      <c r="AA72">
        <v>5</v>
      </c>
      <c r="AB72">
        <v>15</v>
      </c>
      <c r="AC72" s="15">
        <v>0</v>
      </c>
      <c r="AD72">
        <v>0</v>
      </c>
      <c r="AE72">
        <f t="shared" si="6"/>
        <v>120</v>
      </c>
      <c r="AF72">
        <f t="shared" si="6"/>
        <v>120</v>
      </c>
      <c r="AG72" s="10">
        <v>0</v>
      </c>
      <c r="AH72" s="16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22">
        <v>99</v>
      </c>
      <c r="AP72" s="22">
        <v>97</v>
      </c>
      <c r="AQ72" s="22"/>
      <c r="AR72" s="22">
        <v>6260</v>
      </c>
    </row>
    <row r="73" spans="1:44" ht="45">
      <c r="A73" s="13" t="s">
        <v>100</v>
      </c>
      <c r="B73">
        <v>1</v>
      </c>
      <c r="C73">
        <v>1</v>
      </c>
      <c r="D73">
        <v>24</v>
      </c>
      <c r="E73">
        <v>2.2999999999999998</v>
      </c>
      <c r="F73">
        <v>1</v>
      </c>
      <c r="G73">
        <v>1</v>
      </c>
      <c r="H73">
        <v>0</v>
      </c>
      <c r="I73">
        <v>0</v>
      </c>
      <c r="J73">
        <v>0</v>
      </c>
      <c r="K73">
        <v>1</v>
      </c>
      <c r="L73">
        <v>4</v>
      </c>
      <c r="M73">
        <v>0</v>
      </c>
      <c r="N73" s="14">
        <v>0.5</v>
      </c>
      <c r="O73" s="14">
        <v>32</v>
      </c>
      <c r="P73">
        <v>0</v>
      </c>
      <c r="Q73">
        <v>50</v>
      </c>
      <c r="R73">
        <v>0</v>
      </c>
      <c r="S73">
        <v>0</v>
      </c>
      <c r="T73">
        <v>100</v>
      </c>
      <c r="U73">
        <v>100</v>
      </c>
      <c r="V73">
        <v>100</v>
      </c>
      <c r="W73">
        <v>100</v>
      </c>
      <c r="X73">
        <v>0</v>
      </c>
      <c r="Y73">
        <v>0</v>
      </c>
      <c r="Z73">
        <v>780</v>
      </c>
      <c r="AA73">
        <v>5</v>
      </c>
      <c r="AB73">
        <v>15</v>
      </c>
      <c r="AC73" s="15">
        <v>0</v>
      </c>
      <c r="AD73">
        <v>0</v>
      </c>
      <c r="AE73">
        <f t="shared" si="6"/>
        <v>120</v>
      </c>
      <c r="AF73">
        <f t="shared" si="6"/>
        <v>120</v>
      </c>
      <c r="AG73" s="10">
        <v>0</v>
      </c>
      <c r="AH73" s="16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5">
        <v>97</v>
      </c>
      <c r="AP73" s="5">
        <v>96</v>
      </c>
      <c r="AR73" s="5">
        <v>8300</v>
      </c>
    </row>
    <row r="74" spans="1:44">
      <c r="B74">
        <v>1</v>
      </c>
      <c r="C74">
        <v>1</v>
      </c>
      <c r="D74">
        <v>24</v>
      </c>
      <c r="E74">
        <v>2.2999999999999998</v>
      </c>
      <c r="F74">
        <v>1</v>
      </c>
      <c r="G74">
        <v>1</v>
      </c>
      <c r="H74">
        <v>0</v>
      </c>
      <c r="I74">
        <v>0</v>
      </c>
      <c r="J74">
        <v>0</v>
      </c>
      <c r="K74">
        <v>1</v>
      </c>
      <c r="L74">
        <v>4</v>
      </c>
      <c r="M74">
        <v>0</v>
      </c>
      <c r="N74" s="14">
        <v>0.5</v>
      </c>
      <c r="O74" s="14">
        <v>32</v>
      </c>
      <c r="P74">
        <v>0</v>
      </c>
      <c r="Q74">
        <v>50</v>
      </c>
      <c r="R74">
        <v>0</v>
      </c>
      <c r="S74">
        <v>0</v>
      </c>
      <c r="T74">
        <v>100</v>
      </c>
      <c r="U74">
        <v>100</v>
      </c>
      <c r="V74">
        <v>100</v>
      </c>
      <c r="W74">
        <v>100</v>
      </c>
      <c r="X74">
        <v>0</v>
      </c>
      <c r="Y74">
        <v>0</v>
      </c>
      <c r="Z74">
        <v>300</v>
      </c>
      <c r="AA74">
        <v>5</v>
      </c>
      <c r="AB74">
        <v>15</v>
      </c>
      <c r="AC74" s="15">
        <v>0</v>
      </c>
      <c r="AD74">
        <v>0</v>
      </c>
      <c r="AE74">
        <f t="shared" si="6"/>
        <v>120</v>
      </c>
      <c r="AF74">
        <f t="shared" si="6"/>
        <v>120</v>
      </c>
      <c r="AG74" s="10">
        <v>0</v>
      </c>
      <c r="AH74" s="16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P74" s="5">
        <v>34</v>
      </c>
      <c r="AR74" s="5">
        <v>4632</v>
      </c>
    </row>
    <row r="75" spans="1:44">
      <c r="B75">
        <v>1</v>
      </c>
      <c r="C75">
        <v>1</v>
      </c>
      <c r="D75">
        <v>24</v>
      </c>
      <c r="E75">
        <v>2.2999999999999998</v>
      </c>
      <c r="F75">
        <v>1</v>
      </c>
      <c r="G75">
        <v>1</v>
      </c>
      <c r="H75">
        <v>0</v>
      </c>
      <c r="I75">
        <v>0</v>
      </c>
      <c r="J75">
        <v>0</v>
      </c>
      <c r="K75">
        <v>1</v>
      </c>
      <c r="L75">
        <v>4</v>
      </c>
      <c r="M75">
        <v>0</v>
      </c>
      <c r="N75" s="14">
        <v>0.5</v>
      </c>
      <c r="O75" s="14">
        <v>32</v>
      </c>
      <c r="P75">
        <v>0</v>
      </c>
      <c r="Q75">
        <v>50</v>
      </c>
      <c r="R75">
        <v>0</v>
      </c>
      <c r="S75">
        <v>0</v>
      </c>
      <c r="T75">
        <v>100</v>
      </c>
      <c r="U75">
        <v>100</v>
      </c>
      <c r="V75">
        <v>100</v>
      </c>
      <c r="W75">
        <v>100</v>
      </c>
      <c r="X75">
        <v>0</v>
      </c>
      <c r="Y75">
        <v>0</v>
      </c>
      <c r="Z75">
        <v>600</v>
      </c>
      <c r="AA75">
        <v>5</v>
      </c>
      <c r="AB75">
        <v>15</v>
      </c>
      <c r="AC75" s="15">
        <v>0</v>
      </c>
      <c r="AD75">
        <v>0</v>
      </c>
      <c r="AE75">
        <f t="shared" si="6"/>
        <v>120</v>
      </c>
      <c r="AF75">
        <f t="shared" si="6"/>
        <v>120</v>
      </c>
      <c r="AG75" s="10">
        <v>0</v>
      </c>
      <c r="AH75" s="16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P75" s="5">
        <v>69</v>
      </c>
      <c r="AR75" s="5">
        <v>6678</v>
      </c>
    </row>
    <row r="76" spans="1:44">
      <c r="B76">
        <v>1</v>
      </c>
      <c r="C76">
        <v>1</v>
      </c>
      <c r="D76">
        <v>24</v>
      </c>
      <c r="E76">
        <v>2.2999999999999998</v>
      </c>
      <c r="F76">
        <v>1</v>
      </c>
      <c r="G76">
        <v>1</v>
      </c>
      <c r="H76">
        <v>0</v>
      </c>
      <c r="I76">
        <v>0</v>
      </c>
      <c r="J76">
        <v>0</v>
      </c>
      <c r="K76">
        <v>1</v>
      </c>
      <c r="L76">
        <v>4</v>
      </c>
      <c r="M76">
        <v>0</v>
      </c>
      <c r="N76" s="14">
        <v>0.5</v>
      </c>
      <c r="O76" s="14">
        <v>32</v>
      </c>
      <c r="P76">
        <v>0</v>
      </c>
      <c r="Q76">
        <v>50</v>
      </c>
      <c r="R76">
        <v>0</v>
      </c>
      <c r="S76">
        <v>0</v>
      </c>
      <c r="T76">
        <v>100</v>
      </c>
      <c r="U76">
        <v>100</v>
      </c>
      <c r="V76">
        <v>100</v>
      </c>
      <c r="W76">
        <v>100</v>
      </c>
      <c r="X76">
        <v>0</v>
      </c>
      <c r="Y76">
        <v>0</v>
      </c>
      <c r="Z76">
        <v>750</v>
      </c>
      <c r="AA76">
        <v>5</v>
      </c>
      <c r="AB76">
        <v>15</v>
      </c>
      <c r="AC76" s="15">
        <v>0</v>
      </c>
      <c r="AD76">
        <v>0</v>
      </c>
      <c r="AE76">
        <f t="shared" si="6"/>
        <v>120</v>
      </c>
      <c r="AF76">
        <f t="shared" si="6"/>
        <v>120</v>
      </c>
      <c r="AG76" s="10">
        <v>0</v>
      </c>
      <c r="AH76" s="16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P76" s="5">
        <v>92</v>
      </c>
      <c r="AR76" s="5">
        <v>8007</v>
      </c>
    </row>
    <row r="77" spans="1:44">
      <c r="B77">
        <v>1</v>
      </c>
      <c r="C77">
        <v>1</v>
      </c>
      <c r="D77">
        <v>24</v>
      </c>
      <c r="E77">
        <v>2.2999999999999998</v>
      </c>
      <c r="F77">
        <v>1</v>
      </c>
      <c r="G77">
        <v>1</v>
      </c>
      <c r="H77">
        <v>0</v>
      </c>
      <c r="I77">
        <v>0</v>
      </c>
      <c r="J77">
        <v>0</v>
      </c>
      <c r="K77">
        <v>1</v>
      </c>
      <c r="L77">
        <v>4</v>
      </c>
      <c r="M77">
        <v>0</v>
      </c>
      <c r="N77" s="14">
        <v>0.5</v>
      </c>
      <c r="O77" s="14">
        <v>32</v>
      </c>
      <c r="P77">
        <v>0</v>
      </c>
      <c r="Q77">
        <v>50</v>
      </c>
      <c r="R77">
        <v>0</v>
      </c>
      <c r="S77">
        <v>0</v>
      </c>
      <c r="T77">
        <v>100</v>
      </c>
      <c r="U77">
        <v>100</v>
      </c>
      <c r="V77">
        <v>100</v>
      </c>
      <c r="W77">
        <v>100</v>
      </c>
      <c r="X77">
        <v>0</v>
      </c>
      <c r="Y77">
        <v>0</v>
      </c>
      <c r="Z77">
        <v>770</v>
      </c>
      <c r="AA77">
        <v>5</v>
      </c>
      <c r="AB77">
        <v>15</v>
      </c>
      <c r="AC77" s="15">
        <v>0</v>
      </c>
      <c r="AD77">
        <v>0</v>
      </c>
      <c r="AE77">
        <f t="shared" si="6"/>
        <v>120</v>
      </c>
      <c r="AF77">
        <f t="shared" si="6"/>
        <v>120</v>
      </c>
      <c r="AG77" s="10">
        <v>0</v>
      </c>
      <c r="AH77" s="16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P77" s="5">
        <v>94</v>
      </c>
      <c r="AR77" s="5">
        <v>8158</v>
      </c>
    </row>
    <row r="78" spans="1:44">
      <c r="B78">
        <v>1</v>
      </c>
      <c r="C78">
        <v>1</v>
      </c>
      <c r="D78">
        <v>24</v>
      </c>
      <c r="E78">
        <v>2.2999999999999998</v>
      </c>
      <c r="F78">
        <v>1</v>
      </c>
      <c r="G78">
        <v>1</v>
      </c>
      <c r="H78">
        <v>0</v>
      </c>
      <c r="I78">
        <v>0</v>
      </c>
      <c r="J78">
        <v>0</v>
      </c>
      <c r="K78">
        <v>1</v>
      </c>
      <c r="L78">
        <v>4</v>
      </c>
      <c r="M78">
        <v>0</v>
      </c>
      <c r="N78" s="14">
        <v>0.5</v>
      </c>
      <c r="O78" s="14">
        <v>32</v>
      </c>
      <c r="P78">
        <v>0</v>
      </c>
      <c r="Q78">
        <v>50</v>
      </c>
      <c r="R78">
        <v>0</v>
      </c>
      <c r="S78">
        <v>0</v>
      </c>
      <c r="T78">
        <v>100</v>
      </c>
      <c r="U78">
        <v>100</v>
      </c>
      <c r="V78">
        <v>100</v>
      </c>
      <c r="W78">
        <v>100</v>
      </c>
      <c r="X78">
        <v>0</v>
      </c>
      <c r="Y78">
        <v>0</v>
      </c>
      <c r="Z78">
        <v>780</v>
      </c>
      <c r="AA78">
        <v>5</v>
      </c>
      <c r="AB78">
        <v>15</v>
      </c>
      <c r="AC78" s="15">
        <v>0</v>
      </c>
      <c r="AD78">
        <v>0</v>
      </c>
      <c r="AE78">
        <f t="shared" si="6"/>
        <v>120</v>
      </c>
      <c r="AF78">
        <f t="shared" si="6"/>
        <v>120</v>
      </c>
      <c r="AG78" s="10">
        <v>0</v>
      </c>
      <c r="AH78" s="16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P78" s="5">
        <v>96</v>
      </c>
      <c r="AR78" s="5">
        <v>8232</v>
      </c>
    </row>
    <row r="79" spans="1:44">
      <c r="B79">
        <v>1</v>
      </c>
      <c r="C79">
        <v>1</v>
      </c>
      <c r="D79">
        <v>24</v>
      </c>
      <c r="E79">
        <v>2.2999999999999998</v>
      </c>
      <c r="F79">
        <v>1</v>
      </c>
      <c r="G79">
        <v>1</v>
      </c>
      <c r="H79">
        <v>0</v>
      </c>
      <c r="I79">
        <v>0</v>
      </c>
      <c r="J79">
        <v>0</v>
      </c>
      <c r="K79">
        <v>1</v>
      </c>
      <c r="L79">
        <v>4</v>
      </c>
      <c r="M79">
        <v>0</v>
      </c>
      <c r="N79" s="14">
        <v>0.5</v>
      </c>
      <c r="O79" s="14">
        <v>32</v>
      </c>
      <c r="P79">
        <v>0</v>
      </c>
      <c r="Q79">
        <v>50</v>
      </c>
      <c r="R79">
        <v>0</v>
      </c>
      <c r="S79">
        <v>0</v>
      </c>
      <c r="T79">
        <v>100</v>
      </c>
      <c r="U79">
        <v>100</v>
      </c>
      <c r="V79">
        <v>100</v>
      </c>
      <c r="W79">
        <v>100</v>
      </c>
      <c r="X79">
        <v>0</v>
      </c>
      <c r="Y79">
        <v>0</v>
      </c>
      <c r="Z79">
        <v>785</v>
      </c>
      <c r="AA79">
        <v>5</v>
      </c>
      <c r="AB79">
        <v>15</v>
      </c>
      <c r="AC79" s="15">
        <v>0</v>
      </c>
      <c r="AD79">
        <v>0</v>
      </c>
      <c r="AE79">
        <f t="shared" si="6"/>
        <v>120</v>
      </c>
      <c r="AF79">
        <f t="shared" si="6"/>
        <v>120</v>
      </c>
      <c r="AG79" s="10">
        <v>0</v>
      </c>
      <c r="AH79" s="16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P79" s="5">
        <v>96</v>
      </c>
      <c r="AR79" s="5">
        <v>8294</v>
      </c>
    </row>
    <row r="80" spans="1:44" ht="45">
      <c r="A80" s="13" t="s">
        <v>101</v>
      </c>
      <c r="B80">
        <v>1</v>
      </c>
      <c r="C80">
        <v>1</v>
      </c>
      <c r="D80">
        <v>24</v>
      </c>
      <c r="E80">
        <v>2.2999999999999998</v>
      </c>
      <c r="F80">
        <v>1</v>
      </c>
      <c r="G80">
        <v>1</v>
      </c>
      <c r="H80">
        <v>0</v>
      </c>
      <c r="I80">
        <v>0</v>
      </c>
      <c r="J80">
        <v>0</v>
      </c>
      <c r="K80">
        <v>1</v>
      </c>
      <c r="L80">
        <v>4</v>
      </c>
      <c r="M80">
        <v>0</v>
      </c>
      <c r="N80" s="14">
        <v>0.5</v>
      </c>
      <c r="O80" s="14">
        <v>32</v>
      </c>
      <c r="P80">
        <v>0</v>
      </c>
      <c r="Q80">
        <v>50</v>
      </c>
      <c r="R80">
        <v>0</v>
      </c>
      <c r="S80">
        <v>0</v>
      </c>
      <c r="T80">
        <v>100</v>
      </c>
      <c r="U80">
        <v>100</v>
      </c>
      <c r="V80">
        <v>100</v>
      </c>
      <c r="W80">
        <v>100</v>
      </c>
      <c r="X80">
        <v>0</v>
      </c>
      <c r="Y80">
        <v>0</v>
      </c>
      <c r="Z80">
        <v>860</v>
      </c>
      <c r="AA80">
        <v>5</v>
      </c>
      <c r="AB80">
        <v>15</v>
      </c>
      <c r="AC80" s="15">
        <v>0</v>
      </c>
      <c r="AD80">
        <v>0</v>
      </c>
      <c r="AE80">
        <f t="shared" si="6"/>
        <v>120</v>
      </c>
      <c r="AF80">
        <f t="shared" si="6"/>
        <v>120</v>
      </c>
      <c r="AG80" s="10">
        <v>0</v>
      </c>
      <c r="AH80" s="16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5">
        <v>97</v>
      </c>
      <c r="AP80" s="5">
        <v>97</v>
      </c>
      <c r="AR80" s="5">
        <v>8400</v>
      </c>
    </row>
    <row r="81" spans="1:46">
      <c r="B81">
        <v>1</v>
      </c>
      <c r="C81">
        <v>1</v>
      </c>
      <c r="D81">
        <v>24</v>
      </c>
      <c r="E81">
        <v>2.2999999999999998</v>
      </c>
      <c r="F81">
        <v>1</v>
      </c>
      <c r="G81">
        <v>1</v>
      </c>
      <c r="H81">
        <v>0</v>
      </c>
      <c r="I81">
        <v>0</v>
      </c>
      <c r="J81">
        <v>0</v>
      </c>
      <c r="K81">
        <v>1</v>
      </c>
      <c r="L81">
        <v>4</v>
      </c>
      <c r="M81">
        <v>0</v>
      </c>
      <c r="N81" s="14">
        <v>0.5</v>
      </c>
      <c r="O81" s="14">
        <v>32</v>
      </c>
      <c r="P81">
        <v>0</v>
      </c>
      <c r="Q81">
        <v>50</v>
      </c>
      <c r="R81">
        <v>0</v>
      </c>
      <c r="S81">
        <v>0</v>
      </c>
      <c r="T81">
        <v>100</v>
      </c>
      <c r="U81">
        <v>100</v>
      </c>
      <c r="V81">
        <v>100</v>
      </c>
      <c r="W81">
        <v>100</v>
      </c>
      <c r="X81">
        <v>0</v>
      </c>
      <c r="Y81">
        <v>0</v>
      </c>
      <c r="Z81">
        <v>300</v>
      </c>
      <c r="AA81">
        <v>5</v>
      </c>
      <c r="AB81">
        <v>15</v>
      </c>
      <c r="AC81" s="15">
        <v>0</v>
      </c>
      <c r="AD81">
        <v>0</v>
      </c>
      <c r="AE81">
        <f t="shared" si="6"/>
        <v>120</v>
      </c>
      <c r="AF81">
        <f t="shared" si="6"/>
        <v>120</v>
      </c>
      <c r="AG81" s="10">
        <v>0</v>
      </c>
      <c r="AH81" s="16">
        <v>0</v>
      </c>
      <c r="AI81" s="14">
        <v>0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P81" s="5">
        <v>31</v>
      </c>
      <c r="AR81" s="5">
        <v>4478</v>
      </c>
    </row>
    <row r="82" spans="1:46">
      <c r="B82">
        <v>1</v>
      </c>
      <c r="C82">
        <v>1</v>
      </c>
      <c r="D82">
        <v>24</v>
      </c>
      <c r="E82">
        <v>2.2999999999999998</v>
      </c>
      <c r="F82">
        <v>1</v>
      </c>
      <c r="G82">
        <v>1</v>
      </c>
      <c r="H82">
        <v>0</v>
      </c>
      <c r="I82">
        <v>0</v>
      </c>
      <c r="J82">
        <v>0</v>
      </c>
      <c r="K82">
        <v>1</v>
      </c>
      <c r="L82">
        <v>4</v>
      </c>
      <c r="M82">
        <v>0</v>
      </c>
      <c r="N82" s="14">
        <v>0.5</v>
      </c>
      <c r="O82" s="14">
        <v>32</v>
      </c>
      <c r="P82">
        <v>0</v>
      </c>
      <c r="Q82">
        <v>50</v>
      </c>
      <c r="R82">
        <v>0</v>
      </c>
      <c r="S82">
        <v>0</v>
      </c>
      <c r="T82">
        <v>100</v>
      </c>
      <c r="U82">
        <v>100</v>
      </c>
      <c r="V82">
        <v>100</v>
      </c>
      <c r="W82">
        <v>100</v>
      </c>
      <c r="X82">
        <v>0</v>
      </c>
      <c r="Y82">
        <v>0</v>
      </c>
      <c r="Z82">
        <v>600</v>
      </c>
      <c r="AA82">
        <v>5</v>
      </c>
      <c r="AB82">
        <v>15</v>
      </c>
      <c r="AC82" s="15">
        <v>0</v>
      </c>
      <c r="AD82">
        <v>0</v>
      </c>
      <c r="AE82">
        <f t="shared" si="6"/>
        <v>120</v>
      </c>
      <c r="AF82">
        <f t="shared" si="6"/>
        <v>120</v>
      </c>
      <c r="AG82" s="10">
        <v>0</v>
      </c>
      <c r="AH82" s="16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P82" s="5">
        <v>68</v>
      </c>
      <c r="AR82" s="5">
        <v>6629</v>
      </c>
    </row>
    <row r="83" spans="1:46">
      <c r="B83">
        <v>1</v>
      </c>
      <c r="C83">
        <v>1</v>
      </c>
      <c r="D83">
        <v>24</v>
      </c>
      <c r="E83">
        <v>2.2999999999999998</v>
      </c>
      <c r="F83">
        <v>1</v>
      </c>
      <c r="G83">
        <v>1</v>
      </c>
      <c r="H83">
        <v>0</v>
      </c>
      <c r="I83">
        <v>0</v>
      </c>
      <c r="J83">
        <v>0</v>
      </c>
      <c r="K83">
        <v>1</v>
      </c>
      <c r="L83">
        <v>4</v>
      </c>
      <c r="M83">
        <v>0</v>
      </c>
      <c r="N83" s="14">
        <v>0.5</v>
      </c>
      <c r="O83" s="14">
        <v>32</v>
      </c>
      <c r="P83">
        <v>0</v>
      </c>
      <c r="Q83">
        <v>50</v>
      </c>
      <c r="R83">
        <v>0</v>
      </c>
      <c r="S83">
        <v>0</v>
      </c>
      <c r="T83">
        <v>100</v>
      </c>
      <c r="U83">
        <v>100</v>
      </c>
      <c r="V83">
        <v>100</v>
      </c>
      <c r="W83">
        <v>100</v>
      </c>
      <c r="X83">
        <v>0</v>
      </c>
      <c r="Y83">
        <v>0</v>
      </c>
      <c r="Z83">
        <v>800</v>
      </c>
      <c r="AA83">
        <v>5</v>
      </c>
      <c r="AB83">
        <v>15</v>
      </c>
      <c r="AC83" s="15">
        <v>0</v>
      </c>
      <c r="AD83">
        <v>0</v>
      </c>
      <c r="AE83">
        <f t="shared" si="6"/>
        <v>120</v>
      </c>
      <c r="AF83">
        <f t="shared" si="6"/>
        <v>120</v>
      </c>
      <c r="AG83" s="10">
        <v>0</v>
      </c>
      <c r="AH83" s="16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P83" s="5">
        <v>92</v>
      </c>
      <c r="AR83" s="5">
        <v>8086</v>
      </c>
    </row>
    <row r="84" spans="1:46">
      <c r="B84">
        <v>1</v>
      </c>
      <c r="C84">
        <v>1</v>
      </c>
      <c r="D84">
        <v>24</v>
      </c>
      <c r="E84">
        <v>2.2999999999999998</v>
      </c>
      <c r="F84">
        <v>1</v>
      </c>
      <c r="G84">
        <v>1</v>
      </c>
      <c r="H84">
        <v>0</v>
      </c>
      <c r="I84">
        <v>0</v>
      </c>
      <c r="J84">
        <v>0</v>
      </c>
      <c r="K84">
        <v>1</v>
      </c>
      <c r="L84">
        <v>4</v>
      </c>
      <c r="M84">
        <v>0</v>
      </c>
      <c r="N84" s="14">
        <v>0.5</v>
      </c>
      <c r="O84" s="14">
        <v>32</v>
      </c>
      <c r="P84">
        <v>0</v>
      </c>
      <c r="Q84">
        <v>50</v>
      </c>
      <c r="R84">
        <v>0</v>
      </c>
      <c r="S84">
        <v>0</v>
      </c>
      <c r="T84">
        <v>100</v>
      </c>
      <c r="U84">
        <v>100</v>
      </c>
      <c r="V84">
        <v>100</v>
      </c>
      <c r="W84">
        <v>100</v>
      </c>
      <c r="X84">
        <v>0</v>
      </c>
      <c r="Y84">
        <v>0</v>
      </c>
      <c r="Z84">
        <v>850</v>
      </c>
      <c r="AA84">
        <v>5</v>
      </c>
      <c r="AB84">
        <v>15</v>
      </c>
      <c r="AC84" s="15">
        <v>0</v>
      </c>
      <c r="AD84">
        <v>0</v>
      </c>
      <c r="AE84">
        <f t="shared" si="6"/>
        <v>120</v>
      </c>
      <c r="AF84">
        <f t="shared" si="6"/>
        <v>120</v>
      </c>
      <c r="AG84" s="10">
        <v>0</v>
      </c>
      <c r="AH84" s="16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P84" s="5">
        <v>96</v>
      </c>
      <c r="AR84" s="5">
        <v>8202</v>
      </c>
    </row>
    <row r="85" spans="1:46">
      <c r="B85">
        <v>1</v>
      </c>
      <c r="C85">
        <v>1</v>
      </c>
      <c r="D85">
        <v>24</v>
      </c>
      <c r="E85">
        <v>2.2999999999999998</v>
      </c>
      <c r="F85">
        <v>1</v>
      </c>
      <c r="G85">
        <v>1</v>
      </c>
      <c r="H85">
        <v>0</v>
      </c>
      <c r="I85">
        <v>0</v>
      </c>
      <c r="J85">
        <v>0</v>
      </c>
      <c r="K85">
        <v>1</v>
      </c>
      <c r="L85">
        <v>4</v>
      </c>
      <c r="M85">
        <v>0</v>
      </c>
      <c r="N85" s="14">
        <v>0.5</v>
      </c>
      <c r="O85" s="14">
        <v>32</v>
      </c>
      <c r="P85">
        <v>0</v>
      </c>
      <c r="Q85">
        <v>50</v>
      </c>
      <c r="R85">
        <v>0</v>
      </c>
      <c r="S85">
        <v>0</v>
      </c>
      <c r="T85">
        <v>100</v>
      </c>
      <c r="U85">
        <v>100</v>
      </c>
      <c r="V85">
        <v>100</v>
      </c>
      <c r="W85">
        <v>100</v>
      </c>
      <c r="X85">
        <v>0</v>
      </c>
      <c r="Y85">
        <v>0</v>
      </c>
      <c r="Z85">
        <v>860</v>
      </c>
      <c r="AA85">
        <v>5</v>
      </c>
      <c r="AB85">
        <v>15</v>
      </c>
      <c r="AC85" s="15">
        <v>0</v>
      </c>
      <c r="AD85">
        <v>0</v>
      </c>
      <c r="AE85">
        <f t="shared" si="6"/>
        <v>120</v>
      </c>
      <c r="AF85">
        <f t="shared" si="6"/>
        <v>120</v>
      </c>
      <c r="AG85" s="10">
        <v>0</v>
      </c>
      <c r="AH85" s="16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P85" s="5">
        <v>97</v>
      </c>
      <c r="AR85" s="5">
        <v>8347</v>
      </c>
    </row>
    <row r="86" spans="1:46" ht="45">
      <c r="A86" s="13" t="s">
        <v>102</v>
      </c>
      <c r="B86">
        <v>1</v>
      </c>
      <c r="C86">
        <v>1</v>
      </c>
      <c r="D86">
        <v>24</v>
      </c>
      <c r="E86">
        <v>2.2999999999999998</v>
      </c>
      <c r="F86">
        <v>1</v>
      </c>
      <c r="G86">
        <v>1</v>
      </c>
      <c r="H86">
        <v>0</v>
      </c>
      <c r="I86">
        <v>0</v>
      </c>
      <c r="J86">
        <v>0</v>
      </c>
      <c r="K86">
        <v>1</v>
      </c>
      <c r="L86">
        <v>4</v>
      </c>
      <c r="M86">
        <v>0</v>
      </c>
      <c r="N86" s="14">
        <v>0.5</v>
      </c>
      <c r="O86" s="14">
        <v>32</v>
      </c>
      <c r="P86">
        <v>0</v>
      </c>
      <c r="Q86">
        <v>50</v>
      </c>
      <c r="R86">
        <v>100</v>
      </c>
      <c r="S86">
        <v>0</v>
      </c>
      <c r="T86">
        <v>0</v>
      </c>
      <c r="U86">
        <v>100</v>
      </c>
      <c r="V86">
        <v>100</v>
      </c>
      <c r="W86">
        <v>100</v>
      </c>
      <c r="X86">
        <v>0</v>
      </c>
      <c r="Y86">
        <v>0</v>
      </c>
      <c r="Z86">
        <v>820</v>
      </c>
      <c r="AA86">
        <v>5</v>
      </c>
      <c r="AB86">
        <v>15</v>
      </c>
      <c r="AC86" s="15">
        <v>0</v>
      </c>
      <c r="AD86">
        <v>0</v>
      </c>
      <c r="AE86">
        <f t="shared" si="6"/>
        <v>120</v>
      </c>
      <c r="AF86">
        <f t="shared" si="6"/>
        <v>120</v>
      </c>
      <c r="AG86" s="10">
        <v>0</v>
      </c>
      <c r="AH86" s="16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5">
        <v>96</v>
      </c>
      <c r="AP86" s="5">
        <v>97</v>
      </c>
      <c r="AR86" s="5">
        <v>7050</v>
      </c>
    </row>
    <row r="87" spans="1:46">
      <c r="B87">
        <v>1</v>
      </c>
      <c r="C87">
        <v>1</v>
      </c>
      <c r="D87">
        <v>24</v>
      </c>
      <c r="E87">
        <v>2.2999999999999998</v>
      </c>
      <c r="F87">
        <v>1</v>
      </c>
      <c r="G87">
        <v>1</v>
      </c>
      <c r="H87">
        <v>0</v>
      </c>
      <c r="I87">
        <v>0</v>
      </c>
      <c r="J87">
        <v>0</v>
      </c>
      <c r="K87">
        <v>1</v>
      </c>
      <c r="L87">
        <v>4</v>
      </c>
      <c r="M87">
        <v>0</v>
      </c>
      <c r="N87" s="14">
        <v>0.5</v>
      </c>
      <c r="O87" s="14">
        <v>32</v>
      </c>
      <c r="P87">
        <v>0</v>
      </c>
      <c r="Q87">
        <v>50</v>
      </c>
      <c r="R87">
        <v>100</v>
      </c>
      <c r="S87">
        <v>0</v>
      </c>
      <c r="T87">
        <v>0</v>
      </c>
      <c r="U87">
        <v>100</v>
      </c>
      <c r="V87">
        <v>100</v>
      </c>
      <c r="W87">
        <v>100</v>
      </c>
      <c r="X87">
        <v>0</v>
      </c>
      <c r="Y87">
        <v>0</v>
      </c>
      <c r="Z87">
        <v>800</v>
      </c>
      <c r="AA87">
        <v>5</v>
      </c>
      <c r="AB87">
        <v>15</v>
      </c>
      <c r="AC87" s="15">
        <v>0</v>
      </c>
      <c r="AD87">
        <v>0</v>
      </c>
      <c r="AE87">
        <f t="shared" si="6"/>
        <v>120</v>
      </c>
      <c r="AF87">
        <f t="shared" si="6"/>
        <v>120</v>
      </c>
      <c r="AG87" s="10">
        <v>0</v>
      </c>
      <c r="AH87" s="16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P87" s="5">
        <v>96</v>
      </c>
      <c r="AR87" s="5">
        <v>6790</v>
      </c>
    </row>
    <row r="88" spans="1:46">
      <c r="B88">
        <v>1</v>
      </c>
      <c r="C88">
        <v>1</v>
      </c>
      <c r="D88">
        <v>24</v>
      </c>
      <c r="E88">
        <v>2.2999999999999998</v>
      </c>
      <c r="F88">
        <v>1</v>
      </c>
      <c r="G88">
        <v>1</v>
      </c>
      <c r="H88">
        <v>0</v>
      </c>
      <c r="I88">
        <v>0</v>
      </c>
      <c r="J88">
        <v>0</v>
      </c>
      <c r="K88">
        <v>1</v>
      </c>
      <c r="L88">
        <v>4</v>
      </c>
      <c r="M88">
        <v>0</v>
      </c>
      <c r="N88" s="14">
        <v>0.5</v>
      </c>
      <c r="O88" s="14">
        <v>32</v>
      </c>
      <c r="P88">
        <v>0</v>
      </c>
      <c r="Q88">
        <v>50</v>
      </c>
      <c r="R88">
        <v>100</v>
      </c>
      <c r="S88">
        <v>0</v>
      </c>
      <c r="T88">
        <v>0</v>
      </c>
      <c r="U88">
        <v>100</v>
      </c>
      <c r="V88">
        <v>100</v>
      </c>
      <c r="W88">
        <v>100</v>
      </c>
      <c r="X88">
        <v>0</v>
      </c>
      <c r="Y88">
        <v>0</v>
      </c>
      <c r="Z88">
        <v>810</v>
      </c>
      <c r="AA88">
        <v>5</v>
      </c>
      <c r="AB88">
        <v>15</v>
      </c>
      <c r="AC88" s="15">
        <v>0</v>
      </c>
      <c r="AD88">
        <v>0</v>
      </c>
      <c r="AE88">
        <f t="shared" si="6"/>
        <v>120</v>
      </c>
      <c r="AF88">
        <f t="shared" si="6"/>
        <v>120</v>
      </c>
      <c r="AG88" s="10">
        <v>0</v>
      </c>
      <c r="AH88" s="16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P88" s="5">
        <v>96</v>
      </c>
      <c r="AR88" s="5">
        <v>6924</v>
      </c>
    </row>
    <row r="89" spans="1:46">
      <c r="B89">
        <v>1</v>
      </c>
      <c r="C89">
        <v>1</v>
      </c>
      <c r="D89">
        <v>24</v>
      </c>
      <c r="E89">
        <v>2.2999999999999998</v>
      </c>
      <c r="F89">
        <v>1</v>
      </c>
      <c r="G89">
        <v>1</v>
      </c>
      <c r="H89">
        <v>0</v>
      </c>
      <c r="I89">
        <v>0</v>
      </c>
      <c r="J89">
        <v>0</v>
      </c>
      <c r="K89">
        <v>1</v>
      </c>
      <c r="L89">
        <v>4</v>
      </c>
      <c r="M89">
        <v>0</v>
      </c>
      <c r="N89" s="14">
        <v>0.5</v>
      </c>
      <c r="O89" s="14">
        <v>32</v>
      </c>
      <c r="P89">
        <v>0</v>
      </c>
      <c r="Q89">
        <v>50</v>
      </c>
      <c r="R89">
        <v>100</v>
      </c>
      <c r="S89">
        <v>0</v>
      </c>
      <c r="T89">
        <v>0</v>
      </c>
      <c r="U89">
        <v>100</v>
      </c>
      <c r="V89">
        <v>100</v>
      </c>
      <c r="W89">
        <v>100</v>
      </c>
      <c r="X89">
        <v>0</v>
      </c>
      <c r="Y89">
        <v>0</v>
      </c>
      <c r="Z89">
        <v>820</v>
      </c>
      <c r="AA89">
        <v>5</v>
      </c>
      <c r="AB89">
        <v>15</v>
      </c>
      <c r="AC89" s="15">
        <v>0</v>
      </c>
      <c r="AD89">
        <v>0</v>
      </c>
      <c r="AE89">
        <f t="shared" si="6"/>
        <v>120</v>
      </c>
      <c r="AF89">
        <f t="shared" si="6"/>
        <v>120</v>
      </c>
      <c r="AG89" s="10">
        <v>0</v>
      </c>
      <c r="AH89" s="16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P89" s="5">
        <v>96</v>
      </c>
      <c r="AR89" s="5">
        <v>7022</v>
      </c>
    </row>
    <row r="90" spans="1:46">
      <c r="B90">
        <v>1</v>
      </c>
      <c r="C90">
        <v>1</v>
      </c>
      <c r="D90">
        <v>24</v>
      </c>
      <c r="E90">
        <v>2.2999999999999998</v>
      </c>
      <c r="F90">
        <v>1</v>
      </c>
      <c r="G90">
        <v>1</v>
      </c>
      <c r="H90">
        <v>0</v>
      </c>
      <c r="I90">
        <v>0</v>
      </c>
      <c r="J90">
        <v>0</v>
      </c>
      <c r="K90">
        <v>1</v>
      </c>
      <c r="L90">
        <v>4</v>
      </c>
      <c r="M90">
        <v>0</v>
      </c>
      <c r="N90" s="14">
        <v>0.5</v>
      </c>
      <c r="O90" s="14">
        <v>32</v>
      </c>
      <c r="P90">
        <v>0</v>
      </c>
      <c r="Q90">
        <v>50</v>
      </c>
      <c r="R90">
        <v>100</v>
      </c>
      <c r="S90">
        <v>0</v>
      </c>
      <c r="T90">
        <v>0</v>
      </c>
      <c r="U90">
        <v>100</v>
      </c>
      <c r="V90">
        <v>100</v>
      </c>
      <c r="W90">
        <v>100</v>
      </c>
      <c r="X90">
        <v>0</v>
      </c>
      <c r="Y90">
        <v>0</v>
      </c>
      <c r="Z90">
        <v>820</v>
      </c>
      <c r="AA90">
        <v>5</v>
      </c>
      <c r="AB90">
        <v>15</v>
      </c>
      <c r="AC90" s="15">
        <v>0</v>
      </c>
      <c r="AD90">
        <v>0</v>
      </c>
      <c r="AE90">
        <f t="shared" si="6"/>
        <v>120</v>
      </c>
      <c r="AF90">
        <f t="shared" si="6"/>
        <v>120</v>
      </c>
      <c r="AG90" s="10">
        <v>0</v>
      </c>
      <c r="AH90" s="16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P90" s="5">
        <v>98</v>
      </c>
      <c r="AR90" s="5">
        <v>6973</v>
      </c>
    </row>
    <row r="91" spans="1:46">
      <c r="B91">
        <v>1</v>
      </c>
      <c r="C91">
        <v>1</v>
      </c>
      <c r="D91">
        <v>16</v>
      </c>
      <c r="E91">
        <v>2.2999999999999998</v>
      </c>
      <c r="F91">
        <v>1</v>
      </c>
      <c r="G91">
        <v>1</v>
      </c>
      <c r="H91">
        <v>0</v>
      </c>
      <c r="I91">
        <v>0</v>
      </c>
      <c r="J91">
        <v>0</v>
      </c>
      <c r="K91">
        <v>1</v>
      </c>
      <c r="L91">
        <v>4</v>
      </c>
      <c r="M91">
        <v>0</v>
      </c>
      <c r="N91" s="14">
        <v>0.5</v>
      </c>
      <c r="O91" s="14">
        <v>32</v>
      </c>
      <c r="P91">
        <v>0</v>
      </c>
      <c r="Q91">
        <v>50</v>
      </c>
      <c r="R91">
        <v>100</v>
      </c>
      <c r="S91">
        <v>0</v>
      </c>
      <c r="T91">
        <v>0</v>
      </c>
      <c r="U91">
        <v>100</v>
      </c>
      <c r="V91">
        <v>100</v>
      </c>
      <c r="W91">
        <v>100</v>
      </c>
      <c r="X91">
        <v>0</v>
      </c>
      <c r="Y91">
        <v>0</v>
      </c>
      <c r="Z91">
        <v>710</v>
      </c>
      <c r="AA91">
        <v>5</v>
      </c>
      <c r="AB91">
        <v>15</v>
      </c>
      <c r="AC91" s="15">
        <v>0</v>
      </c>
      <c r="AD91">
        <v>0</v>
      </c>
      <c r="AE91">
        <f t="shared" si="6"/>
        <v>120</v>
      </c>
      <c r="AF91">
        <f t="shared" si="6"/>
        <v>120</v>
      </c>
      <c r="AG91" s="10">
        <v>0</v>
      </c>
      <c r="AH91" s="16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5">
        <v>99</v>
      </c>
      <c r="AP91" s="5">
        <v>97</v>
      </c>
      <c r="AR91" s="5">
        <v>5900</v>
      </c>
    </row>
    <row r="92" spans="1:46" ht="45">
      <c r="A92" s="13" t="s">
        <v>103</v>
      </c>
      <c r="B92">
        <v>1</v>
      </c>
      <c r="C92">
        <v>1</v>
      </c>
      <c r="D92">
        <v>24</v>
      </c>
      <c r="E92">
        <v>2.2999999999999998</v>
      </c>
      <c r="F92">
        <v>1</v>
      </c>
      <c r="G92">
        <v>1</v>
      </c>
      <c r="H92">
        <v>0</v>
      </c>
      <c r="I92">
        <v>0</v>
      </c>
      <c r="J92">
        <v>0</v>
      </c>
      <c r="K92">
        <v>1</v>
      </c>
      <c r="L92">
        <v>4</v>
      </c>
      <c r="M92">
        <v>0</v>
      </c>
      <c r="N92" s="14">
        <v>0.5</v>
      </c>
      <c r="O92" s="14">
        <v>32</v>
      </c>
      <c r="P92">
        <v>0</v>
      </c>
      <c r="Q92">
        <v>50</v>
      </c>
      <c r="R92">
        <v>0</v>
      </c>
      <c r="S92">
        <v>100</v>
      </c>
      <c r="T92">
        <v>0</v>
      </c>
      <c r="U92">
        <v>100</v>
      </c>
      <c r="V92">
        <v>100</v>
      </c>
      <c r="W92">
        <v>0</v>
      </c>
      <c r="X92">
        <v>100</v>
      </c>
      <c r="Y92">
        <v>0</v>
      </c>
      <c r="Z92">
        <v>770</v>
      </c>
      <c r="AA92">
        <v>5</v>
      </c>
      <c r="AB92">
        <v>15</v>
      </c>
      <c r="AC92" s="15">
        <v>0</v>
      </c>
      <c r="AD92">
        <v>0</v>
      </c>
      <c r="AE92">
        <f t="shared" si="6"/>
        <v>120</v>
      </c>
      <c r="AF92">
        <f t="shared" si="6"/>
        <v>120</v>
      </c>
      <c r="AG92" s="10">
        <v>0</v>
      </c>
      <c r="AH92" s="16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5">
        <v>96</v>
      </c>
      <c r="AP92" s="5">
        <v>96</v>
      </c>
      <c r="AR92" s="5">
        <v>7700</v>
      </c>
    </row>
    <row r="93" spans="1:46">
      <c r="B93">
        <v>1</v>
      </c>
      <c r="C93">
        <v>1</v>
      </c>
      <c r="D93">
        <v>24</v>
      </c>
      <c r="E93">
        <v>2.2999999999999998</v>
      </c>
      <c r="F93">
        <v>1</v>
      </c>
      <c r="G93">
        <v>1</v>
      </c>
      <c r="H93">
        <v>0</v>
      </c>
      <c r="I93">
        <v>0</v>
      </c>
      <c r="J93">
        <v>0</v>
      </c>
      <c r="K93">
        <v>1</v>
      </c>
      <c r="L93">
        <v>4</v>
      </c>
      <c r="M93">
        <v>0</v>
      </c>
      <c r="N93" s="14">
        <v>0.5</v>
      </c>
      <c r="O93" s="14">
        <v>32</v>
      </c>
      <c r="P93">
        <v>0</v>
      </c>
      <c r="Q93">
        <v>50</v>
      </c>
      <c r="R93">
        <v>0</v>
      </c>
      <c r="S93">
        <v>100</v>
      </c>
      <c r="T93">
        <v>0</v>
      </c>
      <c r="U93">
        <v>100</v>
      </c>
      <c r="V93">
        <v>100</v>
      </c>
      <c r="W93">
        <v>0</v>
      </c>
      <c r="X93">
        <v>100</v>
      </c>
      <c r="Y93">
        <v>0</v>
      </c>
      <c r="Z93">
        <v>300</v>
      </c>
      <c r="AA93">
        <v>5</v>
      </c>
      <c r="AB93">
        <v>15</v>
      </c>
      <c r="AC93" s="15">
        <v>0</v>
      </c>
      <c r="AD93">
        <v>0</v>
      </c>
      <c r="AE93">
        <f t="shared" si="6"/>
        <v>120</v>
      </c>
      <c r="AF93">
        <f t="shared" si="6"/>
        <v>120</v>
      </c>
      <c r="AG93" s="10">
        <v>0</v>
      </c>
      <c r="AH93" s="16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P93" s="5">
        <v>35</v>
      </c>
      <c r="AR93" s="5">
        <v>3825</v>
      </c>
    </row>
    <row r="94" spans="1:46">
      <c r="B94">
        <v>1</v>
      </c>
      <c r="C94">
        <v>1</v>
      </c>
      <c r="D94">
        <v>24</v>
      </c>
      <c r="E94">
        <v>2.2999999999999998</v>
      </c>
      <c r="F94">
        <v>1</v>
      </c>
      <c r="G94">
        <v>1</v>
      </c>
      <c r="H94">
        <v>0</v>
      </c>
      <c r="I94">
        <v>0</v>
      </c>
      <c r="J94">
        <v>0</v>
      </c>
      <c r="K94">
        <v>1</v>
      </c>
      <c r="L94">
        <v>4</v>
      </c>
      <c r="M94">
        <v>0</v>
      </c>
      <c r="N94" s="14">
        <v>0.5</v>
      </c>
      <c r="O94" s="14">
        <v>32</v>
      </c>
      <c r="P94">
        <v>0</v>
      </c>
      <c r="Q94">
        <v>50</v>
      </c>
      <c r="R94">
        <v>0</v>
      </c>
      <c r="S94">
        <v>100</v>
      </c>
      <c r="T94">
        <v>0</v>
      </c>
      <c r="U94">
        <v>100</v>
      </c>
      <c r="V94">
        <v>100</v>
      </c>
      <c r="W94">
        <v>0</v>
      </c>
      <c r="X94">
        <v>100</v>
      </c>
      <c r="Y94">
        <v>0</v>
      </c>
      <c r="Z94">
        <v>600</v>
      </c>
      <c r="AA94">
        <v>5</v>
      </c>
      <c r="AB94">
        <v>15</v>
      </c>
      <c r="AC94" s="15">
        <v>0</v>
      </c>
      <c r="AD94">
        <v>0</v>
      </c>
      <c r="AE94">
        <f t="shared" si="6"/>
        <v>120</v>
      </c>
      <c r="AF94">
        <f t="shared" si="6"/>
        <v>120</v>
      </c>
      <c r="AG94" s="10">
        <v>0</v>
      </c>
      <c r="AH94" s="16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P94" s="5">
        <v>76</v>
      </c>
      <c r="AR94" s="5">
        <v>6303</v>
      </c>
    </row>
    <row r="95" spans="1:46">
      <c r="B95">
        <v>1</v>
      </c>
      <c r="C95">
        <v>1</v>
      </c>
      <c r="D95">
        <v>24</v>
      </c>
      <c r="E95">
        <v>2.2999999999999998</v>
      </c>
      <c r="F95">
        <v>1</v>
      </c>
      <c r="G95">
        <v>1</v>
      </c>
      <c r="H95">
        <v>0</v>
      </c>
      <c r="I95">
        <v>0</v>
      </c>
      <c r="J95">
        <v>0</v>
      </c>
      <c r="K95">
        <v>1</v>
      </c>
      <c r="L95">
        <v>4</v>
      </c>
      <c r="M95">
        <v>0</v>
      </c>
      <c r="N95" s="14">
        <v>0.5</v>
      </c>
      <c r="O95" s="14">
        <v>32</v>
      </c>
      <c r="P95">
        <v>0</v>
      </c>
      <c r="Q95">
        <v>50</v>
      </c>
      <c r="R95">
        <v>0</v>
      </c>
      <c r="S95">
        <v>100</v>
      </c>
      <c r="T95">
        <v>0</v>
      </c>
      <c r="U95">
        <v>100</v>
      </c>
      <c r="V95">
        <v>100</v>
      </c>
      <c r="W95">
        <v>0</v>
      </c>
      <c r="X95">
        <v>100</v>
      </c>
      <c r="Y95">
        <v>0</v>
      </c>
      <c r="Z95">
        <v>700</v>
      </c>
      <c r="AA95">
        <v>5</v>
      </c>
      <c r="AB95">
        <v>15</v>
      </c>
      <c r="AC95" s="15">
        <v>0</v>
      </c>
      <c r="AD95">
        <v>0</v>
      </c>
      <c r="AE95">
        <f t="shared" si="6"/>
        <v>120</v>
      </c>
      <c r="AF95">
        <f t="shared" si="6"/>
        <v>120</v>
      </c>
      <c r="AG95" s="10">
        <v>0</v>
      </c>
      <c r="AH95" s="16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P95" s="5">
        <v>89</v>
      </c>
      <c r="AR95" s="5">
        <v>7154</v>
      </c>
    </row>
    <row r="96" spans="1:46" s="2" customFormat="1">
      <c r="A96" s="21"/>
      <c r="B96" s="2">
        <v>1</v>
      </c>
      <c r="C96" s="2">
        <v>1</v>
      </c>
      <c r="D96" s="2">
        <v>24</v>
      </c>
      <c r="E96" s="2">
        <v>2.2999999999999998</v>
      </c>
      <c r="F96" s="2">
        <v>1</v>
      </c>
      <c r="G96" s="2">
        <v>1</v>
      </c>
      <c r="H96" s="2">
        <v>0</v>
      </c>
      <c r="I96" s="2">
        <v>0</v>
      </c>
      <c r="J96" s="2">
        <v>0</v>
      </c>
      <c r="K96" s="2">
        <v>1</v>
      </c>
      <c r="L96" s="2">
        <v>4</v>
      </c>
      <c r="M96" s="2">
        <v>0</v>
      </c>
      <c r="N96" s="17">
        <v>0.5</v>
      </c>
      <c r="O96" s="17">
        <v>32</v>
      </c>
      <c r="P96" s="2">
        <v>0</v>
      </c>
      <c r="Q96" s="2">
        <v>50</v>
      </c>
      <c r="R96" s="2">
        <v>0</v>
      </c>
      <c r="S96" s="2">
        <v>100</v>
      </c>
      <c r="T96" s="2">
        <v>0</v>
      </c>
      <c r="U96" s="2">
        <v>100</v>
      </c>
      <c r="V96" s="2">
        <v>100</v>
      </c>
      <c r="W96" s="2">
        <v>0</v>
      </c>
      <c r="X96" s="2">
        <v>100</v>
      </c>
      <c r="Y96" s="2">
        <v>0</v>
      </c>
      <c r="Z96" s="2">
        <v>770</v>
      </c>
      <c r="AA96" s="2">
        <v>5</v>
      </c>
      <c r="AB96" s="2">
        <v>15</v>
      </c>
      <c r="AC96" s="18">
        <v>0</v>
      </c>
      <c r="AD96" s="2">
        <v>0</v>
      </c>
      <c r="AE96" s="2">
        <f t="shared" si="6"/>
        <v>120</v>
      </c>
      <c r="AF96" s="2">
        <f t="shared" si="6"/>
        <v>120</v>
      </c>
      <c r="AG96" s="12">
        <v>0</v>
      </c>
      <c r="AH96" s="19">
        <v>0</v>
      </c>
      <c r="AI96" s="17">
        <v>0</v>
      </c>
      <c r="AJ96" s="17">
        <v>0</v>
      </c>
      <c r="AK96" s="17">
        <v>0</v>
      </c>
      <c r="AL96" s="17">
        <v>0</v>
      </c>
      <c r="AM96" s="17">
        <v>0</v>
      </c>
      <c r="AN96" s="17">
        <v>0</v>
      </c>
      <c r="AO96" s="6"/>
      <c r="AP96" s="6">
        <v>97</v>
      </c>
      <c r="AQ96" s="6"/>
      <c r="AR96" s="6">
        <v>7744</v>
      </c>
      <c r="AT96" s="20"/>
    </row>
    <row r="97" spans="1:46" s="2" customFormat="1" ht="30">
      <c r="A97" s="21" t="s">
        <v>104</v>
      </c>
      <c r="B97" s="2">
        <v>1</v>
      </c>
      <c r="C97" s="2">
        <v>1</v>
      </c>
      <c r="D97" s="2">
        <v>24</v>
      </c>
      <c r="E97" s="2">
        <v>2.2999999999999998</v>
      </c>
      <c r="F97" s="2">
        <v>1</v>
      </c>
      <c r="G97" s="2">
        <v>1</v>
      </c>
      <c r="H97" s="2">
        <v>0</v>
      </c>
      <c r="I97" s="2">
        <v>0</v>
      </c>
      <c r="J97" s="2">
        <v>0</v>
      </c>
      <c r="K97" s="2">
        <v>0</v>
      </c>
      <c r="L97" s="2">
        <v>4</v>
      </c>
      <c r="M97" s="2">
        <v>0</v>
      </c>
      <c r="N97" s="17">
        <v>0.5</v>
      </c>
      <c r="O97" s="17">
        <v>32</v>
      </c>
      <c r="P97" s="2">
        <v>0</v>
      </c>
      <c r="Q97" s="2">
        <v>50</v>
      </c>
      <c r="R97" s="2">
        <v>100</v>
      </c>
      <c r="S97" s="2">
        <v>0</v>
      </c>
      <c r="T97" s="2">
        <v>0</v>
      </c>
      <c r="U97" s="2">
        <v>0</v>
      </c>
      <c r="V97" s="2">
        <v>0</v>
      </c>
      <c r="W97" s="2">
        <v>100</v>
      </c>
      <c r="X97" s="2">
        <v>0</v>
      </c>
      <c r="Y97" s="2">
        <v>0</v>
      </c>
      <c r="Z97" s="2">
        <v>820</v>
      </c>
      <c r="AA97" s="2">
        <v>5</v>
      </c>
      <c r="AB97" s="2">
        <v>15</v>
      </c>
      <c r="AC97" s="18">
        <v>0</v>
      </c>
      <c r="AD97" s="2">
        <v>0</v>
      </c>
      <c r="AE97" s="2">
        <f t="shared" si="6"/>
        <v>120</v>
      </c>
      <c r="AF97" s="2">
        <f t="shared" si="6"/>
        <v>120</v>
      </c>
      <c r="AG97" s="12">
        <v>0</v>
      </c>
      <c r="AH97" s="19">
        <v>0</v>
      </c>
      <c r="AI97" s="17">
        <v>0</v>
      </c>
      <c r="AJ97" s="17">
        <v>0</v>
      </c>
      <c r="AK97" s="17">
        <v>0</v>
      </c>
      <c r="AL97" s="17">
        <v>0</v>
      </c>
      <c r="AM97" s="17">
        <v>0</v>
      </c>
      <c r="AN97" s="17">
        <v>0</v>
      </c>
      <c r="AO97" s="6">
        <v>96</v>
      </c>
      <c r="AP97" s="6">
        <v>96</v>
      </c>
      <c r="AQ97" s="6"/>
      <c r="AR97" s="6">
        <v>8020</v>
      </c>
      <c r="AT97" s="20"/>
    </row>
    <row r="98" spans="1:46" s="2" customFormat="1" ht="30">
      <c r="A98" s="21" t="s">
        <v>105</v>
      </c>
      <c r="B98" s="2">
        <v>1</v>
      </c>
      <c r="C98" s="2">
        <v>1</v>
      </c>
      <c r="D98" s="2">
        <v>24</v>
      </c>
      <c r="E98" s="2">
        <v>2.2999999999999998</v>
      </c>
      <c r="F98" s="2">
        <v>1</v>
      </c>
      <c r="G98" s="2">
        <v>1</v>
      </c>
      <c r="H98" s="2">
        <v>0</v>
      </c>
      <c r="I98" s="2">
        <v>0</v>
      </c>
      <c r="J98" s="2">
        <v>0</v>
      </c>
      <c r="K98" s="2">
        <v>0</v>
      </c>
      <c r="L98" s="2">
        <v>4</v>
      </c>
      <c r="M98" s="2">
        <v>0</v>
      </c>
      <c r="N98" s="17">
        <v>0.5</v>
      </c>
      <c r="O98" s="17">
        <v>32</v>
      </c>
      <c r="P98" s="2">
        <v>0</v>
      </c>
      <c r="Q98" s="2">
        <v>50</v>
      </c>
      <c r="R98" s="2">
        <v>0</v>
      </c>
      <c r="S98" s="2">
        <v>100</v>
      </c>
      <c r="T98" s="2">
        <v>0</v>
      </c>
      <c r="U98" s="2">
        <v>0</v>
      </c>
      <c r="V98" s="2">
        <v>0</v>
      </c>
      <c r="W98" s="2">
        <v>100</v>
      </c>
      <c r="X98" s="2">
        <v>0</v>
      </c>
      <c r="Y98" s="2">
        <v>0</v>
      </c>
      <c r="Z98" s="2">
        <v>800</v>
      </c>
      <c r="AA98" s="2">
        <v>5</v>
      </c>
      <c r="AB98" s="2">
        <v>15</v>
      </c>
      <c r="AC98" s="18">
        <v>0</v>
      </c>
      <c r="AD98" s="2">
        <v>0</v>
      </c>
      <c r="AE98" s="2">
        <f t="shared" si="6"/>
        <v>120</v>
      </c>
      <c r="AF98" s="2">
        <f t="shared" si="6"/>
        <v>120</v>
      </c>
      <c r="AG98" s="12">
        <v>0</v>
      </c>
      <c r="AH98" s="19">
        <v>0</v>
      </c>
      <c r="AI98" s="17">
        <v>0</v>
      </c>
      <c r="AJ98" s="17">
        <v>0</v>
      </c>
      <c r="AK98" s="17">
        <v>0</v>
      </c>
      <c r="AL98" s="17">
        <v>0</v>
      </c>
      <c r="AM98" s="17">
        <v>0</v>
      </c>
      <c r="AN98" s="17">
        <v>0</v>
      </c>
      <c r="AO98" s="6">
        <v>95</v>
      </c>
      <c r="AP98" s="6">
        <v>96</v>
      </c>
      <c r="AQ98" s="6"/>
      <c r="AR98" s="6">
        <v>8120</v>
      </c>
      <c r="AT98" s="20"/>
    </row>
    <row r="99" spans="1:46" s="2" customFormat="1" ht="30">
      <c r="A99" s="21" t="s">
        <v>106</v>
      </c>
      <c r="B99" s="2">
        <v>1</v>
      </c>
      <c r="C99" s="2">
        <v>1</v>
      </c>
      <c r="D99" s="2">
        <v>24</v>
      </c>
      <c r="E99" s="2">
        <v>2.2999999999999998</v>
      </c>
      <c r="F99" s="2">
        <v>1</v>
      </c>
      <c r="G99" s="2">
        <v>1</v>
      </c>
      <c r="H99" s="2">
        <v>0</v>
      </c>
      <c r="I99" s="2">
        <v>0</v>
      </c>
      <c r="J99" s="2">
        <v>0</v>
      </c>
      <c r="K99" s="2">
        <v>0</v>
      </c>
      <c r="L99" s="2">
        <v>4</v>
      </c>
      <c r="M99" s="2">
        <v>0</v>
      </c>
      <c r="N99" s="17">
        <v>0.5</v>
      </c>
      <c r="O99" s="17">
        <v>32</v>
      </c>
      <c r="P99" s="2">
        <v>0</v>
      </c>
      <c r="Q99" s="2">
        <v>50</v>
      </c>
      <c r="R99" s="2">
        <v>0</v>
      </c>
      <c r="S99" s="2">
        <v>0</v>
      </c>
      <c r="T99" s="2">
        <v>100</v>
      </c>
      <c r="U99" s="2">
        <v>0</v>
      </c>
      <c r="V99" s="2">
        <v>0</v>
      </c>
      <c r="W99" s="2">
        <v>100</v>
      </c>
      <c r="X99" s="2">
        <v>0</v>
      </c>
      <c r="Y99" s="2">
        <v>0</v>
      </c>
      <c r="Z99" s="2">
        <v>780</v>
      </c>
      <c r="AA99" s="2">
        <v>5</v>
      </c>
      <c r="AB99" s="2">
        <v>15</v>
      </c>
      <c r="AC99" s="18">
        <v>0</v>
      </c>
      <c r="AD99" s="2">
        <v>0</v>
      </c>
      <c r="AE99" s="2">
        <f t="shared" si="6"/>
        <v>120</v>
      </c>
      <c r="AF99" s="2">
        <f t="shared" si="6"/>
        <v>120</v>
      </c>
      <c r="AG99" s="12">
        <v>0</v>
      </c>
      <c r="AH99" s="19">
        <v>0</v>
      </c>
      <c r="AI99" s="17">
        <v>0</v>
      </c>
      <c r="AJ99" s="17">
        <v>0</v>
      </c>
      <c r="AK99" s="17">
        <v>0</v>
      </c>
      <c r="AL99" s="17">
        <v>0</v>
      </c>
      <c r="AM99" s="17">
        <v>0</v>
      </c>
      <c r="AN99" s="17">
        <v>0</v>
      </c>
      <c r="AO99" s="6">
        <v>97</v>
      </c>
      <c r="AP99" s="6">
        <v>97</v>
      </c>
      <c r="AQ99" s="6"/>
      <c r="AR99" s="6">
        <v>8390</v>
      </c>
      <c r="AT99" s="20"/>
    </row>
    <row r="100" spans="1:46" ht="45">
      <c r="A100" s="13" t="s">
        <v>107</v>
      </c>
      <c r="B100">
        <v>1</v>
      </c>
      <c r="C100">
        <v>1</v>
      </c>
      <c r="D100">
        <v>24</v>
      </c>
      <c r="E100">
        <v>2.2999999999999998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1</v>
      </c>
      <c r="L100" s="25">
        <v>4</v>
      </c>
      <c r="M100">
        <v>0</v>
      </c>
      <c r="N100" s="14">
        <v>0.5</v>
      </c>
      <c r="O100" s="14">
        <v>32</v>
      </c>
      <c r="P100">
        <v>0</v>
      </c>
      <c r="Q100">
        <v>390</v>
      </c>
      <c r="R100">
        <v>0</v>
      </c>
      <c r="S100">
        <v>100</v>
      </c>
      <c r="T100">
        <v>0</v>
      </c>
      <c r="U100">
        <v>100</v>
      </c>
      <c r="V100">
        <v>100</v>
      </c>
      <c r="W100">
        <v>100</v>
      </c>
      <c r="X100">
        <v>0</v>
      </c>
      <c r="Y100">
        <v>0</v>
      </c>
      <c r="Z100">
        <v>108</v>
      </c>
      <c r="AA100">
        <v>5</v>
      </c>
      <c r="AB100">
        <v>180</v>
      </c>
      <c r="AC100" s="15">
        <v>0</v>
      </c>
      <c r="AD100">
        <v>0</v>
      </c>
      <c r="AE100">
        <f t="shared" ref="AE100:AE118" si="7">60/60</f>
        <v>1</v>
      </c>
      <c r="AF100">
        <f t="shared" ref="AF100:AF113" si="8">1900/60</f>
        <v>31.666666666666668</v>
      </c>
      <c r="AG100" s="10">
        <v>0</v>
      </c>
      <c r="AH100" s="16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5">
        <v>91</v>
      </c>
      <c r="AP100" s="5">
        <v>68</v>
      </c>
      <c r="AR100" s="5">
        <v>12400</v>
      </c>
    </row>
    <row r="101" spans="1:46">
      <c r="B101">
        <v>1</v>
      </c>
      <c r="C101">
        <v>1</v>
      </c>
      <c r="D101">
        <v>24</v>
      </c>
      <c r="E101">
        <v>2.2999999999999998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L101" s="25">
        <v>4</v>
      </c>
      <c r="M101">
        <v>0</v>
      </c>
      <c r="N101" s="14">
        <v>0.5</v>
      </c>
      <c r="O101" s="14">
        <v>32</v>
      </c>
      <c r="P101">
        <v>0</v>
      </c>
      <c r="Q101">
        <v>390</v>
      </c>
      <c r="R101">
        <v>0</v>
      </c>
      <c r="S101">
        <v>100</v>
      </c>
      <c r="T101">
        <v>0</v>
      </c>
      <c r="U101">
        <v>100</v>
      </c>
      <c r="V101">
        <v>100</v>
      </c>
      <c r="W101">
        <v>100</v>
      </c>
      <c r="X101">
        <v>0</v>
      </c>
      <c r="Y101">
        <v>0</v>
      </c>
      <c r="Z101">
        <v>108.3</v>
      </c>
      <c r="AA101">
        <v>5</v>
      </c>
      <c r="AB101">
        <v>180</v>
      </c>
      <c r="AC101" s="15">
        <v>0</v>
      </c>
      <c r="AD101">
        <v>0</v>
      </c>
      <c r="AE101">
        <f t="shared" si="7"/>
        <v>1</v>
      </c>
      <c r="AF101">
        <f t="shared" si="8"/>
        <v>31.666666666666668</v>
      </c>
      <c r="AG101" s="10">
        <v>0</v>
      </c>
      <c r="AH101" s="16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P101" s="5">
        <v>68</v>
      </c>
      <c r="AR101" s="5">
        <v>12380</v>
      </c>
    </row>
    <row r="102" spans="1:46">
      <c r="B102">
        <v>1</v>
      </c>
      <c r="C102">
        <v>1</v>
      </c>
      <c r="D102">
        <v>24</v>
      </c>
      <c r="E102">
        <v>2.2999999999999998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1</v>
      </c>
      <c r="L102" s="25">
        <v>4</v>
      </c>
      <c r="M102">
        <v>0</v>
      </c>
      <c r="N102" s="14">
        <v>0.5</v>
      </c>
      <c r="O102" s="14">
        <v>32</v>
      </c>
      <c r="P102">
        <v>0</v>
      </c>
      <c r="Q102">
        <v>380</v>
      </c>
      <c r="R102">
        <v>0</v>
      </c>
      <c r="S102">
        <v>100</v>
      </c>
      <c r="T102">
        <v>0</v>
      </c>
      <c r="U102">
        <v>100</v>
      </c>
      <c r="V102">
        <v>100</v>
      </c>
      <c r="W102">
        <v>100</v>
      </c>
      <c r="X102">
        <v>0</v>
      </c>
      <c r="Y102">
        <v>0</v>
      </c>
      <c r="Z102">
        <v>105.5</v>
      </c>
      <c r="AA102">
        <v>5</v>
      </c>
      <c r="AB102">
        <v>180</v>
      </c>
      <c r="AC102" s="15">
        <v>0</v>
      </c>
      <c r="AD102">
        <v>0</v>
      </c>
      <c r="AE102">
        <f t="shared" si="7"/>
        <v>1</v>
      </c>
      <c r="AF102">
        <f t="shared" si="8"/>
        <v>31.666666666666668</v>
      </c>
      <c r="AG102" s="10">
        <v>0</v>
      </c>
      <c r="AH102" s="16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P102" s="5">
        <v>67</v>
      </c>
      <c r="AR102" s="5">
        <v>12574</v>
      </c>
    </row>
    <row r="103" spans="1:46" ht="45">
      <c r="A103" s="13" t="s">
        <v>108</v>
      </c>
      <c r="B103">
        <v>1</v>
      </c>
      <c r="C103">
        <v>1</v>
      </c>
      <c r="D103">
        <v>24</v>
      </c>
      <c r="E103">
        <v>2.2999999999999998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1</v>
      </c>
      <c r="L103" s="25">
        <v>4</v>
      </c>
      <c r="M103">
        <v>0</v>
      </c>
      <c r="N103" s="14">
        <v>0.5</v>
      </c>
      <c r="O103" s="14">
        <v>32</v>
      </c>
      <c r="P103">
        <v>0</v>
      </c>
      <c r="Q103">
        <v>400</v>
      </c>
      <c r="R103">
        <v>100</v>
      </c>
      <c r="S103">
        <v>0</v>
      </c>
      <c r="T103">
        <v>0</v>
      </c>
      <c r="U103">
        <v>100</v>
      </c>
      <c r="V103">
        <v>100</v>
      </c>
      <c r="W103">
        <v>100</v>
      </c>
      <c r="X103">
        <v>0</v>
      </c>
      <c r="Y103">
        <v>0</v>
      </c>
      <c r="Z103">
        <v>111</v>
      </c>
      <c r="AA103">
        <v>5</v>
      </c>
      <c r="AB103">
        <v>180</v>
      </c>
      <c r="AC103" s="15">
        <v>0</v>
      </c>
      <c r="AD103">
        <v>0</v>
      </c>
      <c r="AE103">
        <f t="shared" si="7"/>
        <v>1</v>
      </c>
      <c r="AF103">
        <f t="shared" si="8"/>
        <v>31.666666666666668</v>
      </c>
      <c r="AG103" s="10">
        <v>0</v>
      </c>
      <c r="AH103" s="16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5">
        <v>92</v>
      </c>
      <c r="AP103" s="5">
        <v>67</v>
      </c>
      <c r="AR103" s="5">
        <v>15600</v>
      </c>
    </row>
    <row r="104" spans="1:46">
      <c r="B104">
        <v>1</v>
      </c>
      <c r="C104">
        <v>1</v>
      </c>
      <c r="D104">
        <v>24</v>
      </c>
      <c r="E104">
        <v>2.2999999999999998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1</v>
      </c>
      <c r="L104" s="25">
        <v>4</v>
      </c>
      <c r="M104">
        <v>0</v>
      </c>
      <c r="N104" s="14">
        <v>0.5</v>
      </c>
      <c r="O104" s="14">
        <v>32</v>
      </c>
      <c r="P104">
        <v>0</v>
      </c>
      <c r="Q104">
        <v>400</v>
      </c>
      <c r="R104">
        <v>100</v>
      </c>
      <c r="S104">
        <v>0</v>
      </c>
      <c r="T104">
        <v>0</v>
      </c>
      <c r="U104">
        <v>100</v>
      </c>
      <c r="V104">
        <v>100</v>
      </c>
      <c r="W104">
        <v>100</v>
      </c>
      <c r="X104">
        <v>0</v>
      </c>
      <c r="Y104">
        <v>0</v>
      </c>
      <c r="Z104">
        <v>111.5</v>
      </c>
      <c r="AA104">
        <v>5</v>
      </c>
      <c r="AB104">
        <v>180</v>
      </c>
      <c r="AC104" s="15">
        <v>0</v>
      </c>
      <c r="AD104">
        <v>0</v>
      </c>
      <c r="AE104">
        <f t="shared" si="7"/>
        <v>1</v>
      </c>
      <c r="AF104">
        <f t="shared" si="8"/>
        <v>31.666666666666668</v>
      </c>
      <c r="AG104" s="10">
        <v>0</v>
      </c>
      <c r="AH104" s="16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P104" s="5">
        <v>67</v>
      </c>
      <c r="AR104" s="5">
        <v>15480</v>
      </c>
    </row>
    <row r="105" spans="1:46">
      <c r="B105">
        <v>1</v>
      </c>
      <c r="C105">
        <v>1</v>
      </c>
      <c r="D105">
        <v>16</v>
      </c>
      <c r="E105">
        <v>2.2999999999999998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1</v>
      </c>
      <c r="L105" s="25">
        <v>4</v>
      </c>
      <c r="M105">
        <v>0</v>
      </c>
      <c r="N105" s="14">
        <v>0.5</v>
      </c>
      <c r="O105" s="14">
        <v>32</v>
      </c>
      <c r="P105">
        <v>0</v>
      </c>
      <c r="Q105">
        <v>340</v>
      </c>
      <c r="R105">
        <v>100</v>
      </c>
      <c r="S105">
        <v>0</v>
      </c>
      <c r="T105">
        <v>0</v>
      </c>
      <c r="U105">
        <v>100</v>
      </c>
      <c r="V105">
        <v>100</v>
      </c>
      <c r="W105">
        <v>100</v>
      </c>
      <c r="X105">
        <v>0</v>
      </c>
      <c r="Y105">
        <v>0</v>
      </c>
      <c r="Z105">
        <v>95</v>
      </c>
      <c r="AA105">
        <v>5</v>
      </c>
      <c r="AB105">
        <v>180</v>
      </c>
      <c r="AC105" s="15">
        <v>0</v>
      </c>
      <c r="AD105">
        <v>0</v>
      </c>
      <c r="AE105">
        <f t="shared" si="7"/>
        <v>1</v>
      </c>
      <c r="AF105">
        <f t="shared" si="8"/>
        <v>31.666666666666668</v>
      </c>
      <c r="AG105" s="10">
        <v>0</v>
      </c>
      <c r="AH105" s="16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5">
        <v>95</v>
      </c>
      <c r="AP105" s="5">
        <v>77</v>
      </c>
      <c r="AR105" s="5">
        <v>12700</v>
      </c>
    </row>
    <row r="106" spans="1:46">
      <c r="B106">
        <v>1</v>
      </c>
      <c r="C106">
        <v>1</v>
      </c>
      <c r="D106">
        <v>16</v>
      </c>
      <c r="E106">
        <v>2.2999999999999998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1</v>
      </c>
      <c r="L106" s="25">
        <v>4</v>
      </c>
      <c r="M106">
        <v>0</v>
      </c>
      <c r="N106" s="14">
        <v>0.5</v>
      </c>
      <c r="O106" s="14">
        <v>32</v>
      </c>
      <c r="P106">
        <v>0</v>
      </c>
      <c r="Q106">
        <v>335</v>
      </c>
      <c r="R106">
        <v>100</v>
      </c>
      <c r="S106">
        <v>0</v>
      </c>
      <c r="T106">
        <v>0</v>
      </c>
      <c r="U106">
        <v>100</v>
      </c>
      <c r="V106">
        <v>100</v>
      </c>
      <c r="W106">
        <v>100</v>
      </c>
      <c r="X106">
        <v>0</v>
      </c>
      <c r="Y106">
        <v>0</v>
      </c>
      <c r="Z106">
        <v>93</v>
      </c>
      <c r="AA106">
        <v>5</v>
      </c>
      <c r="AB106">
        <v>180</v>
      </c>
      <c r="AC106" s="15">
        <v>0</v>
      </c>
      <c r="AD106">
        <v>0</v>
      </c>
      <c r="AE106">
        <f t="shared" si="7"/>
        <v>1</v>
      </c>
      <c r="AF106">
        <f t="shared" si="8"/>
        <v>31.666666666666668</v>
      </c>
      <c r="AG106" s="10">
        <v>0</v>
      </c>
      <c r="AH106" s="16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5">
        <v>93</v>
      </c>
      <c r="AP106" s="5">
        <v>80</v>
      </c>
      <c r="AR106" s="5">
        <v>11270</v>
      </c>
    </row>
    <row r="107" spans="1:46" ht="45">
      <c r="A107" s="13" t="s">
        <v>109</v>
      </c>
      <c r="B107">
        <v>1</v>
      </c>
      <c r="C107">
        <v>1</v>
      </c>
      <c r="D107">
        <v>24</v>
      </c>
      <c r="E107">
        <v>2.2999999999999998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1</v>
      </c>
      <c r="L107" s="25">
        <v>4</v>
      </c>
      <c r="M107">
        <v>0</v>
      </c>
      <c r="N107" s="14">
        <v>0.5</v>
      </c>
      <c r="O107" s="14">
        <v>32</v>
      </c>
      <c r="P107">
        <v>0</v>
      </c>
      <c r="Q107">
        <v>390</v>
      </c>
      <c r="R107">
        <v>0</v>
      </c>
      <c r="S107">
        <v>100</v>
      </c>
      <c r="T107">
        <v>0</v>
      </c>
      <c r="U107">
        <v>100</v>
      </c>
      <c r="V107">
        <v>100</v>
      </c>
      <c r="W107">
        <v>0</v>
      </c>
      <c r="X107">
        <v>100</v>
      </c>
      <c r="Y107">
        <v>0</v>
      </c>
      <c r="Z107">
        <v>108</v>
      </c>
      <c r="AA107">
        <v>5</v>
      </c>
      <c r="AB107">
        <v>180</v>
      </c>
      <c r="AC107" s="15">
        <v>0</v>
      </c>
      <c r="AD107">
        <v>0</v>
      </c>
      <c r="AE107">
        <f t="shared" si="7"/>
        <v>1</v>
      </c>
      <c r="AF107">
        <f t="shared" si="8"/>
        <v>31.666666666666668</v>
      </c>
      <c r="AG107" s="10">
        <v>0</v>
      </c>
      <c r="AH107" s="16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5">
        <v>91</v>
      </c>
      <c r="AP107" s="5">
        <v>70</v>
      </c>
      <c r="AR107" s="5">
        <v>11400</v>
      </c>
    </row>
    <row r="108" spans="1:46">
      <c r="B108">
        <v>1</v>
      </c>
      <c r="C108">
        <v>1</v>
      </c>
      <c r="D108">
        <v>24</v>
      </c>
      <c r="E108">
        <v>2.2999999999999998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1</v>
      </c>
      <c r="L108" s="25">
        <v>4</v>
      </c>
      <c r="M108">
        <v>0</v>
      </c>
      <c r="N108" s="14">
        <v>0.5</v>
      </c>
      <c r="O108" s="14">
        <v>32</v>
      </c>
      <c r="P108">
        <v>0</v>
      </c>
      <c r="Q108">
        <v>400</v>
      </c>
      <c r="R108">
        <v>0</v>
      </c>
      <c r="S108">
        <v>100</v>
      </c>
      <c r="T108">
        <v>0</v>
      </c>
      <c r="U108">
        <v>100</v>
      </c>
      <c r="V108">
        <v>100</v>
      </c>
      <c r="W108">
        <v>0</v>
      </c>
      <c r="X108">
        <v>100</v>
      </c>
      <c r="Y108">
        <v>0</v>
      </c>
      <c r="Z108">
        <v>108</v>
      </c>
      <c r="AA108">
        <v>5</v>
      </c>
      <c r="AB108">
        <v>180</v>
      </c>
      <c r="AC108" s="15">
        <v>0</v>
      </c>
      <c r="AD108">
        <v>0</v>
      </c>
      <c r="AE108">
        <f t="shared" si="7"/>
        <v>1</v>
      </c>
      <c r="AF108">
        <f t="shared" si="8"/>
        <v>31.666666666666668</v>
      </c>
      <c r="AG108" s="10">
        <v>0</v>
      </c>
      <c r="AH108" s="16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P108" s="5">
        <v>71</v>
      </c>
      <c r="AR108" s="5">
        <v>11640</v>
      </c>
    </row>
    <row r="109" spans="1:46" ht="45">
      <c r="A109" s="13" t="s">
        <v>110</v>
      </c>
      <c r="B109">
        <v>1</v>
      </c>
      <c r="C109">
        <v>1</v>
      </c>
      <c r="D109">
        <v>24</v>
      </c>
      <c r="E109">
        <v>2.2999999999999998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1</v>
      </c>
      <c r="L109" s="25">
        <v>4</v>
      </c>
      <c r="M109">
        <v>0</v>
      </c>
      <c r="N109" s="14">
        <v>0.5</v>
      </c>
      <c r="O109" s="14">
        <v>32</v>
      </c>
      <c r="P109">
        <v>0</v>
      </c>
      <c r="Q109">
        <v>350</v>
      </c>
      <c r="R109">
        <v>0</v>
      </c>
      <c r="S109">
        <v>0</v>
      </c>
      <c r="T109">
        <v>100</v>
      </c>
      <c r="U109">
        <v>100</v>
      </c>
      <c r="V109">
        <v>100</v>
      </c>
      <c r="W109">
        <v>0</v>
      </c>
      <c r="X109">
        <v>100</v>
      </c>
      <c r="Y109">
        <v>0</v>
      </c>
      <c r="Z109">
        <v>98</v>
      </c>
      <c r="AA109">
        <v>5</v>
      </c>
      <c r="AB109">
        <v>180</v>
      </c>
      <c r="AC109" s="15">
        <v>0</v>
      </c>
      <c r="AD109">
        <v>0</v>
      </c>
      <c r="AE109">
        <f t="shared" si="7"/>
        <v>1</v>
      </c>
      <c r="AF109">
        <f t="shared" si="8"/>
        <v>31.666666666666668</v>
      </c>
      <c r="AG109" s="10">
        <v>0</v>
      </c>
      <c r="AH109" s="16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5">
        <v>92</v>
      </c>
      <c r="AP109" s="5">
        <v>70</v>
      </c>
      <c r="AQ109" s="5">
        <v>116071</v>
      </c>
      <c r="AR109" s="5">
        <v>17500</v>
      </c>
    </row>
    <row r="110" spans="1:46" ht="30">
      <c r="A110" s="23" t="s">
        <v>114</v>
      </c>
      <c r="B110" s="24">
        <v>1</v>
      </c>
      <c r="C110" s="24">
        <v>1</v>
      </c>
      <c r="D110" s="24">
        <v>24</v>
      </c>
      <c r="E110" s="24">
        <v>2.2999999999999998</v>
      </c>
      <c r="F110" s="24">
        <v>1</v>
      </c>
      <c r="G110" s="24">
        <v>1</v>
      </c>
      <c r="H110" s="24">
        <v>0</v>
      </c>
      <c r="I110" s="24">
        <v>0</v>
      </c>
      <c r="J110" s="24">
        <v>0</v>
      </c>
      <c r="K110" s="24">
        <v>1</v>
      </c>
      <c r="L110" s="25">
        <v>4</v>
      </c>
      <c r="M110" s="24">
        <v>0</v>
      </c>
      <c r="N110" s="25">
        <v>0.5</v>
      </c>
      <c r="O110" s="25">
        <v>32</v>
      </c>
      <c r="P110" s="24">
        <v>0</v>
      </c>
      <c r="Q110" s="24">
        <v>340</v>
      </c>
      <c r="R110" s="24">
        <v>0</v>
      </c>
      <c r="S110" s="24">
        <v>0</v>
      </c>
      <c r="T110" s="24">
        <v>100</v>
      </c>
      <c r="U110" s="24">
        <v>100</v>
      </c>
      <c r="V110" s="24">
        <v>100</v>
      </c>
      <c r="W110" s="24">
        <v>0</v>
      </c>
      <c r="X110" s="24">
        <v>100</v>
      </c>
      <c r="Y110" s="24">
        <v>0</v>
      </c>
      <c r="Z110" s="24">
        <v>118</v>
      </c>
      <c r="AA110" s="24">
        <v>5</v>
      </c>
      <c r="AB110" s="24">
        <v>180</v>
      </c>
      <c r="AC110" s="26">
        <v>0</v>
      </c>
      <c r="AD110" s="24">
        <v>0</v>
      </c>
      <c r="AE110" s="24">
        <f t="shared" si="7"/>
        <v>1</v>
      </c>
      <c r="AF110" s="24">
        <f t="shared" si="8"/>
        <v>31.666666666666668</v>
      </c>
      <c r="AG110" s="27">
        <v>0</v>
      </c>
      <c r="AH110" s="28">
        <v>0</v>
      </c>
      <c r="AI110" s="25">
        <v>0</v>
      </c>
      <c r="AJ110" s="25">
        <v>0</v>
      </c>
      <c r="AK110" s="25">
        <v>0</v>
      </c>
      <c r="AL110" s="25">
        <v>0</v>
      </c>
      <c r="AM110" s="25">
        <v>0</v>
      </c>
      <c r="AN110" s="25">
        <v>0</v>
      </c>
      <c r="AO110" s="29">
        <v>79</v>
      </c>
      <c r="AP110" s="29">
        <v>68</v>
      </c>
      <c r="AQ110" s="29"/>
      <c r="AR110" s="29">
        <v>16834</v>
      </c>
    </row>
    <row r="111" spans="1:46" ht="30">
      <c r="A111" s="23" t="s">
        <v>115</v>
      </c>
      <c r="B111" s="24">
        <v>1</v>
      </c>
      <c r="C111" s="24">
        <v>1</v>
      </c>
      <c r="D111" s="24">
        <v>24</v>
      </c>
      <c r="E111" s="24">
        <v>2.2999999999999998</v>
      </c>
      <c r="F111" s="24">
        <v>1</v>
      </c>
      <c r="G111" s="24">
        <v>1</v>
      </c>
      <c r="H111" s="24">
        <v>0</v>
      </c>
      <c r="I111" s="24">
        <v>0</v>
      </c>
      <c r="J111" s="24">
        <v>0</v>
      </c>
      <c r="K111" s="24">
        <v>1</v>
      </c>
      <c r="L111" s="25">
        <v>4</v>
      </c>
      <c r="M111" s="24">
        <v>0</v>
      </c>
      <c r="N111" s="25">
        <v>0.5</v>
      </c>
      <c r="O111" s="25">
        <v>32</v>
      </c>
      <c r="P111" s="24">
        <v>0</v>
      </c>
      <c r="Q111" s="24">
        <v>360</v>
      </c>
      <c r="R111" s="24">
        <v>0</v>
      </c>
      <c r="S111" s="24">
        <v>0</v>
      </c>
      <c r="T111" s="24">
        <v>100</v>
      </c>
      <c r="U111" s="24">
        <v>100</v>
      </c>
      <c r="V111" s="24">
        <v>100</v>
      </c>
      <c r="W111" s="24">
        <v>0</v>
      </c>
      <c r="X111" s="24">
        <v>100</v>
      </c>
      <c r="Y111" s="24">
        <v>0</v>
      </c>
      <c r="Z111" s="24">
        <v>118</v>
      </c>
      <c r="AA111" s="24">
        <v>5</v>
      </c>
      <c r="AB111" s="24">
        <v>180</v>
      </c>
      <c r="AC111" s="26">
        <v>0</v>
      </c>
      <c r="AD111" s="24">
        <v>0</v>
      </c>
      <c r="AE111" s="24">
        <f t="shared" si="7"/>
        <v>1</v>
      </c>
      <c r="AF111" s="24">
        <f t="shared" si="8"/>
        <v>31.666666666666668</v>
      </c>
      <c r="AG111" s="27">
        <v>0</v>
      </c>
      <c r="AH111" s="28">
        <v>0</v>
      </c>
      <c r="AI111" s="25">
        <v>0</v>
      </c>
      <c r="AJ111" s="25">
        <v>0</v>
      </c>
      <c r="AK111" s="25">
        <v>0</v>
      </c>
      <c r="AL111" s="25">
        <v>0</v>
      </c>
      <c r="AM111" s="25">
        <v>0</v>
      </c>
      <c r="AN111" s="25">
        <v>0</v>
      </c>
      <c r="AO111" s="29">
        <v>80</v>
      </c>
      <c r="AP111" s="29">
        <v>73</v>
      </c>
      <c r="AQ111" s="29"/>
      <c r="AR111" s="29">
        <v>17758</v>
      </c>
    </row>
    <row r="112" spans="1:46" ht="28.9" customHeight="1">
      <c r="A112" s="23" t="s">
        <v>113</v>
      </c>
      <c r="B112" s="24">
        <v>1</v>
      </c>
      <c r="C112" s="24">
        <v>1</v>
      </c>
      <c r="D112" s="24">
        <v>24</v>
      </c>
      <c r="E112" s="24">
        <v>2.2999999999999998</v>
      </c>
      <c r="F112" s="24">
        <v>1</v>
      </c>
      <c r="G112" s="24">
        <v>1</v>
      </c>
      <c r="H112" s="24">
        <v>0</v>
      </c>
      <c r="I112" s="24">
        <v>0</v>
      </c>
      <c r="J112" s="24">
        <v>0</v>
      </c>
      <c r="K112" s="24">
        <v>1</v>
      </c>
      <c r="L112" s="25">
        <v>4</v>
      </c>
      <c r="M112" s="24">
        <v>0</v>
      </c>
      <c r="N112" s="25">
        <v>0.5</v>
      </c>
      <c r="O112" s="25">
        <v>32</v>
      </c>
      <c r="P112" s="24">
        <v>0</v>
      </c>
      <c r="Q112" s="24">
        <v>270</v>
      </c>
      <c r="R112" s="24">
        <v>0</v>
      </c>
      <c r="S112" s="24">
        <v>0</v>
      </c>
      <c r="T112" s="24">
        <v>100</v>
      </c>
      <c r="U112" s="24">
        <v>100</v>
      </c>
      <c r="V112" s="24">
        <v>100</v>
      </c>
      <c r="W112" s="24">
        <v>0</v>
      </c>
      <c r="X112" s="24">
        <v>100</v>
      </c>
      <c r="Y112" s="24">
        <v>0</v>
      </c>
      <c r="Z112" s="24">
        <v>75</v>
      </c>
      <c r="AA112" s="24">
        <v>5</v>
      </c>
      <c r="AB112" s="24">
        <v>180</v>
      </c>
      <c r="AC112" s="26">
        <v>0</v>
      </c>
      <c r="AD112" s="24">
        <v>0</v>
      </c>
      <c r="AE112" s="24">
        <f t="shared" si="7"/>
        <v>1</v>
      </c>
      <c r="AF112" s="24">
        <f t="shared" si="8"/>
        <v>31.666666666666668</v>
      </c>
      <c r="AG112" s="27">
        <v>0</v>
      </c>
      <c r="AH112" s="24">
        <v>6.3</v>
      </c>
      <c r="AI112" s="25">
        <v>113</v>
      </c>
      <c r="AJ112" s="25">
        <v>0</v>
      </c>
      <c r="AK112" s="25">
        <v>40</v>
      </c>
      <c r="AL112" s="25">
        <v>668</v>
      </c>
      <c r="AM112" s="25">
        <v>58</v>
      </c>
      <c r="AN112" s="25">
        <v>0</v>
      </c>
      <c r="AO112" s="29">
        <v>92</v>
      </c>
      <c r="AP112" s="29">
        <v>72</v>
      </c>
      <c r="AQ112" s="29"/>
      <c r="AR112" s="29">
        <v>21830</v>
      </c>
    </row>
    <row r="113" spans="1:44" ht="28.9" customHeight="1">
      <c r="A113" s="23" t="s">
        <v>116</v>
      </c>
      <c r="B113" s="24">
        <v>1</v>
      </c>
      <c r="C113" s="24">
        <v>1</v>
      </c>
      <c r="D113" s="24">
        <v>24</v>
      </c>
      <c r="E113" s="24">
        <v>2.2999999999999998</v>
      </c>
      <c r="F113" s="24">
        <v>1</v>
      </c>
      <c r="G113" s="24">
        <v>1</v>
      </c>
      <c r="H113" s="24">
        <v>0</v>
      </c>
      <c r="I113" s="24">
        <v>0</v>
      </c>
      <c r="J113" s="24">
        <v>0</v>
      </c>
      <c r="K113" s="24">
        <v>1</v>
      </c>
      <c r="L113" s="25">
        <v>4</v>
      </c>
      <c r="M113" s="24">
        <v>0</v>
      </c>
      <c r="N113" s="25">
        <v>0.5</v>
      </c>
      <c r="O113" s="25">
        <v>32</v>
      </c>
      <c r="P113" s="24">
        <v>0</v>
      </c>
      <c r="Q113" s="24">
        <v>290</v>
      </c>
      <c r="R113" s="24">
        <v>0</v>
      </c>
      <c r="S113" s="24">
        <v>0</v>
      </c>
      <c r="T113" s="24">
        <v>100</v>
      </c>
      <c r="U113" s="24">
        <v>100</v>
      </c>
      <c r="V113" s="24">
        <v>100</v>
      </c>
      <c r="W113" s="24">
        <v>100</v>
      </c>
      <c r="X113" s="24">
        <v>0</v>
      </c>
      <c r="Y113" s="24">
        <v>0</v>
      </c>
      <c r="Z113" s="24">
        <v>81</v>
      </c>
      <c r="AA113" s="24">
        <v>5</v>
      </c>
      <c r="AB113" s="24">
        <v>180</v>
      </c>
      <c r="AC113" s="26">
        <v>0</v>
      </c>
      <c r="AD113" s="24">
        <v>0</v>
      </c>
      <c r="AE113" s="24">
        <f t="shared" si="7"/>
        <v>1</v>
      </c>
      <c r="AF113" s="24">
        <f t="shared" si="8"/>
        <v>31.666666666666668</v>
      </c>
      <c r="AG113" s="27">
        <v>0</v>
      </c>
      <c r="AH113" s="24">
        <v>6.8</v>
      </c>
      <c r="AI113" s="25">
        <v>118</v>
      </c>
      <c r="AJ113" s="25">
        <v>0</v>
      </c>
      <c r="AK113" s="25">
        <v>45</v>
      </c>
      <c r="AL113" s="25">
        <v>720</v>
      </c>
      <c r="AM113" s="25">
        <v>63</v>
      </c>
      <c r="AN113" s="25">
        <v>0</v>
      </c>
      <c r="AO113" s="29">
        <v>80</v>
      </c>
      <c r="AP113" s="29">
        <v>73</v>
      </c>
      <c r="AQ113" s="29"/>
      <c r="AR113" s="29">
        <v>19782</v>
      </c>
    </row>
    <row r="114" spans="1:44" ht="60">
      <c r="A114" s="13" t="s">
        <v>111</v>
      </c>
      <c r="B114">
        <v>1</v>
      </c>
      <c r="C114">
        <v>1</v>
      </c>
      <c r="D114">
        <v>24</v>
      </c>
      <c r="E114">
        <v>2.2999999999999998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1</v>
      </c>
      <c r="L114">
        <v>4</v>
      </c>
      <c r="M114">
        <v>0</v>
      </c>
      <c r="N114" s="14">
        <v>0.5</v>
      </c>
      <c r="O114" s="14">
        <v>32</v>
      </c>
      <c r="P114">
        <v>0</v>
      </c>
      <c r="Q114">
        <v>295</v>
      </c>
      <c r="R114">
        <v>0</v>
      </c>
      <c r="S114">
        <v>100</v>
      </c>
      <c r="T114">
        <v>0</v>
      </c>
      <c r="U114">
        <v>100</v>
      </c>
      <c r="V114">
        <v>100</v>
      </c>
      <c r="W114">
        <v>100</v>
      </c>
      <c r="X114">
        <v>0</v>
      </c>
      <c r="Y114">
        <v>0</v>
      </c>
      <c r="Z114">
        <v>82</v>
      </c>
      <c r="AA114">
        <v>5</v>
      </c>
      <c r="AB114">
        <v>180</v>
      </c>
      <c r="AC114" s="15">
        <v>0</v>
      </c>
      <c r="AD114">
        <v>0</v>
      </c>
      <c r="AE114" s="15">
        <f t="shared" si="7"/>
        <v>1</v>
      </c>
      <c r="AF114" s="15">
        <f>1800/60</f>
        <v>30</v>
      </c>
      <c r="AG114" s="10">
        <v>0</v>
      </c>
      <c r="AH114" s="10">
        <v>5</v>
      </c>
      <c r="AI114" s="14">
        <v>120.3</v>
      </c>
      <c r="AJ114" s="14">
        <v>0</v>
      </c>
      <c r="AK114" s="14">
        <v>46</v>
      </c>
      <c r="AL114" s="14">
        <v>728</v>
      </c>
      <c r="AM114" s="14">
        <v>63</v>
      </c>
      <c r="AN114" s="14">
        <v>0</v>
      </c>
      <c r="AO114" s="5">
        <v>91</v>
      </c>
      <c r="AP114" s="5">
        <v>69</v>
      </c>
      <c r="AR114" s="5">
        <v>18750</v>
      </c>
    </row>
    <row r="115" spans="1:44">
      <c r="B115">
        <v>1</v>
      </c>
      <c r="C115">
        <v>1</v>
      </c>
      <c r="D115">
        <v>16</v>
      </c>
      <c r="E115">
        <v>2.2999999999999998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1</v>
      </c>
      <c r="L115">
        <v>4</v>
      </c>
      <c r="M115">
        <v>0</v>
      </c>
      <c r="N115" s="14">
        <v>0.5</v>
      </c>
      <c r="O115" s="14">
        <v>32</v>
      </c>
      <c r="P115">
        <v>0</v>
      </c>
      <c r="Q115">
        <v>250</v>
      </c>
      <c r="R115">
        <v>0</v>
      </c>
      <c r="S115">
        <v>100</v>
      </c>
      <c r="T115">
        <v>0</v>
      </c>
      <c r="U115">
        <v>100</v>
      </c>
      <c r="V115">
        <v>100</v>
      </c>
      <c r="W115">
        <v>100</v>
      </c>
      <c r="X115">
        <v>0</v>
      </c>
      <c r="Y115">
        <v>0</v>
      </c>
      <c r="Z115">
        <v>70</v>
      </c>
      <c r="AA115">
        <v>5</v>
      </c>
      <c r="AB115">
        <v>180</v>
      </c>
      <c r="AC115" s="15">
        <v>0</v>
      </c>
      <c r="AD115">
        <v>0</v>
      </c>
      <c r="AE115" s="15">
        <f t="shared" si="7"/>
        <v>1</v>
      </c>
      <c r="AF115" s="15">
        <f>1800/60</f>
        <v>30</v>
      </c>
      <c r="AG115" s="10">
        <v>0</v>
      </c>
      <c r="AH115" s="10">
        <v>5</v>
      </c>
      <c r="AI115" s="14">
        <v>120.3</v>
      </c>
      <c r="AJ115" s="14">
        <v>0</v>
      </c>
      <c r="AK115" s="14">
        <v>46</v>
      </c>
      <c r="AL115" s="14">
        <v>728</v>
      </c>
      <c r="AM115" s="14">
        <v>63</v>
      </c>
      <c r="AN115" s="14">
        <v>0</v>
      </c>
      <c r="AO115" s="5">
        <v>96</v>
      </c>
      <c r="AP115" s="5">
        <v>80</v>
      </c>
      <c r="AR115" s="5">
        <v>15150</v>
      </c>
    </row>
    <row r="116" spans="1:44" ht="45">
      <c r="A116" s="13" t="s">
        <v>112</v>
      </c>
      <c r="B116">
        <v>1</v>
      </c>
      <c r="C116">
        <v>1</v>
      </c>
      <c r="D116">
        <v>24</v>
      </c>
      <c r="E116">
        <v>2.2999999999999998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1</v>
      </c>
      <c r="L116">
        <v>4</v>
      </c>
      <c r="M116">
        <v>0</v>
      </c>
      <c r="N116" s="14">
        <v>1</v>
      </c>
      <c r="O116" s="14">
        <v>32</v>
      </c>
      <c r="P116">
        <v>0</v>
      </c>
      <c r="Q116">
        <v>310</v>
      </c>
      <c r="R116">
        <v>100</v>
      </c>
      <c r="S116">
        <v>0</v>
      </c>
      <c r="T116">
        <v>0</v>
      </c>
      <c r="U116">
        <v>100</v>
      </c>
      <c r="V116">
        <v>100</v>
      </c>
      <c r="W116">
        <v>100</v>
      </c>
      <c r="X116">
        <v>0</v>
      </c>
      <c r="Y116">
        <v>0</v>
      </c>
      <c r="Z116">
        <v>86</v>
      </c>
      <c r="AA116">
        <v>5</v>
      </c>
      <c r="AB116">
        <v>180</v>
      </c>
      <c r="AC116" s="15">
        <v>0</v>
      </c>
      <c r="AD116" s="15">
        <v>0</v>
      </c>
      <c r="AE116" s="15">
        <f t="shared" si="7"/>
        <v>1</v>
      </c>
      <c r="AF116" s="15">
        <f>1800/60</f>
        <v>30</v>
      </c>
      <c r="AG116" s="10">
        <v>0</v>
      </c>
      <c r="AH116" s="10">
        <v>5</v>
      </c>
      <c r="AI116" s="14">
        <v>122.4</v>
      </c>
      <c r="AJ116" s="14">
        <v>0</v>
      </c>
      <c r="AK116" s="14">
        <v>48</v>
      </c>
      <c r="AL116" s="14">
        <v>760</v>
      </c>
      <c r="AM116" s="14">
        <v>67</v>
      </c>
      <c r="AN116" s="14">
        <v>0</v>
      </c>
      <c r="AO116" s="5">
        <v>93</v>
      </c>
      <c r="AP116" s="5">
        <v>68</v>
      </c>
      <c r="AR116" s="5">
        <v>20780</v>
      </c>
    </row>
    <row r="117" spans="1:44" ht="45">
      <c r="A117" s="13" t="s">
        <v>112</v>
      </c>
      <c r="B117">
        <v>1</v>
      </c>
      <c r="C117">
        <v>1</v>
      </c>
      <c r="D117">
        <v>24</v>
      </c>
      <c r="E117">
        <v>2.2999999999999998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1</v>
      </c>
      <c r="L117">
        <v>4</v>
      </c>
      <c r="M117">
        <v>0</v>
      </c>
      <c r="N117" s="14">
        <v>1</v>
      </c>
      <c r="O117" s="14">
        <v>32</v>
      </c>
      <c r="P117">
        <v>0</v>
      </c>
      <c r="Q117">
        <v>300</v>
      </c>
      <c r="R117">
        <v>100</v>
      </c>
      <c r="S117">
        <v>0</v>
      </c>
      <c r="T117">
        <v>0</v>
      </c>
      <c r="U117">
        <v>100</v>
      </c>
      <c r="V117">
        <v>100</v>
      </c>
      <c r="W117">
        <v>100</v>
      </c>
      <c r="X117">
        <v>0</v>
      </c>
      <c r="Y117">
        <v>0</v>
      </c>
      <c r="Z117">
        <v>86</v>
      </c>
      <c r="AA117">
        <v>5</v>
      </c>
      <c r="AB117">
        <v>180</v>
      </c>
      <c r="AC117" s="15">
        <v>0</v>
      </c>
      <c r="AD117" s="15">
        <v>0</v>
      </c>
      <c r="AE117" s="15">
        <f t="shared" si="7"/>
        <v>1</v>
      </c>
      <c r="AF117" s="15">
        <f>1800/60</f>
        <v>30</v>
      </c>
      <c r="AG117" s="10">
        <v>0</v>
      </c>
      <c r="AH117" s="10">
        <v>5</v>
      </c>
      <c r="AI117" s="14">
        <v>122.4</v>
      </c>
      <c r="AJ117" s="14">
        <v>0</v>
      </c>
      <c r="AK117" s="14">
        <v>48</v>
      </c>
      <c r="AL117" s="14">
        <v>760</v>
      </c>
      <c r="AM117" s="14">
        <v>67</v>
      </c>
      <c r="AN117" s="14">
        <v>0</v>
      </c>
      <c r="AP117" s="5">
        <v>64</v>
      </c>
      <c r="AR117" s="5">
        <v>20267</v>
      </c>
    </row>
    <row r="118" spans="1:44" ht="45">
      <c r="A118" s="13" t="s">
        <v>112</v>
      </c>
      <c r="B118">
        <v>1</v>
      </c>
      <c r="C118">
        <v>1</v>
      </c>
      <c r="D118">
        <v>16</v>
      </c>
      <c r="E118">
        <v>2.2999999999999998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1</v>
      </c>
      <c r="L118">
        <v>4</v>
      </c>
      <c r="M118">
        <v>0</v>
      </c>
      <c r="N118" s="14">
        <v>1</v>
      </c>
      <c r="O118" s="14">
        <v>32</v>
      </c>
      <c r="P118">
        <v>0</v>
      </c>
      <c r="Q118">
        <v>260</v>
      </c>
      <c r="R118">
        <v>100</v>
      </c>
      <c r="S118">
        <v>0</v>
      </c>
      <c r="T118">
        <v>0</v>
      </c>
      <c r="U118">
        <v>100</v>
      </c>
      <c r="V118">
        <v>100</v>
      </c>
      <c r="W118">
        <v>100</v>
      </c>
      <c r="X118">
        <v>0</v>
      </c>
      <c r="Y118">
        <v>0</v>
      </c>
      <c r="Z118">
        <v>73</v>
      </c>
      <c r="AA118">
        <v>5</v>
      </c>
      <c r="AB118">
        <v>180</v>
      </c>
      <c r="AC118" s="15">
        <v>0</v>
      </c>
      <c r="AD118" s="15">
        <v>0</v>
      </c>
      <c r="AE118" s="15">
        <f t="shared" si="7"/>
        <v>1</v>
      </c>
      <c r="AF118" s="15">
        <f>1800/60</f>
        <v>30</v>
      </c>
      <c r="AG118" s="10">
        <v>0</v>
      </c>
      <c r="AH118" s="10">
        <v>5</v>
      </c>
      <c r="AI118" s="14">
        <v>122.4</v>
      </c>
      <c r="AJ118" s="14">
        <v>0</v>
      </c>
      <c r="AK118" s="14">
        <v>48</v>
      </c>
      <c r="AL118" s="14">
        <v>760</v>
      </c>
      <c r="AM118" s="14">
        <v>67</v>
      </c>
      <c r="AN118" s="14">
        <v>0</v>
      </c>
      <c r="AO118" s="5">
        <v>95</v>
      </c>
      <c r="AP118" s="5">
        <v>78</v>
      </c>
      <c r="AR118" s="5">
        <v>17020</v>
      </c>
    </row>
  </sheetData>
  <mergeCells count="4">
    <mergeCell ref="B1:I1"/>
    <mergeCell ref="A1:A2"/>
    <mergeCell ref="AO1:AR1"/>
    <mergeCell ref="J1:A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PCSCF</vt:lpstr>
    </vt:vector>
  </TitlesOfParts>
  <Company>Ericsson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Liu</dc:creator>
  <cp:lastModifiedBy>Debashish Pattnaik</cp:lastModifiedBy>
  <dcterms:created xsi:type="dcterms:W3CDTF">2016-04-07T07:37:18Z</dcterms:created>
  <dcterms:modified xsi:type="dcterms:W3CDTF">2017-09-20T05:43:46Z</dcterms:modified>
</cp:coreProperties>
</file>