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5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<sst xmlns="http://schemas.openxmlformats.org/spreadsheetml/2006/main" count="42" uniqueCount="37">
  <si>
    <t>We have</t>
  </si>
  <si>
    <t>Input</t>
  </si>
  <si>
    <t>V1 (V)</t>
  </si>
  <si>
    <t>R1.1 (ohms)</t>
  </si>
  <si>
    <t>R1.2 (ohms)</t>
  </si>
  <si>
    <t>R1.3 (ohms)</t>
  </si>
  <si>
    <t>R1.4 (ohms)</t>
  </si>
  <si>
    <t>R2.1 (ohms)</t>
  </si>
  <si>
    <t>R2.2 (ohms)</t>
  </si>
  <si>
    <t>R2.3 (ohms)</t>
  </si>
  <si>
    <t>R2.4 (ohms)</t>
  </si>
  <si>
    <t>Jumper con?</t>
  </si>
  <si>
    <t>We want</t>
  </si>
  <si>
    <t>So we want</t>
  </si>
  <si>
    <t>Output according to the input</t>
  </si>
  <si>
    <t>V2 (V)</t>
  </si>
  <si>
    <t>I (A)</t>
  </si>
  <si>
    <t>R1 (ohms)</t>
  </si>
  <si>
    <t>R2 (ohms)</t>
  </si>
  <si>
    <t>V2 ERROR</t>
  </si>
  <si>
    <t>I ERROR</t>
  </si>
  <si>
    <t>Schematic</t>
  </si>
  <si>
    <t>Resistors order</t>
  </si>
  <si>
    <t># Measurements of V1</t>
  </si>
  <si>
    <t># Resistor</t>
  </si>
  <si>
    <t>Val, (ohms)</t>
  </si>
  <si>
    <t>Link</t>
  </si>
  <si>
    <t>1k</t>
  </si>
  <si>
    <t>1k65</t>
  </si>
  <si>
    <t>4k32</t>
  </si>
  <si>
    <t>5k62</t>
  </si>
  <si>
    <t>old</t>
  </si>
  <si>
    <t>http://es.rs-online.com/web/c/componentes-pasivos/resistencias-fijas/resistencias-fijas-de-orificio-pasante/#esid=cl_4294967294,cl_4294873141,cl_4294872920,cl_4294872137,cl_4294873461,cl_4294419660&amp;applied-dimensions=4294817315,4294717341</t>
  </si>
  <si>
    <t>http://es.rs-online.com/web/c/componentes-pasivos/resistencias-fijas/resistencias-fijas-de-orificio-pasante/#esid=cl_4294967294,cl_4294873141,cl_4294872920,cl_4294872137,cl_4294873461,cl_4294419660&amp;applied-dimensions=4294817315,4294866377</t>
  </si>
  <si>
    <t>http://es.rs-online.com/web/c/componentes-pasivos/resistencias-fijas/resistencias-fijas-de-orificio-pasante/#esid=cl_4294967294,cl_4294873141,cl_4294872920,cl_4294872137,cl_4294873461,cl_4294419660&amp;applied-dimensions=4294817315,4294855806</t>
  </si>
  <si>
    <t>http://es.rs-online.com/web/c/componentes-pasivos/resistencias-fijas/resistencias-fijas-de-orificio-pasante/#esid=cl_4294967294,cl_4294873141,cl_4294872920,cl_4294872137,cl_4294873461,cl_4294419660&amp;applied-dimensions=4294817315,4294866270</t>
  </si>
  <si>
    <t>http://es.rs-online.com/web/c/componentes-pasivos/resistencias-fijas/resistencias-fijas-de-orificio-pasante/#esid=cl_4294967294,cl_4294873141,cl_4294872920,cl_4294872137,cl_4294873461,cl_4294419660&amp;applied-dimensions=4294817315,4294855796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</si>
</sst>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 ??/??"/>
    <numFmt numFmtId="166" formatCode="0.00"/>
    <numFmt numFmtId="167" formatCode="0.00%"/>
    <numFmt numFmtId="168" formatCode="MMM\-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291960</xdr:colOff>
      <xdr:row>15</xdr:row>
      <xdr:rowOff>159120</xdr:rowOff>
    </xdr:from>
    <xdr:to>
      <xdr:col>6</xdr:col>
      <xdr:colOff>750240</xdr:colOff>
      <xdr:row>27</xdr:row>
      <xdr:rowOff>24480</xdr:rowOff>
    </xdr:to>
    <xdr:pic>
      <xdr:nvPicPr>
        <xdr:cNvPr id="0" name="2 Imagen" descr=""/>
        <xdr:cNvPicPr/>
      </xdr:nvPicPr>
      <xdr:blipFill>
        <a:blip r:embed="rId1"/>
        <a:stretch>
          <a:fillRect/>
        </a:stretch>
      </xdr:blipFill>
      <xdr:spPr>
        <a:xfrm>
          <a:off x="291960" y="2970720"/>
          <a:ext cx="6214320" cy="2075040"/>
        </a:xfrm>
        <a:prstGeom prst="rect">
          <a:avLst/>
        </a:prstGeom>
        <a:ln w="38160">
          <a:solidFill>
            <a:srgbClr val="000000"/>
          </a:solidFill>
          <a:miter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P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RowHeight="15"/>
  <cols>
    <col collapsed="false" hidden="false" max="4" min="1" style="0" width="10.5748987854251"/>
    <col collapsed="false" hidden="false" max="5" min="5" style="0" width="11.8542510121458"/>
    <col collapsed="false" hidden="false" max="1025" min="6" style="0" width="10.5748987854251"/>
  </cols>
  <sheetData>
    <row r="1" customFormat="false" ht="15" hidden="false" customHeight="false" outlineLevel="0" collapsed="false">
      <c r="A1" s="1" t="s">
        <v>0</v>
      </c>
      <c r="C1" s="1" t="s">
        <v>1</v>
      </c>
    </row>
    <row r="2" customFormat="false" ht="15" hidden="false" customHeight="false" outlineLevel="0" collapsed="false">
      <c r="A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</row>
    <row r="3" customFormat="false" ht="15" hidden="false" customHeight="false" outlineLevel="0" collapsed="false">
      <c r="A3" s="0" t="n">
        <v>12</v>
      </c>
      <c r="C3" s="0" t="n">
        <v>100</v>
      </c>
      <c r="D3" s="0" t="n">
        <v>100</v>
      </c>
      <c r="E3" s="0" t="n">
        <v>100</v>
      </c>
      <c r="F3" s="0" t="n">
        <v>100</v>
      </c>
      <c r="G3" s="0" t="n">
        <v>60.4</v>
      </c>
      <c r="H3" s="0" t="n">
        <v>60.4</v>
      </c>
      <c r="I3" s="0" t="n">
        <v>60.4</v>
      </c>
      <c r="J3" s="0" t="n">
        <v>60.4</v>
      </c>
      <c r="K3" s="0" t="n">
        <v>0</v>
      </c>
    </row>
    <row r="4" customFormat="false" ht="15" hidden="false" customHeight="false" outlineLevel="0" collapsed="false">
      <c r="A4" s="0" t="n">
        <v>24</v>
      </c>
      <c r="C4" s="0" t="n">
        <v>261</v>
      </c>
      <c r="D4" s="0" t="n">
        <v>261</v>
      </c>
      <c r="E4" s="0" t="n">
        <v>261</v>
      </c>
      <c r="F4" s="0" t="n">
        <v>261</v>
      </c>
      <c r="G4" s="0" t="n">
        <v>60.4</v>
      </c>
      <c r="H4" s="0" t="n">
        <v>60.4</v>
      </c>
      <c r="I4" s="0" t="n">
        <v>60.4</v>
      </c>
      <c r="J4" s="0" t="n">
        <v>60.4</v>
      </c>
      <c r="K4" s="0" t="n">
        <v>0</v>
      </c>
    </row>
    <row r="5" customFormat="false" ht="15" hidden="false" customHeight="false" outlineLevel="0" collapsed="false">
      <c r="A5" s="0" t="n">
        <v>30</v>
      </c>
      <c r="C5" s="0" t="n">
        <v>332</v>
      </c>
      <c r="D5" s="0" t="n">
        <v>348</v>
      </c>
      <c r="E5" s="0" t="n">
        <v>348</v>
      </c>
      <c r="F5" s="0" t="n">
        <v>348</v>
      </c>
      <c r="G5" s="0" t="n">
        <v>60.4</v>
      </c>
      <c r="H5" s="0" t="n">
        <v>60.4</v>
      </c>
      <c r="I5" s="0" t="n">
        <v>60.4</v>
      </c>
      <c r="J5" s="0" t="n">
        <v>60.4</v>
      </c>
      <c r="K5" s="0" t="n">
        <v>1</v>
      </c>
    </row>
    <row r="8" customFormat="false" ht="15" hidden="false" customHeight="false" outlineLevel="0" collapsed="false">
      <c r="A8" s="1" t="s">
        <v>12</v>
      </c>
      <c r="C8" s="1" t="s">
        <v>13</v>
      </c>
      <c r="F8" s="1" t="s">
        <v>14</v>
      </c>
      <c r="M8" s="1"/>
    </row>
    <row r="9" customFormat="false" ht="15" hidden="false" customHeight="false" outlineLevel="0" collapsed="false">
      <c r="A9" s="0" t="s">
        <v>15</v>
      </c>
      <c r="B9" s="0" t="s">
        <v>16</v>
      </c>
      <c r="C9" s="0" t="s">
        <v>17</v>
      </c>
      <c r="D9" s="0" t="s">
        <v>18</v>
      </c>
      <c r="F9" s="0" t="s">
        <v>17</v>
      </c>
      <c r="G9" s="0" t="s">
        <v>18</v>
      </c>
      <c r="H9" s="0" t="s">
        <v>15</v>
      </c>
      <c r="I9" s="0" t="s">
        <v>19</v>
      </c>
      <c r="J9" s="0" t="s">
        <v>16</v>
      </c>
      <c r="K9" s="0" t="s">
        <v>20</v>
      </c>
      <c r="N9" s="2"/>
      <c r="P9" s="3"/>
    </row>
    <row r="10" customFormat="false" ht="13.8" hidden="false" customHeight="false" outlineLevel="0" collapsed="false">
      <c r="A10" s="0" t="n">
        <v>4.5</v>
      </c>
      <c r="B10" s="0" t="n">
        <v>0.008</v>
      </c>
      <c r="C10" s="0" t="n">
        <f aca="false">(D10*A3/A10)-D10</f>
        <v>1666.66666666667</v>
      </c>
      <c r="D10" s="0" t="n">
        <v>1000</v>
      </c>
      <c r="F10" s="0" t="n">
        <v>1650</v>
      </c>
      <c r="G10" s="0" t="n">
        <v>1000</v>
      </c>
      <c r="H10" s="0" t="n">
        <f aca="false">(G10/(F10+G10))*A3</f>
        <v>4.52830188679245</v>
      </c>
      <c r="I10" s="4" t="n">
        <f aca="false">ABS((A10-H10)/A10)</f>
        <v>0.0062893081761008</v>
      </c>
      <c r="J10" s="0" t="n">
        <f aca="false">A3/(F10+G10)</f>
        <v>0.00452830188679245</v>
      </c>
      <c r="K10" s="4" t="n">
        <f aca="false">ABS((B10-J10)/B10)</f>
        <v>0.433962264150943</v>
      </c>
      <c r="N10" s="2"/>
      <c r="P10" s="3"/>
    </row>
    <row r="11" customFormat="false" ht="13.8" hidden="false" customHeight="false" outlineLevel="0" collapsed="false">
      <c r="A11" s="0" t="n">
        <v>4.5</v>
      </c>
      <c r="B11" s="0" t="n">
        <v>0.008</v>
      </c>
      <c r="C11" s="0" t="n">
        <f aca="false">(D11*A4/A11)-D11</f>
        <v>4333.33333333333</v>
      </c>
      <c r="D11" s="0" t="n">
        <v>1000</v>
      </c>
      <c r="F11" s="0" t="n">
        <v>4320</v>
      </c>
      <c r="G11" s="0" t="n">
        <v>1000</v>
      </c>
      <c r="H11" s="0" t="n">
        <f aca="false">(G11/(F11+G11))*A4</f>
        <v>4.51127819548872</v>
      </c>
      <c r="I11" s="4" t="n">
        <f aca="false">ABS((A11-H11)/A11)</f>
        <v>0.00250626566416025</v>
      </c>
      <c r="J11" s="0" t="n">
        <f aca="false">A4/(F11+G11)</f>
        <v>0.00451127819548872</v>
      </c>
      <c r="K11" s="4" t="n">
        <f aca="false">ABS((B11-J11)/B11)</f>
        <v>0.43609022556391</v>
      </c>
      <c r="N11" s="2"/>
      <c r="P11" s="3"/>
    </row>
    <row r="12" customFormat="false" ht="13.8" hidden="false" customHeight="false" outlineLevel="0" collapsed="false">
      <c r="A12" s="0" t="n">
        <v>4.5</v>
      </c>
      <c r="B12" s="0" t="n">
        <v>0.008</v>
      </c>
      <c r="C12" s="0" t="n">
        <f aca="false">(D12*A5/A12)-D12</f>
        <v>5666.66666666667</v>
      </c>
      <c r="D12" s="0" t="n">
        <v>1000</v>
      </c>
      <c r="F12" s="0" t="n">
        <v>5620</v>
      </c>
      <c r="G12" s="0" t="n">
        <v>1000</v>
      </c>
      <c r="H12" s="0" t="n">
        <f aca="false">(G12/(F12+G12))*A5</f>
        <v>4.53172205438066</v>
      </c>
      <c r="I12" s="4" t="n">
        <f aca="false">ABS((A12-H12)/A12)</f>
        <v>0.00704934541792548</v>
      </c>
      <c r="J12" s="0" t="n">
        <f aca="false">A5/(F12+G12)</f>
        <v>0.00453172205438066</v>
      </c>
      <c r="K12" s="4" t="n">
        <f aca="false">ABS((B12-J12)/B12)</f>
        <v>0.433534743202417</v>
      </c>
    </row>
    <row r="13" customFormat="false" ht="15" hidden="false" customHeight="false" outlineLevel="0" collapsed="false">
      <c r="A13" s="1"/>
    </row>
    <row r="14" customFormat="false" ht="15" hidden="false" customHeight="false" outlineLevel="0" collapsed="false">
      <c r="L14" s="5"/>
    </row>
    <row r="15" customFormat="false" ht="15" hidden="false" customHeight="false" outlineLevel="0" collapsed="false">
      <c r="A15" s="1" t="s">
        <v>21</v>
      </c>
      <c r="E15" s="1"/>
      <c r="I15" s="1" t="s">
        <v>22</v>
      </c>
    </row>
    <row r="16" customFormat="false" ht="15" hidden="false" customHeight="false" outlineLevel="0" collapsed="false">
      <c r="F16" s="6"/>
      <c r="I16" s="0" t="s">
        <v>2</v>
      </c>
      <c r="J16" s="0" t="s">
        <v>23</v>
      </c>
    </row>
    <row r="17" customFormat="false" ht="15" hidden="false" customHeight="false" outlineLevel="0" collapsed="false">
      <c r="I17" s="0" t="n">
        <v>12</v>
      </c>
      <c r="J17" s="0" t="n">
        <v>2</v>
      </c>
    </row>
    <row r="18" customFormat="false" ht="15" hidden="false" customHeight="false" outlineLevel="0" collapsed="false">
      <c r="I18" s="0" t="n">
        <v>24</v>
      </c>
      <c r="J18" s="0" t="n">
        <v>1</v>
      </c>
    </row>
    <row r="19" customFormat="false" ht="15" hidden="false" customHeight="false" outlineLevel="0" collapsed="false">
      <c r="I19" s="0" t="n">
        <v>30</v>
      </c>
      <c r="J19" s="0" t="n">
        <v>5</v>
      </c>
    </row>
    <row r="21" customFormat="false" ht="15" hidden="false" customHeight="false" outlineLevel="0" collapsed="false">
      <c r="I21" s="0" t="s">
        <v>24</v>
      </c>
      <c r="J21" s="0" t="s">
        <v>25</v>
      </c>
      <c r="K21" s="0" t="s">
        <v>26</v>
      </c>
    </row>
    <row r="22" customFormat="false" ht="13.8" hidden="false" customHeight="false" outlineLevel="0" collapsed="false">
      <c r="I22" s="0" t="n">
        <v>8</v>
      </c>
      <c r="J22" s="0" t="s">
        <v>27</v>
      </c>
    </row>
    <row r="23" customFormat="false" ht="13.8" hidden="false" customHeight="false" outlineLevel="0" collapsed="false">
      <c r="I23" s="0" t="n">
        <v>2</v>
      </c>
      <c r="J23" s="0" t="s">
        <v>28</v>
      </c>
    </row>
    <row r="24" customFormat="false" ht="13.8" hidden="false" customHeight="false" outlineLevel="0" collapsed="false">
      <c r="I24" s="0" t="n">
        <v>1</v>
      </c>
      <c r="J24" s="0" t="s">
        <v>29</v>
      </c>
    </row>
    <row r="25" customFormat="false" ht="13.8" hidden="false" customHeight="false" outlineLevel="0" collapsed="false">
      <c r="I25" s="0" t="n">
        <v>5</v>
      </c>
      <c r="J25" s="0" t="s">
        <v>30</v>
      </c>
    </row>
    <row r="36" customFormat="false" ht="13.8" hidden="false" customHeight="false" outlineLevel="0" collapsed="false">
      <c r="I36" s="1" t="s">
        <v>31</v>
      </c>
    </row>
    <row r="37" customFormat="false" ht="13.8" hidden="false" customHeight="false" outlineLevel="0" collapsed="false">
      <c r="I37" s="0" t="n">
        <f aca="false">1*J17+1*J18+1*J19</f>
        <v>8</v>
      </c>
      <c r="J37" s="0" t="n">
        <v>60.4</v>
      </c>
      <c r="K37" s="7" t="s">
        <v>32</v>
      </c>
    </row>
    <row r="38" customFormat="false" ht="13.8" hidden="false" customHeight="false" outlineLevel="0" collapsed="false">
      <c r="I38" s="0" t="n">
        <f aca="false">1*J17</f>
        <v>2</v>
      </c>
      <c r="J38" s="0" t="n">
        <v>100</v>
      </c>
      <c r="K38" s="7" t="s">
        <v>33</v>
      </c>
    </row>
    <row r="39" customFormat="false" ht="13.8" hidden="false" customHeight="false" outlineLevel="0" collapsed="false">
      <c r="I39" s="0" t="n">
        <f aca="false">1*J18</f>
        <v>1</v>
      </c>
      <c r="J39" s="0" t="n">
        <v>261</v>
      </c>
      <c r="K39" s="7" t="s">
        <v>34</v>
      </c>
    </row>
    <row r="40" customFormat="false" ht="13.8" hidden="false" customHeight="false" outlineLevel="0" collapsed="false">
      <c r="I40" s="0" t="n">
        <f aca="false">1*J19</f>
        <v>5</v>
      </c>
      <c r="J40" s="0" t="n">
        <v>332</v>
      </c>
      <c r="K40" s="7" t="s">
        <v>35</v>
      </c>
    </row>
    <row r="41" customFormat="false" ht="13.8" hidden="false" customHeight="false" outlineLevel="0" collapsed="false">
      <c r="I41" s="0" t="n">
        <f aca="false">3*J19</f>
        <v>15</v>
      </c>
      <c r="J41" s="0" t="n">
        <v>348</v>
      </c>
      <c r="K41" s="7" t="s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2014-06-25T14:58:07Z</dcterms:created>
  <dc:creator>Centor</dc:creator>
  <dc:language>en-GB</dc:language>
  <cp:lastModifiedBy>Centor</cp:lastModifiedBy>
  <dcterms:modified xsi:type="dcterms:W3CDTF">2014-06-30T15:02:24Z</dcterms:modified>
  <cp:revision>0</cp:revision>
</cp:coreProperties>
</file>