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20385" windowHeight="8355"/>
  </bookViews>
  <sheets>
    <sheet name="Shows" sheetId="1" r:id="rId1"/>
    <sheet name="Sheet1" sheetId="2" r:id="rId2"/>
  </sheets>
  <definedNames>
    <definedName name="_xlnm._FilterDatabase" localSheetId="0" hidden="1">Shows!$A$1:$E$74</definedName>
  </definedNames>
  <calcPr calcId="145621"/>
</workbook>
</file>

<file path=xl/calcChain.xml><?xml version="1.0" encoding="utf-8"?>
<calcChain xmlns="http://schemas.openxmlformats.org/spreadsheetml/2006/main">
  <c r="E74" i="1" l="1"/>
  <c r="E73" i="1" l="1"/>
  <c r="E71" i="1" l="1"/>
  <c r="E68" i="1"/>
  <c r="E67" i="1"/>
  <c r="E66" i="1"/>
  <c r="E65" i="1"/>
  <c r="E64" i="1"/>
  <c r="E63" i="1"/>
  <c r="E60" i="1"/>
  <c r="E53" i="1"/>
  <c r="E46" i="1"/>
  <c r="E41" i="1"/>
  <c r="E40" i="1"/>
  <c r="E39" i="1"/>
  <c r="E34" i="1"/>
  <c r="E33" i="1"/>
</calcChain>
</file>

<file path=xl/comments1.xml><?xml version="1.0" encoding="utf-8"?>
<comments xmlns="http://schemas.openxmlformats.org/spreadsheetml/2006/main">
  <authors>
    <author>Panrayado</author>
    <author>Dario</author>
    <author>CATA</author>
    <author>Dario Cardozo</author>
    <author>cecilia</author>
  </authors>
  <commentList>
    <comment ref="E1" authorId="0">
      <text>
        <r>
          <rPr>
            <sz val="10"/>
            <rFont val="Tahoma"/>
            <family val="2"/>
          </rPr>
          <t>Algunos valores son estimados.</t>
        </r>
      </text>
    </comment>
    <comment ref="E2" authorId="0">
      <text>
        <r>
          <rPr>
            <sz val="10"/>
            <rFont val="Arial"/>
            <family val="2"/>
          </rPr>
          <t>Los Piojos
Todos Tus Muertos
A.N.I.M.A.L.
Divididos
Attaque 77
Actitud Maria Marta
Versuit Bergarabat</t>
        </r>
      </text>
    </comment>
    <comment ref="E3" authorId="0">
      <text>
        <r>
          <rPr>
            <sz val="10"/>
            <rFont val="Arial"/>
            <family val="2"/>
          </rPr>
          <t>La Renga
Rata Blanca
Malon
Las Pelotas
Caballeros de la Quema
León Gieco</t>
        </r>
      </text>
    </comment>
    <comment ref="E4" authorId="1">
      <text>
        <r>
          <rPr>
            <sz val="11"/>
            <rFont val="Tahoma"/>
            <family val="2"/>
          </rPr>
          <t>01) El final es en donde partí 
02) Desnudo para siempre (o despedazado por mil partes)
03) A la carga mi rocanrol 
04) Psilocybe Mexicana 
05) Moscas verdes para el charlatán 
06) Cortala y olvidala 
07) Blues cardíaco 
08) Balada del diablo y la muerte 
09) El terco 
10) El mambo de la botella 
11) El juicio del ganso 
12) Cuándo vendrán 
13) Lo frágil de la locura 
14) Triste canción de amor 
15) Veneno 
16) El camino del deshielo 
17) El viento que todo empuja 
18) Reíte 
19) Paja brava 
20) Somos los mismos de siempre 
21) Voy a bailar a la nave del olvido 
22) Negra es mi alma, negro mi corazón 
23) El rito de los corazones sangrando 
24) Blues de Bolivia 
25) Luciendo mi saquito blusero 
26) Pis y caca 
27) Buseca y vino tinto 
28) Hablando de la libertad</t>
        </r>
      </text>
    </comment>
    <comment ref="E6" authorId="1">
      <text>
        <r>
          <rPr>
            <sz val="10"/>
            <rFont val="Tahoma"/>
            <family val="2"/>
          </rPr>
          <t xml:space="preserve">01. El Pibe de los Astilleros 
02. Un Ángel Para tu Soledad 
03. ¡Cruz diablo! 
04. Scaramanzia 
05. Drogocop 
06. Pogo 
07. La pequeña novia del carioca 
08. Las Increíbles andanzas del Capitán Buscapina en Cybersiberia 
09. Vamos las bandas 
10. Nueva Roma 
11. Todo un palo 
12. Gualicho 
13. Alien Duce 
14. El árbol del Gran Bonete 
15. Estás frito angelito 
16. Shopping Disco-Zen 
17. Juguetes perdidos 
18. Esto es to-to-todo amigos! 
19. Mi perro dinamita 
20. Ñam fri fruli fali fru 
21. La bestia pop 
22. Queso ruso 
23. Jijiji 
24. Un tal Brigitte Bardot </t>
        </r>
      </text>
    </comment>
    <comment ref="E7" authorId="1">
      <text>
        <r>
          <rPr>
            <sz val="10"/>
            <rFont val="Tahoma"/>
            <family val="2"/>
          </rPr>
          <t xml:space="preserve">El pibe de los astilleros 
Un ángel para tu soledad 
¡Cruz diablo! 
Scaramanzia 
Drogocop 
Pogo 
La pequeña novia del carioca 
Las increíbles andanzas del Capitán Buscapina en Cybersiberia 
Vamos las bandas 
Nueva Roma 
Todo un palo 
Gualicho 
Alien Duce 
El árbol del Gran Bonete 
Estás frito angelito 
Shopping Disco-Zen 
Juguetes perdidos 
Esto es to-to-todo amigos! 
Mi perro dinamita 
Ñam fri fruli fali fru 
La bestia pop 
Queso ruso 
Un tal Brigitte Bardot 
Jijiji </t>
        </r>
      </text>
    </comment>
    <comment ref="E8" authorId="2">
      <text>
        <r>
          <rPr>
            <sz val="9"/>
            <rFont val="Tahoma"/>
            <family val="2"/>
          </rPr>
          <t>01. Intoxicado
02. Sacátelo
03. La Simpática Demonia
04. Chico de la Oculta
05. Excusas
06. Homero
07. Niños
08. Dámelo
09. Tirado y Enrollado
10. ¿Qué Vas a Hacer Tan Sola Hoy?
11. Caminando Con Las Piedras
12. Balada Para Otra Mujer
13. Aunque a Nadie ya le Importe
14. Todavía Estás Ahí
15. Hermanos de Sangre
16. Adrenalina
17. Yo No Fuí
--
18. Voy a Dejarte
19. 638...
20. Todo Sigue Igual
21. Botella
22. Una Vez Más
23. Sé Que Lo Atraparé
24. Todo Terminó
25. Una Piba Como Vos
26. Legalicenla
27. Lo Artesanal
28. Descansar en Paz
29. Perra
30. El Árbol de la Vida
31. Me Gustas Mucho
32. Difícil de Entender</t>
        </r>
      </text>
    </comment>
    <comment ref="E9" authorId="2">
      <text>
        <r>
          <rPr>
            <sz val="9"/>
            <rFont val="Tahoma"/>
            <family val="2"/>
          </rPr>
          <t>01. Adrenalina
02. Hermanos de Sangre
03. Todavía Estás Ahí
04. Tirado y Enrollado
05. Damelo
06. Voy a Dejarte
07. Homero
08. 638…
09. Chico de la Oculta
10. Una Vez Más
11. Sé que lo Atraparé
12. Todo Sigue Igual
13. Aunque a Nadie Ya Le Importe
14. Como Ganado
15. Una Piba Como Vos
16. Tirado en la Estación / Piedrabuena Blues
17. ¿Que vas a Hacer tan sola Hoy?
18. Caminando Con Las Piedras
19. Botella
20. Legalicenla
21. Excusas
22. Lo Artesanal
23. Árbol de la Vida
24. Descansar en Paz
25. Difícil de Entender
26. Buey
27. Me Gustas Mucho
28. Perra
29. Intoxicado
Banda Invitada: Resistencia Suburbana</t>
        </r>
      </text>
    </comment>
    <comment ref="E11" authorId="1">
      <text>
        <r>
          <rPr>
            <sz val="10"/>
            <rFont val="Tahoma"/>
            <family val="2"/>
          </rPr>
          <t>01. Intro
02. ¿Dónde Estás Corazón?
03. Si te Vas
04. ¿Dónde Están Los Ladrones?
05. Inevitable
06. Antología
07. Moscas en la Casa
08. Ciega, Sordomuda
09. Tú
10. Estoy Aquí
11. Alfonsina y el Mar
12. Pies Descalzos, Sueños Blancos
13. Octavo Día
14. Ojos Así
15. Sombra de ti
16. No Creo</t>
        </r>
      </text>
    </comment>
    <comment ref="E12" authorId="1">
      <text>
        <r>
          <rPr>
            <sz val="10"/>
            <rFont val="Tahoma"/>
            <family val="2"/>
          </rPr>
          <t xml:space="preserve">01. Un Ángel Para tu Soledad 
02. Queso Ruso 
03. Alien Duce 
04. Pogo 
05. Drogocop 
06. Las Increíbles Andanzas del Capitán Buscapina en Cybersiberia 
07. Motor Psico 
08. Buenas Noticias 
09. El Pibe De Los Astilleros 
10. Ladrón De Mi Cerebro 
11. Mi Perro Dinamita 
12. Ñam fri fruli fali fru 
13. Caña Seca y un Membrillo 
14. La Hija Del Fletero 
15. El Árbol Del Gran Bonete 
16. Estás Frito, Angelito 
17. Nuestro Amo Juega Al Esclavo 
18. Juguetes Perdidos 
19. Blues De La Artillería 
20. Vamos Las Bandas 
21. Esto es to-to-todo, Amigos! 
22. Scaramanzia 
23. Nueva Roma 
24. Preso En Mi Ciudad 
25. Ya Nadie Va A Escuchar Tu Remera 
26. Jijiji </t>
        </r>
      </text>
    </comment>
    <comment ref="E14" authorId="2">
      <text>
        <r>
          <rPr>
            <sz val="9"/>
            <rFont val="Tahoma"/>
            <family val="2"/>
          </rPr>
          <t>01. Time
02. Devil's Slide
03. The Crush of Love
04. Satch Boogie
05. Borg Sex
06. Flying in a Blue Dream
07. Ice 9
08. Cool #9
09. Circles
10. Until We Say Goodbye
11. Ceremony
12. The Extremist
13. Summer Song
14. House Full of Bullets
15. One Big Rush
16. Raspberry Jam Delta-V
17. Crystal Planet
18. Love Thing
19. Bass Solo
20. The Mystical Potato Head Groove Thing
21. Always With Me, Always With You
22. Big Bad Moon
23. Friends
24. Surfing With the Alien</t>
        </r>
      </text>
    </comment>
    <comment ref="E15" authorId="2">
      <text>
        <r>
          <rPr>
            <sz val="9"/>
            <rFont val="Tahoma"/>
            <family val="2"/>
          </rPr>
          <t>01. Here I Am
02. The Ultra Zone
03. Erotic Nightmares
04. Tender Surrender
05. Salamanders in the Sun
06. Jibboom
07. Drum Solo
08. Windows to the Soul
09. Aching Hunger
10. The Blood &amp; Tears
11. Little Alligator
12. Fire Garden Suite III - Angel Food
13. Keyboard Solo
14. Fever Dream
15. VooDoo Acid
16. I Would Love To
17. For the Love of God
18. Liberty
19. The Attitude Song</t>
        </r>
      </text>
    </comment>
    <comment ref="E17" authorId="1">
      <text>
        <r>
          <rPr>
            <sz val="10"/>
            <rFont val="Tahoma"/>
            <family val="2"/>
          </rPr>
          <t xml:space="preserve">01. Flying in a Blue Dream 
02. Crushing Day 
03. Devil's Slide 
04. Cool #9 
05. Satch Boogie 
06. The Crush of Love 
07. Mind Storm 
08. Seven String 
09. The Mystical Potato Head Groove Thing 
10. Ceremony 
11. Summer Song 
12. Midnight 
13. Starry Night 
14. Time Machine 
15. Oriental Melody 
16. Why 
17. Bass and Drum Solos 
18. Always with Me, Always with You 
19. Raspberry Jam Delta-V 
20. Surfing with the Alien 
Encore:
21. House Full of Bullets 
22. Friends </t>
        </r>
      </text>
    </comment>
    <comment ref="E18" authorId="1">
      <text>
        <r>
          <rPr>
            <sz val="10"/>
            <rFont val="Tahoma"/>
            <family val="2"/>
          </rPr>
          <t xml:space="preserve">01. Ojos así 
02. Si te vas 
03. Que me quedes tú 
04. Inevitable 
05. Ciega, sordomuda 
06. Dude (Looks Like a Lady) 
07. Back in Black 
08. Rules 
09. Estoy aquí 
10. Octavo día 
11. Ready for the Good Times 
12. Un poco de amor 
13. Underneath Your Clothes 
14. ¿Dónde están los ladrones? 
15. Te dejo Madrid 
16. Tú 
17. Te aviso, te anuncio (Tango) 
18. Suerte </t>
        </r>
      </text>
    </comment>
    <comment ref="E19" authorId="3">
      <text>
        <r>
          <rPr>
            <sz val="9"/>
            <color indexed="81"/>
            <rFont val="Tahoma"/>
            <family val="2"/>
          </rPr>
          <t>01. Síndrome del trapecista
02. Memorias de un perro mutante
03. El pozo de la serpiente
04. Kermesse
05. Alcolito
06. El infierno está encantador esta noche
07. Con los ojos cerrados
08. Lluvia sobre Bagdad
09. Jijiji
10. Imperialismo espacial
11. Ñam fri fruli fali fru
12. Nene nena
13. Entre el cielo y la tierra
14. Lágrimas y cenizas
15. Oda a la sin nombre
16. Caña seca y un membrillo
17. Criminal Mambo
18. La bestia pop
19. Astrolabio
Encore:
20. Nuestro amo juega al esclavo
21. Gengis Khan</t>
        </r>
      </text>
    </comment>
    <comment ref="E20" authorId="1">
      <text>
        <r>
          <rPr>
            <sz val="10"/>
            <rFont val="Tahoma"/>
            <family val="2"/>
          </rPr>
          <t xml:space="preserve">01. El club de los imposibles 
02. De mayor 
03. El extranjero 
04. Salomé 
05. Alicia (expulsada al país de las maravillas) 
06. En brazos de la fiebre 
07. Sí 
08. Infinito 
09. Apuesta por el rock 'n' roll 
10. Lady Blue 
11. Iberia sumergida 
12. Sácame de aquí 
13. El viento a favor 
14. El jinete 
15. La chispa adecuada 
16. ...Y al final 
17. Aunque no sea conmigo </t>
        </r>
      </text>
    </comment>
    <comment ref="E21" authorId="1">
      <text>
        <r>
          <rPr>
            <sz val="10"/>
            <rFont val="Tahoma"/>
            <family val="2"/>
          </rPr>
          <t xml:space="preserve">01. Motumbo 
02. Desde lejos no se ve 
03. Ay ay ay 
04. Quemado 
05. Amor de perros (con Mimi Maura)
06. Intro Maradó + Maradó 
07. Tan solo 
08. Dientes de cordero 
09. Reggae rojo y negro 
10. De puro guapo 
11. Fantasma 
12. Guadalupe 
13. Langostas 
14. Como Alí + Video clip premiere
15. Cruel 
16. El farolito (Snippet "La rubia tarada" de Sumo)
17. Fijate 
18. Muy despacito 
19. Genius (Snippet de "El mendigo del Dock Sud")
20. Canción de cuna 
21. Chac tu chac 
22. Llévatelo 
23. Vine hasta aquí 
24. Sudestada 
25. Around and Around / Zapatos de gamuza azul 
26. Al desierto 
27. El balneario de los doctores crotos 
28. Finale </t>
        </r>
      </text>
    </comment>
    <comment ref="E22" authorId="1">
      <text>
        <r>
          <rPr>
            <sz val="10"/>
            <rFont val="Tahoma"/>
            <family val="2"/>
          </rPr>
          <t xml:space="preserve">01. A tu lado 
02. Al que he sangrado 
03. Las cosas que hace 
04. Cuándo vendrán 
05. En el baldío 
06. El rastro de la conciencia 
07. El twist del pibe 
08. Detonador de sueños 
09. Dementes en el espacio 
10. El terco 
11. Estado 
12. El hombre de la estrella 
13. Estalla 
14. En los brazos del sol 
15. Míralos 
16. El cielo del desengaño 
17. Veneno 
18. El ojo del huracán 
19. Embrolos, fatos y paquetes 
20. Bien alto 
21. Noche vudú 
22. Voy a bailar a la nave del olvido 
23. Balada del diablo y la muerte 
24. El rito de los corazones sangrando 
25. Hielasangre 
26. El final es en donde partí (con Alejandro Sokol)
27. El rey de la triste felicidad 
28. Popurock: Panic show / Arte infernal / … more)
29. El revelde 
30. La razón que te demora 
31. Hablando de la libertad </t>
        </r>
      </text>
    </comment>
    <comment ref="E25" authorId="1">
      <text>
        <r>
          <rPr>
            <b/>
            <u/>
            <sz val="10"/>
            <rFont val="Tahoma"/>
            <family val="2"/>
          </rPr>
          <t>- Robert Fripp</t>
        </r>
        <r>
          <rPr>
            <sz val="10"/>
            <rFont val="Tahoma"/>
            <family val="2"/>
          </rPr>
          <t xml:space="preserve"> Soundscapes
</t>
        </r>
        <r>
          <rPr>
            <b/>
            <u/>
            <sz val="10"/>
            <rFont val="Tahoma"/>
            <family val="2"/>
          </rPr>
          <t xml:space="preserve">-Steve Vai:
</t>
        </r>
        <r>
          <rPr>
            <sz val="10"/>
            <rFont val="Tahoma"/>
            <family val="2"/>
          </rPr>
          <t xml:space="preserve">01. I Know You're Here 
02. Giant Balls of Gold 
03. Answers 
04. The Reaper 
05. Juice 
06. Whispering a Prayer 
07. Bangkok 
08. Fire Garden Suite I - Bull Whip 
09. I'm the Hell Outta Here 
10. For the Love of God 
</t>
        </r>
        <r>
          <rPr>
            <b/>
            <u/>
            <sz val="10"/>
            <rFont val="Tahoma"/>
            <family val="2"/>
          </rPr>
          <t xml:space="preserve">-Joe Satriani:
</t>
        </r>
        <r>
          <rPr>
            <sz val="10"/>
            <rFont val="Tahoma"/>
            <family val="2"/>
          </rPr>
          <t xml:space="preserve">01. Hands in the Air 
02. Satch Boogie 
03. Cool #9 
04. Gnaahh 
05. I Like the Rain 
06. Up in Flames 
07. Always with Me, Always with You 
08. Searching 
09. Is There Love in Space? 
10. War 
11. Flying in a Blue Dream 
12. Ice 9 
</t>
        </r>
        <r>
          <rPr>
            <b/>
            <u/>
            <sz val="10"/>
            <rFont val="Tahoma"/>
            <family val="2"/>
          </rPr>
          <t xml:space="preserve">-G3 Jam:
</t>
        </r>
        <r>
          <rPr>
            <sz val="10"/>
            <rFont val="Tahoma"/>
            <family val="2"/>
          </rPr>
          <t>01. Red
02. Rockin' in the Free World 
03. Goin' Down</t>
        </r>
      </text>
    </comment>
    <comment ref="E27" authorId="1">
      <text>
        <r>
          <rPr>
            <sz val="10"/>
            <rFont val="Tahoma"/>
            <family val="2"/>
          </rPr>
          <t>01. The Root of All Evil 
02. Panic Attack 
03. A Fortune in Lies 
04. Under a Glass Moon 
05. Caught in a Web 
06. Peruvian Skies 
07. Strange Déjà Vu 
08. Solitary Shell 
09. About to Crash (Reprise) 
10. Losing Time/Grand Finale 
11. As I Am 
12. Endless Sacrifice 
13. I Walk Beside You 
14. Sacrificed Sons 
15. Octavarium 
16. The Spirit Carries On 
17. Learning to Live</t>
        </r>
      </text>
    </comment>
    <comment ref="E28" authorId="1">
      <text>
        <r>
          <rPr>
            <sz val="10"/>
            <rFont val="Tahoma"/>
            <family val="2"/>
          </rPr>
          <t xml:space="preserve">01. The Glass Prison 
02. Just Let Me Breathe 
03. The Mirror 
04. Lie 
05. The Answer Lies Within 
06. These Walls 
07. Never Enough 
08. In the Name of God 
- Metropolis Part 2: Scenes From A Memory
09. Regression 
10. Overture 1928 
11. Strange Déjà Vu 
12. Through My Words 
13. Fatal Tragedy 
14. Beyond This Life 
15. Through Her Eyes 
16. Home 
17. The Dance of Eternity 
18. One Last Time 
19. The Spirit Carries On 
20. Finally Free 
Encore:
21. Pull Me Under / Metropolis Pt. 1 </t>
        </r>
      </text>
    </comment>
    <comment ref="E30" authorId="1">
      <text>
        <r>
          <rPr>
            <b/>
            <u/>
            <sz val="10"/>
            <rFont val="Tahoma"/>
            <family val="2"/>
          </rPr>
          <t>- John Petrucci:</t>
        </r>
        <r>
          <rPr>
            <sz val="10"/>
            <rFont val="Tahoma"/>
            <family val="2"/>
          </rPr>
          <t xml:space="preserve">
01. Jaws of Life 
02. Glasgow Kiss 
03. Lost Without You 
04. Curve 
05. Wishful Thinking 
06. Damage Control 
</t>
        </r>
        <r>
          <rPr>
            <b/>
            <u/>
            <sz val="10"/>
            <rFont val="Tahoma"/>
            <family val="2"/>
          </rPr>
          <t>- Eric Johnson:</t>
        </r>
        <r>
          <rPr>
            <sz val="10"/>
            <rFont val="Tahoma"/>
            <family val="2"/>
          </rPr>
          <t xml:space="preserve">
01. Summer Jam 
02. My Back Pages 
03. Trademark 
04. Brilliant Room 
05. Manhattan 
06. Morning Sun 
07. Columbia 
08. Desert Rose 
09. Cliffs of Dover 
</t>
        </r>
        <r>
          <rPr>
            <b/>
            <u/>
            <sz val="10"/>
            <rFont val="Tahoma"/>
            <family val="2"/>
          </rPr>
          <t>- Joe Satriani:</t>
        </r>
        <r>
          <rPr>
            <sz val="10"/>
            <rFont val="Tahoma"/>
            <family val="2"/>
          </rPr>
          <t xml:space="preserve">
01. Flying in a Blue Dream 
02. The Extremist 
03. Redshift Riders 
04. Cool #9 
05. Satch Boogie 
06. Super Colossal 
07. Just Like Lightnin' 
08. Crowd Chant 
09. Summer Song 
10. Always with Me, Always with You 
</t>
        </r>
        <r>
          <rPr>
            <b/>
            <u/>
            <sz val="10"/>
            <rFont val="Tahoma"/>
            <family val="2"/>
          </rPr>
          <t>- G3 Jam:</t>
        </r>
        <r>
          <rPr>
            <sz val="10"/>
            <rFont val="Tahoma"/>
            <family val="2"/>
          </rPr>
          <t xml:space="preserve">
01. Voodoo Child
02. Red House 
03. Rockin' in the Free World </t>
        </r>
      </text>
    </comment>
    <comment ref="E31" authorId="1">
      <text>
        <r>
          <rPr>
            <sz val="10"/>
            <rFont val="Tahoma"/>
            <family val="2"/>
          </rPr>
          <t xml:space="preserve">01. El estanque 
02. Deshacer el mundo 
03. Mar adentro 
04. La carta 
05. La sirena varada 
06. Bendecida 
07. Opio 
08. La herida 
09. Apuesta por el rock 'n' roll 
10. Héroe de leyenda 
11. Con nombre de guerra 
12. Fuente esperanza 
13. No más lágrimas 
14. Nuestros nombres 
15. Oración 
16. Entre dos tierras 
17. Maldito duende 
18. Iberia sumergida 
19. Avalancha 
20. El mar no cesa 
21. Malas intenciones 
22. La chispa adecuada 
23. Tesoro 
24. Tumbas de sal 
25. En brazos de la fiebre </t>
        </r>
      </text>
    </comment>
    <comment ref="E32" authorId="2">
      <text>
        <r>
          <rPr>
            <sz val="10"/>
            <rFont val="Aral"/>
            <charset val="134"/>
          </rPr>
          <t xml:space="preserve">01. Now We Run 
02. Oooo 
03. Building the Church 
04. Tender Surrender 
05. Firewall 
06. The Crying Machine 
07. Shove the Sun Aside (Dave Weiner cover)
08. I'm Becoming 
09. Die to Live 
10. Freak Show Excess 
11. Violin Solos  (Alex DePue &amp; Ann Marie Calhoun)
-Acoustic set
12. All About Eve 
13. Fire Garden Suite III - Angel Food 
14. Drum Solo (Jeremy Colson)
15. The Audience Is Listening 
16. Juice 
17. Whispering a Prayer 
18. Fire Garden Suite IV - Taurus Bulba 
-Encore:
19. Liberty 
20. Answers 
21. For the Love of God </t>
        </r>
      </text>
    </comment>
    <comment ref="E33" authorId="1">
      <text>
        <r>
          <rPr>
            <sz val="10"/>
            <rFont val="Tahoma"/>
            <family val="2"/>
          </rPr>
          <t>01. Also sprach Zarathustra 
02. Constant Motion 
03. Never Enough 
04. Endless Sacrifice 
05. The Dark Eternal Night 
06. Home 
07. Misunderstood 
08. Erotomania 
09. Voices 
10. Forsaken 
11. Take the Time 
12. In the Presence of Enemies</t>
        </r>
      </text>
    </comment>
    <comment ref="E34" authorId="1">
      <text>
        <r>
          <rPr>
            <sz val="10"/>
            <rFont val="Tahoma"/>
            <family val="2"/>
          </rPr>
          <t>01. Also sprach Zarathustra 
02. Constant Motion 
03. Panic Attack 
04. Blind Faith 
05. Surrounded 
06. The Dark Eternal Night 
07. Keyboard Solo 
08. Lines in the Sand 
09. I Walk Beside You 
10. As I Am 
11. The Ministry of Lost Souls 
12. Schmedley Wilcox
      -Trial Of Tears
       - Finally Free
        - Learning to Live
         - In The Name Of God
          - Octavarium (Razor's Edge)</t>
        </r>
      </text>
    </comment>
    <comment ref="E36" authorId="1">
      <text>
        <r>
          <rPr>
            <sz val="10"/>
            <rFont val="Tahoma"/>
            <family val="2"/>
          </rPr>
          <t xml:space="preserve">01. María y José 
02. Te diría 
03. Ay ay ay 
04. Angelito 
05. Labios de seda 
06. Unbekannt 
07. Desde lejos no se ve 
08. Fijate 
09. Un buen día 
10. Fantasma 
11. Chac tu chac 
12. Merecido 
13. Hoy es hoy 
14. Guadalupe 
15. Ruleta 
16. Pacífico 
17. Bicho de ciudad 
18. No parés 
19. El balneario de los doctores crotos 
20. Muévelo 
21. Buenos días, Palomar 
22. Finale </t>
        </r>
      </text>
    </comment>
    <comment ref="E37" authorId="2">
      <text>
        <r>
          <rPr>
            <sz val="10"/>
            <rFont val="Tahoma"/>
            <family val="2"/>
          </rPr>
          <t>01. Paria 
02. El gourmet del infierno 
03. Meroe y los sortilegios 
04. Bye Bye 
05. Los caminos del viento 
06. ¿Dónde estás? 
07. La doble marca 
08. Astrolabio 
09. Jijiji 
10. Arcano XIV 
11. Flores secas 
12. El viaje de las partículas 
13. Ángeles caídos 
14. Soldadito de plomo 
15. Nueva Roma 
16. El fantasma del 5to piso 
17. Tal vez mañana 
18. Oda a la sin nombre 
19. El pibe de los astilleros 
20. El Golem de Paternal 
21. Síndrome del trapecista</t>
        </r>
      </text>
    </comment>
    <comment ref="E38" authorId="1">
      <text>
        <r>
          <rPr>
            <sz val="10"/>
            <rFont val="Tahoma"/>
            <family val="2"/>
          </rPr>
          <t>01. Intoxicado 
02. Nena me gustas así 
03. 638 
04. Perro guardián 
05. Una vez más 
06. ¿Qué vas a hacer tan sola hoy? 
07. Todavía estás ahí 
08. Balada para otra mujer 
09. Hermanos de sangre 
10. Adrenalina 
11. La simpática demonia 
12. Puente la Noria 
13. Dos nenas 
14. Caminando con las piedras 
15. Niños 
16. Chico de la oculta 
17. Botella 
18. Roca &amp; giro 
19. Descansar en paz 
20. Lo artesanal 
21. El árbol de la vida 
22. Me gustas mucho 
23. Difícil de entender 
24. Tornillo eterno 
25. Dámelo 
26. Homero 
27. Perra 
28. Una piba como vos 
29. The KKK Took My Baby Away / Eva</t>
        </r>
      </text>
    </comment>
    <comment ref="E39" authorId="1">
      <text>
        <r>
          <rPr>
            <sz val="10"/>
            <rFont val="Tahoma"/>
            <family val="2"/>
          </rPr>
          <t xml:space="preserve">01. Rock 'n' Roll Train 
02. Hell Ain't a Bad Place to Be 
03. Back in Black 
04. Big Jack 
05. Dirty Deeds Done Dirt Cheap 
06. Shot Down in Flames 
07. Thunderstruck 
08. Black Ice 
09. The Jack 
10. Hells Bells 
11. Shoot to Thrill 
12. War Machine 
13. Dog Eat Dog 
14. You Shook Me All Night Long 
15. T.N.T. 
16. Whole Lotta Rosie 
17. Let There Be Rock 
18. Highway to Hell 
19. For Those About to Rock (We Salute You) </t>
        </r>
      </text>
    </comment>
    <comment ref="E40" authorId="1">
      <text>
        <r>
          <rPr>
            <sz val="10"/>
            <rFont val="Tahoma"/>
            <family val="2"/>
          </rPr>
          <t xml:space="preserve">01. A Nightmare to Remember 
02. A Rite of Passage 
03. Hollow Years 
04. Keyboard Solo 
05. Prophets of War 
06. The Dance of Eternity 
07. One Last Time 
08. The Spirit Carries On 
09. In the Name of God 
10. The Count of Tuscany </t>
        </r>
      </text>
    </comment>
    <comment ref="E41" authorId="1">
      <text>
        <r>
          <rPr>
            <sz val="10"/>
            <rFont val="Tahoma"/>
            <family val="2"/>
          </rPr>
          <t>01. A Nightmare to Remember 
02. A Rite of Passage 
03. Hollow Years 
04. Keyboard Solo 
05. Prophets of War 
06. The Dance of Eternity 
07. One Last Time 
08. The Spirit Carries On 
09. In the Name of God 
10. The Count of Tuscany</t>
        </r>
      </text>
    </comment>
    <comment ref="E42" authorId="3">
      <text>
        <r>
          <rPr>
            <sz val="9"/>
            <color indexed="81"/>
            <rFont val="Tahoma"/>
            <family val="2"/>
          </rPr>
          <t>01. El arriero
02. Hombre en U
03. Buscando un ángel
04. Mantecoso
05. Muerto a laburar
06. Vientito de Tucumán
07. Par mil
08. Avanzando retroceden
09. La flor azul
10. ¿Qué ves?
11. Guanuqueando
12. Boyar nocturno
13. Senderos
14. Jujuy
15. Cristófolo Cacarnú
16. Caminando
1. Mañana en el Abasto
18. Todos
19. Perro funk
20. Rasputín / Hey Jude
21. El 38
22. Ala delta
23. Amapola del 66</t>
        </r>
      </text>
    </comment>
    <comment ref="E44" authorId="1">
      <text>
        <r>
          <rPr>
            <sz val="10"/>
            <rFont val="Tahoma"/>
            <family val="2"/>
          </rPr>
          <t>01. Haciendo cosas raras
02. Salir a asustar
03. Capo capón
04. El 38
05. Sábado
06. Muerto a laburar
07. Mantecoso
08. Casi estatua
09. Como un cuento
10. Spaghetti del rock
11. Par mil
12. La flor azul (Mario Arnedo Gallo cover)
13. Divididos por la felicidad
14. La mosca porteña
15. Amapola del 66
16. Hombre en U
17. Sucio y desprolijo
18. Voodoo Child (Slight Return)
19. Perro Funk
20. Paisano de Hurlingham
21. Rasputín / Hey Jude
22. Paraguay
23. Ala delta
24. Nextweek</t>
        </r>
      </text>
    </comment>
    <comment ref="E45" authorId="2">
      <text>
        <r>
          <rPr>
            <sz val="10"/>
            <rFont val="Tahoma"/>
            <family val="2"/>
          </rPr>
          <t xml:space="preserve">01. Indiscipline 
02. Snudge 
03. Speedbump 
04. Slow Glide 
05. Vroom Vroom (King Crimson song)
06. Hands 
07. Big dog 
08. Industry 
09. Red (King Crimson song)
10. Soup 
11. Breathless 
12. Recentless 
13. Elephant Talk </t>
        </r>
      </text>
    </comment>
    <comment ref="E46" authorId="1">
      <text>
        <r>
          <rPr>
            <sz val="10"/>
            <rFont val="Tahoma"/>
            <family val="2"/>
          </rPr>
          <t xml:space="preserve">01. Bridges in the Sky 
02. 6:00 
03. The Dark Eternal Night 
04. This is the Life 
05. The Root of All Evil 
06. Lost Not Forgotten 
07. Drum Solo 
08. A Fortune in Lies 
09. The Silent Man 
10. Beneath the Surface 
11. Outcry 
12. Surrounded 
13. On the Backs of Angels 
14. War Inside My Head 
15. The Test That Stumped Them All 
16. The Spirit Carries On 
17. Breaking All Illusions 
18. Metropolis Pt. 1: The Miracle and the Sleeper </t>
        </r>
      </text>
    </comment>
    <comment ref="E47" authorId="1">
      <text>
        <r>
          <rPr>
            <sz val="10"/>
            <rFont val="Tahoma"/>
            <family val="2"/>
          </rPr>
          <t xml:space="preserve">01. Capo Capón
02. Elefantes en Europa
03. Tanto Anteojo
04. Casi Estatua
05. Libre el Jabalí
06. Mantecoso
07. Hombre en U
08. Salir a Asustar
09. Perro Funk
10. Muerto a Laburar
11. Sisters
12. Spaghetti del Rock
13. Par Mil
</t>
        </r>
        <r>
          <rPr>
            <i/>
            <sz val="10"/>
            <rFont val="Tahoma"/>
            <family val="2"/>
          </rPr>
          <t xml:space="preserve">"Esta no es la sangre de Cristo, es la sangre de todos los mendocinos..."
</t>
        </r>
        <r>
          <rPr>
            <sz val="10"/>
            <rFont val="Tahoma"/>
            <family val="2"/>
          </rPr>
          <t xml:space="preserve">14. Che ¿Que esperás?
15. Intro Little Wing / Despiertate Nena
16. Voodoo Chile
17. Amapola del 66
18. Sucio y Desprolijo
19. Living de Trincheras </t>
        </r>
        <r>
          <rPr>
            <i/>
            <sz val="10"/>
            <rFont val="Tahoma"/>
            <family val="2"/>
          </rPr>
          <t>(Soundtrack de Infancia Clandestina)</t>
        </r>
        <r>
          <rPr>
            <sz val="10"/>
            <rFont val="Tahoma"/>
            <family val="2"/>
          </rPr>
          <t xml:space="preserve">
20. El 38
21. Paisano de Hurlingham
22. Paraguay
23. Rasputin/Hey Jude
24. Aladelta
25. Azulejo - Camaron Bombay
</t>
        </r>
        <r>
          <rPr>
            <i/>
            <sz val="10"/>
            <rFont val="Tahoma"/>
            <family val="2"/>
          </rPr>
          <t>"En teclados, Juan Alberto Mateyko, en percusión Cecilia Pando"</t>
        </r>
      </text>
    </comment>
    <comment ref="E48" authorId="1">
      <text>
        <r>
          <rPr>
            <sz val="10"/>
            <rFont val="Tahoma"/>
            <family val="2"/>
          </rPr>
          <t>u$s 250 EVO Experience.-
01. Racing The World
02. Velorum
03. Building The Church
04. Tender Surrender
05. Gravity Storm
06. The Trillium's Launch (Dave Weiner)
07. Weeping China Doll
08. Answers
09. The Animal
10. Whispering a Prayer
11. The Audience is Listening
12. Accoustic Set:
     -The Moon and I
     -Rescue me or Bury me
     -Sisters
     -Treasure Island
     -Salamanders in the Sun
     -Pusa Road
13. Drum Solo (Jeremy Colson)
14. The Ultra Zone
15. Frank
16. Build me a Song
17. For The Love of God
18. Taurus Bulba</t>
        </r>
      </text>
    </comment>
    <comment ref="E49" authorId="1">
      <text>
        <r>
          <rPr>
            <sz val="10"/>
            <rFont val="Tahoma"/>
            <family val="2"/>
          </rPr>
          <t>01) Obertura
02) One Vision
03) Somebody to love
04) Killer Queen
05) Bycicle
06) Flash
07) Who wants to live forever
08) You take my breath away
09) Innuendo
Intervalo
10) Barcelona
11) ???
12) Love of my life
13) So much love will kill you
14) I want it all
15) Show must go on
16) We will rock you
17) We are the champions
18) The great pretender
19) The Golden Boy
20) Bohemian Rapsody</t>
        </r>
      </text>
    </comment>
    <comment ref="E50" authorId="2">
      <text>
        <r>
          <rPr>
            <sz val="10"/>
            <rFont val="Tahoma"/>
            <family val="2"/>
          </rPr>
          <t xml:space="preserve">01. Viernes 
02. El equilibrio del mundo 
03. Llueve 
04. Amoxapina por joder 
05. Me dejo hablando solo 
06. Satelites caidos 
07. El último peaje 
08. Roberto 
09. La incogible 
10. Retiro voluntario 
11. Gallegos involuntarios 
12. Popurri 
13. El corazón de las muñecas 
14. Las cosas que deje 
15. Volviste muy, muy puta de Gesell 
16. Los años locos 
17. Milanesa de pija </t>
        </r>
      </text>
    </comment>
    <comment ref="E51" authorId="2">
      <text>
        <r>
          <rPr>
            <sz val="10"/>
            <rFont val="Tahoma"/>
            <family val="2"/>
          </rPr>
          <t>01. False Awakening Suite
02. The Enemy Inside
03. The Shattered Fortress
04. On the Backs of Angels
05. The Looking Glass
06. Trial of Tears
07. Enigma Machine (con solo de Mike Mangini)
08. Along for the Ride
09. Breaking All Illusions
10. The Mirror
11. Lie
13. Lifting Shadows Off a Dream
14. Scarred
15. Space-Dye Vest
16. Illumination Theory
17. Overture 1928
18. Strange Déjà Vu
19. The Dance of Eternity
20. Finally Free
‘Illumination Theory (Outro)</t>
        </r>
      </text>
    </comment>
    <comment ref="E52" authorId="2">
      <text>
        <r>
          <rPr>
            <sz val="10"/>
            <rFont val="Tahoma"/>
            <family val="2"/>
          </rPr>
          <t xml:space="preserve">01. Jumpin' In 
02. Devil's Slide 
03. Flying in a Blue Dream 
04. Unstoppable Momentum 
05. The Weight of the World 
06. Ice 9 
07. The Crush of Love 
08. I'll Put a Stone on Your Cairn 
09. A Door into Summer 
10. Lies and Truths 
11. Satch Boogie 
12. Shine On American Dreamer 
13. Three Sheets to the Wind 
14. Cryin' 
15. Drum Solo (Marco Minnemann's 6 minutes drum intro)
16. Time Machine 
17. Always with Me, Always with You 
18. Surfing with the Alien 
19. Crowd Chant 
20. Summer Song </t>
        </r>
      </text>
    </comment>
    <comment ref="E53" authorId="4">
      <text>
        <r>
          <rPr>
            <sz val="9"/>
            <rFont val="Tahoma"/>
            <family val="2"/>
          </rPr>
          <t xml:space="preserve">01. Face the Sun
02. I'll Take Everything
03. Blue on Blue
04. Billy
05. Wisemen
06. High
07. Carry You Home
08. Smoke Signals
09. Satellites
10. These Are the Words
11. Postcards (preceded by band members introduction)
12. Goodbye My Lover
13. Coz I Luv You (Slade cover) (James left the stage and ran through the corridors between the audience during the middle instrument)
14. Heart to Heart
15. Same Mistake (James asked the audience to accompany with cameras and cell phones lights on)
16. You're Beautiful
17. So Long, Jimmy
Encore:
18. Stay the Night (James appeared on stage wearing the Argentinian football team shirt)
19. Bonfire Heart
20. 1973 </t>
        </r>
      </text>
    </comment>
    <comment ref="E54" authorId="4">
      <text>
        <r>
          <rPr>
            <sz val="9"/>
            <rFont val="Tahoma"/>
            <family val="2"/>
          </rPr>
          <t>Luis Brandoni
Eduardo Blanco
Dirección: Juan José Campanella</t>
        </r>
      </text>
    </comment>
    <comment ref="E55" authorId="2">
      <text>
        <r>
          <rPr>
            <sz val="9"/>
            <rFont val="Tahoma"/>
            <family val="2"/>
          </rPr>
          <t>01. La Prisión
02. Corazón Espinado
03. Adicto a tu Amor
04. Eres mi Religión
05. Cuando Los Ángeles Lloran
06. Ironía
07. Mi Verdad
08. Tema Instrumental
09. En el Muelle de San Blas
10. Me Vale (invitado Adrián Agüero)
11. El Rey
12 Clavado en un Bar
13. Solo de Batería
*Medley Acústico*
14. Te Lloré Un Río
15. El Reloj Cu-Cú
16. Un Cachito de tu Corazón
17. Vivir Sin Aire
18. Se Me Olvidó Otra Vez
19. Mariposa Traicionera
20. Bendita tu Luz
21. Si no te Hubieras Ido
*
22. Oye Mi Amor
*Bises*
23. Labios Compartidos
24. Rayando el Sol</t>
        </r>
      </text>
    </comment>
    <comment ref="E56" authorId="2">
      <text>
        <r>
          <rPr>
            <sz val="9"/>
            <rFont val="Tahoma"/>
            <family val="2"/>
          </rPr>
          <t>01. El Fantasio
02. Un Alegre en Este Infierno
03. Vida de Topos
04. Tanto Anteojo
05. Sopa de Tortuga
06. Salir a Comprar
07. Salir a Asustar
08. Sábado
09. Elefantes en Europa
10. La Flor Azul (inv. Diego Viale en violín, Tilín Orozco en Guitarra)
11. Dame un Limón
12. Brillo Triste de un Canchero
13. Spaghetti del Rock
14. Par mil
15. Sisters (inv. Diego Florentín en guitarra)
16. El Burrito (inv. Federico Mendini en guitarra, Diego Florentín en armónica)
17. Senderos
18. Jujuy
19. Cristóforo Cacarnú
20. Indio dejá el Mezcal
21. Perro Funk
22. Gol de Mujer
23. Azulejo
24. Que Tal? (zapada)
25. Amapola del 66
26. Aladelta
27. Sobrio a las Piñas
28. Nextweek</t>
        </r>
      </text>
    </comment>
    <comment ref="E57" authorId="1">
      <text>
        <r>
          <rPr>
            <sz val="9"/>
            <rFont val="Times New Roman"/>
            <family val="1"/>
          </rPr>
          <t xml:space="preserve">01. Do What Yo Gotta Do
02. Can't Stop This Thing We Started
03. Don't Even Try
04. Run to You
05. Go Down Rockin'
06. Heaven
07. Kids Wanna Rock
08. It's Only Love
09. Cloud #9
10. You Belong To Me
11. Summer of '69
12. Here I Am (acoustic)
13. Heat of the night (acoustic)
14. Yesterday was just a dream (acoustic)
15. (Everything I Do) I Do It For You
16. If Ya Wanna Be Bad Yo Gotta Be Good
17. Back To You
18. Somebody
19. Have You Ever Really Loved a Woman?
20. Please, Forgive Me
21. Cuts Like a Knife
22. 18 til I Die
23. The Only Thing That Looks Good on Me Is You
Encore
24. Breand New Day
25. C'mon Everybody (Eddie Cochran cover)
Acoustic
26. Straight From The Heart
27. All For Love
</t>
        </r>
      </text>
    </comment>
    <comment ref="E59" authorId="1">
      <text>
        <r>
          <rPr>
            <sz val="9"/>
            <rFont val="Tahoma"/>
            <family val="2"/>
          </rPr>
          <t>01. I'll Be the One
02. Oasis Medley (Oasis cover)
03. Imperfect Me
04. One Life
05. Everlong (Foo Fighters cover)
06. Cinderella
07. Love Me Like You Do / Thinking Out Loud
08. Find Me
09. Despacito (Luis Fonsi cover)
10. Every Breath
11. Use Somebody (Kings of Leon cover)
12. Pick Yourself Back Up Again
13. Teenage Dream (Katy Perry cover)
14. Fast Car (Tracy Chapman cover)
15. Be Somebody
16. Hello (Adele cover)
17. When the Lights Die
18. On My Way
19. Iris (Goo Goo Dolls cover)
20. Anchor</t>
        </r>
      </text>
    </comment>
    <comment ref="E60" authorId="1">
      <text>
        <r>
          <rPr>
            <sz val="9"/>
            <rFont val="Tahoma"/>
            <family val="2"/>
          </rPr>
          <t>00. Intro (90" excerpt from the 1986 film "Crossroads)
01. Bad Horsie
02. The Crying Machine
03. Gravity Storm
04. Whispering a Prayer
Passion and Warfare
05. Liberty (with video of live performance with Brian May. Steve forgot to change the guitar and had to restart)
06. Erotic Nightmares
07. The Animal
08. Answers (with pre-recorded video of Joe Satriani)
09. The Riddle
10. Ballerina 12/24
11. For the Love of God
11. The Audience Is Listening (with pre-recorded video of John Petrucci)
12. I Would Love To
13. Blue Powder
14. Greasy Kid's Stuff
15. Alien Water Kiss
16. Sisters
17. Love Secrets
Encore:
18 Stevie's Spanking (Frank Zappa cover)
19. Racing the World
20, Fire Garden Suite IV - Taurus Bulba
Note: Last show of the tour</t>
        </r>
      </text>
    </comment>
    <comment ref="E65" authorId="1">
      <text>
        <r>
          <rPr>
            <sz val="9"/>
            <rFont val="Times New Roman"/>
            <family val="1"/>
          </rPr>
          <t>01. La Luna en Fez
02. Suelo Chaman
03. Oda a la Sin Nombre
04. El Equilibrista
05. Ya lo sabés
06. En la Fragua
07. El Redentor Secreto
08. Aves Migratorias
09. Cicatrices
10. Egotrip
-Inter
11. Ángeles Caídos
12. Arriba el Telón!
13. La Calle Del Limbo
14. Quisiera Llevarte
15. Chico Bomba
16. Esa Estrella era mi Lujo
17. Flores Secas
18. Falenas en Celo
19. Lejos de Casa
-Inter
20. Jijiji
21. El Golem de Paternal</t>
        </r>
      </text>
    </comment>
    <comment ref="E66" authorId="1">
      <text>
        <r>
          <rPr>
            <sz val="9"/>
            <rFont val="Times New Roman"/>
            <family val="1"/>
          </rPr>
          <t>01. Sunday Bloody Sunday
02. New Year's Day
03. Bad
04. Pride (In the Name of Love)
The Joshua Tree
05. Where The Streets Have no Name
06. I Still Haven't Found What I'm Looking For
07. With or Without You
08. Bullet The Blue Sky
09. Running to Stand Still
10. Red Hill Mining Town
11. In God's Country
12. Trip Through Your Wires
13. One Tree Hill
14. Exit
15. Mothers of the Disappeared
Encore
16. Beautiful Day
17. Elevation
18. Vertigo
19. You're The Best Thing About Me
20. Ultraviolet (Light my Way)
21. One</t>
        </r>
      </text>
    </comment>
    <comment ref="E67" authorId="1">
      <text>
        <r>
          <rPr>
            <sz val="9"/>
            <rFont val="Times New Roman"/>
            <family val="1"/>
          </rPr>
          <t>01. This is What it Feels Like
02. Dangerous
03. Superstition
04. Viva la Vida
05. Let it Go
06. Kashmir
07. Ghostbusters
08. Concerto N° 1
09. Furious
10. Bittersweet Simphony
11. Adventure Island
12. Explosive
13. Purple Rain
---
14. Summer (Vivaldi)
15. Nah Neh Nah
16. Live and Let Die
17. You're The Inspiration
18. Zorba's Dance
19. Lose Yourself
20. Midnight Waltz
21. Band Presentation
22. Fix You
23. Duel Guitar Vs. Violin
24. Born in the U.S.A.
25. Killing in the Name
26. They Don't Care About Us
27. Music
---
28. One Moment in Time</t>
        </r>
      </text>
    </comment>
    <comment ref="E68" authorId="1">
      <text>
        <r>
          <rPr>
            <sz val="9"/>
            <rFont val="Times New Roman"/>
            <family val="1"/>
          </rPr>
          <t>(Mars, The Bringer of War)
01. Highway Star
02. Pictures of Home
03. Bloodsucker
04. Strange Kind of Woman
05. Uncommon Man (dedicated to Jon Lord)
06. Lazy (extendede keyboard solo intro)
07. Birds of Prey
08. Knoking at Your Back Door
09. Keyboard Solo
10. Perfect Strangers
11. Space Truckin'
12. Smoke on the Water
13. Hush
14. Bass Solo
15. Black Night
(Deep Purple, Nino Tempo y April Stevens)</t>
        </r>
      </text>
    </comment>
    <comment ref="E69" authorId="1">
      <text>
        <r>
          <rPr>
            <sz val="9"/>
            <rFont val="Times New Roman"/>
            <family val="1"/>
          </rPr>
          <t>01. Stand by me
02. You Don't Know What is Like
03. Sitting on the Dock of the Bay
04. Said I Love You... but I Lied
05. You Don't Know Me
06. Go in the Distance
07. To Make You Feel My Love
08. How I Am Supposed to Live Without You
09. No Mountain High Enough
10. The Prayer
11.  Sweet Home Chicago
12. Instrumental Sax
13. When a Man Loves a Woman
14. How Can We be Lovers
15. Steel Bars
16. Time, Love and Tenderness
17. Georgia on my Mind</t>
        </r>
      </text>
    </comment>
    <comment ref="E70" authorId="1">
      <text>
        <r>
          <rPr>
            <sz val="9"/>
            <rFont val="Times New Roman"/>
            <family val="1"/>
          </rPr>
          <t>01. Seventy-Six Trombones (Meredith Willson cover) (From The Music Man)
02. Dark Eyes (Cover by Adalgiso Ferraris)
03. Granada (Agustín Lara cover) (Featuring The Platin Tenors)
04. The Exodus Song (This Land Is Mine) (Ernest Gold cover) (Featuring The Platin Tenors)
05. Nessun dorma (Giacomo Puccini cover) (Featuring The Platin Tenors)
06. The Skaters' Waltz, Opus Number 183 (Émile Waldteufel cover)
07. Plaisir d'amour (Featuring Ling Shao and Li Jing)
08. Shanghaitan (The Bund of Shanghai) (Featuring Ling Shao and Li Jing)
09. Hallelujah (George Frideric Handel cover) (From Messiah)
Second Set
10. Clogdance (Albert Lortzing cover) (From Zar and Zimmermann)
11. Trompeten Echo (Cover by Slavko Avsenik and Vilko Avsenik)
12. Think of Me (Andrew Lloyd Webber cover) (From The Phantom of the Opera)
13. Die Csárdásfürstin (Emmerich Kálmán cover) (Medley)
14. Scotland The Brave (Moremogolo Tswana Traditional Dancers cover) (Intro)
15. Highland Cathedral (Cover by Ulrich Roever and Michael Korb)
16. Scotland The Brave (Moremogolo Tswana Traditional Dancers cover) (Outro)
17. Ah fors'e lui che l'anima (Giuseppe Verdi cover) (From La Traviata)
18. Blue Danube (Johann Strauss cover)
19. O fortuna (Carl Orff cover) (From Carmina Burana)
Encore:
20. Radetzky March, Opus Number 228 (Johann Strauss I cover)
21. A Bright Young Man (Johann Strauss cover)
22. Libiamo (Giuseppe Verdi cover) (From La Traviata)
23. Tutti Frutti (Little Richard cover)
24. Can't Help Falling in Love (Elvis Presley cover)
25. Libertango (Astor Piazzolla cover) (with Carlos Buono)
26. Cielito lindo (Quirino Mendoza y Cortés cover) (with Carlos Buono)
27. Amazing Grace (John Newton cover)
28. Adieu, Mein Kleiner Gardeoffizier (Robert Stolz cover) (From Die lustigen Weiber von Wien)
29. Cielito lindo (Quirino Mendoza y Cortés cover) (Reprice)</t>
        </r>
      </text>
    </comment>
    <comment ref="E73" authorId="3">
      <text>
        <r>
          <rPr>
            <sz val="9"/>
            <color indexed="81"/>
            <rFont val="Tahoma"/>
            <family val="2"/>
          </rPr>
          <t xml:space="preserve">Doctor Doctor (UFO song)
</t>
        </r>
        <r>
          <rPr>
            <b/>
            <sz val="9"/>
            <color indexed="81"/>
            <rFont val="Tahoma"/>
            <family val="2"/>
          </rPr>
          <t>War themed set</t>
        </r>
        <r>
          <rPr>
            <sz val="9"/>
            <color indexed="81"/>
            <rFont val="Tahoma"/>
            <family val="2"/>
          </rPr>
          <t xml:space="preserve">
Churchill's Speech
01. Aces High
02. Where Eagles Dare
03. 2 Minutes to Midnight
04. The Clansman
05. The Trooper
</t>
        </r>
        <r>
          <rPr>
            <b/>
            <sz val="9"/>
            <color indexed="81"/>
            <rFont val="Tahoma"/>
            <family val="2"/>
          </rPr>
          <t>Religion themed set</t>
        </r>
        <r>
          <rPr>
            <sz val="9"/>
            <color indexed="81"/>
            <rFont val="Tahoma"/>
            <family val="2"/>
          </rPr>
          <t xml:space="preserve">
06.Revelations
07. For the Greater Good of God
08. The Wicker Man
09. Sign of the Cross
10. Flight of Icarus
11. Fear of the Dark
</t>
        </r>
        <r>
          <rPr>
            <b/>
            <sz val="9"/>
            <color indexed="81"/>
            <rFont val="Tahoma"/>
            <family val="2"/>
          </rPr>
          <t>Hell themed set</t>
        </r>
        <r>
          <rPr>
            <sz val="9"/>
            <color indexed="81"/>
            <rFont val="Tahoma"/>
            <family val="2"/>
          </rPr>
          <t xml:space="preserve">
12. The Number of the Beast
13. Iron Maiden
</t>
        </r>
        <r>
          <rPr>
            <b/>
            <sz val="9"/>
            <color indexed="81"/>
            <rFont val="Tahoma"/>
            <family val="2"/>
          </rPr>
          <t>Encore:</t>
        </r>
        <r>
          <rPr>
            <sz val="9"/>
            <color indexed="81"/>
            <rFont val="Tahoma"/>
            <family val="2"/>
          </rPr>
          <t xml:space="preserve">
14. The Evil That Men Do
15. Hallowed Be Thy Name
16. Run to the Hills
Always Look on the Bright Side of Life
(Monty Python song)</t>
        </r>
      </text>
    </comment>
    <comment ref="E74" authorId="3">
      <text>
        <r>
          <rPr>
            <sz val="9"/>
            <color indexed="81"/>
            <rFont val="Tahoma"/>
            <family val="2"/>
          </rPr>
          <t>Atlas (Instrumental Alt)
(Nick Phoenix &amp; Thomas J. Bergersen song)
Act 1
01. Untethered Angel
02. A Nightmare to Remember
03. Paralyzed
04. Barstool Warrior
05. In the Presence of Enemies, Part I
06. Pale Blue Dot
Act 2 (Metropolis, Part 2: Scenes From a Memory):
07. Regression
08. Overture 1928
09. Strange Déjà Vu
10. Through My Words
11. Fatal Tragedy
12. Beyond This Life
13. Through Her Eyes
14. Home
15. The Dance of Eternity
16. One Last Time
17. The Spirit Carries On
18. Finally Free
Encore:
19. At Wit's End
Makin' Whoopee
(Eddie Cantor song) (Louis Armstrong version)</t>
        </r>
      </text>
    </comment>
  </commentList>
</comments>
</file>

<file path=xl/sharedStrings.xml><?xml version="1.0" encoding="utf-8"?>
<sst xmlns="http://schemas.openxmlformats.org/spreadsheetml/2006/main" count="214" uniqueCount="81">
  <si>
    <t>Nº</t>
  </si>
  <si>
    <t>Fecha</t>
  </si>
  <si>
    <t>Lugar</t>
  </si>
  <si>
    <t>Artista</t>
  </si>
  <si>
    <t>Precio</t>
  </si>
  <si>
    <t>Estadio Ferro</t>
  </si>
  <si>
    <t>Festival Madres de Plaza de Mayo</t>
  </si>
  <si>
    <t>Estadio Atlanta</t>
  </si>
  <si>
    <t>La Renga</t>
  </si>
  <si>
    <t>Estadio Obras</t>
  </si>
  <si>
    <t>Viejas Locas</t>
  </si>
  <si>
    <t>Estadio Racing Club</t>
  </si>
  <si>
    <t>Patricio Rey y sus Redonditos de Ricota</t>
  </si>
  <si>
    <t>Autopista Center</t>
  </si>
  <si>
    <t>Teatro Astral</t>
  </si>
  <si>
    <t>"Chaqueño" Palavecino</t>
  </si>
  <si>
    <t>Luna Park</t>
  </si>
  <si>
    <t>Shakira</t>
  </si>
  <si>
    <t>Estadio River</t>
  </si>
  <si>
    <t>Teatro Gran Rex</t>
  </si>
  <si>
    <t>Joe Satriani</t>
  </si>
  <si>
    <t>Steve Vai</t>
  </si>
  <si>
    <t>El Roxy</t>
  </si>
  <si>
    <t>Totus Toss</t>
  </si>
  <si>
    <t>Skay Beilinson</t>
  </si>
  <si>
    <t>Enrique Bunbury</t>
  </si>
  <si>
    <t>Los Piojos</t>
  </si>
  <si>
    <t>Stomp</t>
  </si>
  <si>
    <t>G3 Joe Satriani - Steve Vai - Robert Fripp</t>
  </si>
  <si>
    <t>El Teatro Flores</t>
  </si>
  <si>
    <t>Las Pelotas</t>
  </si>
  <si>
    <t>Dream Theater</t>
  </si>
  <si>
    <t>G3 Joe Satriani - Eric Johnson - John Petrucci</t>
  </si>
  <si>
    <t>Club Ciudad de Bs. As.</t>
  </si>
  <si>
    <t>Héroes del Silencio</t>
  </si>
  <si>
    <t>Stu Hamm</t>
  </si>
  <si>
    <t>Auditorio Sur</t>
  </si>
  <si>
    <t>Estadio Vélez</t>
  </si>
  <si>
    <t>AC/DC</t>
  </si>
  <si>
    <t>Auditorio Angel Bustelo</t>
  </si>
  <si>
    <t>Divididos</t>
  </si>
  <si>
    <t>Estadio Petroleros YPF</t>
  </si>
  <si>
    <t>Teatro Plaza Godoy Cruz</t>
  </si>
  <si>
    <t>Tony Levin - Stick Men</t>
  </si>
  <si>
    <t>Arena Maipú Stadium</t>
  </si>
  <si>
    <t>Dios Salve la Reina - Sinfónico</t>
  </si>
  <si>
    <t>Espacio Julio Le Parc</t>
  </si>
  <si>
    <t>Zambayonny</t>
  </si>
  <si>
    <t>Mandarine Park</t>
  </si>
  <si>
    <t>James Blunt</t>
  </si>
  <si>
    <t>Parque Lezama</t>
  </si>
  <si>
    <t>Estadio Bautista Gargantini</t>
  </si>
  <si>
    <t>Maná</t>
  </si>
  <si>
    <t>Bryan Adams</t>
  </si>
  <si>
    <t>Teatro Liceo</t>
  </si>
  <si>
    <t>Enrique Pinti: Otra Vez Sopa</t>
  </si>
  <si>
    <t>Boyce Avenue</t>
  </si>
  <si>
    <t>Teatro Coliseo Lomas</t>
  </si>
  <si>
    <t>Cacho Garay</t>
  </si>
  <si>
    <t>Lizy Tagliani (Liberate)</t>
  </si>
  <si>
    <t>Bossi Master Show: Una Noche Mas</t>
  </si>
  <si>
    <t>Estadio Único La Plata</t>
  </si>
  <si>
    <t>U2</t>
  </si>
  <si>
    <t>David Garrett</t>
  </si>
  <si>
    <t>Tecnópolis</t>
  </si>
  <si>
    <t>Deep Purple</t>
  </si>
  <si>
    <t>Michael Bolton</t>
  </si>
  <si>
    <t>André Rieu</t>
  </si>
  <si>
    <t>Año</t>
  </si>
  <si>
    <t>Cantidad</t>
  </si>
  <si>
    <t>Terapia Amorosa</t>
  </si>
  <si>
    <t>Teatro Opera Orbis</t>
  </si>
  <si>
    <t>Richard Marx</t>
  </si>
  <si>
    <t>Iron Maiden</t>
  </si>
  <si>
    <t>Movistar Arena</t>
  </si>
  <si>
    <t>El Teatro Colegiales</t>
  </si>
  <si>
    <t>Peteco's Temperley</t>
  </si>
  <si>
    <t>Auditorio Sur Temperley</t>
  </si>
  <si>
    <t>Drácula el Musical</t>
  </si>
  <si>
    <t>setlist</t>
  </si>
  <si>
    <t>JAF</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</si>
</sst>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2C0A]dddd\ d&quot; de &quot;mmmm&quot; de &quot;yyyy;@"/>
    <numFmt numFmtId="165" formatCode="_-[$€-2]* #,##0.00_-;\-[$€-2]* #,##0.00_-;_-[$€-2]* &quot;-&quot;??_-"/>
    <numFmt numFmtId="166" formatCode="_ &quot;$&quot;\ * #,##0.00_ ;_ &quot;$&quot;\ * \-#,##0.00_ ;_ &quot;$&quot;\ * &quot;-&quot;??_ ;_ @_ "/>
  </numFmts>
  <fonts count="13">
    <font>
      <sz val="10"/>
      <name val="Arial"/>
      <charset val="134"/>
    </font>
    <font>
      <sz val="10"/>
      <name val="Calibri"/>
      <family val="2"/>
      <scheme val="minor"/>
    </font>
    <font>
      <b/>
      <sz val="10"/>
      <name val="Calibri"/>
      <family val="2"/>
      <scheme val="minor"/>
    </font>
    <font>
      <sz val="10"/>
      <name val="Arial"/>
      <family val="2"/>
    </font>
    <font>
      <sz val="10"/>
      <name val="Tahoma"/>
      <family val="2"/>
    </font>
    <font>
      <sz val="11"/>
      <name val="Tahoma"/>
      <family val="2"/>
    </font>
    <font>
      <sz val="9"/>
      <name val="Tahoma"/>
      <family val="2"/>
    </font>
    <font>
      <b/>
      <u/>
      <sz val="10"/>
      <name val="Tahoma"/>
      <family val="2"/>
    </font>
    <font>
      <sz val="10"/>
      <name val="Aral"/>
      <charset val="134"/>
    </font>
    <font>
      <i/>
      <sz val="10"/>
      <name val="Tahoma"/>
      <family val="2"/>
    </font>
    <font>
      <sz val="9"/>
      <name val="Times New Roman"/>
      <family val="1"/>
    </font>
    <font>
      <sz val="9"/>
      <color indexed="81"/>
      <name val="Tahoma"/>
      <family val="2"/>
    </font>
    <font>
      <b/>
      <sz val="9"/>
      <color indexed="81"/>
      <name val="Tahoma"/>
      <family val="2"/>
    </font>
  </fonts>
  <fills count="5">
    <fill>
      <patternFill patternType="none"/>
    </fill>
    <fill>
      <patternFill patternType="gray125"/>
    </fill>
    <fill>
      <patternFill patternType="solid">
        <fgColor theme="9" tint="0.59999389629810485"/>
        <bgColor indexed="64"/>
      </patternFill>
    </fill>
    <fill>
      <patternFill patternType="solid">
        <fgColor theme="6" tint="0.79995117038483843"/>
        <bgColor indexed="64"/>
      </patternFill>
    </fill>
    <fill>
      <patternFill patternType="solid">
        <fgColor theme="8" tint="0.79995117038483843"/>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3">
    <xf numFmtId="0" fontId="0" fillId="0" borderId="0"/>
    <xf numFmtId="165" fontId="3" fillId="0" borderId="0" applyFont="0" applyFill="0" applyBorder="0" applyAlignment="0" applyProtection="0"/>
    <xf numFmtId="166" fontId="3" fillId="0" borderId="0" applyFont="0" applyFill="0" applyBorder="0" applyAlignment="0" applyProtection="0"/>
  </cellStyleXfs>
  <cellXfs count="13">
    <xf numFmtId="0" fontId="0" fillId="0" borderId="0" xfId="0"/>
    <xf numFmtId="0" fontId="0" fillId="0" borderId="0" xfId="0" applyAlignment="1">
      <alignment horizontal="center" vertical="center"/>
    </xf>
    <xf numFmtId="0" fontId="1" fillId="0" borderId="0" xfId="0" applyFont="1"/>
    <xf numFmtId="0" fontId="2" fillId="2" borderId="1" xfId="0" applyFont="1" applyFill="1" applyBorder="1" applyAlignment="1">
      <alignment horizontal="center"/>
    </xf>
    <xf numFmtId="0" fontId="1" fillId="3" borderId="1" xfId="0" applyFont="1" applyFill="1" applyBorder="1" applyAlignment="1">
      <alignment horizontal="center"/>
    </xf>
    <xf numFmtId="164" fontId="1" fillId="3" borderId="1" xfId="0" applyNumberFormat="1" applyFont="1" applyFill="1" applyBorder="1" applyAlignment="1">
      <alignment horizontal="left"/>
    </xf>
    <xf numFmtId="0" fontId="1" fillId="3" borderId="1" xfId="0" applyFont="1" applyFill="1" applyBorder="1"/>
    <xf numFmtId="166" fontId="1" fillId="3" borderId="1" xfId="2" applyFont="1" applyFill="1" applyBorder="1"/>
    <xf numFmtId="0" fontId="1" fillId="4" borderId="1" xfId="0" applyFont="1" applyFill="1" applyBorder="1" applyAlignment="1">
      <alignment horizontal="center"/>
    </xf>
    <xf numFmtId="164" fontId="1" fillId="4" borderId="1" xfId="0" applyNumberFormat="1" applyFont="1" applyFill="1" applyBorder="1" applyAlignment="1">
      <alignment horizontal="left"/>
    </xf>
    <xf numFmtId="0" fontId="1" fillId="4" borderId="1" xfId="0" applyFont="1" applyFill="1" applyBorder="1"/>
    <xf numFmtId="166" fontId="1" fillId="4" borderId="1" xfId="2" applyFont="1" applyFill="1" applyBorder="1"/>
    <xf numFmtId="0" fontId="0" fillId="0" borderId="0" xfId="0" quotePrefix="1" applyNumberFormat="1" applyAlignment="1">
      <alignment horizontal="center" vertical="center"/>
    </xf>
  </cellXfs>
  <cellStyles count="3">
    <cellStyle name="Euro" xfId="1"/>
    <cellStyle name="Moneda" xfId="2" builtinId="4"/>
    <cellStyle name="Normal" xfId="0" builtinId="0"/>
  </cellStyles>
  <dxfs count="0"/>
  <tableStyles count="0" defaultTableStyle="TableStyleMedium2"/>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A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en-US" sz="1400" b="0" i="0" u="none" strike="noStrike" kern="1200" spc="0" baseline="0">
                <a:solidFill>
                  <a:schemeClr val="dk1"/>
                </a:solidFill>
                <a:latin typeface="+mn-lt"/>
                <a:ea typeface="+mn-ea"/>
                <a:cs typeface="+mn-cs"/>
              </a:defRPr>
            </a:pPr>
            <a:r>
              <a:rPr lang="es-AR" altLang="en-US">
                <a:solidFill>
                  <a:schemeClr val="dk1"/>
                </a:solidFill>
                <a:latin typeface="+mn-lt"/>
                <a:ea typeface="+mn-ea"/>
                <a:cs typeface="+mn-cs"/>
              </a:rPr>
              <a:t>Eventos por Año</a:t>
            </a:r>
          </a:p>
        </c:rich>
      </c:tx>
      <c:overlay val="0"/>
      <c:spPr>
        <a:noFill/>
        <a:ln>
          <a:noFill/>
        </a:ln>
        <a:effectLst/>
      </c:spPr>
    </c:title>
    <c:autoTitleDeleted val="0"/>
    <c:plotArea>
      <c:layout/>
      <c:barChart>
        <c:barDir val="col"/>
        <c:grouping val="clustered"/>
        <c:varyColors val="0"/>
        <c:ser>
          <c:idx val="0"/>
          <c:order val="0"/>
          <c:tx>
            <c:strRef>
              <c:f>Sheet1!$B$1</c:f>
              <c:strCache>
                <c:ptCount val="1"/>
                <c:pt idx="0">
                  <c:v>Cantidad</c:v>
                </c:pt>
              </c:strCache>
            </c:strRef>
          </c:tx>
          <c:spPr>
            <a:solidFill>
              <a:schemeClr val="bg2">
                <a:lumMod val="75000"/>
              </a:schemeClr>
            </a:solidFill>
            <a:ln>
              <a:noFill/>
            </a:ln>
            <a:effectLst/>
          </c:spPr>
          <c:invertIfNegative val="0"/>
          <c:dPt>
            <c:idx val="13"/>
            <c:invertIfNegative val="0"/>
            <c:bubble3D val="0"/>
          </c:dPt>
          <c:dPt>
            <c:idx val="14"/>
            <c:invertIfNegative val="0"/>
            <c:bubble3D val="0"/>
          </c:dPt>
          <c:dPt>
            <c:idx val="15"/>
            <c:invertIfNegative val="0"/>
            <c:bubble3D val="0"/>
          </c:dPt>
          <c:dPt>
            <c:idx val="16"/>
            <c:invertIfNegative val="0"/>
            <c:bubble3D val="0"/>
          </c:dPt>
          <c:dPt>
            <c:idx val="17"/>
            <c:invertIfNegative val="0"/>
            <c:bubble3D val="0"/>
          </c:dPt>
          <c:dPt>
            <c:idx val="18"/>
            <c:invertIfNegative val="0"/>
            <c:bubble3D val="0"/>
          </c:dPt>
          <c:dPt>
            <c:idx val="19"/>
            <c:invertIfNegative val="0"/>
            <c:bubble3D val="0"/>
          </c:dPt>
          <c:cat>
            <c:numRef>
              <c:f>Sheet1!$A$2:$A$24</c:f>
              <c:numCache>
                <c:formatCode>General</c:formatCode>
                <c:ptCount val="23"/>
                <c:pt idx="0">
                  <c:v>1997</c:v>
                </c:pt>
                <c:pt idx="1">
                  <c:v>1998</c:v>
                </c:pt>
                <c:pt idx="2">
                  <c:v>1999</c:v>
                </c:pt>
                <c:pt idx="3">
                  <c:v>2000</c:v>
                </c:pt>
                <c:pt idx="4">
                  <c:v>2001</c:v>
                </c:pt>
                <c:pt idx="5">
                  <c:v>2002</c:v>
                </c:pt>
                <c:pt idx="6">
                  <c:v>2003</c:v>
                </c:pt>
                <c:pt idx="7">
                  <c:v>2004</c:v>
                </c:pt>
                <c:pt idx="8">
                  <c:v>2005</c:v>
                </c:pt>
                <c:pt idx="9">
                  <c:v>2006</c:v>
                </c:pt>
                <c:pt idx="10">
                  <c:v>2007</c:v>
                </c:pt>
                <c:pt idx="11">
                  <c:v>2008</c:v>
                </c:pt>
                <c:pt idx="12">
                  <c:v>2009</c:v>
                </c:pt>
                <c:pt idx="13">
                  <c:v>2010</c:v>
                </c:pt>
                <c:pt idx="14">
                  <c:v>2011</c:v>
                </c:pt>
                <c:pt idx="15">
                  <c:v>2012</c:v>
                </c:pt>
                <c:pt idx="16">
                  <c:v>2013</c:v>
                </c:pt>
                <c:pt idx="17">
                  <c:v>2014</c:v>
                </c:pt>
                <c:pt idx="18">
                  <c:v>2015</c:v>
                </c:pt>
                <c:pt idx="19">
                  <c:v>2016</c:v>
                </c:pt>
                <c:pt idx="20">
                  <c:v>2017</c:v>
                </c:pt>
                <c:pt idx="21">
                  <c:v>2018</c:v>
                </c:pt>
                <c:pt idx="22">
                  <c:v>2019</c:v>
                </c:pt>
              </c:numCache>
            </c:numRef>
          </c:cat>
          <c:val>
            <c:numRef>
              <c:f>Sheet1!$B$2:$B$24</c:f>
              <c:numCache>
                <c:formatCode>General</c:formatCode>
                <c:ptCount val="23"/>
                <c:pt idx="0">
                  <c:v>3</c:v>
                </c:pt>
                <c:pt idx="1">
                  <c:v>3</c:v>
                </c:pt>
                <c:pt idx="2">
                  <c:v>3</c:v>
                </c:pt>
                <c:pt idx="3">
                  <c:v>3</c:v>
                </c:pt>
                <c:pt idx="4">
                  <c:v>2</c:v>
                </c:pt>
                <c:pt idx="5">
                  <c:v>1</c:v>
                </c:pt>
                <c:pt idx="6">
                  <c:v>5</c:v>
                </c:pt>
                <c:pt idx="7">
                  <c:v>4</c:v>
                </c:pt>
                <c:pt idx="8">
                  <c:v>4</c:v>
                </c:pt>
                <c:pt idx="9">
                  <c:v>1</c:v>
                </c:pt>
                <c:pt idx="10">
                  <c:v>2</c:v>
                </c:pt>
                <c:pt idx="11">
                  <c:v>4</c:v>
                </c:pt>
                <c:pt idx="12">
                  <c:v>3</c:v>
                </c:pt>
                <c:pt idx="13">
                  <c:v>5</c:v>
                </c:pt>
                <c:pt idx="14">
                  <c:v>1</c:v>
                </c:pt>
                <c:pt idx="15">
                  <c:v>2</c:v>
                </c:pt>
                <c:pt idx="16">
                  <c:v>1</c:v>
                </c:pt>
                <c:pt idx="17">
                  <c:v>4</c:v>
                </c:pt>
                <c:pt idx="18">
                  <c:v>2</c:v>
                </c:pt>
                <c:pt idx="19">
                  <c:v>2</c:v>
                </c:pt>
                <c:pt idx="20">
                  <c:v>12</c:v>
                </c:pt>
                <c:pt idx="21">
                  <c:v>2</c:v>
                </c:pt>
                <c:pt idx="22">
                  <c:v>4</c:v>
                </c:pt>
              </c:numCache>
            </c:numRef>
          </c:val>
        </c:ser>
        <c:dLbls>
          <c:showLegendKey val="0"/>
          <c:showVal val="0"/>
          <c:showCatName val="0"/>
          <c:showSerName val="0"/>
          <c:showPercent val="0"/>
          <c:showBubbleSize val="0"/>
        </c:dLbls>
        <c:gapWidth val="219"/>
        <c:overlap val="-27"/>
        <c:axId val="196545920"/>
        <c:axId val="196555904"/>
      </c:barChart>
      <c:catAx>
        <c:axId val="1965459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en-US" sz="900" b="0" i="0" u="none" strike="noStrike" kern="1200" baseline="0">
                <a:solidFill>
                  <a:schemeClr val="dk1"/>
                </a:solidFill>
                <a:latin typeface="+mn-lt"/>
                <a:ea typeface="+mn-ea"/>
                <a:cs typeface="+mn-cs"/>
              </a:defRPr>
            </a:pPr>
            <a:endParaRPr lang="es-AR"/>
          </a:p>
        </c:txPr>
        <c:crossAx val="196555904"/>
        <c:crosses val="autoZero"/>
        <c:auto val="1"/>
        <c:lblAlgn val="ctr"/>
        <c:lblOffset val="100"/>
        <c:noMultiLvlLbl val="0"/>
      </c:catAx>
      <c:valAx>
        <c:axId val="1965559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en-US" sz="900" b="0" i="0" u="none" strike="noStrike" kern="1200" baseline="0">
                <a:solidFill>
                  <a:schemeClr val="dk1"/>
                </a:solidFill>
                <a:latin typeface="+mn-lt"/>
                <a:ea typeface="+mn-ea"/>
                <a:cs typeface="+mn-cs"/>
              </a:defRPr>
            </a:pPr>
            <a:endParaRPr lang="es-AR"/>
          </a:p>
        </c:txPr>
        <c:crossAx val="196545920"/>
        <c:crosses val="autoZero"/>
        <c:crossBetween val="between"/>
        <c:majorUnit val="1"/>
        <c:minorUnit val="1"/>
      </c:valAx>
      <c:spPr>
        <a:noFill/>
        <a:ln>
          <a:noFill/>
        </a:ln>
        <a:effectLst/>
      </c:spPr>
    </c:plotArea>
    <c:plotVisOnly val="1"/>
    <c:dispBlanksAs val="gap"/>
    <c:showDLblsOverMax val="0"/>
  </c:chart>
  <c:spPr>
    <a:gradFill rotWithShape="1">
      <a:gsLst>
        <a:gs pos="0">
          <a:schemeClr val="accent6">
            <a:tint val="50000"/>
            <a:satMod val="300000"/>
          </a:schemeClr>
        </a:gs>
        <a:gs pos="35000">
          <a:schemeClr val="accent6">
            <a:tint val="37000"/>
            <a:satMod val="300000"/>
          </a:schemeClr>
        </a:gs>
        <a:gs pos="100000">
          <a:schemeClr val="accent6">
            <a:tint val="15000"/>
            <a:satMod val="350000"/>
          </a:schemeClr>
        </a:gs>
      </a:gsLst>
      <a:lin ang="16200000" scaled="1"/>
    </a:gradFill>
    <a:ln w="9525" cap="flat" cmpd="sng" algn="ctr">
      <a:solidFill>
        <a:schemeClr val="accent6">
          <a:shade val="95000"/>
          <a:satMod val="105000"/>
        </a:schemeClr>
      </a:solidFill>
      <a:prstDash val="solid"/>
      <a:round/>
    </a:ln>
    <a:effectLst>
      <a:outerShdw blurRad="40000" dist="20000" dir="5400000" rotWithShape="0">
        <a:srgbClr val="000000">
          <a:alpha val="38000"/>
        </a:srgbClr>
      </a:outerShdw>
    </a:effectLst>
    <a:sp3d>
      <a:extrusionClr>
        <a:srgbClr val="FFFFFF"/>
      </a:extrusionClr>
      <a:contourClr>
        <a:srgbClr val="FFFFFF"/>
      </a:contourClr>
    </a:sp3d>
  </c:spPr>
  <c:txPr>
    <a:bodyPr/>
    <a:lstStyle/>
    <a:p>
      <a:pPr>
        <a:defRPr lang="en-US">
          <a:solidFill>
            <a:schemeClr val="dk1"/>
          </a:solidFill>
          <a:latin typeface="+mn-lt"/>
          <a:ea typeface="+mn-ea"/>
          <a:cs typeface="+mn-cs"/>
        </a:defRPr>
      </a:pPr>
      <a:endParaRPr lang="es-AR"/>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3175</xdr:colOff>
      <xdr:row>0</xdr:row>
      <xdr:rowOff>22225</xdr:rowOff>
    </xdr:from>
    <xdr:to>
      <xdr:col>16</xdr:col>
      <xdr:colOff>12065</xdr:colOff>
      <xdr:row>28</xdr:row>
      <xdr:rowOff>2540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F77"/>
  <sheetViews>
    <sheetView tabSelected="1" workbookViewId="0">
      <pane ySplit="1" topLeftCell="A2" activePane="bottomLeft" state="frozen"/>
      <selection pane="bottomLeft" activeCell="C2" sqref="C2"/>
    </sheetView>
  </sheetViews>
  <sheetFormatPr baseColWidth="10" defaultColWidth="11.42578125" defaultRowHeight="12.75"/>
  <cols>
    <col min="1" max="1" width="3.140625" style="2" customWidth="1"/>
    <col min="2" max="2" width="32.85546875" style="2" customWidth="1"/>
    <col min="3" max="3" width="23" style="2" customWidth="1"/>
    <col min="4" max="4" width="36.42578125" style="2" customWidth="1"/>
    <col min="5" max="5" width="10.140625" style="2" customWidth="1"/>
    <col min="6" max="16384" width="11.42578125" style="2"/>
  </cols>
  <sheetData>
    <row r="1" spans="1:6">
      <c r="A1" s="3" t="s">
        <v>0</v>
      </c>
      <c r="B1" s="3" t="s">
        <v>1</v>
      </c>
      <c r="C1" s="3" t="s">
        <v>2</v>
      </c>
      <c r="D1" s="3" t="s">
        <v>3</v>
      </c>
      <c r="E1" s="3" t="s">
        <v>4</v>
      </c>
    </row>
    <row r="2" spans="1:6">
      <c r="A2" s="4">
        <v>1</v>
      </c>
      <c r="B2" s="5">
        <v>35714</v>
      </c>
      <c r="C2" s="6" t="s">
        <v>5</v>
      </c>
      <c r="D2" s="6" t="s">
        <v>6</v>
      </c>
      <c r="E2" s="7">
        <v>20</v>
      </c>
      <c r="F2" s="2" t="s">
        <v>79</v>
      </c>
    </row>
    <row r="3" spans="1:6">
      <c r="A3" s="4">
        <v>2</v>
      </c>
      <c r="B3" s="5">
        <v>35715</v>
      </c>
      <c r="C3" s="6" t="s">
        <v>5</v>
      </c>
      <c r="D3" s="6" t="s">
        <v>6</v>
      </c>
      <c r="E3" s="7">
        <v>20</v>
      </c>
      <c r="F3" s="2" t="s">
        <v>79</v>
      </c>
    </row>
    <row r="4" spans="1:6">
      <c r="A4" s="4">
        <v>3</v>
      </c>
      <c r="B4" s="5">
        <v>35763</v>
      </c>
      <c r="C4" s="6" t="s">
        <v>7</v>
      </c>
      <c r="D4" s="6" t="s">
        <v>8</v>
      </c>
      <c r="E4" s="7">
        <v>15</v>
      </c>
      <c r="F4" s="2" t="s">
        <v>79</v>
      </c>
    </row>
    <row r="5" spans="1:6">
      <c r="A5" s="4">
        <v>4</v>
      </c>
      <c r="B5" s="5">
        <v>36120</v>
      </c>
      <c r="C5" s="6" t="s">
        <v>9</v>
      </c>
      <c r="D5" s="6" t="s">
        <v>10</v>
      </c>
      <c r="E5" s="7">
        <v>15</v>
      </c>
    </row>
    <row r="6" spans="1:6">
      <c r="A6" s="4">
        <v>5</v>
      </c>
      <c r="B6" s="5">
        <v>36147</v>
      </c>
      <c r="C6" s="6" t="s">
        <v>11</v>
      </c>
      <c r="D6" s="6" t="s">
        <v>12</v>
      </c>
      <c r="E6" s="7">
        <v>25</v>
      </c>
      <c r="F6" s="2" t="s">
        <v>79</v>
      </c>
    </row>
    <row r="7" spans="1:6">
      <c r="A7" s="4">
        <v>6</v>
      </c>
      <c r="B7" s="5">
        <v>36148</v>
      </c>
      <c r="C7" s="6" t="s">
        <v>11</v>
      </c>
      <c r="D7" s="6" t="s">
        <v>12</v>
      </c>
      <c r="E7" s="7">
        <v>35</v>
      </c>
      <c r="F7" s="2" t="s">
        <v>79</v>
      </c>
    </row>
    <row r="8" spans="1:6">
      <c r="A8" s="4">
        <v>7</v>
      </c>
      <c r="B8" s="5">
        <v>36316</v>
      </c>
      <c r="C8" s="6" t="s">
        <v>9</v>
      </c>
      <c r="D8" s="6" t="s">
        <v>10</v>
      </c>
      <c r="E8" s="7">
        <v>15</v>
      </c>
      <c r="F8" s="2" t="s">
        <v>79</v>
      </c>
    </row>
    <row r="9" spans="1:6">
      <c r="A9" s="4">
        <v>8</v>
      </c>
      <c r="B9" s="5">
        <v>36490</v>
      </c>
      <c r="C9" s="6" t="s">
        <v>13</v>
      </c>
      <c r="D9" s="6" t="s">
        <v>10</v>
      </c>
      <c r="E9" s="7">
        <v>15</v>
      </c>
    </row>
    <row r="10" spans="1:6">
      <c r="A10" s="4">
        <v>9</v>
      </c>
      <c r="B10" s="5">
        <v>36499</v>
      </c>
      <c r="C10" s="6" t="s">
        <v>14</v>
      </c>
      <c r="D10" s="6" t="s">
        <v>15</v>
      </c>
      <c r="E10" s="7">
        <v>0</v>
      </c>
    </row>
    <row r="11" spans="1:6">
      <c r="A11" s="4">
        <v>10</v>
      </c>
      <c r="B11" s="5">
        <v>36612</v>
      </c>
      <c r="C11" s="6" t="s">
        <v>16</v>
      </c>
      <c r="D11" s="6" t="s">
        <v>17</v>
      </c>
      <c r="E11" s="7">
        <v>60</v>
      </c>
      <c r="F11" s="2" t="s">
        <v>79</v>
      </c>
    </row>
    <row r="12" spans="1:6">
      <c r="A12" s="4">
        <v>11</v>
      </c>
      <c r="B12" s="5">
        <v>36632</v>
      </c>
      <c r="C12" s="6" t="s">
        <v>18</v>
      </c>
      <c r="D12" s="6" t="s">
        <v>12</v>
      </c>
      <c r="E12" s="7">
        <v>35</v>
      </c>
      <c r="F12" s="2" t="s">
        <v>79</v>
      </c>
    </row>
    <row r="13" spans="1:6">
      <c r="A13" s="4">
        <v>12</v>
      </c>
      <c r="B13" s="5">
        <v>36673</v>
      </c>
      <c r="C13" s="6" t="s">
        <v>9</v>
      </c>
      <c r="D13" s="6" t="s">
        <v>10</v>
      </c>
      <c r="E13" s="7">
        <v>18</v>
      </c>
      <c r="F13" s="2" t="s">
        <v>79</v>
      </c>
    </row>
    <row r="14" spans="1:6">
      <c r="A14" s="4">
        <v>13</v>
      </c>
      <c r="B14" s="5">
        <v>36750</v>
      </c>
      <c r="C14" s="6" t="s">
        <v>19</v>
      </c>
      <c r="D14" s="6" t="s">
        <v>20</v>
      </c>
      <c r="E14" s="7">
        <v>50</v>
      </c>
      <c r="F14" s="2" t="s">
        <v>79</v>
      </c>
    </row>
    <row r="15" spans="1:6">
      <c r="A15" s="4">
        <v>14</v>
      </c>
      <c r="B15" s="5">
        <v>36868</v>
      </c>
      <c r="C15" s="6" t="s">
        <v>19</v>
      </c>
      <c r="D15" s="6" t="s">
        <v>21</v>
      </c>
      <c r="E15" s="7">
        <v>50</v>
      </c>
      <c r="F15" s="2" t="s">
        <v>79</v>
      </c>
    </row>
    <row r="16" spans="1:6">
      <c r="A16" s="8">
        <v>15</v>
      </c>
      <c r="B16" s="9">
        <v>37603</v>
      </c>
      <c r="C16" s="10" t="s">
        <v>22</v>
      </c>
      <c r="D16" s="10" t="s">
        <v>23</v>
      </c>
      <c r="E16" s="11">
        <v>9</v>
      </c>
    </row>
    <row r="17" spans="1:6">
      <c r="A17" s="8">
        <v>16</v>
      </c>
      <c r="B17" s="9">
        <v>37712</v>
      </c>
      <c r="C17" s="10" t="s">
        <v>16</v>
      </c>
      <c r="D17" s="10" t="s">
        <v>20</v>
      </c>
      <c r="E17" s="11">
        <v>80</v>
      </c>
      <c r="F17" s="2" t="s">
        <v>79</v>
      </c>
    </row>
    <row r="18" spans="1:6">
      <c r="A18" s="8">
        <v>17</v>
      </c>
      <c r="B18" s="9">
        <v>37681</v>
      </c>
      <c r="C18" s="10" t="s">
        <v>18</v>
      </c>
      <c r="D18" s="10" t="s">
        <v>17</v>
      </c>
      <c r="E18" s="11">
        <v>35</v>
      </c>
    </row>
    <row r="19" spans="1:6">
      <c r="A19" s="8">
        <v>18</v>
      </c>
      <c r="B19" s="9">
        <v>37757</v>
      </c>
      <c r="C19" s="10" t="s">
        <v>75</v>
      </c>
      <c r="D19" s="10" t="s">
        <v>24</v>
      </c>
      <c r="E19" s="11">
        <v>25</v>
      </c>
      <c r="F19" s="2" t="s">
        <v>79</v>
      </c>
    </row>
    <row r="20" spans="1:6">
      <c r="A20" s="8">
        <v>19</v>
      </c>
      <c r="B20" s="9">
        <v>37870</v>
      </c>
      <c r="C20" s="10" t="s">
        <v>9</v>
      </c>
      <c r="D20" s="10" t="s">
        <v>25</v>
      </c>
      <c r="E20" s="11">
        <v>50</v>
      </c>
      <c r="F20" s="2" t="s">
        <v>79</v>
      </c>
    </row>
    <row r="21" spans="1:6">
      <c r="A21" s="8">
        <v>20</v>
      </c>
      <c r="B21" s="9">
        <v>37975</v>
      </c>
      <c r="C21" s="10" t="s">
        <v>18</v>
      </c>
      <c r="D21" s="10" t="s">
        <v>26</v>
      </c>
      <c r="E21" s="11">
        <v>20</v>
      </c>
      <c r="F21" s="2" t="s">
        <v>79</v>
      </c>
    </row>
    <row r="22" spans="1:6">
      <c r="A22" s="8">
        <v>21</v>
      </c>
      <c r="B22" s="9">
        <v>38094</v>
      </c>
      <c r="C22" s="10" t="s">
        <v>18</v>
      </c>
      <c r="D22" s="10" t="s">
        <v>8</v>
      </c>
      <c r="E22" s="11">
        <v>20</v>
      </c>
      <c r="F22" s="2" t="s">
        <v>79</v>
      </c>
    </row>
    <row r="23" spans="1:6">
      <c r="A23" s="8">
        <v>22</v>
      </c>
      <c r="B23" s="9">
        <v>38225</v>
      </c>
      <c r="C23" s="10" t="s">
        <v>16</v>
      </c>
      <c r="D23" s="10" t="s">
        <v>27</v>
      </c>
      <c r="E23" s="11">
        <v>26</v>
      </c>
    </row>
    <row r="24" spans="1:6">
      <c r="A24" s="8">
        <v>23</v>
      </c>
      <c r="B24" s="9">
        <v>38328</v>
      </c>
      <c r="C24" s="10" t="s">
        <v>16</v>
      </c>
      <c r="D24" s="10" t="s">
        <v>28</v>
      </c>
      <c r="E24" s="11">
        <v>120</v>
      </c>
      <c r="F24" s="2" t="s">
        <v>79</v>
      </c>
    </row>
    <row r="25" spans="1:6">
      <c r="A25" s="8">
        <v>24</v>
      </c>
      <c r="B25" s="9">
        <v>38330</v>
      </c>
      <c r="C25" s="10" t="s">
        <v>16</v>
      </c>
      <c r="D25" s="10" t="s">
        <v>28</v>
      </c>
      <c r="E25" s="11">
        <v>35</v>
      </c>
      <c r="F25" s="2" t="s">
        <v>79</v>
      </c>
    </row>
    <row r="26" spans="1:6">
      <c r="A26" s="8">
        <v>25</v>
      </c>
      <c r="B26" s="9">
        <v>38676</v>
      </c>
      <c r="C26" s="10" t="s">
        <v>29</v>
      </c>
      <c r="D26" s="10" t="s">
        <v>30</v>
      </c>
      <c r="E26" s="11">
        <v>25</v>
      </c>
    </row>
    <row r="27" spans="1:6">
      <c r="A27" s="8">
        <v>26</v>
      </c>
      <c r="B27" s="9">
        <v>38689</v>
      </c>
      <c r="C27" s="10" t="s">
        <v>9</v>
      </c>
      <c r="D27" s="10" t="s">
        <v>31</v>
      </c>
      <c r="E27" s="11">
        <v>50</v>
      </c>
      <c r="F27" s="2" t="s">
        <v>79</v>
      </c>
    </row>
    <row r="28" spans="1:6">
      <c r="A28" s="8">
        <v>27</v>
      </c>
      <c r="B28" s="9">
        <v>38690</v>
      </c>
      <c r="C28" s="10" t="s">
        <v>9</v>
      </c>
      <c r="D28" s="10" t="s">
        <v>31</v>
      </c>
      <c r="E28" s="11">
        <v>50</v>
      </c>
      <c r="F28" s="2" t="s">
        <v>79</v>
      </c>
    </row>
    <row r="29" spans="1:6">
      <c r="A29" s="8">
        <v>28</v>
      </c>
      <c r="B29" s="9">
        <v>38703</v>
      </c>
      <c r="C29" s="10" t="s">
        <v>29</v>
      </c>
      <c r="D29" s="10" t="s">
        <v>30</v>
      </c>
      <c r="E29" s="11">
        <v>25</v>
      </c>
    </row>
    <row r="30" spans="1:6">
      <c r="A30" s="8">
        <v>29</v>
      </c>
      <c r="B30" s="9">
        <v>39013</v>
      </c>
      <c r="C30" s="10" t="s">
        <v>16</v>
      </c>
      <c r="D30" s="10" t="s">
        <v>32</v>
      </c>
      <c r="E30" s="11">
        <v>150</v>
      </c>
      <c r="F30" s="2" t="s">
        <v>79</v>
      </c>
    </row>
    <row r="31" spans="1:6">
      <c r="A31" s="8">
        <v>30</v>
      </c>
      <c r="B31" s="9">
        <v>39346</v>
      </c>
      <c r="C31" s="10" t="s">
        <v>33</v>
      </c>
      <c r="D31" s="10" t="s">
        <v>34</v>
      </c>
      <c r="E31" s="11">
        <v>130</v>
      </c>
      <c r="F31" s="2" t="s">
        <v>79</v>
      </c>
    </row>
    <row r="32" spans="1:6">
      <c r="A32" s="8">
        <v>31</v>
      </c>
      <c r="B32" s="9">
        <v>39399</v>
      </c>
      <c r="C32" s="10" t="s">
        <v>19</v>
      </c>
      <c r="D32" s="10" t="s">
        <v>21</v>
      </c>
      <c r="E32" s="11">
        <v>160</v>
      </c>
      <c r="F32" s="2" t="s">
        <v>79</v>
      </c>
    </row>
    <row r="33" spans="1:6">
      <c r="A33" s="8">
        <v>32</v>
      </c>
      <c r="B33" s="9">
        <v>39510</v>
      </c>
      <c r="C33" s="10" t="s">
        <v>16</v>
      </c>
      <c r="D33" s="10" t="s">
        <v>31</v>
      </c>
      <c r="E33" s="11">
        <f>80+8</f>
        <v>88</v>
      </c>
      <c r="F33" s="2" t="s">
        <v>79</v>
      </c>
    </row>
    <row r="34" spans="1:6">
      <c r="A34" s="8">
        <v>33</v>
      </c>
      <c r="B34" s="9">
        <v>39511</v>
      </c>
      <c r="C34" s="10" t="s">
        <v>16</v>
      </c>
      <c r="D34" s="10" t="s">
        <v>31</v>
      </c>
      <c r="E34" s="11">
        <f>120+12</f>
        <v>132</v>
      </c>
      <c r="F34" s="2" t="s">
        <v>79</v>
      </c>
    </row>
    <row r="35" spans="1:6">
      <c r="A35" s="8">
        <v>34</v>
      </c>
      <c r="B35" s="9">
        <v>39714</v>
      </c>
      <c r="C35" s="10" t="s">
        <v>76</v>
      </c>
      <c r="D35" s="10" t="s">
        <v>35</v>
      </c>
      <c r="E35" s="11">
        <v>0</v>
      </c>
    </row>
    <row r="36" spans="1:6">
      <c r="A36" s="8">
        <v>35</v>
      </c>
      <c r="B36" s="9">
        <v>39792</v>
      </c>
      <c r="C36" s="10" t="s">
        <v>16</v>
      </c>
      <c r="D36" s="10" t="s">
        <v>26</v>
      </c>
      <c r="E36" s="11">
        <v>50</v>
      </c>
      <c r="F36" s="2" t="s">
        <v>79</v>
      </c>
    </row>
    <row r="37" spans="1:6">
      <c r="A37" s="8">
        <v>36</v>
      </c>
      <c r="B37" s="9">
        <v>39885</v>
      </c>
      <c r="C37" s="10" t="s">
        <v>77</v>
      </c>
      <c r="D37" s="10" t="s">
        <v>24</v>
      </c>
      <c r="E37" s="11">
        <v>35</v>
      </c>
      <c r="F37" s="2" t="s">
        <v>79</v>
      </c>
    </row>
    <row r="38" spans="1:6">
      <c r="A38" s="8">
        <v>37</v>
      </c>
      <c r="B38" s="9">
        <v>40131</v>
      </c>
      <c r="C38" s="10" t="s">
        <v>37</v>
      </c>
      <c r="D38" s="10" t="s">
        <v>10</v>
      </c>
      <c r="E38" s="11">
        <v>85</v>
      </c>
      <c r="F38" s="2" t="s">
        <v>79</v>
      </c>
    </row>
    <row r="39" spans="1:6">
      <c r="A39" s="8">
        <v>38</v>
      </c>
      <c r="B39" s="9">
        <v>40151</v>
      </c>
      <c r="C39" s="10" t="s">
        <v>18</v>
      </c>
      <c r="D39" s="10" t="s">
        <v>38</v>
      </c>
      <c r="E39" s="11">
        <f>100+15</f>
        <v>115</v>
      </c>
      <c r="F39" s="2" t="s">
        <v>79</v>
      </c>
    </row>
    <row r="40" spans="1:6">
      <c r="A40" s="8">
        <v>39</v>
      </c>
      <c r="B40" s="9">
        <v>40250</v>
      </c>
      <c r="C40" s="10" t="s">
        <v>16</v>
      </c>
      <c r="D40" s="10" t="s">
        <v>31</v>
      </c>
      <c r="E40" s="11">
        <f>400+40</f>
        <v>440</v>
      </c>
      <c r="F40" s="2" t="s">
        <v>79</v>
      </c>
    </row>
    <row r="41" spans="1:6">
      <c r="A41" s="8">
        <v>40</v>
      </c>
      <c r="B41" s="9">
        <v>40251</v>
      </c>
      <c r="C41" s="10" t="s">
        <v>16</v>
      </c>
      <c r="D41" s="10" t="s">
        <v>31</v>
      </c>
      <c r="E41" s="11">
        <f>265+27</f>
        <v>292</v>
      </c>
      <c r="F41" s="2" t="s">
        <v>79</v>
      </c>
    </row>
    <row r="42" spans="1:6">
      <c r="A42" s="8">
        <v>41</v>
      </c>
      <c r="B42" s="9">
        <v>40325</v>
      </c>
      <c r="C42" s="10" t="s">
        <v>39</v>
      </c>
      <c r="D42" s="10" t="s">
        <v>40</v>
      </c>
      <c r="E42" s="11">
        <v>80</v>
      </c>
      <c r="F42" s="2" t="s">
        <v>79</v>
      </c>
    </row>
    <row r="43" spans="1:6">
      <c r="A43" s="8">
        <v>42</v>
      </c>
      <c r="B43" s="9">
        <v>40389</v>
      </c>
      <c r="C43" s="10" t="s">
        <v>41</v>
      </c>
      <c r="D43" s="10" t="s">
        <v>10</v>
      </c>
      <c r="E43" s="11">
        <v>80</v>
      </c>
    </row>
    <row r="44" spans="1:6">
      <c r="A44" s="8">
        <v>43</v>
      </c>
      <c r="B44" s="9">
        <v>40514</v>
      </c>
      <c r="C44" s="10" t="s">
        <v>39</v>
      </c>
      <c r="D44" s="10" t="s">
        <v>40</v>
      </c>
      <c r="E44" s="11">
        <v>70</v>
      </c>
      <c r="F44" s="2" t="s">
        <v>79</v>
      </c>
    </row>
    <row r="45" spans="1:6">
      <c r="A45" s="8">
        <v>44</v>
      </c>
      <c r="B45" s="9">
        <v>40617</v>
      </c>
      <c r="C45" s="10" t="s">
        <v>42</v>
      </c>
      <c r="D45" s="10" t="s">
        <v>43</v>
      </c>
      <c r="E45" s="11">
        <v>80</v>
      </c>
      <c r="F45" s="2" t="s">
        <v>79</v>
      </c>
    </row>
    <row r="46" spans="1:6">
      <c r="A46" s="8">
        <v>45</v>
      </c>
      <c r="B46" s="9">
        <v>41140</v>
      </c>
      <c r="C46" s="10" t="s">
        <v>16</v>
      </c>
      <c r="D46" s="10" t="s">
        <v>31</v>
      </c>
      <c r="E46" s="11">
        <f>200*0.85</f>
        <v>170</v>
      </c>
      <c r="F46" s="2" t="s">
        <v>79</v>
      </c>
    </row>
    <row r="47" spans="1:6">
      <c r="A47" s="8">
        <v>46</v>
      </c>
      <c r="B47" s="9">
        <v>41188</v>
      </c>
      <c r="C47" s="10" t="s">
        <v>44</v>
      </c>
      <c r="D47" s="10" t="s">
        <v>40</v>
      </c>
      <c r="E47" s="11">
        <v>140</v>
      </c>
      <c r="F47" s="2" t="s">
        <v>79</v>
      </c>
    </row>
    <row r="48" spans="1:6">
      <c r="A48" s="8">
        <v>47</v>
      </c>
      <c r="B48" s="9">
        <v>41620</v>
      </c>
      <c r="C48" s="10" t="s">
        <v>19</v>
      </c>
      <c r="D48" s="10" t="s">
        <v>21</v>
      </c>
      <c r="E48" s="11">
        <v>600</v>
      </c>
      <c r="F48" s="2" t="s">
        <v>79</v>
      </c>
    </row>
    <row r="49" spans="1:6">
      <c r="A49" s="8">
        <v>48</v>
      </c>
      <c r="B49" s="9">
        <v>41790</v>
      </c>
      <c r="C49" s="10" t="s">
        <v>39</v>
      </c>
      <c r="D49" s="10" t="s">
        <v>45</v>
      </c>
      <c r="E49" s="11">
        <v>300</v>
      </c>
      <c r="F49" s="2" t="s">
        <v>79</v>
      </c>
    </row>
    <row r="50" spans="1:6">
      <c r="A50" s="8">
        <v>49</v>
      </c>
      <c r="B50" s="9">
        <v>41796</v>
      </c>
      <c r="C50" s="10" t="s">
        <v>46</v>
      </c>
      <c r="D50" s="10" t="s">
        <v>47</v>
      </c>
      <c r="E50" s="11">
        <v>150</v>
      </c>
    </row>
    <row r="51" spans="1:6">
      <c r="A51" s="8">
        <v>50</v>
      </c>
      <c r="B51" s="9">
        <v>41908</v>
      </c>
      <c r="C51" s="10" t="s">
        <v>48</v>
      </c>
      <c r="D51" s="10" t="s">
        <v>31</v>
      </c>
      <c r="E51" s="11">
        <v>400</v>
      </c>
      <c r="F51" s="2" t="s">
        <v>79</v>
      </c>
    </row>
    <row r="52" spans="1:6">
      <c r="A52" s="8">
        <v>51</v>
      </c>
      <c r="B52" s="9">
        <v>41909</v>
      </c>
      <c r="C52" s="10" t="s">
        <v>19</v>
      </c>
      <c r="D52" s="10" t="s">
        <v>20</v>
      </c>
      <c r="E52" s="11">
        <v>300</v>
      </c>
      <c r="F52" s="2" t="s">
        <v>79</v>
      </c>
    </row>
    <row r="53" spans="1:6">
      <c r="A53" s="8">
        <v>52</v>
      </c>
      <c r="B53" s="9">
        <v>42078</v>
      </c>
      <c r="C53" s="10" t="s">
        <v>16</v>
      </c>
      <c r="D53" s="10" t="s">
        <v>49</v>
      </c>
      <c r="E53" s="11">
        <f>450+50</f>
        <v>500</v>
      </c>
      <c r="F53" s="2" t="s">
        <v>79</v>
      </c>
    </row>
    <row r="54" spans="1:6">
      <c r="A54" s="8">
        <v>53</v>
      </c>
      <c r="B54" s="9">
        <v>42181</v>
      </c>
      <c r="C54" s="10" t="s">
        <v>42</v>
      </c>
      <c r="D54" s="10" t="s">
        <v>50</v>
      </c>
      <c r="E54" s="11">
        <v>350</v>
      </c>
    </row>
    <row r="55" spans="1:6">
      <c r="A55" s="8">
        <v>54</v>
      </c>
      <c r="B55" s="9">
        <v>42424</v>
      </c>
      <c r="C55" s="10" t="s">
        <v>51</v>
      </c>
      <c r="D55" s="10" t="s">
        <v>52</v>
      </c>
      <c r="E55" s="11">
        <v>500</v>
      </c>
      <c r="F55" s="2" t="s">
        <v>79</v>
      </c>
    </row>
    <row r="56" spans="1:6">
      <c r="A56" s="8">
        <v>55</v>
      </c>
      <c r="B56" s="9">
        <v>42660</v>
      </c>
      <c r="C56" s="10" t="s">
        <v>42</v>
      </c>
      <c r="D56" s="10" t="s">
        <v>40</v>
      </c>
      <c r="E56" s="11">
        <v>550</v>
      </c>
      <c r="F56" s="2" t="s">
        <v>79</v>
      </c>
    </row>
    <row r="57" spans="1:6">
      <c r="A57" s="8">
        <v>56</v>
      </c>
      <c r="B57" s="9">
        <v>42850</v>
      </c>
      <c r="C57" s="10" t="s">
        <v>19</v>
      </c>
      <c r="D57" s="10" t="s">
        <v>53</v>
      </c>
      <c r="E57" s="11">
        <v>950</v>
      </c>
      <c r="F57" s="2" t="s">
        <v>79</v>
      </c>
    </row>
    <row r="58" spans="1:6">
      <c r="A58" s="8">
        <v>57</v>
      </c>
      <c r="B58" s="9">
        <v>42861</v>
      </c>
      <c r="C58" s="10" t="s">
        <v>54</v>
      </c>
      <c r="D58" s="10" t="s">
        <v>55</v>
      </c>
      <c r="E58" s="11">
        <v>500</v>
      </c>
    </row>
    <row r="59" spans="1:6">
      <c r="A59" s="8">
        <v>58</v>
      </c>
      <c r="B59" s="9">
        <v>42899</v>
      </c>
      <c r="C59" s="10" t="s">
        <v>19</v>
      </c>
      <c r="D59" s="10" t="s">
        <v>56</v>
      </c>
      <c r="E59" s="11">
        <v>900</v>
      </c>
      <c r="F59" s="2" t="s">
        <v>79</v>
      </c>
    </row>
    <row r="60" spans="1:6">
      <c r="A60" s="8">
        <v>59</v>
      </c>
      <c r="B60" s="9">
        <v>42901</v>
      </c>
      <c r="C60" s="10" t="s">
        <v>16</v>
      </c>
      <c r="D60" s="10" t="s">
        <v>21</v>
      </c>
      <c r="E60" s="11">
        <f>2200+265+40</f>
        <v>2505</v>
      </c>
      <c r="F60" s="2" t="s">
        <v>79</v>
      </c>
    </row>
    <row r="61" spans="1:6">
      <c r="A61" s="8">
        <v>60</v>
      </c>
      <c r="B61" s="9">
        <v>42902</v>
      </c>
      <c r="C61" s="10" t="s">
        <v>57</v>
      </c>
      <c r="D61" s="10" t="s">
        <v>58</v>
      </c>
      <c r="E61" s="11">
        <v>500</v>
      </c>
    </row>
    <row r="62" spans="1:6">
      <c r="A62" s="8">
        <v>61</v>
      </c>
      <c r="B62" s="9">
        <v>42909</v>
      </c>
      <c r="C62" s="10" t="s">
        <v>57</v>
      </c>
      <c r="D62" s="10" t="s">
        <v>59</v>
      </c>
      <c r="E62" s="11">
        <v>450</v>
      </c>
    </row>
    <row r="63" spans="1:6">
      <c r="A63" s="8">
        <v>62</v>
      </c>
      <c r="B63" s="9">
        <v>42951</v>
      </c>
      <c r="C63" s="10" t="s">
        <v>57</v>
      </c>
      <c r="D63" s="10" t="s">
        <v>55</v>
      </c>
      <c r="E63" s="11">
        <f>550+99</f>
        <v>649</v>
      </c>
    </row>
    <row r="64" spans="1:6">
      <c r="A64" s="8">
        <v>63</v>
      </c>
      <c r="B64" s="9">
        <v>42973</v>
      </c>
      <c r="C64" s="10" t="s">
        <v>14</v>
      </c>
      <c r="D64" s="10" t="s">
        <v>60</v>
      </c>
      <c r="E64" s="11">
        <f>700+70</f>
        <v>770</v>
      </c>
    </row>
    <row r="65" spans="1:6">
      <c r="A65" s="8">
        <v>64</v>
      </c>
      <c r="B65" s="9">
        <v>42987</v>
      </c>
      <c r="C65" s="10" t="s">
        <v>36</v>
      </c>
      <c r="D65" s="10" t="s">
        <v>24</v>
      </c>
      <c r="E65" s="11">
        <f>500+30</f>
        <v>530</v>
      </c>
      <c r="F65" s="2" t="s">
        <v>79</v>
      </c>
    </row>
    <row r="66" spans="1:6">
      <c r="A66" s="8">
        <v>65</v>
      </c>
      <c r="B66" s="9">
        <v>43018</v>
      </c>
      <c r="C66" s="10" t="s">
        <v>61</v>
      </c>
      <c r="D66" s="10" t="s">
        <v>62</v>
      </c>
      <c r="E66" s="11">
        <f>2000+300</f>
        <v>2300</v>
      </c>
      <c r="F66" s="2" t="s">
        <v>79</v>
      </c>
    </row>
    <row r="67" spans="1:6">
      <c r="A67" s="8">
        <v>66</v>
      </c>
      <c r="B67" s="9">
        <v>43059</v>
      </c>
      <c r="C67" s="10" t="s">
        <v>16</v>
      </c>
      <c r="D67" s="10" t="s">
        <v>63</v>
      </c>
      <c r="E67" s="11">
        <f>1700+205</f>
        <v>1905</v>
      </c>
      <c r="F67" s="2" t="s">
        <v>79</v>
      </c>
    </row>
    <row r="68" spans="1:6">
      <c r="A68" s="8">
        <v>67</v>
      </c>
      <c r="B68" s="9">
        <v>43075</v>
      </c>
      <c r="C68" s="10" t="s">
        <v>64</v>
      </c>
      <c r="D68" s="10" t="s">
        <v>65</v>
      </c>
      <c r="E68" s="11">
        <f>1200+350</f>
        <v>1550</v>
      </c>
      <c r="F68" s="2" t="s">
        <v>79</v>
      </c>
    </row>
    <row r="69" spans="1:6">
      <c r="A69" s="8">
        <v>68</v>
      </c>
      <c r="B69" s="9">
        <v>43164</v>
      </c>
      <c r="C69" s="10" t="s">
        <v>19</v>
      </c>
      <c r="D69" s="10" t="s">
        <v>66</v>
      </c>
      <c r="E69" s="11">
        <v>1100</v>
      </c>
      <c r="F69" s="2" t="s">
        <v>79</v>
      </c>
    </row>
    <row r="70" spans="1:6">
      <c r="A70" s="8">
        <v>69</v>
      </c>
      <c r="B70" s="9">
        <v>43385</v>
      </c>
      <c r="C70" s="10" t="s">
        <v>16</v>
      </c>
      <c r="D70" s="10" t="s">
        <v>67</v>
      </c>
      <c r="E70" s="11">
        <v>1400</v>
      </c>
      <c r="F70" s="2" t="s">
        <v>79</v>
      </c>
    </row>
    <row r="71" spans="1:6">
      <c r="A71" s="8">
        <v>70</v>
      </c>
      <c r="B71" s="9">
        <v>43680</v>
      </c>
      <c r="C71" s="10" t="s">
        <v>57</v>
      </c>
      <c r="D71" s="10" t="s">
        <v>70</v>
      </c>
      <c r="E71" s="11">
        <f>900+100</f>
        <v>1000</v>
      </c>
    </row>
    <row r="72" spans="1:6">
      <c r="A72" s="8">
        <v>71</v>
      </c>
      <c r="B72" s="9">
        <v>43737</v>
      </c>
      <c r="C72" s="10" t="s">
        <v>71</v>
      </c>
      <c r="D72" s="10" t="s">
        <v>72</v>
      </c>
      <c r="E72" s="11">
        <v>1500</v>
      </c>
      <c r="F72" s="2" t="s">
        <v>79</v>
      </c>
    </row>
    <row r="73" spans="1:6">
      <c r="A73" s="8">
        <v>72</v>
      </c>
      <c r="B73" s="9">
        <v>43750</v>
      </c>
      <c r="C73" s="10" t="s">
        <v>37</v>
      </c>
      <c r="D73" s="10" t="s">
        <v>73</v>
      </c>
      <c r="E73" s="11">
        <f>1500+225+150</f>
        <v>1875</v>
      </c>
      <c r="F73" s="2" t="s">
        <v>79</v>
      </c>
    </row>
    <row r="74" spans="1:6">
      <c r="A74" s="8">
        <v>73</v>
      </c>
      <c r="B74" s="9">
        <v>43812</v>
      </c>
      <c r="C74" s="10" t="s">
        <v>74</v>
      </c>
      <c r="D74" s="10" t="s">
        <v>31</v>
      </c>
      <c r="E74" s="11">
        <f>1600+240</f>
        <v>1840</v>
      </c>
      <c r="F74" s="2" t="s">
        <v>79</v>
      </c>
    </row>
    <row r="75" spans="1:6">
      <c r="A75" s="8">
        <v>74</v>
      </c>
      <c r="B75" s="9">
        <v>44660</v>
      </c>
      <c r="C75" s="10" t="s">
        <v>16</v>
      </c>
      <c r="D75" s="10" t="s">
        <v>78</v>
      </c>
      <c r="E75" s="11">
        <v>2500</v>
      </c>
    </row>
    <row r="76" spans="1:6">
      <c r="A76" s="8">
        <v>75</v>
      </c>
      <c r="B76" s="9">
        <v>45045</v>
      </c>
      <c r="C76" s="10" t="s">
        <v>57</v>
      </c>
      <c r="D76" s="10" t="s">
        <v>80</v>
      </c>
      <c r="E76" s="11"/>
    </row>
    <row r="77" spans="1:6">
      <c r="A77" s="8">
        <v>76</v>
      </c>
      <c r="B77" s="9">
        <v>45083</v>
      </c>
      <c r="C77" s="10" t="s">
        <v>16</v>
      </c>
      <c r="D77" s="10" t="s">
        <v>21</v>
      </c>
      <c r="E77" s="11"/>
    </row>
  </sheetData>
  <pageMargins left="0.25" right="0.25" top="0.75" bottom="0.75" header="0.3" footer="0.3"/>
  <pageSetup paperSize="9" scale="74" fitToHeight="0" orientation="portrait" horizontalDpi="1200" verticalDpi="1200" r:id="rId1"/>
  <headerFooter alignWithMargins="0"/>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4"/>
  <sheetViews>
    <sheetView workbookViewId="0"/>
  </sheetViews>
  <sheetFormatPr baseColWidth="10" defaultColWidth="9.140625" defaultRowHeight="12.75"/>
  <cols>
    <col min="1" max="1" width="5.5703125" style="1" customWidth="1"/>
    <col min="2" max="2" width="8.85546875" style="1" customWidth="1"/>
  </cols>
  <sheetData>
    <row r="1" spans="1:2">
      <c r="A1" s="1" t="s">
        <v>68</v>
      </c>
      <c r="B1" s="1" t="s">
        <v>69</v>
      </c>
    </row>
    <row r="2" spans="1:2">
      <c r="A2" s="12">
        <v>1997</v>
      </c>
      <c r="B2" s="1">
        <v>3</v>
      </c>
    </row>
    <row r="3" spans="1:2">
      <c r="A3" s="12">
        <v>1998</v>
      </c>
      <c r="B3" s="1">
        <v>3</v>
      </c>
    </row>
    <row r="4" spans="1:2">
      <c r="A4" s="12">
        <v>1999</v>
      </c>
      <c r="B4" s="1">
        <v>3</v>
      </c>
    </row>
    <row r="5" spans="1:2">
      <c r="A5" s="12">
        <v>2000</v>
      </c>
      <c r="B5" s="1">
        <v>3</v>
      </c>
    </row>
    <row r="6" spans="1:2">
      <c r="A6" s="12">
        <v>2001</v>
      </c>
      <c r="B6" s="1">
        <v>2</v>
      </c>
    </row>
    <row r="7" spans="1:2">
      <c r="A7" s="12">
        <v>2002</v>
      </c>
      <c r="B7" s="1">
        <v>1</v>
      </c>
    </row>
    <row r="8" spans="1:2">
      <c r="A8" s="12">
        <v>2003</v>
      </c>
      <c r="B8" s="1">
        <v>5</v>
      </c>
    </row>
    <row r="9" spans="1:2">
      <c r="A9" s="12">
        <v>2004</v>
      </c>
      <c r="B9" s="1">
        <v>4</v>
      </c>
    </row>
    <row r="10" spans="1:2">
      <c r="A10" s="12">
        <v>2005</v>
      </c>
      <c r="B10" s="1">
        <v>4</v>
      </c>
    </row>
    <row r="11" spans="1:2">
      <c r="A11" s="12">
        <v>2006</v>
      </c>
      <c r="B11" s="1">
        <v>1</v>
      </c>
    </row>
    <row r="12" spans="1:2">
      <c r="A12" s="12">
        <v>2007</v>
      </c>
      <c r="B12" s="1">
        <v>2</v>
      </c>
    </row>
    <row r="13" spans="1:2">
      <c r="A13" s="12">
        <v>2008</v>
      </c>
      <c r="B13" s="1">
        <v>4</v>
      </c>
    </row>
    <row r="14" spans="1:2">
      <c r="A14" s="12">
        <v>2009</v>
      </c>
      <c r="B14" s="1">
        <v>3</v>
      </c>
    </row>
    <row r="15" spans="1:2">
      <c r="A15" s="12">
        <v>2010</v>
      </c>
      <c r="B15" s="1">
        <v>5</v>
      </c>
    </row>
    <row r="16" spans="1:2">
      <c r="A16" s="12">
        <v>2011</v>
      </c>
      <c r="B16" s="1">
        <v>1</v>
      </c>
    </row>
    <row r="17" spans="1:2">
      <c r="A17" s="12">
        <v>2012</v>
      </c>
      <c r="B17" s="1">
        <v>2</v>
      </c>
    </row>
    <row r="18" spans="1:2">
      <c r="A18" s="12">
        <v>2013</v>
      </c>
      <c r="B18" s="1">
        <v>1</v>
      </c>
    </row>
    <row r="19" spans="1:2">
      <c r="A19" s="12">
        <v>2014</v>
      </c>
      <c r="B19" s="1">
        <v>4</v>
      </c>
    </row>
    <row r="20" spans="1:2">
      <c r="A20" s="12">
        <v>2015</v>
      </c>
      <c r="B20" s="1">
        <v>2</v>
      </c>
    </row>
    <row r="21" spans="1:2">
      <c r="A21" s="12">
        <v>2016</v>
      </c>
      <c r="B21" s="1">
        <v>2</v>
      </c>
    </row>
    <row r="22" spans="1:2">
      <c r="A22" s="12">
        <v>2017</v>
      </c>
      <c r="B22" s="1">
        <v>12</v>
      </c>
    </row>
    <row r="23" spans="1:2">
      <c r="A23" s="1">
        <v>2018</v>
      </c>
      <c r="B23" s="1">
        <v>2</v>
      </c>
    </row>
    <row r="24" spans="1:2">
      <c r="A24" s="1">
        <v>2019</v>
      </c>
      <c r="B24" s="1">
        <v>4</v>
      </c>
    </row>
  </sheetData>
  <pageMargins left="0.75" right="0.75" top="1" bottom="1" header="0.51180555555555596" footer="0.51180555555555596"/>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Shows</vt: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Recitales, teatro, shows varios</dc:title>
  <dc:creator>Darío Cardozo</dc:creator>
  <cp:lastModifiedBy>Dario Cardozo</cp:lastModifiedBy>
  <dcterms:created xsi:type="dcterms:W3CDTF">2015-03-26T18:37:00Z</dcterms:created>
  <dcterms:modified xsi:type="dcterms:W3CDTF">2023-03-30T00:45:59Z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1033-10.2.0.7456</vt:lpwstr>
  </property>
</Properties>
</file>