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400" yWindow="0" windowWidth="14400" windowHeight="17480" tabRatio="500" activeTab="1"/>
    <workbookView xWindow="0" yWindow="0" windowWidth="28800" windowHeight="17480" tabRatio="500"/>
  </bookViews>
  <sheets>
    <sheet name="Model" sheetId="1" r:id="rId1"/>
    <sheet name="Charts" sheetId="2" r:id="rId2"/>
    <sheet name="List of named references" sheetId="3" r:id="rId3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Cost_of_Carbon">Model!$C$59</definedName>
    <definedName name="_2030_Cost_of_Fossil_Fuel">Model!$C$62</definedName>
    <definedName name="_2030_Decarbonisation_level">Model!$P$28</definedName>
    <definedName name="_2050_Cost_of_Carbon">Model!$C$60</definedName>
    <definedName name="_2050_Cost_of_Fossil_Fuel">Model!$C$63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Model!$C$50</definedName>
    <definedName name="Annual_change_in_non_electricity_traded_emissions_after_radical_change">Model!$C$52</definedName>
    <definedName name="Annual_reduction_in_cost_of_high_carbon_generation">Model!$C$57</definedName>
    <definedName name="Annual_reduction_in_cost_of_intermittent_generation">Model!$C$55</definedName>
    <definedName name="Annual_reduction_in_cost_of_other_low_carbon_generation">Model!$C$56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Model!$C$166:$AO$166</definedName>
    <definedName name="Build_rate_Dispatchable_low_carbon">Model!$C$155:$AO$155</definedName>
    <definedName name="Build_rate_from_now_to_2020">Model!$C$29</definedName>
    <definedName name="Build_rate_High_carbon">Model!$C$157:$AO$157</definedName>
    <definedName name="Build_rate_Intermittent_low_carbon">Model!$C$154:$AO$154</definedName>
    <definedName name="Build_rate_target_in_second_build">Model!$C$34</definedName>
    <definedName name="Build_rate_Total_low_carbon">Model!$C$156:$AO$156</definedName>
    <definedName name="Capacity_Dispatchable_low_carbon">Model!$C$161:$AO$161</definedName>
    <definedName name="Capacity_High_carbon">Model!$C$163:$AO$163</definedName>
    <definedName name="Capacity_Intermittent_low_carbon">Model!$C$160:$AO$160</definedName>
    <definedName name="Capacity_Total">Model!$C$164:$AO$164</definedName>
    <definedName name="Capacity_Total_low_carbon">Model!$C$162:$AO$162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Model!$C$186:$AO$186</definedName>
    <definedName name="Emissions_factor">Model!$C$184:$AO$184</definedName>
    <definedName name="Emissions_Non_Electricity_Traded">Model!$C$187:$AO$187</definedName>
    <definedName name="Emissions_Total_traded">Model!$C$188:$AO$188</definedName>
    <definedName name="Emissions_UK_share_of_EU_ETS_cap__alternative">Model!$C$190:$AO$190</definedName>
    <definedName name="Emissions_UK_share_of_EU_ETS_cap__current">Model!$C$189:$AO$189</definedName>
    <definedName name="Energy_output_Dispatchable_low_carbon">Model!$C$179:$AO$179</definedName>
    <definedName name="Energy_output_High_carbon">Model!$C$181:$AO$181</definedName>
    <definedName name="Energy_output_Intermittent_low_carbon">Model!$C$178:$AO$178</definedName>
    <definedName name="Energy_output_Total_low_carbon">Model!$C$180:$AO$180</definedName>
    <definedName name="GW_per_TWh">Model!$C$114</definedName>
    <definedName name="Load_factor_Average_low_carbon">Model!$C$173:$AO$173</definedName>
    <definedName name="Load_factor_Demand">Model!$C$175:$AO$175</definedName>
    <definedName name="Load_factor_Dispatchable_low_carbon">Model!$C$172:$AO$172</definedName>
    <definedName name="Load_factor_High_carbon">Model!$C$174:$AO$174</definedName>
    <definedName name="Load_factor_Intermittent_low_carbon">Model!$C$171:$AO$171</definedName>
    <definedName name="Maximum_industry_contraction">Model!$C$39</definedName>
    <definedName name="Maximum_industry_expansion">Model!$C$38</definedName>
    <definedName name="Mean_demand">Model!$C$167:$AO$167</definedName>
    <definedName name="Minimum_build_rate">Model!$C$37</definedName>
    <definedName name="Peak_demand">Model!$C$168:$AO$168</definedName>
    <definedName name="Proportion_of_build_rate_to_2020_that_is_wind__rest_is_bio">Model!$C$30</definedName>
    <definedName name="Proportion_of_second_build_that_is_wind">Model!$C$35</definedName>
    <definedName name="Total_Costs_Capital">Model!$C$193:$AO$193</definedName>
    <definedName name="Total_Costs_Carbon">Model!$C$196:$AO$196</definedName>
    <definedName name="Total_Costs_Fuel">Model!$C$195:$AO$195</definedName>
    <definedName name="Total_Costs_Operating">Model!$C$194:$AO$194</definedName>
    <definedName name="Total_Costs_Total">Model!$C$197:$AO$197</definedName>
    <definedName name="Total_system_cost">Model!$P$20</definedName>
    <definedName name="TWh_per_GW">Model!$C$113</definedName>
    <definedName name="Year_electricity_demand_starts_to_increase">Model!$C$23</definedName>
    <definedName name="Year_second_wave_of_building_starts">Model!$C$33</definedName>
    <definedName name="Year_start_to_see_radical_change_in_non_traded_emissions">Model!$C$51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7" i="1" l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O235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O236" i="1"/>
  <c r="AN235" i="1"/>
  <c r="AN236" i="1"/>
  <c r="AM235" i="1"/>
  <c r="AM236" i="1"/>
  <c r="AL235" i="1"/>
  <c r="AL236" i="1"/>
  <c r="AK235" i="1"/>
  <c r="AK236" i="1"/>
  <c r="AJ235" i="1"/>
  <c r="AJ236" i="1"/>
  <c r="AI235" i="1"/>
  <c r="AI236" i="1"/>
  <c r="AH235" i="1"/>
  <c r="AH236" i="1"/>
  <c r="AG235" i="1"/>
  <c r="AG236" i="1"/>
  <c r="AF235" i="1"/>
  <c r="AF236" i="1"/>
  <c r="AE235" i="1"/>
  <c r="AE236" i="1"/>
  <c r="AD235" i="1"/>
  <c r="AD236" i="1"/>
  <c r="AC235" i="1"/>
  <c r="AC236" i="1"/>
  <c r="AB235" i="1"/>
  <c r="AB236" i="1"/>
  <c r="AA235" i="1"/>
  <c r="AA236" i="1"/>
  <c r="Z235" i="1"/>
  <c r="Z236" i="1"/>
  <c r="Y235" i="1"/>
  <c r="Y236" i="1"/>
  <c r="X235" i="1"/>
  <c r="X236" i="1"/>
  <c r="W235" i="1"/>
  <c r="W236" i="1"/>
  <c r="V235" i="1"/>
  <c r="V236" i="1"/>
  <c r="U235" i="1"/>
  <c r="U236" i="1"/>
  <c r="T235" i="1"/>
  <c r="T236" i="1"/>
  <c r="S235" i="1"/>
  <c r="S236" i="1"/>
  <c r="R235" i="1"/>
  <c r="R236" i="1"/>
  <c r="Q235" i="1"/>
  <c r="Q236" i="1"/>
  <c r="P235" i="1"/>
  <c r="P236" i="1"/>
  <c r="O235" i="1"/>
  <c r="O236" i="1"/>
  <c r="N235" i="1"/>
  <c r="N236" i="1"/>
  <c r="M235" i="1"/>
  <c r="M236" i="1"/>
  <c r="L235" i="1"/>
  <c r="L236" i="1"/>
  <c r="K235" i="1"/>
  <c r="K236" i="1"/>
  <c r="J235" i="1"/>
  <c r="J236" i="1"/>
  <c r="I235" i="1"/>
  <c r="I236" i="1"/>
  <c r="H235" i="1"/>
  <c r="H236" i="1"/>
  <c r="G235" i="1"/>
  <c r="G236" i="1"/>
  <c r="F235" i="1"/>
  <c r="F236" i="1"/>
  <c r="E235" i="1"/>
  <c r="E236" i="1"/>
  <c r="D235" i="1"/>
  <c r="D236" i="1"/>
  <c r="C237" i="1"/>
  <c r="C236" i="1"/>
  <c r="C235" i="1"/>
  <c r="C23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113" i="1"/>
  <c r="C114" i="1"/>
  <c r="C70" i="1"/>
  <c r="C69" i="1"/>
  <c r="C233" i="1"/>
  <c r="C71" i="1"/>
  <c r="C329" i="1"/>
  <c r="C132" i="1"/>
  <c r="C133" i="1"/>
  <c r="C121" i="1"/>
  <c r="C127" i="1"/>
  <c r="C128" i="1"/>
  <c r="C125" i="1"/>
  <c r="C138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C137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C131" i="1"/>
  <c r="C126" i="1"/>
  <c r="C13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C204" i="1"/>
  <c r="C202" i="1"/>
  <c r="C203" i="1"/>
  <c r="C205" i="1"/>
  <c r="C206" i="1"/>
  <c r="C211" i="1"/>
  <c r="C210" i="1"/>
  <c r="C212" i="1"/>
  <c r="D210" i="1"/>
  <c r="D204" i="1"/>
  <c r="D203" i="1"/>
  <c r="D202" i="1"/>
  <c r="D205" i="1"/>
  <c r="D206" i="1"/>
  <c r="D211" i="1"/>
  <c r="D212" i="1"/>
  <c r="E210" i="1"/>
  <c r="E204" i="1"/>
  <c r="E203" i="1"/>
  <c r="E202" i="1"/>
  <c r="E205" i="1"/>
  <c r="E206" i="1"/>
  <c r="E211" i="1"/>
  <c r="E212" i="1"/>
  <c r="F210" i="1"/>
  <c r="F204" i="1"/>
  <c r="F203" i="1"/>
  <c r="F202" i="1"/>
  <c r="F205" i="1"/>
  <c r="F206" i="1"/>
  <c r="F211" i="1"/>
  <c r="F212" i="1"/>
  <c r="G210" i="1"/>
  <c r="G204" i="1"/>
  <c r="G203" i="1"/>
  <c r="G202" i="1"/>
  <c r="G205" i="1"/>
  <c r="G206" i="1"/>
  <c r="G211" i="1"/>
  <c r="G212" i="1"/>
  <c r="H210" i="1"/>
  <c r="H204" i="1"/>
  <c r="H203" i="1"/>
  <c r="H202" i="1"/>
  <c r="H205" i="1"/>
  <c r="H206" i="1"/>
  <c r="H211" i="1"/>
  <c r="H212" i="1"/>
  <c r="I210" i="1"/>
  <c r="I204" i="1"/>
  <c r="I203" i="1"/>
  <c r="I202" i="1"/>
  <c r="I205" i="1"/>
  <c r="I206" i="1"/>
  <c r="I211" i="1"/>
  <c r="I212" i="1"/>
  <c r="J210" i="1"/>
  <c r="J204" i="1"/>
  <c r="J203" i="1"/>
  <c r="J202" i="1"/>
  <c r="J205" i="1"/>
  <c r="J206" i="1"/>
  <c r="J211" i="1"/>
  <c r="J212" i="1"/>
  <c r="K210" i="1"/>
  <c r="K204" i="1"/>
  <c r="K203" i="1"/>
  <c r="K202" i="1"/>
  <c r="K205" i="1"/>
  <c r="K206" i="1"/>
  <c r="K211" i="1"/>
  <c r="K212" i="1"/>
  <c r="L210" i="1"/>
  <c r="L204" i="1"/>
  <c r="L203" i="1"/>
  <c r="L202" i="1"/>
  <c r="L205" i="1"/>
  <c r="L206" i="1"/>
  <c r="L211" i="1"/>
  <c r="L212" i="1"/>
  <c r="M210" i="1"/>
  <c r="M204" i="1"/>
  <c r="M203" i="1"/>
  <c r="M202" i="1"/>
  <c r="M205" i="1"/>
  <c r="M206" i="1"/>
  <c r="M211" i="1"/>
  <c r="M212" i="1"/>
  <c r="N210" i="1"/>
  <c r="N204" i="1"/>
  <c r="N203" i="1"/>
  <c r="N202" i="1"/>
  <c r="N205" i="1"/>
  <c r="N206" i="1"/>
  <c r="N211" i="1"/>
  <c r="N212" i="1"/>
  <c r="O210" i="1"/>
  <c r="O204" i="1"/>
  <c r="O203" i="1"/>
  <c r="O202" i="1"/>
  <c r="O205" i="1"/>
  <c r="O206" i="1"/>
  <c r="O211" i="1"/>
  <c r="O212" i="1"/>
  <c r="P210" i="1"/>
  <c r="P204" i="1"/>
  <c r="P203" i="1"/>
  <c r="P202" i="1"/>
  <c r="P205" i="1"/>
  <c r="P206" i="1"/>
  <c r="P211" i="1"/>
  <c r="P212" i="1"/>
  <c r="Q210" i="1"/>
  <c r="Q204" i="1"/>
  <c r="Q203" i="1"/>
  <c r="Q202" i="1"/>
  <c r="Q205" i="1"/>
  <c r="Q206" i="1"/>
  <c r="Q211" i="1"/>
  <c r="Q212" i="1"/>
  <c r="R210" i="1"/>
  <c r="R204" i="1"/>
  <c r="R203" i="1"/>
  <c r="R202" i="1"/>
  <c r="R205" i="1"/>
  <c r="R206" i="1"/>
  <c r="R211" i="1"/>
  <c r="R212" i="1"/>
  <c r="S210" i="1"/>
  <c r="S204" i="1"/>
  <c r="S203" i="1"/>
  <c r="S202" i="1"/>
  <c r="S205" i="1"/>
  <c r="S206" i="1"/>
  <c r="S211" i="1"/>
  <c r="S212" i="1"/>
  <c r="T210" i="1"/>
  <c r="T204" i="1"/>
  <c r="T203" i="1"/>
  <c r="T202" i="1"/>
  <c r="T205" i="1"/>
  <c r="T206" i="1"/>
  <c r="T211" i="1"/>
  <c r="T212" i="1"/>
  <c r="U210" i="1"/>
  <c r="U204" i="1"/>
  <c r="U203" i="1"/>
  <c r="U202" i="1"/>
  <c r="U205" i="1"/>
  <c r="U206" i="1"/>
  <c r="U211" i="1"/>
  <c r="U212" i="1"/>
  <c r="V210" i="1"/>
  <c r="V204" i="1"/>
  <c r="V203" i="1"/>
  <c r="V202" i="1"/>
  <c r="V205" i="1"/>
  <c r="V206" i="1"/>
  <c r="V211" i="1"/>
  <c r="V212" i="1"/>
  <c r="W210" i="1"/>
  <c r="W204" i="1"/>
  <c r="W203" i="1"/>
  <c r="W202" i="1"/>
  <c r="W205" i="1"/>
  <c r="W206" i="1"/>
  <c r="W211" i="1"/>
  <c r="W212" i="1"/>
  <c r="X210" i="1"/>
  <c r="X204" i="1"/>
  <c r="X203" i="1"/>
  <c r="X202" i="1"/>
  <c r="X205" i="1"/>
  <c r="X206" i="1"/>
  <c r="X211" i="1"/>
  <c r="X212" i="1"/>
  <c r="Y210" i="1"/>
  <c r="Y204" i="1"/>
  <c r="Y203" i="1"/>
  <c r="Y202" i="1"/>
  <c r="Y205" i="1"/>
  <c r="Y206" i="1"/>
  <c r="Y211" i="1"/>
  <c r="Y212" i="1"/>
  <c r="Z210" i="1"/>
  <c r="Z204" i="1"/>
  <c r="Z203" i="1"/>
  <c r="Z202" i="1"/>
  <c r="Z205" i="1"/>
  <c r="Z206" i="1"/>
  <c r="Z211" i="1"/>
  <c r="Z212" i="1"/>
  <c r="AA210" i="1"/>
  <c r="AA204" i="1"/>
  <c r="AA203" i="1"/>
  <c r="AA202" i="1"/>
  <c r="AA205" i="1"/>
  <c r="AA206" i="1"/>
  <c r="AA211" i="1"/>
  <c r="AA212" i="1"/>
  <c r="AB210" i="1"/>
  <c r="AB204" i="1"/>
  <c r="AB203" i="1"/>
  <c r="AB202" i="1"/>
  <c r="AB205" i="1"/>
  <c r="AB206" i="1"/>
  <c r="AB211" i="1"/>
  <c r="AB212" i="1"/>
  <c r="AC210" i="1"/>
  <c r="AC204" i="1"/>
  <c r="AC203" i="1"/>
  <c r="AC202" i="1"/>
  <c r="AC205" i="1"/>
  <c r="AC206" i="1"/>
  <c r="AC211" i="1"/>
  <c r="AC212" i="1"/>
  <c r="AD210" i="1"/>
  <c r="AD204" i="1"/>
  <c r="AD203" i="1"/>
  <c r="AD202" i="1"/>
  <c r="AD205" i="1"/>
  <c r="AD206" i="1"/>
  <c r="AD211" i="1"/>
  <c r="AD212" i="1"/>
  <c r="AE210" i="1"/>
  <c r="AE204" i="1"/>
  <c r="AE203" i="1"/>
  <c r="AE202" i="1"/>
  <c r="AE205" i="1"/>
  <c r="AE206" i="1"/>
  <c r="AE211" i="1"/>
  <c r="AE212" i="1"/>
  <c r="AF210" i="1"/>
  <c r="AF204" i="1"/>
  <c r="AF203" i="1"/>
  <c r="AF202" i="1"/>
  <c r="AF205" i="1"/>
  <c r="AF206" i="1"/>
  <c r="AF211" i="1"/>
  <c r="AF212" i="1"/>
  <c r="AG210" i="1"/>
  <c r="AG204" i="1"/>
  <c r="AG203" i="1"/>
  <c r="AG202" i="1"/>
  <c r="AG205" i="1"/>
  <c r="AG206" i="1"/>
  <c r="AG211" i="1"/>
  <c r="AG212" i="1"/>
  <c r="AH210" i="1"/>
  <c r="AH204" i="1"/>
  <c r="AH203" i="1"/>
  <c r="AH202" i="1"/>
  <c r="AH205" i="1"/>
  <c r="AH206" i="1"/>
  <c r="AH211" i="1"/>
  <c r="AH212" i="1"/>
  <c r="AI210" i="1"/>
  <c r="AI204" i="1"/>
  <c r="AI203" i="1"/>
  <c r="AI202" i="1"/>
  <c r="AI205" i="1"/>
  <c r="AI206" i="1"/>
  <c r="AI211" i="1"/>
  <c r="AI212" i="1"/>
  <c r="AJ210" i="1"/>
  <c r="AJ204" i="1"/>
  <c r="AJ203" i="1"/>
  <c r="AJ202" i="1"/>
  <c r="AJ205" i="1"/>
  <c r="AJ206" i="1"/>
  <c r="AJ211" i="1"/>
  <c r="AJ212" i="1"/>
  <c r="AK210" i="1"/>
  <c r="AK204" i="1"/>
  <c r="AK203" i="1"/>
  <c r="AK202" i="1"/>
  <c r="AK205" i="1"/>
  <c r="AK206" i="1"/>
  <c r="AK211" i="1"/>
  <c r="AK212" i="1"/>
  <c r="AL210" i="1"/>
  <c r="AL204" i="1"/>
  <c r="AL203" i="1"/>
  <c r="AL202" i="1"/>
  <c r="AL205" i="1"/>
  <c r="AL206" i="1"/>
  <c r="AL211" i="1"/>
  <c r="AL212" i="1"/>
  <c r="AM210" i="1"/>
  <c r="AM204" i="1"/>
  <c r="AM203" i="1"/>
  <c r="AM202" i="1"/>
  <c r="AM205" i="1"/>
  <c r="AM206" i="1"/>
  <c r="AM211" i="1"/>
  <c r="AM212" i="1"/>
  <c r="AN210" i="1"/>
  <c r="AN204" i="1"/>
  <c r="AN203" i="1"/>
  <c r="AN202" i="1"/>
  <c r="AN205" i="1"/>
  <c r="AN206" i="1"/>
  <c r="AN211" i="1"/>
  <c r="AN212" i="1"/>
  <c r="C105" i="1"/>
  <c r="AN213" i="1"/>
  <c r="AN244" i="1"/>
  <c r="AN246" i="1"/>
  <c r="AN249" i="1"/>
  <c r="AN253" i="1"/>
  <c r="AN251" i="1"/>
  <c r="AN252" i="1"/>
  <c r="AN255" i="1"/>
  <c r="AN254" i="1"/>
  <c r="AN256" i="1"/>
  <c r="AN533" i="1"/>
  <c r="AN937" i="1"/>
  <c r="AM213" i="1"/>
  <c r="AM244" i="1"/>
  <c r="AM246" i="1"/>
  <c r="AM249" i="1"/>
  <c r="AM253" i="1"/>
  <c r="AM251" i="1"/>
  <c r="AM252" i="1"/>
  <c r="AM255" i="1"/>
  <c r="AM254" i="1"/>
  <c r="AM256" i="1"/>
  <c r="AM533" i="1"/>
  <c r="AM937" i="1"/>
  <c r="AL213" i="1"/>
  <c r="AL244" i="1"/>
  <c r="AL246" i="1"/>
  <c r="AL249" i="1"/>
  <c r="AL253" i="1"/>
  <c r="AL251" i="1"/>
  <c r="AL252" i="1"/>
  <c r="AL255" i="1"/>
  <c r="AL254" i="1"/>
  <c r="AL256" i="1"/>
  <c r="AL533" i="1"/>
  <c r="AL937" i="1"/>
  <c r="AK213" i="1"/>
  <c r="AK244" i="1"/>
  <c r="AK246" i="1"/>
  <c r="AK249" i="1"/>
  <c r="AK253" i="1"/>
  <c r="AK251" i="1"/>
  <c r="AK252" i="1"/>
  <c r="AK255" i="1"/>
  <c r="AK254" i="1"/>
  <c r="AK256" i="1"/>
  <c r="AK533" i="1"/>
  <c r="AK937" i="1"/>
  <c r="AJ213" i="1"/>
  <c r="AJ244" i="1"/>
  <c r="AJ246" i="1"/>
  <c r="AJ249" i="1"/>
  <c r="AJ253" i="1"/>
  <c r="AJ251" i="1"/>
  <c r="AJ252" i="1"/>
  <c r="AJ255" i="1"/>
  <c r="AJ254" i="1"/>
  <c r="AJ256" i="1"/>
  <c r="AJ533" i="1"/>
  <c r="AJ937" i="1"/>
  <c r="AI213" i="1"/>
  <c r="AI244" i="1"/>
  <c r="AI246" i="1"/>
  <c r="AI249" i="1"/>
  <c r="AI253" i="1"/>
  <c r="AI251" i="1"/>
  <c r="AI252" i="1"/>
  <c r="AI255" i="1"/>
  <c r="AI254" i="1"/>
  <c r="AI256" i="1"/>
  <c r="AI533" i="1"/>
  <c r="AI937" i="1"/>
  <c r="AH213" i="1"/>
  <c r="AH244" i="1"/>
  <c r="AH246" i="1"/>
  <c r="AH249" i="1"/>
  <c r="AH253" i="1"/>
  <c r="AH251" i="1"/>
  <c r="AH252" i="1"/>
  <c r="AH255" i="1"/>
  <c r="AH254" i="1"/>
  <c r="AH256" i="1"/>
  <c r="AH533" i="1"/>
  <c r="AH937" i="1"/>
  <c r="AG213" i="1"/>
  <c r="AG244" i="1"/>
  <c r="AG246" i="1"/>
  <c r="AG249" i="1"/>
  <c r="AG253" i="1"/>
  <c r="AG251" i="1"/>
  <c r="AG252" i="1"/>
  <c r="AG255" i="1"/>
  <c r="AG254" i="1"/>
  <c r="AG256" i="1"/>
  <c r="AG533" i="1"/>
  <c r="AG937" i="1"/>
  <c r="AF213" i="1"/>
  <c r="AF244" i="1"/>
  <c r="AF246" i="1"/>
  <c r="AF249" i="1"/>
  <c r="AF253" i="1"/>
  <c r="AF251" i="1"/>
  <c r="AF252" i="1"/>
  <c r="AF255" i="1"/>
  <c r="AF254" i="1"/>
  <c r="AF256" i="1"/>
  <c r="AF533" i="1"/>
  <c r="AF937" i="1"/>
  <c r="AE213" i="1"/>
  <c r="AE244" i="1"/>
  <c r="AE246" i="1"/>
  <c r="AE249" i="1"/>
  <c r="AE253" i="1"/>
  <c r="AE251" i="1"/>
  <c r="AE252" i="1"/>
  <c r="AE255" i="1"/>
  <c r="AE254" i="1"/>
  <c r="AE256" i="1"/>
  <c r="AE533" i="1"/>
  <c r="AE937" i="1"/>
  <c r="AD213" i="1"/>
  <c r="AD244" i="1"/>
  <c r="AD246" i="1"/>
  <c r="AD249" i="1"/>
  <c r="AD253" i="1"/>
  <c r="AD251" i="1"/>
  <c r="AD252" i="1"/>
  <c r="AD255" i="1"/>
  <c r="AD254" i="1"/>
  <c r="AD256" i="1"/>
  <c r="AD533" i="1"/>
  <c r="AD937" i="1"/>
  <c r="AC213" i="1"/>
  <c r="AC244" i="1"/>
  <c r="AC246" i="1"/>
  <c r="AC249" i="1"/>
  <c r="AC253" i="1"/>
  <c r="AC251" i="1"/>
  <c r="AC252" i="1"/>
  <c r="AC255" i="1"/>
  <c r="AC254" i="1"/>
  <c r="AC256" i="1"/>
  <c r="AC243" i="1"/>
  <c r="AC533" i="1"/>
  <c r="AC937" i="1"/>
  <c r="AB213" i="1"/>
  <c r="AB244" i="1"/>
  <c r="AB246" i="1"/>
  <c r="AB249" i="1"/>
  <c r="AB253" i="1"/>
  <c r="AB251" i="1"/>
  <c r="AB252" i="1"/>
  <c r="AB255" i="1"/>
  <c r="AB254" i="1"/>
  <c r="AB256" i="1"/>
  <c r="AB243" i="1"/>
  <c r="AB533" i="1"/>
  <c r="AB937" i="1"/>
  <c r="AA213" i="1"/>
  <c r="AA244" i="1"/>
  <c r="AA246" i="1"/>
  <c r="AA249" i="1"/>
  <c r="AA253" i="1"/>
  <c r="AA251" i="1"/>
  <c r="AA252" i="1"/>
  <c r="AA255" i="1"/>
  <c r="AA254" i="1"/>
  <c r="AA256" i="1"/>
  <c r="AA243" i="1"/>
  <c r="AA533" i="1"/>
  <c r="AA937" i="1"/>
  <c r="Z213" i="1"/>
  <c r="Z244" i="1"/>
  <c r="Z246" i="1"/>
  <c r="Z249" i="1"/>
  <c r="Z253" i="1"/>
  <c r="Z251" i="1"/>
  <c r="Z252" i="1"/>
  <c r="Z255" i="1"/>
  <c r="Z254" i="1"/>
  <c r="Z256" i="1"/>
  <c r="Z243" i="1"/>
  <c r="Z533" i="1"/>
  <c r="Z937" i="1"/>
  <c r="Y213" i="1"/>
  <c r="Y244" i="1"/>
  <c r="Y246" i="1"/>
  <c r="Y249" i="1"/>
  <c r="Y253" i="1"/>
  <c r="Y251" i="1"/>
  <c r="Y252" i="1"/>
  <c r="Y255" i="1"/>
  <c r="Y254" i="1"/>
  <c r="Y256" i="1"/>
  <c r="Y243" i="1"/>
  <c r="Y533" i="1"/>
  <c r="Y937" i="1"/>
  <c r="X213" i="1"/>
  <c r="X244" i="1"/>
  <c r="X246" i="1"/>
  <c r="X249" i="1"/>
  <c r="X253" i="1"/>
  <c r="X251" i="1"/>
  <c r="X252" i="1"/>
  <c r="X255" i="1"/>
  <c r="X254" i="1"/>
  <c r="X256" i="1"/>
  <c r="X243" i="1"/>
  <c r="X533" i="1"/>
  <c r="X937" i="1"/>
  <c r="W213" i="1"/>
  <c r="W244" i="1"/>
  <c r="W246" i="1"/>
  <c r="W249" i="1"/>
  <c r="W253" i="1"/>
  <c r="W251" i="1"/>
  <c r="W252" i="1"/>
  <c r="W255" i="1"/>
  <c r="W254" i="1"/>
  <c r="W256" i="1"/>
  <c r="W243" i="1"/>
  <c r="W533" i="1"/>
  <c r="W937" i="1"/>
  <c r="V213" i="1"/>
  <c r="V244" i="1"/>
  <c r="V243" i="1"/>
  <c r="V246" i="1"/>
  <c r="V249" i="1"/>
  <c r="V253" i="1"/>
  <c r="V255" i="1"/>
  <c r="V254" i="1"/>
  <c r="V533" i="1"/>
  <c r="V937" i="1"/>
  <c r="U213" i="1"/>
  <c r="U244" i="1"/>
  <c r="U243" i="1"/>
  <c r="U246" i="1"/>
  <c r="U249" i="1"/>
  <c r="U253" i="1"/>
  <c r="U255" i="1"/>
  <c r="U254" i="1"/>
  <c r="U533" i="1"/>
  <c r="U937" i="1"/>
  <c r="T213" i="1"/>
  <c r="T244" i="1"/>
  <c r="T243" i="1"/>
  <c r="T246" i="1"/>
  <c r="T249" i="1"/>
  <c r="T253" i="1"/>
  <c r="T255" i="1"/>
  <c r="T254" i="1"/>
  <c r="T241" i="1"/>
  <c r="T533" i="1"/>
  <c r="T937" i="1"/>
  <c r="S213" i="1"/>
  <c r="S244" i="1"/>
  <c r="S243" i="1"/>
  <c r="S246" i="1"/>
  <c r="S249" i="1"/>
  <c r="S253" i="1"/>
  <c r="S255" i="1"/>
  <c r="S254" i="1"/>
  <c r="S241" i="1"/>
  <c r="S533" i="1"/>
  <c r="S937" i="1"/>
  <c r="R213" i="1"/>
  <c r="R244" i="1"/>
  <c r="R243" i="1"/>
  <c r="R246" i="1"/>
  <c r="R249" i="1"/>
  <c r="R253" i="1"/>
  <c r="R255" i="1"/>
  <c r="R254" i="1"/>
  <c r="R241" i="1"/>
  <c r="R533" i="1"/>
  <c r="R937" i="1"/>
  <c r="C207" i="1"/>
  <c r="C217" i="1"/>
  <c r="C216" i="1"/>
  <c r="C75" i="1"/>
  <c r="C76" i="1"/>
  <c r="C218" i="1"/>
  <c r="D216" i="1"/>
  <c r="D207" i="1"/>
  <c r="D217" i="1"/>
  <c r="D218" i="1"/>
  <c r="E216" i="1"/>
  <c r="E207" i="1"/>
  <c r="E217" i="1"/>
  <c r="E218" i="1"/>
  <c r="F216" i="1"/>
  <c r="F207" i="1"/>
  <c r="F217" i="1"/>
  <c r="F218" i="1"/>
  <c r="G216" i="1"/>
  <c r="G207" i="1"/>
  <c r="G217" i="1"/>
  <c r="G218" i="1"/>
  <c r="H216" i="1"/>
  <c r="H207" i="1"/>
  <c r="H217" i="1"/>
  <c r="H218" i="1"/>
  <c r="I216" i="1"/>
  <c r="I207" i="1"/>
  <c r="I217" i="1"/>
  <c r="I218" i="1"/>
  <c r="J216" i="1"/>
  <c r="J207" i="1"/>
  <c r="J217" i="1"/>
  <c r="J218" i="1"/>
  <c r="K216" i="1"/>
  <c r="K207" i="1"/>
  <c r="K217" i="1"/>
  <c r="K218" i="1"/>
  <c r="L216" i="1"/>
  <c r="L207" i="1"/>
  <c r="L217" i="1"/>
  <c r="L218" i="1"/>
  <c r="M216" i="1"/>
  <c r="M207" i="1"/>
  <c r="M217" i="1"/>
  <c r="M218" i="1"/>
  <c r="N216" i="1"/>
  <c r="N207" i="1"/>
  <c r="N217" i="1"/>
  <c r="N218" i="1"/>
  <c r="O216" i="1"/>
  <c r="O207" i="1"/>
  <c r="O217" i="1"/>
  <c r="O218" i="1"/>
  <c r="P216" i="1"/>
  <c r="P207" i="1"/>
  <c r="P217" i="1"/>
  <c r="P218" i="1"/>
  <c r="Q216" i="1"/>
  <c r="Q207" i="1"/>
  <c r="Q217" i="1"/>
  <c r="Q218" i="1"/>
  <c r="R216" i="1"/>
  <c r="R207" i="1"/>
  <c r="R217" i="1"/>
  <c r="R218" i="1"/>
  <c r="S216" i="1"/>
  <c r="S207" i="1"/>
  <c r="S217" i="1"/>
  <c r="S218" i="1"/>
  <c r="T216" i="1"/>
  <c r="T207" i="1"/>
  <c r="T217" i="1"/>
  <c r="T218" i="1"/>
  <c r="U216" i="1"/>
  <c r="U207" i="1"/>
  <c r="U217" i="1"/>
  <c r="U218" i="1"/>
  <c r="V216" i="1"/>
  <c r="V207" i="1"/>
  <c r="V217" i="1"/>
  <c r="V218" i="1"/>
  <c r="W216" i="1"/>
  <c r="W207" i="1"/>
  <c r="W217" i="1"/>
  <c r="W218" i="1"/>
  <c r="X216" i="1"/>
  <c r="X207" i="1"/>
  <c r="X217" i="1"/>
  <c r="X218" i="1"/>
  <c r="Y216" i="1"/>
  <c r="Y207" i="1"/>
  <c r="Y217" i="1"/>
  <c r="Y218" i="1"/>
  <c r="Z216" i="1"/>
  <c r="Z207" i="1"/>
  <c r="Z217" i="1"/>
  <c r="Z218" i="1"/>
  <c r="AA216" i="1"/>
  <c r="AA207" i="1"/>
  <c r="AA217" i="1"/>
  <c r="AA218" i="1"/>
  <c r="AB216" i="1"/>
  <c r="AB207" i="1"/>
  <c r="AB217" i="1"/>
  <c r="AB218" i="1"/>
  <c r="AC216" i="1"/>
  <c r="AC207" i="1"/>
  <c r="AC217" i="1"/>
  <c r="AC218" i="1"/>
  <c r="AD216" i="1"/>
  <c r="AD207" i="1"/>
  <c r="AD217" i="1"/>
  <c r="AD218" i="1"/>
  <c r="AE216" i="1"/>
  <c r="AE207" i="1"/>
  <c r="AE217" i="1"/>
  <c r="AE218" i="1"/>
  <c r="AF216" i="1"/>
  <c r="AF207" i="1"/>
  <c r="AF217" i="1"/>
  <c r="AF218" i="1"/>
  <c r="AG216" i="1"/>
  <c r="AG207" i="1"/>
  <c r="AG217" i="1"/>
  <c r="AG218" i="1"/>
  <c r="AH216" i="1"/>
  <c r="AH207" i="1"/>
  <c r="AH217" i="1"/>
  <c r="AH218" i="1"/>
  <c r="AI216" i="1"/>
  <c r="AI207" i="1"/>
  <c r="AI217" i="1"/>
  <c r="AI218" i="1"/>
  <c r="AJ216" i="1"/>
  <c r="AJ207" i="1"/>
  <c r="AJ217" i="1"/>
  <c r="AJ218" i="1"/>
  <c r="AK216" i="1"/>
  <c r="AK207" i="1"/>
  <c r="AK217" i="1"/>
  <c r="AK218" i="1"/>
  <c r="AL216" i="1"/>
  <c r="AL207" i="1"/>
  <c r="AL217" i="1"/>
  <c r="AL218" i="1"/>
  <c r="AM216" i="1"/>
  <c r="AM207" i="1"/>
  <c r="AM217" i="1"/>
  <c r="AM218" i="1"/>
  <c r="AN216" i="1"/>
  <c r="AN207" i="1"/>
  <c r="AN217" i="1"/>
  <c r="AN218" i="1"/>
  <c r="AN300" i="1"/>
  <c r="C223" i="1"/>
  <c r="C221" i="1"/>
  <c r="C77" i="1"/>
  <c r="C222" i="1"/>
  <c r="C224" i="1"/>
  <c r="C225" i="1"/>
  <c r="D221" i="1"/>
  <c r="D222" i="1"/>
  <c r="D223" i="1"/>
  <c r="D224" i="1"/>
  <c r="D225" i="1"/>
  <c r="E221" i="1"/>
  <c r="E222" i="1"/>
  <c r="E223" i="1"/>
  <c r="E224" i="1"/>
  <c r="E225" i="1"/>
  <c r="F221" i="1"/>
  <c r="F222" i="1"/>
  <c r="F223" i="1"/>
  <c r="F224" i="1"/>
  <c r="F225" i="1"/>
  <c r="G221" i="1"/>
  <c r="G222" i="1"/>
  <c r="G223" i="1"/>
  <c r="G224" i="1"/>
  <c r="G225" i="1"/>
  <c r="H221" i="1"/>
  <c r="H222" i="1"/>
  <c r="H223" i="1"/>
  <c r="H224" i="1"/>
  <c r="H225" i="1"/>
  <c r="I221" i="1"/>
  <c r="I222" i="1"/>
  <c r="I223" i="1"/>
  <c r="I224" i="1"/>
  <c r="I225" i="1"/>
  <c r="J221" i="1"/>
  <c r="J222" i="1"/>
  <c r="J223" i="1"/>
  <c r="J224" i="1"/>
  <c r="J225" i="1"/>
  <c r="K221" i="1"/>
  <c r="K222" i="1"/>
  <c r="K223" i="1"/>
  <c r="K224" i="1"/>
  <c r="K225" i="1"/>
  <c r="L221" i="1"/>
  <c r="L222" i="1"/>
  <c r="L223" i="1"/>
  <c r="L224" i="1"/>
  <c r="L225" i="1"/>
  <c r="M221" i="1"/>
  <c r="M222" i="1"/>
  <c r="M223" i="1"/>
  <c r="M224" i="1"/>
  <c r="M225" i="1"/>
  <c r="N221" i="1"/>
  <c r="N222" i="1"/>
  <c r="N223" i="1"/>
  <c r="N224" i="1"/>
  <c r="N225" i="1"/>
  <c r="O221" i="1"/>
  <c r="O222" i="1"/>
  <c r="O223" i="1"/>
  <c r="O224" i="1"/>
  <c r="O225" i="1"/>
  <c r="P221" i="1"/>
  <c r="P222" i="1"/>
  <c r="P223" i="1"/>
  <c r="P224" i="1"/>
  <c r="P225" i="1"/>
  <c r="Q221" i="1"/>
  <c r="Q222" i="1"/>
  <c r="Q223" i="1"/>
  <c r="Q224" i="1"/>
  <c r="Q225" i="1"/>
  <c r="R221" i="1"/>
  <c r="R222" i="1"/>
  <c r="R223" i="1"/>
  <c r="R224" i="1"/>
  <c r="R225" i="1"/>
  <c r="S221" i="1"/>
  <c r="S222" i="1"/>
  <c r="S223" i="1"/>
  <c r="S224" i="1"/>
  <c r="S225" i="1"/>
  <c r="T221" i="1"/>
  <c r="T222" i="1"/>
  <c r="T223" i="1"/>
  <c r="T224" i="1"/>
  <c r="T225" i="1"/>
  <c r="U221" i="1"/>
  <c r="U222" i="1"/>
  <c r="U223" i="1"/>
  <c r="U224" i="1"/>
  <c r="U225" i="1"/>
  <c r="V221" i="1"/>
  <c r="V222" i="1"/>
  <c r="V223" i="1"/>
  <c r="V224" i="1"/>
  <c r="V225" i="1"/>
  <c r="W221" i="1"/>
  <c r="W222" i="1"/>
  <c r="W223" i="1"/>
  <c r="W224" i="1"/>
  <c r="W225" i="1"/>
  <c r="X221" i="1"/>
  <c r="X222" i="1"/>
  <c r="X223" i="1"/>
  <c r="X224" i="1"/>
  <c r="X225" i="1"/>
  <c r="Y221" i="1"/>
  <c r="Y222" i="1"/>
  <c r="Y223" i="1"/>
  <c r="Y224" i="1"/>
  <c r="Y225" i="1"/>
  <c r="Z221" i="1"/>
  <c r="Z222" i="1"/>
  <c r="Z223" i="1"/>
  <c r="Z224" i="1"/>
  <c r="Z225" i="1"/>
  <c r="AA221" i="1"/>
  <c r="AA222" i="1"/>
  <c r="AA223" i="1"/>
  <c r="AA224" i="1"/>
  <c r="AA225" i="1"/>
  <c r="AB221" i="1"/>
  <c r="AB222" i="1"/>
  <c r="AB223" i="1"/>
  <c r="AB224" i="1"/>
  <c r="AB225" i="1"/>
  <c r="AC221" i="1"/>
  <c r="AC222" i="1"/>
  <c r="AC223" i="1"/>
  <c r="AC224" i="1"/>
  <c r="AC225" i="1"/>
  <c r="AD221" i="1"/>
  <c r="AD222" i="1"/>
  <c r="AD223" i="1"/>
  <c r="AD224" i="1"/>
  <c r="AD225" i="1"/>
  <c r="AE221" i="1"/>
  <c r="AE222" i="1"/>
  <c r="AE223" i="1"/>
  <c r="AE224" i="1"/>
  <c r="AE225" i="1"/>
  <c r="AF221" i="1"/>
  <c r="AF222" i="1"/>
  <c r="AF223" i="1"/>
  <c r="AF224" i="1"/>
  <c r="AF225" i="1"/>
  <c r="AG221" i="1"/>
  <c r="AG222" i="1"/>
  <c r="AG223" i="1"/>
  <c r="AG224" i="1"/>
  <c r="AG225" i="1"/>
  <c r="AH221" i="1"/>
  <c r="AH222" i="1"/>
  <c r="AH223" i="1"/>
  <c r="AH224" i="1"/>
  <c r="AH225" i="1"/>
  <c r="AI221" i="1"/>
  <c r="AI222" i="1"/>
  <c r="AI223" i="1"/>
  <c r="AI224" i="1"/>
  <c r="AI225" i="1"/>
  <c r="AJ221" i="1"/>
  <c r="AJ222" i="1"/>
  <c r="AJ223" i="1"/>
  <c r="AJ224" i="1"/>
  <c r="AJ225" i="1"/>
  <c r="AK221" i="1"/>
  <c r="AK222" i="1"/>
  <c r="AK223" i="1"/>
  <c r="AK224" i="1"/>
  <c r="AK225" i="1"/>
  <c r="AL221" i="1"/>
  <c r="AL222" i="1"/>
  <c r="AL223" i="1"/>
  <c r="AL224" i="1"/>
  <c r="AL225" i="1"/>
  <c r="AM221" i="1"/>
  <c r="AM222" i="1"/>
  <c r="AM223" i="1"/>
  <c r="AM224" i="1"/>
  <c r="AM225" i="1"/>
  <c r="AN221" i="1"/>
  <c r="AN222" i="1"/>
  <c r="AN223" i="1"/>
  <c r="AN224" i="1"/>
  <c r="AN225" i="1"/>
  <c r="AN312" i="1"/>
  <c r="AN319" i="1"/>
  <c r="AN194" i="1"/>
  <c r="AM300" i="1"/>
  <c r="AM312" i="1"/>
  <c r="AM319" i="1"/>
  <c r="AM194" i="1"/>
  <c r="AL300" i="1"/>
  <c r="AL312" i="1"/>
  <c r="AL319" i="1"/>
  <c r="AL194" i="1"/>
  <c r="AK300" i="1"/>
  <c r="AK312" i="1"/>
  <c r="AK319" i="1"/>
  <c r="AK194" i="1"/>
  <c r="AJ300" i="1"/>
  <c r="AJ312" i="1"/>
  <c r="AJ319" i="1"/>
  <c r="AJ194" i="1"/>
  <c r="AI300" i="1"/>
  <c r="AI312" i="1"/>
  <c r="AI319" i="1"/>
  <c r="AI194" i="1"/>
  <c r="AH300" i="1"/>
  <c r="AH312" i="1"/>
  <c r="AH319" i="1"/>
  <c r="AH194" i="1"/>
  <c r="AG300" i="1"/>
  <c r="AG312" i="1"/>
  <c r="AG319" i="1"/>
  <c r="AG194" i="1"/>
  <c r="AF300" i="1"/>
  <c r="AF312" i="1"/>
  <c r="AF319" i="1"/>
  <c r="AF194" i="1"/>
  <c r="AE300" i="1"/>
  <c r="AE312" i="1"/>
  <c r="AE319" i="1"/>
  <c r="AE194" i="1"/>
  <c r="AD300" i="1"/>
  <c r="AD312" i="1"/>
  <c r="AD319" i="1"/>
  <c r="AD194" i="1"/>
  <c r="AC300" i="1"/>
  <c r="AC312" i="1"/>
  <c r="AC319" i="1"/>
  <c r="AC194" i="1"/>
  <c r="AB300" i="1"/>
  <c r="AB312" i="1"/>
  <c r="AB319" i="1"/>
  <c r="AB194" i="1"/>
  <c r="AA300" i="1"/>
  <c r="AA312" i="1"/>
  <c r="AA319" i="1"/>
  <c r="AA194" i="1"/>
  <c r="Z300" i="1"/>
  <c r="Z312" i="1"/>
  <c r="Z319" i="1"/>
  <c r="Z194" i="1"/>
  <c r="Y300" i="1"/>
  <c r="Y312" i="1"/>
  <c r="Y319" i="1"/>
  <c r="Y194" i="1"/>
  <c r="X300" i="1"/>
  <c r="X312" i="1"/>
  <c r="X319" i="1"/>
  <c r="X194" i="1"/>
  <c r="W300" i="1"/>
  <c r="W312" i="1"/>
  <c r="W319" i="1"/>
  <c r="W194" i="1"/>
  <c r="V300" i="1"/>
  <c r="V312" i="1"/>
  <c r="V319" i="1"/>
  <c r="V194" i="1"/>
  <c r="U300" i="1"/>
  <c r="U312" i="1"/>
  <c r="U319" i="1"/>
  <c r="U194" i="1"/>
  <c r="T300" i="1"/>
  <c r="T312" i="1"/>
  <c r="T319" i="1"/>
  <c r="T194" i="1"/>
  <c r="S300" i="1"/>
  <c r="S312" i="1"/>
  <c r="S319" i="1"/>
  <c r="S194" i="1"/>
  <c r="R300" i="1"/>
  <c r="R312" i="1"/>
  <c r="R319" i="1"/>
  <c r="R194" i="1"/>
  <c r="AN288" i="1"/>
  <c r="AN299" i="1"/>
  <c r="AN311" i="1"/>
  <c r="AN318" i="1"/>
  <c r="AN193" i="1"/>
  <c r="AM288" i="1"/>
  <c r="AM299" i="1"/>
  <c r="AM311" i="1"/>
  <c r="AM318" i="1"/>
  <c r="AM193" i="1"/>
  <c r="AL288" i="1"/>
  <c r="AL299" i="1"/>
  <c r="AL311" i="1"/>
  <c r="AL318" i="1"/>
  <c r="AL193" i="1"/>
  <c r="AK288" i="1"/>
  <c r="AK299" i="1"/>
  <c r="AK311" i="1"/>
  <c r="AK318" i="1"/>
  <c r="AK193" i="1"/>
  <c r="AJ288" i="1"/>
  <c r="AJ299" i="1"/>
  <c r="AJ311" i="1"/>
  <c r="AJ318" i="1"/>
  <c r="AJ193" i="1"/>
  <c r="AI288" i="1"/>
  <c r="AI299" i="1"/>
  <c r="AI311" i="1"/>
  <c r="AI318" i="1"/>
  <c r="AI193" i="1"/>
  <c r="AH288" i="1"/>
  <c r="AH299" i="1"/>
  <c r="AH311" i="1"/>
  <c r="AH318" i="1"/>
  <c r="AH193" i="1"/>
  <c r="AG288" i="1"/>
  <c r="AG299" i="1"/>
  <c r="AG311" i="1"/>
  <c r="AG318" i="1"/>
  <c r="AG193" i="1"/>
  <c r="AF288" i="1"/>
  <c r="AF299" i="1"/>
  <c r="AF311" i="1"/>
  <c r="AF318" i="1"/>
  <c r="AF193" i="1"/>
  <c r="AE288" i="1"/>
  <c r="AE299" i="1"/>
  <c r="AE311" i="1"/>
  <c r="AE318" i="1"/>
  <c r="AE193" i="1"/>
  <c r="AD288" i="1"/>
  <c r="AD299" i="1"/>
  <c r="AD311" i="1"/>
  <c r="AD318" i="1"/>
  <c r="AD193" i="1"/>
  <c r="AC288" i="1"/>
  <c r="AC299" i="1"/>
  <c r="AC311" i="1"/>
  <c r="AC318" i="1"/>
  <c r="AC193" i="1"/>
  <c r="AB288" i="1"/>
  <c r="AB299" i="1"/>
  <c r="AB311" i="1"/>
  <c r="AB318" i="1"/>
  <c r="AB193" i="1"/>
  <c r="AA288" i="1"/>
  <c r="AA299" i="1"/>
  <c r="AA311" i="1"/>
  <c r="AA318" i="1"/>
  <c r="AA193" i="1"/>
  <c r="Z288" i="1"/>
  <c r="Z299" i="1"/>
  <c r="Z311" i="1"/>
  <c r="Z318" i="1"/>
  <c r="Z193" i="1"/>
  <c r="Y288" i="1"/>
  <c r="Y299" i="1"/>
  <c r="Y311" i="1"/>
  <c r="Y318" i="1"/>
  <c r="Y193" i="1"/>
  <c r="X288" i="1"/>
  <c r="X299" i="1"/>
  <c r="X311" i="1"/>
  <c r="X318" i="1"/>
  <c r="X193" i="1"/>
  <c r="W288" i="1"/>
  <c r="W299" i="1"/>
  <c r="W311" i="1"/>
  <c r="W318" i="1"/>
  <c r="W193" i="1"/>
  <c r="V288" i="1"/>
  <c r="V299" i="1"/>
  <c r="V311" i="1"/>
  <c r="V318" i="1"/>
  <c r="V193" i="1"/>
  <c r="U288" i="1"/>
  <c r="U299" i="1"/>
  <c r="U311" i="1"/>
  <c r="U318" i="1"/>
  <c r="U193" i="1"/>
  <c r="T288" i="1"/>
  <c r="T299" i="1"/>
  <c r="T311" i="1"/>
  <c r="T318" i="1"/>
  <c r="T193" i="1"/>
  <c r="S288" i="1"/>
  <c r="S299" i="1"/>
  <c r="S311" i="1"/>
  <c r="S318" i="1"/>
  <c r="S193" i="1"/>
  <c r="R288" i="1"/>
  <c r="R299" i="1"/>
  <c r="R311" i="1"/>
  <c r="R318" i="1"/>
  <c r="R193" i="1"/>
  <c r="AO210" i="1"/>
  <c r="AO204" i="1"/>
  <c r="AO203" i="1"/>
  <c r="AO202" i="1"/>
  <c r="AO205" i="1"/>
  <c r="AO206" i="1"/>
  <c r="AO211" i="1"/>
  <c r="AO212" i="1"/>
  <c r="AO213" i="1"/>
  <c r="AO244" i="1"/>
  <c r="AO246" i="1"/>
  <c r="AO249" i="1"/>
  <c r="AO253" i="1"/>
  <c r="AO251" i="1"/>
  <c r="AO252" i="1"/>
  <c r="AO255" i="1"/>
  <c r="AO254" i="1"/>
  <c r="AO256" i="1"/>
  <c r="AO533" i="1"/>
  <c r="AO937" i="1"/>
  <c r="AO216" i="1"/>
  <c r="AO207" i="1"/>
  <c r="AO217" i="1"/>
  <c r="AO218" i="1"/>
  <c r="AO300" i="1"/>
  <c r="AO221" i="1"/>
  <c r="AO222" i="1"/>
  <c r="AO223" i="1"/>
  <c r="AO224" i="1"/>
  <c r="AO225" i="1"/>
  <c r="AO312" i="1"/>
  <c r="AO319" i="1"/>
  <c r="AO194" i="1"/>
  <c r="AO288" i="1"/>
  <c r="AO299" i="1"/>
  <c r="AO311" i="1"/>
  <c r="AO318" i="1"/>
  <c r="AO193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C14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C145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C142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C146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G97" i="1"/>
  <c r="E97" i="1"/>
  <c r="C312" i="1"/>
  <c r="Q213" i="1"/>
  <c r="Q244" i="1"/>
  <c r="Q243" i="1"/>
  <c r="Q246" i="1"/>
  <c r="Q249" i="1"/>
  <c r="Q253" i="1"/>
  <c r="Q255" i="1"/>
  <c r="Q254" i="1"/>
  <c r="Q241" i="1"/>
  <c r="Q533" i="1"/>
  <c r="Q937" i="1"/>
  <c r="P213" i="1"/>
  <c r="P244" i="1"/>
  <c r="P243" i="1"/>
  <c r="P246" i="1"/>
  <c r="P249" i="1"/>
  <c r="P253" i="1"/>
  <c r="P255" i="1"/>
  <c r="P254" i="1"/>
  <c r="P241" i="1"/>
  <c r="P533" i="1"/>
  <c r="P937" i="1"/>
  <c r="O213" i="1"/>
  <c r="O244" i="1"/>
  <c r="O243" i="1"/>
  <c r="O246" i="1"/>
  <c r="O249" i="1"/>
  <c r="O253" i="1"/>
  <c r="O255" i="1"/>
  <c r="O254" i="1"/>
  <c r="O241" i="1"/>
  <c r="O533" i="1"/>
  <c r="O937" i="1"/>
  <c r="N213" i="1"/>
  <c r="N244" i="1"/>
  <c r="N243" i="1"/>
  <c r="N246" i="1"/>
  <c r="N249" i="1"/>
  <c r="N253" i="1"/>
  <c r="N255" i="1"/>
  <c r="N254" i="1"/>
  <c r="N241" i="1"/>
  <c r="N533" i="1"/>
  <c r="N937" i="1"/>
  <c r="M213" i="1"/>
  <c r="M244" i="1"/>
  <c r="M243" i="1"/>
  <c r="M246" i="1"/>
  <c r="M249" i="1"/>
  <c r="M253" i="1"/>
  <c r="M241" i="1"/>
  <c r="M533" i="1"/>
  <c r="M937" i="1"/>
  <c r="L213" i="1"/>
  <c r="L244" i="1"/>
  <c r="L243" i="1"/>
  <c r="L246" i="1"/>
  <c r="L249" i="1"/>
  <c r="L253" i="1"/>
  <c r="L241" i="1"/>
  <c r="L533" i="1"/>
  <c r="L937" i="1"/>
  <c r="K213" i="1"/>
  <c r="K244" i="1"/>
  <c r="K243" i="1"/>
  <c r="K246" i="1"/>
  <c r="K249" i="1"/>
  <c r="K253" i="1"/>
  <c r="K241" i="1"/>
  <c r="K533" i="1"/>
  <c r="K937" i="1"/>
  <c r="J213" i="1"/>
  <c r="J244" i="1"/>
  <c r="J243" i="1"/>
  <c r="J246" i="1"/>
  <c r="J249" i="1"/>
  <c r="J253" i="1"/>
  <c r="J241" i="1"/>
  <c r="J533" i="1"/>
  <c r="J937" i="1"/>
  <c r="I213" i="1"/>
  <c r="I244" i="1"/>
  <c r="I243" i="1"/>
  <c r="I246" i="1"/>
  <c r="I249" i="1"/>
  <c r="I253" i="1"/>
  <c r="I241" i="1"/>
  <c r="I533" i="1"/>
  <c r="I937" i="1"/>
  <c r="H213" i="1"/>
  <c r="H244" i="1"/>
  <c r="H243" i="1"/>
  <c r="H246" i="1"/>
  <c r="H249" i="1"/>
  <c r="H253" i="1"/>
  <c r="H241" i="1"/>
  <c r="H533" i="1"/>
  <c r="H937" i="1"/>
  <c r="G213" i="1"/>
  <c r="G244" i="1"/>
  <c r="G243" i="1"/>
  <c r="G246" i="1"/>
  <c r="G249" i="1"/>
  <c r="G253" i="1"/>
  <c r="G241" i="1"/>
  <c r="G533" i="1"/>
  <c r="G937" i="1"/>
  <c r="F213" i="1"/>
  <c r="F244" i="1"/>
  <c r="F243" i="1"/>
  <c r="F246" i="1"/>
  <c r="F249" i="1"/>
  <c r="F253" i="1"/>
  <c r="F241" i="1"/>
  <c r="F533" i="1"/>
  <c r="F937" i="1"/>
  <c r="E213" i="1"/>
  <c r="E244" i="1"/>
  <c r="E243" i="1"/>
  <c r="E246" i="1"/>
  <c r="E249" i="1"/>
  <c r="E253" i="1"/>
  <c r="E241" i="1"/>
  <c r="E533" i="1"/>
  <c r="E937" i="1"/>
  <c r="D213" i="1"/>
  <c r="D244" i="1"/>
  <c r="D243" i="1"/>
  <c r="D246" i="1"/>
  <c r="D249" i="1"/>
  <c r="D253" i="1"/>
  <c r="D241" i="1"/>
  <c r="D533" i="1"/>
  <c r="D937" i="1"/>
  <c r="C213" i="1"/>
  <c r="C244" i="1"/>
  <c r="C243" i="1"/>
  <c r="C246" i="1"/>
  <c r="C249" i="1"/>
  <c r="C253" i="1"/>
  <c r="C241" i="1"/>
  <c r="C533" i="1"/>
  <c r="C937" i="1"/>
  <c r="Q312" i="1"/>
  <c r="Q300" i="1"/>
  <c r="Q319" i="1"/>
  <c r="Q194" i="1"/>
  <c r="P312" i="1"/>
  <c r="P300" i="1"/>
  <c r="P319" i="1"/>
  <c r="P194" i="1"/>
  <c r="O312" i="1"/>
  <c r="O300" i="1"/>
  <c r="O319" i="1"/>
  <c r="O194" i="1"/>
  <c r="N312" i="1"/>
  <c r="N300" i="1"/>
  <c r="N319" i="1"/>
  <c r="N194" i="1"/>
  <c r="M312" i="1"/>
  <c r="M300" i="1"/>
  <c r="M319" i="1"/>
  <c r="M194" i="1"/>
  <c r="L312" i="1"/>
  <c r="L300" i="1"/>
  <c r="L319" i="1"/>
  <c r="L194" i="1"/>
  <c r="K312" i="1"/>
  <c r="K300" i="1"/>
  <c r="K319" i="1"/>
  <c r="K194" i="1"/>
  <c r="J312" i="1"/>
  <c r="J300" i="1"/>
  <c r="J319" i="1"/>
  <c r="J194" i="1"/>
  <c r="I312" i="1"/>
  <c r="I300" i="1"/>
  <c r="I319" i="1"/>
  <c r="I194" i="1"/>
  <c r="H312" i="1"/>
  <c r="H300" i="1"/>
  <c r="H319" i="1"/>
  <c r="H194" i="1"/>
  <c r="G312" i="1"/>
  <c r="G300" i="1"/>
  <c r="G319" i="1"/>
  <c r="G194" i="1"/>
  <c r="F312" i="1"/>
  <c r="F300" i="1"/>
  <c r="F319" i="1"/>
  <c r="F194" i="1"/>
  <c r="E312" i="1"/>
  <c r="E300" i="1"/>
  <c r="E319" i="1"/>
  <c r="E194" i="1"/>
  <c r="D312" i="1"/>
  <c r="D300" i="1"/>
  <c r="D319" i="1"/>
  <c r="D194" i="1"/>
  <c r="C300" i="1"/>
  <c r="C319" i="1"/>
  <c r="C194" i="1"/>
  <c r="Q288" i="1"/>
  <c r="Q299" i="1"/>
  <c r="Q318" i="1"/>
  <c r="Q193" i="1"/>
  <c r="P288" i="1"/>
  <c r="P299" i="1"/>
  <c r="P318" i="1"/>
  <c r="P193" i="1"/>
  <c r="O288" i="1"/>
  <c r="O299" i="1"/>
  <c r="O318" i="1"/>
  <c r="O193" i="1"/>
  <c r="N288" i="1"/>
  <c r="N299" i="1"/>
  <c r="N318" i="1"/>
  <c r="N193" i="1"/>
  <c r="M288" i="1"/>
  <c r="M299" i="1"/>
  <c r="M318" i="1"/>
  <c r="M193" i="1"/>
  <c r="L288" i="1"/>
  <c r="L299" i="1"/>
  <c r="L318" i="1"/>
  <c r="L193" i="1"/>
  <c r="K288" i="1"/>
  <c r="K299" i="1"/>
  <c r="K318" i="1"/>
  <c r="K193" i="1"/>
  <c r="J288" i="1"/>
  <c r="J299" i="1"/>
  <c r="J318" i="1"/>
  <c r="J193" i="1"/>
  <c r="I288" i="1"/>
  <c r="I299" i="1"/>
  <c r="I318" i="1"/>
  <c r="I193" i="1"/>
  <c r="H288" i="1"/>
  <c r="H299" i="1"/>
  <c r="H318" i="1"/>
  <c r="H193" i="1"/>
  <c r="G288" i="1"/>
  <c r="G299" i="1"/>
  <c r="G318" i="1"/>
  <c r="G193" i="1"/>
  <c r="F288" i="1"/>
  <c r="F299" i="1"/>
  <c r="F318" i="1"/>
  <c r="F193" i="1"/>
  <c r="E288" i="1"/>
  <c r="E299" i="1"/>
  <c r="E318" i="1"/>
  <c r="E193" i="1"/>
  <c r="D288" i="1"/>
  <c r="D299" i="1"/>
  <c r="D318" i="1"/>
  <c r="D193" i="1"/>
  <c r="C288" i="1"/>
  <c r="C299" i="1"/>
  <c r="C318" i="1"/>
  <c r="C193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C102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O323" i="1"/>
  <c r="AO307" i="1"/>
  <c r="AO290" i="1"/>
  <c r="M255" i="1"/>
  <c r="M254" i="1"/>
  <c r="L255" i="1"/>
  <c r="L254" i="1"/>
  <c r="K255" i="1"/>
  <c r="K254" i="1"/>
  <c r="J255" i="1"/>
  <c r="J254" i="1"/>
  <c r="I255" i="1"/>
  <c r="I254" i="1"/>
  <c r="H255" i="1"/>
  <c r="H254" i="1"/>
  <c r="G255" i="1"/>
  <c r="G254" i="1"/>
  <c r="F255" i="1"/>
  <c r="F254" i="1"/>
  <c r="E255" i="1"/>
  <c r="E254" i="1"/>
  <c r="D255" i="1"/>
  <c r="D254" i="1"/>
  <c r="C255" i="1"/>
  <c r="C254" i="1"/>
  <c r="AO160" i="1"/>
  <c r="AO161" i="1"/>
  <c r="AO162" i="1"/>
  <c r="U160" i="1"/>
  <c r="U161" i="1"/>
  <c r="U162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V251" i="1"/>
  <c r="V252" i="1"/>
  <c r="U251" i="1"/>
  <c r="U252" i="1"/>
  <c r="T251" i="1"/>
  <c r="T252" i="1"/>
  <c r="S251" i="1"/>
  <c r="S252" i="1"/>
  <c r="R251" i="1"/>
  <c r="R252" i="1"/>
  <c r="Q251" i="1"/>
  <c r="Q252" i="1"/>
  <c r="P251" i="1"/>
  <c r="P252" i="1"/>
  <c r="O251" i="1"/>
  <c r="O252" i="1"/>
  <c r="N251" i="1"/>
  <c r="N252" i="1"/>
  <c r="M251" i="1"/>
  <c r="M252" i="1"/>
  <c r="L251" i="1"/>
  <c r="L252" i="1"/>
  <c r="K251" i="1"/>
  <c r="K252" i="1"/>
  <c r="J251" i="1"/>
  <c r="J252" i="1"/>
  <c r="I251" i="1"/>
  <c r="I252" i="1"/>
  <c r="H251" i="1"/>
  <c r="H252" i="1"/>
  <c r="G251" i="1"/>
  <c r="G252" i="1"/>
  <c r="F251" i="1"/>
  <c r="F252" i="1"/>
  <c r="E251" i="1"/>
  <c r="E252" i="1"/>
  <c r="D251" i="1"/>
  <c r="D252" i="1"/>
  <c r="C251" i="1"/>
  <c r="C252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532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532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532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532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532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532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532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532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532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532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532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532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532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532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532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532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532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532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532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532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532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532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532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532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532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532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532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532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532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532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532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532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532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532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532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532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532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736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58" i="1"/>
  <c r="AO1175" i="1"/>
  <c r="AO1192" i="1"/>
  <c r="AO1209" i="1"/>
  <c r="AO1226" i="1"/>
  <c r="AO1243" i="1"/>
  <c r="AO1260" i="1"/>
  <c r="AO1277" i="1"/>
  <c r="AO1294" i="1"/>
  <c r="AO1311" i="1"/>
  <c r="AO1328" i="1"/>
  <c r="AO1345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736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58" i="1"/>
  <c r="AN1175" i="1"/>
  <c r="AN1192" i="1"/>
  <c r="AN1209" i="1"/>
  <c r="AN1226" i="1"/>
  <c r="AN1243" i="1"/>
  <c r="AN1260" i="1"/>
  <c r="AN1277" i="1"/>
  <c r="AN1294" i="1"/>
  <c r="AN1311" i="1"/>
  <c r="AN1328" i="1"/>
  <c r="AN1345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736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58" i="1"/>
  <c r="AM1175" i="1"/>
  <c r="AM1192" i="1"/>
  <c r="AM1209" i="1"/>
  <c r="AM1226" i="1"/>
  <c r="AM1243" i="1"/>
  <c r="AM1260" i="1"/>
  <c r="AM1277" i="1"/>
  <c r="AM1294" i="1"/>
  <c r="AM1311" i="1"/>
  <c r="AM1328" i="1"/>
  <c r="AM1345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736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58" i="1"/>
  <c r="AL1175" i="1"/>
  <c r="AL1192" i="1"/>
  <c r="AL1209" i="1"/>
  <c r="AL1226" i="1"/>
  <c r="AL1243" i="1"/>
  <c r="AL1260" i="1"/>
  <c r="AL1277" i="1"/>
  <c r="AL1294" i="1"/>
  <c r="AL1311" i="1"/>
  <c r="AL1328" i="1"/>
  <c r="AL1345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736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58" i="1"/>
  <c r="AK1175" i="1"/>
  <c r="AK1192" i="1"/>
  <c r="AK1209" i="1"/>
  <c r="AK1226" i="1"/>
  <c r="AK1243" i="1"/>
  <c r="AK1260" i="1"/>
  <c r="AK1277" i="1"/>
  <c r="AK1294" i="1"/>
  <c r="AK1311" i="1"/>
  <c r="AK1328" i="1"/>
  <c r="AK1345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736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58" i="1"/>
  <c r="AJ1175" i="1"/>
  <c r="AJ1192" i="1"/>
  <c r="AJ1209" i="1"/>
  <c r="AJ1226" i="1"/>
  <c r="AJ1243" i="1"/>
  <c r="AJ1260" i="1"/>
  <c r="AJ1277" i="1"/>
  <c r="AJ1294" i="1"/>
  <c r="AJ1311" i="1"/>
  <c r="AJ1328" i="1"/>
  <c r="AJ1345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736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58" i="1"/>
  <c r="AI1175" i="1"/>
  <c r="AI1192" i="1"/>
  <c r="AI1209" i="1"/>
  <c r="AI1226" i="1"/>
  <c r="AI1243" i="1"/>
  <c r="AI1260" i="1"/>
  <c r="AI1277" i="1"/>
  <c r="AI1294" i="1"/>
  <c r="AI1311" i="1"/>
  <c r="AI1328" i="1"/>
  <c r="AI1345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736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58" i="1"/>
  <c r="AH1175" i="1"/>
  <c r="AH1192" i="1"/>
  <c r="AH1209" i="1"/>
  <c r="AH1226" i="1"/>
  <c r="AH1243" i="1"/>
  <c r="AH1260" i="1"/>
  <c r="AH1277" i="1"/>
  <c r="AH1294" i="1"/>
  <c r="AH1311" i="1"/>
  <c r="AH1328" i="1"/>
  <c r="AH1345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736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58" i="1"/>
  <c r="AG1175" i="1"/>
  <c r="AG1192" i="1"/>
  <c r="AG1209" i="1"/>
  <c r="AG1226" i="1"/>
  <c r="AG1243" i="1"/>
  <c r="AG1260" i="1"/>
  <c r="AG1277" i="1"/>
  <c r="AG1294" i="1"/>
  <c r="AG1311" i="1"/>
  <c r="AG1328" i="1"/>
  <c r="AG1345" i="1"/>
  <c r="AF1158" i="1"/>
  <c r="AF1175" i="1"/>
  <c r="AF1192" i="1"/>
  <c r="AF1209" i="1"/>
  <c r="AF1226" i="1"/>
  <c r="AF1243" i="1"/>
  <c r="AF1260" i="1"/>
  <c r="AF1277" i="1"/>
  <c r="AF1294" i="1"/>
  <c r="AF1311" i="1"/>
  <c r="AF1328" i="1"/>
  <c r="AF1345" i="1"/>
  <c r="AE1158" i="1"/>
  <c r="AE1175" i="1"/>
  <c r="AE1192" i="1"/>
  <c r="AE1209" i="1"/>
  <c r="AE1226" i="1"/>
  <c r="AE1243" i="1"/>
  <c r="AE1260" i="1"/>
  <c r="AE1277" i="1"/>
  <c r="AE1294" i="1"/>
  <c r="AE1311" i="1"/>
  <c r="AE1328" i="1"/>
  <c r="AE1345" i="1"/>
  <c r="AD1158" i="1"/>
  <c r="AD1175" i="1"/>
  <c r="AD1192" i="1"/>
  <c r="AD1209" i="1"/>
  <c r="AD1226" i="1"/>
  <c r="AD1243" i="1"/>
  <c r="AD1260" i="1"/>
  <c r="AD1277" i="1"/>
  <c r="AD1294" i="1"/>
  <c r="AD1311" i="1"/>
  <c r="AD1328" i="1"/>
  <c r="AD1345" i="1"/>
  <c r="AC1158" i="1"/>
  <c r="AC1175" i="1"/>
  <c r="AC1192" i="1"/>
  <c r="AC1209" i="1"/>
  <c r="AC1226" i="1"/>
  <c r="AC1243" i="1"/>
  <c r="AC1260" i="1"/>
  <c r="AC1277" i="1"/>
  <c r="AC1294" i="1"/>
  <c r="AC1311" i="1"/>
  <c r="AC1328" i="1"/>
  <c r="AC1345" i="1"/>
  <c r="AB1158" i="1"/>
  <c r="AB1175" i="1"/>
  <c r="AB1192" i="1"/>
  <c r="AB1209" i="1"/>
  <c r="AB1226" i="1"/>
  <c r="AB1243" i="1"/>
  <c r="AB1260" i="1"/>
  <c r="AB1277" i="1"/>
  <c r="AB1294" i="1"/>
  <c r="AB1311" i="1"/>
  <c r="AB1328" i="1"/>
  <c r="AB1345" i="1"/>
  <c r="AA1158" i="1"/>
  <c r="AA1175" i="1"/>
  <c r="AA1192" i="1"/>
  <c r="AA1209" i="1"/>
  <c r="AA1226" i="1"/>
  <c r="AA1243" i="1"/>
  <c r="AA1260" i="1"/>
  <c r="AA1277" i="1"/>
  <c r="AA1294" i="1"/>
  <c r="AA1311" i="1"/>
  <c r="AA1328" i="1"/>
  <c r="AA1345" i="1"/>
  <c r="Z1158" i="1"/>
  <c r="Z1175" i="1"/>
  <c r="Z1192" i="1"/>
  <c r="Z1209" i="1"/>
  <c r="Z1226" i="1"/>
  <c r="Z1243" i="1"/>
  <c r="Z1260" i="1"/>
  <c r="Z1277" i="1"/>
  <c r="Z1294" i="1"/>
  <c r="Z1311" i="1"/>
  <c r="Z1328" i="1"/>
  <c r="Z1345" i="1"/>
  <c r="Y1158" i="1"/>
  <c r="Y1175" i="1"/>
  <c r="Y1192" i="1"/>
  <c r="Y1209" i="1"/>
  <c r="Y1226" i="1"/>
  <c r="Y1243" i="1"/>
  <c r="Y1260" i="1"/>
  <c r="Y1277" i="1"/>
  <c r="Y1294" i="1"/>
  <c r="Y1311" i="1"/>
  <c r="Y1328" i="1"/>
  <c r="Y1345" i="1"/>
  <c r="X1158" i="1"/>
  <c r="X1175" i="1"/>
  <c r="X1192" i="1"/>
  <c r="X1209" i="1"/>
  <c r="X1226" i="1"/>
  <c r="X1243" i="1"/>
  <c r="X1260" i="1"/>
  <c r="X1277" i="1"/>
  <c r="X1294" i="1"/>
  <c r="X1311" i="1"/>
  <c r="X1328" i="1"/>
  <c r="X1345" i="1"/>
  <c r="W1158" i="1"/>
  <c r="W1175" i="1"/>
  <c r="W1192" i="1"/>
  <c r="W1209" i="1"/>
  <c r="W1226" i="1"/>
  <c r="W1243" i="1"/>
  <c r="W1260" i="1"/>
  <c r="W1277" i="1"/>
  <c r="W1294" i="1"/>
  <c r="W1311" i="1"/>
  <c r="W1328" i="1"/>
  <c r="W1345" i="1"/>
  <c r="V1158" i="1"/>
  <c r="V1175" i="1"/>
  <c r="V1192" i="1"/>
  <c r="V1209" i="1"/>
  <c r="V1226" i="1"/>
  <c r="V1243" i="1"/>
  <c r="V1260" i="1"/>
  <c r="V1277" i="1"/>
  <c r="V1294" i="1"/>
  <c r="V1311" i="1"/>
  <c r="V1328" i="1"/>
  <c r="V1345" i="1"/>
  <c r="U1158" i="1"/>
  <c r="U1175" i="1"/>
  <c r="U1192" i="1"/>
  <c r="U1209" i="1"/>
  <c r="U1226" i="1"/>
  <c r="U1243" i="1"/>
  <c r="U1260" i="1"/>
  <c r="U1277" i="1"/>
  <c r="U1294" i="1"/>
  <c r="U1311" i="1"/>
  <c r="U1328" i="1"/>
  <c r="U1345" i="1"/>
  <c r="T1158" i="1"/>
  <c r="T1175" i="1"/>
  <c r="T1192" i="1"/>
  <c r="T1209" i="1"/>
  <c r="T1226" i="1"/>
  <c r="T1243" i="1"/>
  <c r="T1260" i="1"/>
  <c r="T1277" i="1"/>
  <c r="T1294" i="1"/>
  <c r="T1311" i="1"/>
  <c r="T1328" i="1"/>
  <c r="T1345" i="1"/>
  <c r="S1158" i="1"/>
  <c r="S1175" i="1"/>
  <c r="S1192" i="1"/>
  <c r="S1209" i="1"/>
  <c r="S1226" i="1"/>
  <c r="S1243" i="1"/>
  <c r="S1260" i="1"/>
  <c r="S1277" i="1"/>
  <c r="S1294" i="1"/>
  <c r="S1311" i="1"/>
  <c r="S1328" i="1"/>
  <c r="S1345" i="1"/>
  <c r="R1158" i="1"/>
  <c r="R1175" i="1"/>
  <c r="R1192" i="1"/>
  <c r="R1209" i="1"/>
  <c r="R1226" i="1"/>
  <c r="R1243" i="1"/>
  <c r="R1260" i="1"/>
  <c r="R1277" i="1"/>
  <c r="R1294" i="1"/>
  <c r="R1311" i="1"/>
  <c r="R1328" i="1"/>
  <c r="R1345" i="1"/>
  <c r="Q1158" i="1"/>
  <c r="Q1175" i="1"/>
  <c r="Q1192" i="1"/>
  <c r="Q1209" i="1"/>
  <c r="Q1226" i="1"/>
  <c r="Q1243" i="1"/>
  <c r="Q1260" i="1"/>
  <c r="Q1277" i="1"/>
  <c r="Q1294" i="1"/>
  <c r="Q1311" i="1"/>
  <c r="Q1328" i="1"/>
  <c r="Q1345" i="1"/>
  <c r="P1158" i="1"/>
  <c r="P1175" i="1"/>
  <c r="P1192" i="1"/>
  <c r="P1209" i="1"/>
  <c r="P1226" i="1"/>
  <c r="P1243" i="1"/>
  <c r="P1260" i="1"/>
  <c r="P1277" i="1"/>
  <c r="P1294" i="1"/>
  <c r="P1311" i="1"/>
  <c r="P1328" i="1"/>
  <c r="P1345" i="1"/>
  <c r="O1158" i="1"/>
  <c r="O1175" i="1"/>
  <c r="O1192" i="1"/>
  <c r="O1209" i="1"/>
  <c r="O1226" i="1"/>
  <c r="O1243" i="1"/>
  <c r="O1260" i="1"/>
  <c r="O1277" i="1"/>
  <c r="O1294" i="1"/>
  <c r="O1311" i="1"/>
  <c r="O1328" i="1"/>
  <c r="O1345" i="1"/>
  <c r="N1158" i="1"/>
  <c r="N1175" i="1"/>
  <c r="N1192" i="1"/>
  <c r="N1209" i="1"/>
  <c r="N1226" i="1"/>
  <c r="N1243" i="1"/>
  <c r="N1260" i="1"/>
  <c r="N1277" i="1"/>
  <c r="N1294" i="1"/>
  <c r="N1311" i="1"/>
  <c r="N1328" i="1"/>
  <c r="N1345" i="1"/>
  <c r="M1158" i="1"/>
  <c r="M1175" i="1"/>
  <c r="M1192" i="1"/>
  <c r="M1209" i="1"/>
  <c r="M1226" i="1"/>
  <c r="M1243" i="1"/>
  <c r="M1260" i="1"/>
  <c r="M1277" i="1"/>
  <c r="M1294" i="1"/>
  <c r="M1311" i="1"/>
  <c r="M1328" i="1"/>
  <c r="M1345" i="1"/>
  <c r="L1158" i="1"/>
  <c r="L1175" i="1"/>
  <c r="L1192" i="1"/>
  <c r="L1209" i="1"/>
  <c r="L1226" i="1"/>
  <c r="L1243" i="1"/>
  <c r="L1260" i="1"/>
  <c r="L1277" i="1"/>
  <c r="L1294" i="1"/>
  <c r="L1311" i="1"/>
  <c r="L1328" i="1"/>
  <c r="L1345" i="1"/>
  <c r="K1158" i="1"/>
  <c r="K1175" i="1"/>
  <c r="K1192" i="1"/>
  <c r="K1209" i="1"/>
  <c r="K1226" i="1"/>
  <c r="K1243" i="1"/>
  <c r="K1260" i="1"/>
  <c r="K1277" i="1"/>
  <c r="K1294" i="1"/>
  <c r="K1311" i="1"/>
  <c r="K1328" i="1"/>
  <c r="K1345" i="1"/>
  <c r="J1158" i="1"/>
  <c r="J1175" i="1"/>
  <c r="J1192" i="1"/>
  <c r="J1209" i="1"/>
  <c r="J1226" i="1"/>
  <c r="J1243" i="1"/>
  <c r="J1260" i="1"/>
  <c r="J1277" i="1"/>
  <c r="J1294" i="1"/>
  <c r="J1311" i="1"/>
  <c r="J1328" i="1"/>
  <c r="J1345" i="1"/>
  <c r="I1158" i="1"/>
  <c r="I1175" i="1"/>
  <c r="I1192" i="1"/>
  <c r="I1209" i="1"/>
  <c r="I1226" i="1"/>
  <c r="I1243" i="1"/>
  <c r="I1260" i="1"/>
  <c r="I1277" i="1"/>
  <c r="I1294" i="1"/>
  <c r="I1311" i="1"/>
  <c r="I1328" i="1"/>
  <c r="I1345" i="1"/>
  <c r="H1158" i="1"/>
  <c r="H1175" i="1"/>
  <c r="H1192" i="1"/>
  <c r="H1209" i="1"/>
  <c r="H1226" i="1"/>
  <c r="H1243" i="1"/>
  <c r="H1260" i="1"/>
  <c r="H1277" i="1"/>
  <c r="H1294" i="1"/>
  <c r="H1311" i="1"/>
  <c r="H1328" i="1"/>
  <c r="H1345" i="1"/>
  <c r="G1158" i="1"/>
  <c r="G1175" i="1"/>
  <c r="G1192" i="1"/>
  <c r="G1209" i="1"/>
  <c r="G1226" i="1"/>
  <c r="G1243" i="1"/>
  <c r="G1260" i="1"/>
  <c r="G1277" i="1"/>
  <c r="G1294" i="1"/>
  <c r="G1311" i="1"/>
  <c r="G1328" i="1"/>
  <c r="G1345" i="1"/>
  <c r="F1158" i="1"/>
  <c r="F1175" i="1"/>
  <c r="F1192" i="1"/>
  <c r="F1209" i="1"/>
  <c r="F1226" i="1"/>
  <c r="F1243" i="1"/>
  <c r="F1260" i="1"/>
  <c r="F1277" i="1"/>
  <c r="F1294" i="1"/>
  <c r="F1311" i="1"/>
  <c r="F1328" i="1"/>
  <c r="F1345" i="1"/>
  <c r="E1158" i="1"/>
  <c r="E1175" i="1"/>
  <c r="E1192" i="1"/>
  <c r="E1209" i="1"/>
  <c r="E1226" i="1"/>
  <c r="E1243" i="1"/>
  <c r="E1260" i="1"/>
  <c r="E1277" i="1"/>
  <c r="E1294" i="1"/>
  <c r="E1311" i="1"/>
  <c r="E1328" i="1"/>
  <c r="E1345" i="1"/>
  <c r="D1158" i="1"/>
  <c r="D1175" i="1"/>
  <c r="D1192" i="1"/>
  <c r="D1209" i="1"/>
  <c r="D1226" i="1"/>
  <c r="D1243" i="1"/>
  <c r="D1260" i="1"/>
  <c r="D1277" i="1"/>
  <c r="D1294" i="1"/>
  <c r="D1311" i="1"/>
  <c r="D1328" i="1"/>
  <c r="D1345" i="1"/>
  <c r="AO1157" i="1"/>
  <c r="AO1174" i="1"/>
  <c r="AO1191" i="1"/>
  <c r="AO1208" i="1"/>
  <c r="AO1225" i="1"/>
  <c r="AO1242" i="1"/>
  <c r="AO1259" i="1"/>
  <c r="AO1276" i="1"/>
  <c r="AO1293" i="1"/>
  <c r="AO1310" i="1"/>
  <c r="AO1327" i="1"/>
  <c r="AO1344" i="1"/>
  <c r="AN1157" i="1"/>
  <c r="AN1174" i="1"/>
  <c r="AN1191" i="1"/>
  <c r="AN1208" i="1"/>
  <c r="AN1225" i="1"/>
  <c r="AN1242" i="1"/>
  <c r="AN1259" i="1"/>
  <c r="AN1276" i="1"/>
  <c r="AN1293" i="1"/>
  <c r="AN1310" i="1"/>
  <c r="AN1327" i="1"/>
  <c r="AN1344" i="1"/>
  <c r="AM1157" i="1"/>
  <c r="AM1174" i="1"/>
  <c r="AM1191" i="1"/>
  <c r="AM1208" i="1"/>
  <c r="AM1225" i="1"/>
  <c r="AM1242" i="1"/>
  <c r="AM1259" i="1"/>
  <c r="AM1276" i="1"/>
  <c r="AM1293" i="1"/>
  <c r="AM1310" i="1"/>
  <c r="AM1327" i="1"/>
  <c r="AM1344" i="1"/>
  <c r="AL1157" i="1"/>
  <c r="AL1174" i="1"/>
  <c r="AL1191" i="1"/>
  <c r="AL1208" i="1"/>
  <c r="AL1225" i="1"/>
  <c r="AL1242" i="1"/>
  <c r="AL1259" i="1"/>
  <c r="AL1276" i="1"/>
  <c r="AL1293" i="1"/>
  <c r="AL1310" i="1"/>
  <c r="AL1327" i="1"/>
  <c r="AL1344" i="1"/>
  <c r="AK1157" i="1"/>
  <c r="AK1174" i="1"/>
  <c r="AK1191" i="1"/>
  <c r="AK1208" i="1"/>
  <c r="AK1225" i="1"/>
  <c r="AK1242" i="1"/>
  <c r="AK1259" i="1"/>
  <c r="AK1276" i="1"/>
  <c r="AK1293" i="1"/>
  <c r="AK1310" i="1"/>
  <c r="AK1327" i="1"/>
  <c r="AK1344" i="1"/>
  <c r="AJ1157" i="1"/>
  <c r="AJ1174" i="1"/>
  <c r="AJ1191" i="1"/>
  <c r="AJ1208" i="1"/>
  <c r="AJ1225" i="1"/>
  <c r="AJ1242" i="1"/>
  <c r="AJ1259" i="1"/>
  <c r="AJ1276" i="1"/>
  <c r="AJ1293" i="1"/>
  <c r="AJ1310" i="1"/>
  <c r="AJ1327" i="1"/>
  <c r="AJ1344" i="1"/>
  <c r="AI1157" i="1"/>
  <c r="AI1174" i="1"/>
  <c r="AI1191" i="1"/>
  <c r="AI1208" i="1"/>
  <c r="AI1225" i="1"/>
  <c r="AI1242" i="1"/>
  <c r="AI1259" i="1"/>
  <c r="AI1276" i="1"/>
  <c r="AI1293" i="1"/>
  <c r="AI1310" i="1"/>
  <c r="AI1327" i="1"/>
  <c r="AI1344" i="1"/>
  <c r="AH1157" i="1"/>
  <c r="AH1174" i="1"/>
  <c r="AH1191" i="1"/>
  <c r="AH1208" i="1"/>
  <c r="AH1225" i="1"/>
  <c r="AH1242" i="1"/>
  <c r="AH1259" i="1"/>
  <c r="AH1276" i="1"/>
  <c r="AH1293" i="1"/>
  <c r="AH1310" i="1"/>
  <c r="AH1327" i="1"/>
  <c r="AH1344" i="1"/>
  <c r="AG1157" i="1"/>
  <c r="AG1174" i="1"/>
  <c r="AG1191" i="1"/>
  <c r="AG1208" i="1"/>
  <c r="AG1225" i="1"/>
  <c r="AG1242" i="1"/>
  <c r="AG1259" i="1"/>
  <c r="AG1276" i="1"/>
  <c r="AG1293" i="1"/>
  <c r="AG1310" i="1"/>
  <c r="AG1327" i="1"/>
  <c r="AG1344" i="1"/>
  <c r="AF1157" i="1"/>
  <c r="AF1174" i="1"/>
  <c r="AF1191" i="1"/>
  <c r="AF1208" i="1"/>
  <c r="AF1225" i="1"/>
  <c r="AF1242" i="1"/>
  <c r="AF1259" i="1"/>
  <c r="AF1276" i="1"/>
  <c r="AF1293" i="1"/>
  <c r="AF1310" i="1"/>
  <c r="AF1327" i="1"/>
  <c r="AF1344" i="1"/>
  <c r="AE1157" i="1"/>
  <c r="AE1174" i="1"/>
  <c r="AE1191" i="1"/>
  <c r="AE1208" i="1"/>
  <c r="AE1225" i="1"/>
  <c r="AE1242" i="1"/>
  <c r="AE1259" i="1"/>
  <c r="AE1276" i="1"/>
  <c r="AE1293" i="1"/>
  <c r="AE1310" i="1"/>
  <c r="AE1327" i="1"/>
  <c r="AE1344" i="1"/>
  <c r="AD1157" i="1"/>
  <c r="AD1174" i="1"/>
  <c r="AD1191" i="1"/>
  <c r="AD1208" i="1"/>
  <c r="AD1225" i="1"/>
  <c r="AD1242" i="1"/>
  <c r="AD1259" i="1"/>
  <c r="AD1276" i="1"/>
  <c r="AD1293" i="1"/>
  <c r="AD1310" i="1"/>
  <c r="AD1327" i="1"/>
  <c r="AD1344" i="1"/>
  <c r="AC1157" i="1"/>
  <c r="AC1174" i="1"/>
  <c r="AC1191" i="1"/>
  <c r="AC1208" i="1"/>
  <c r="AC1225" i="1"/>
  <c r="AC1242" i="1"/>
  <c r="AC1259" i="1"/>
  <c r="AC1276" i="1"/>
  <c r="AC1293" i="1"/>
  <c r="AC1310" i="1"/>
  <c r="AC1327" i="1"/>
  <c r="AC1344" i="1"/>
  <c r="AB1157" i="1"/>
  <c r="AB1174" i="1"/>
  <c r="AB1191" i="1"/>
  <c r="AB1208" i="1"/>
  <c r="AB1225" i="1"/>
  <c r="AB1242" i="1"/>
  <c r="AB1259" i="1"/>
  <c r="AB1276" i="1"/>
  <c r="AB1293" i="1"/>
  <c r="AB1310" i="1"/>
  <c r="AB1327" i="1"/>
  <c r="AB1344" i="1"/>
  <c r="AA1157" i="1"/>
  <c r="AA1174" i="1"/>
  <c r="AA1191" i="1"/>
  <c r="AA1208" i="1"/>
  <c r="AA1225" i="1"/>
  <c r="AA1242" i="1"/>
  <c r="AA1259" i="1"/>
  <c r="AA1276" i="1"/>
  <c r="AA1293" i="1"/>
  <c r="AA1310" i="1"/>
  <c r="AA1327" i="1"/>
  <c r="AA1344" i="1"/>
  <c r="Z1157" i="1"/>
  <c r="Z1174" i="1"/>
  <c r="Z1191" i="1"/>
  <c r="Z1208" i="1"/>
  <c r="Z1225" i="1"/>
  <c r="Z1242" i="1"/>
  <c r="Z1259" i="1"/>
  <c r="Z1276" i="1"/>
  <c r="Z1293" i="1"/>
  <c r="Z1310" i="1"/>
  <c r="Z1327" i="1"/>
  <c r="Z1344" i="1"/>
  <c r="Y1157" i="1"/>
  <c r="Y1174" i="1"/>
  <c r="Y1191" i="1"/>
  <c r="Y1208" i="1"/>
  <c r="Y1225" i="1"/>
  <c r="Y1242" i="1"/>
  <c r="Y1259" i="1"/>
  <c r="Y1276" i="1"/>
  <c r="Y1293" i="1"/>
  <c r="Y1310" i="1"/>
  <c r="Y1327" i="1"/>
  <c r="Y1344" i="1"/>
  <c r="X1157" i="1"/>
  <c r="X1174" i="1"/>
  <c r="X1191" i="1"/>
  <c r="X1208" i="1"/>
  <c r="X1225" i="1"/>
  <c r="X1242" i="1"/>
  <c r="X1259" i="1"/>
  <c r="X1276" i="1"/>
  <c r="X1293" i="1"/>
  <c r="X1310" i="1"/>
  <c r="X1327" i="1"/>
  <c r="X1344" i="1"/>
  <c r="W1157" i="1"/>
  <c r="W1174" i="1"/>
  <c r="W1191" i="1"/>
  <c r="W1208" i="1"/>
  <c r="W1225" i="1"/>
  <c r="W1242" i="1"/>
  <c r="W1259" i="1"/>
  <c r="W1276" i="1"/>
  <c r="W1293" i="1"/>
  <c r="W1310" i="1"/>
  <c r="W1327" i="1"/>
  <c r="W1344" i="1"/>
  <c r="V1157" i="1"/>
  <c r="V1174" i="1"/>
  <c r="V1191" i="1"/>
  <c r="V1208" i="1"/>
  <c r="V1225" i="1"/>
  <c r="V1242" i="1"/>
  <c r="V1259" i="1"/>
  <c r="V1276" i="1"/>
  <c r="V1293" i="1"/>
  <c r="V1310" i="1"/>
  <c r="V1327" i="1"/>
  <c r="V1344" i="1"/>
  <c r="U1157" i="1"/>
  <c r="U1174" i="1"/>
  <c r="U1191" i="1"/>
  <c r="U1208" i="1"/>
  <c r="U1225" i="1"/>
  <c r="U1242" i="1"/>
  <c r="U1259" i="1"/>
  <c r="U1276" i="1"/>
  <c r="U1293" i="1"/>
  <c r="U1310" i="1"/>
  <c r="U1327" i="1"/>
  <c r="U1344" i="1"/>
  <c r="T1157" i="1"/>
  <c r="T1174" i="1"/>
  <c r="T1191" i="1"/>
  <c r="T1208" i="1"/>
  <c r="T1225" i="1"/>
  <c r="T1242" i="1"/>
  <c r="T1259" i="1"/>
  <c r="T1276" i="1"/>
  <c r="T1293" i="1"/>
  <c r="T1310" i="1"/>
  <c r="T1327" i="1"/>
  <c r="T1344" i="1"/>
  <c r="S1157" i="1"/>
  <c r="S1174" i="1"/>
  <c r="S1191" i="1"/>
  <c r="S1208" i="1"/>
  <c r="S1225" i="1"/>
  <c r="S1242" i="1"/>
  <c r="S1259" i="1"/>
  <c r="S1276" i="1"/>
  <c r="S1293" i="1"/>
  <c r="S1310" i="1"/>
  <c r="S1327" i="1"/>
  <c r="S1344" i="1"/>
  <c r="R1157" i="1"/>
  <c r="R1174" i="1"/>
  <c r="R1191" i="1"/>
  <c r="R1208" i="1"/>
  <c r="R1225" i="1"/>
  <c r="R1242" i="1"/>
  <c r="R1259" i="1"/>
  <c r="R1276" i="1"/>
  <c r="R1293" i="1"/>
  <c r="R1310" i="1"/>
  <c r="R1327" i="1"/>
  <c r="R1344" i="1"/>
  <c r="Q1157" i="1"/>
  <c r="Q1174" i="1"/>
  <c r="Q1191" i="1"/>
  <c r="Q1208" i="1"/>
  <c r="Q1225" i="1"/>
  <c r="Q1242" i="1"/>
  <c r="Q1259" i="1"/>
  <c r="Q1276" i="1"/>
  <c r="Q1293" i="1"/>
  <c r="Q1310" i="1"/>
  <c r="Q1327" i="1"/>
  <c r="Q1344" i="1"/>
  <c r="P1157" i="1"/>
  <c r="P1174" i="1"/>
  <c r="P1191" i="1"/>
  <c r="P1208" i="1"/>
  <c r="P1225" i="1"/>
  <c r="P1242" i="1"/>
  <c r="P1259" i="1"/>
  <c r="P1276" i="1"/>
  <c r="P1293" i="1"/>
  <c r="P1310" i="1"/>
  <c r="P1327" i="1"/>
  <c r="P1344" i="1"/>
  <c r="O1157" i="1"/>
  <c r="O1174" i="1"/>
  <c r="O1191" i="1"/>
  <c r="O1208" i="1"/>
  <c r="O1225" i="1"/>
  <c r="O1242" i="1"/>
  <c r="O1259" i="1"/>
  <c r="O1276" i="1"/>
  <c r="O1293" i="1"/>
  <c r="O1310" i="1"/>
  <c r="O1327" i="1"/>
  <c r="O1344" i="1"/>
  <c r="N1157" i="1"/>
  <c r="N1174" i="1"/>
  <c r="N1191" i="1"/>
  <c r="N1208" i="1"/>
  <c r="N1225" i="1"/>
  <c r="N1242" i="1"/>
  <c r="N1259" i="1"/>
  <c r="N1276" i="1"/>
  <c r="N1293" i="1"/>
  <c r="N1310" i="1"/>
  <c r="N1327" i="1"/>
  <c r="N1344" i="1"/>
  <c r="M1157" i="1"/>
  <c r="M1174" i="1"/>
  <c r="M1191" i="1"/>
  <c r="M1208" i="1"/>
  <c r="M1225" i="1"/>
  <c r="M1242" i="1"/>
  <c r="M1259" i="1"/>
  <c r="M1276" i="1"/>
  <c r="M1293" i="1"/>
  <c r="M1310" i="1"/>
  <c r="M1327" i="1"/>
  <c r="M1344" i="1"/>
  <c r="L1157" i="1"/>
  <c r="L1174" i="1"/>
  <c r="L1191" i="1"/>
  <c r="L1208" i="1"/>
  <c r="L1225" i="1"/>
  <c r="L1242" i="1"/>
  <c r="L1259" i="1"/>
  <c r="L1276" i="1"/>
  <c r="L1293" i="1"/>
  <c r="L1310" i="1"/>
  <c r="L1327" i="1"/>
  <c r="L1344" i="1"/>
  <c r="K1157" i="1"/>
  <c r="K1174" i="1"/>
  <c r="K1191" i="1"/>
  <c r="K1208" i="1"/>
  <c r="K1225" i="1"/>
  <c r="K1242" i="1"/>
  <c r="K1259" i="1"/>
  <c r="K1276" i="1"/>
  <c r="K1293" i="1"/>
  <c r="K1310" i="1"/>
  <c r="K1327" i="1"/>
  <c r="K1344" i="1"/>
  <c r="J1157" i="1"/>
  <c r="J1174" i="1"/>
  <c r="J1191" i="1"/>
  <c r="J1208" i="1"/>
  <c r="J1225" i="1"/>
  <c r="J1242" i="1"/>
  <c r="J1259" i="1"/>
  <c r="J1276" i="1"/>
  <c r="J1293" i="1"/>
  <c r="J1310" i="1"/>
  <c r="J1327" i="1"/>
  <c r="J1344" i="1"/>
  <c r="I1157" i="1"/>
  <c r="I1174" i="1"/>
  <c r="I1191" i="1"/>
  <c r="I1208" i="1"/>
  <c r="I1225" i="1"/>
  <c r="I1242" i="1"/>
  <c r="I1259" i="1"/>
  <c r="I1276" i="1"/>
  <c r="I1293" i="1"/>
  <c r="I1310" i="1"/>
  <c r="I1327" i="1"/>
  <c r="I1344" i="1"/>
  <c r="H1157" i="1"/>
  <c r="H1174" i="1"/>
  <c r="H1191" i="1"/>
  <c r="H1208" i="1"/>
  <c r="H1225" i="1"/>
  <c r="H1242" i="1"/>
  <c r="H1259" i="1"/>
  <c r="H1276" i="1"/>
  <c r="H1293" i="1"/>
  <c r="H1310" i="1"/>
  <c r="H1327" i="1"/>
  <c r="H1344" i="1"/>
  <c r="G1157" i="1"/>
  <c r="G1174" i="1"/>
  <c r="G1191" i="1"/>
  <c r="G1208" i="1"/>
  <c r="G1225" i="1"/>
  <c r="G1242" i="1"/>
  <c r="G1259" i="1"/>
  <c r="G1276" i="1"/>
  <c r="G1293" i="1"/>
  <c r="G1310" i="1"/>
  <c r="G1327" i="1"/>
  <c r="G1344" i="1"/>
  <c r="F1157" i="1"/>
  <c r="F1174" i="1"/>
  <c r="F1191" i="1"/>
  <c r="F1208" i="1"/>
  <c r="F1225" i="1"/>
  <c r="F1242" i="1"/>
  <c r="F1259" i="1"/>
  <c r="F1276" i="1"/>
  <c r="F1293" i="1"/>
  <c r="F1310" i="1"/>
  <c r="F1327" i="1"/>
  <c r="F1344" i="1"/>
  <c r="E1157" i="1"/>
  <c r="E1174" i="1"/>
  <c r="E1191" i="1"/>
  <c r="E1208" i="1"/>
  <c r="E1225" i="1"/>
  <c r="E1242" i="1"/>
  <c r="E1259" i="1"/>
  <c r="E1276" i="1"/>
  <c r="E1293" i="1"/>
  <c r="E1310" i="1"/>
  <c r="E1327" i="1"/>
  <c r="E1344" i="1"/>
  <c r="D1157" i="1"/>
  <c r="D1174" i="1"/>
  <c r="D1191" i="1"/>
  <c r="D1208" i="1"/>
  <c r="D1225" i="1"/>
  <c r="D1242" i="1"/>
  <c r="D1259" i="1"/>
  <c r="D1276" i="1"/>
  <c r="D1293" i="1"/>
  <c r="D1310" i="1"/>
  <c r="D1327" i="1"/>
  <c r="D1344" i="1"/>
  <c r="AO1156" i="1"/>
  <c r="AO1173" i="1"/>
  <c r="AO1190" i="1"/>
  <c r="AO1207" i="1"/>
  <c r="AO1224" i="1"/>
  <c r="AO1241" i="1"/>
  <c r="AO1258" i="1"/>
  <c r="AO1275" i="1"/>
  <c r="AO1292" i="1"/>
  <c r="AO1309" i="1"/>
  <c r="AO1326" i="1"/>
  <c r="AO1343" i="1"/>
  <c r="AN1156" i="1"/>
  <c r="AN1173" i="1"/>
  <c r="AN1190" i="1"/>
  <c r="AN1207" i="1"/>
  <c r="AN1224" i="1"/>
  <c r="AN1241" i="1"/>
  <c r="AN1258" i="1"/>
  <c r="AN1275" i="1"/>
  <c r="AN1292" i="1"/>
  <c r="AN1309" i="1"/>
  <c r="AN1326" i="1"/>
  <c r="AN1343" i="1"/>
  <c r="AM1156" i="1"/>
  <c r="AM1173" i="1"/>
  <c r="AM1190" i="1"/>
  <c r="AM1207" i="1"/>
  <c r="AM1224" i="1"/>
  <c r="AM1241" i="1"/>
  <c r="AM1258" i="1"/>
  <c r="AM1275" i="1"/>
  <c r="AM1292" i="1"/>
  <c r="AM1309" i="1"/>
  <c r="AM1326" i="1"/>
  <c r="AM1343" i="1"/>
  <c r="AL1156" i="1"/>
  <c r="AL1173" i="1"/>
  <c r="AL1190" i="1"/>
  <c r="AL1207" i="1"/>
  <c r="AL1224" i="1"/>
  <c r="AL1241" i="1"/>
  <c r="AL1258" i="1"/>
  <c r="AL1275" i="1"/>
  <c r="AL1292" i="1"/>
  <c r="AL1309" i="1"/>
  <c r="AL1326" i="1"/>
  <c r="AL1343" i="1"/>
  <c r="AK1156" i="1"/>
  <c r="AK1173" i="1"/>
  <c r="AK1190" i="1"/>
  <c r="AK1207" i="1"/>
  <c r="AK1224" i="1"/>
  <c r="AK1241" i="1"/>
  <c r="AK1258" i="1"/>
  <c r="AK1275" i="1"/>
  <c r="AK1292" i="1"/>
  <c r="AK1309" i="1"/>
  <c r="AK1326" i="1"/>
  <c r="AK1343" i="1"/>
  <c r="AJ1156" i="1"/>
  <c r="AJ1173" i="1"/>
  <c r="AJ1190" i="1"/>
  <c r="AJ1207" i="1"/>
  <c r="AJ1224" i="1"/>
  <c r="AJ1241" i="1"/>
  <c r="AJ1258" i="1"/>
  <c r="AJ1275" i="1"/>
  <c r="AJ1292" i="1"/>
  <c r="AJ1309" i="1"/>
  <c r="AJ1326" i="1"/>
  <c r="AJ1343" i="1"/>
  <c r="AI1156" i="1"/>
  <c r="AI1173" i="1"/>
  <c r="AI1190" i="1"/>
  <c r="AI1207" i="1"/>
  <c r="AI1224" i="1"/>
  <c r="AI1241" i="1"/>
  <c r="AI1258" i="1"/>
  <c r="AI1275" i="1"/>
  <c r="AI1292" i="1"/>
  <c r="AI1309" i="1"/>
  <c r="AI1326" i="1"/>
  <c r="AI1343" i="1"/>
  <c r="AH1156" i="1"/>
  <c r="AH1173" i="1"/>
  <c r="AH1190" i="1"/>
  <c r="AH1207" i="1"/>
  <c r="AH1224" i="1"/>
  <c r="AH1241" i="1"/>
  <c r="AH1258" i="1"/>
  <c r="AH1275" i="1"/>
  <c r="AH1292" i="1"/>
  <c r="AH1309" i="1"/>
  <c r="AH1326" i="1"/>
  <c r="AH1343" i="1"/>
  <c r="AG1156" i="1"/>
  <c r="AG1173" i="1"/>
  <c r="AG1190" i="1"/>
  <c r="AG1207" i="1"/>
  <c r="AG1224" i="1"/>
  <c r="AG1241" i="1"/>
  <c r="AG1258" i="1"/>
  <c r="AG1275" i="1"/>
  <c r="AG1292" i="1"/>
  <c r="AG1309" i="1"/>
  <c r="AG1326" i="1"/>
  <c r="AG1343" i="1"/>
  <c r="AF1156" i="1"/>
  <c r="AF1173" i="1"/>
  <c r="AF1190" i="1"/>
  <c r="AF1207" i="1"/>
  <c r="AF1224" i="1"/>
  <c r="AF1241" i="1"/>
  <c r="AF1258" i="1"/>
  <c r="AF1275" i="1"/>
  <c r="AF1292" i="1"/>
  <c r="AF1309" i="1"/>
  <c r="AF1326" i="1"/>
  <c r="AF1343" i="1"/>
  <c r="AE1156" i="1"/>
  <c r="AE1173" i="1"/>
  <c r="AE1190" i="1"/>
  <c r="AE1207" i="1"/>
  <c r="AE1224" i="1"/>
  <c r="AE1241" i="1"/>
  <c r="AE1258" i="1"/>
  <c r="AE1275" i="1"/>
  <c r="AE1292" i="1"/>
  <c r="AE1309" i="1"/>
  <c r="AE1326" i="1"/>
  <c r="AE1343" i="1"/>
  <c r="AD1156" i="1"/>
  <c r="AD1173" i="1"/>
  <c r="AD1190" i="1"/>
  <c r="AD1207" i="1"/>
  <c r="AD1224" i="1"/>
  <c r="AD1241" i="1"/>
  <c r="AD1258" i="1"/>
  <c r="AD1275" i="1"/>
  <c r="AD1292" i="1"/>
  <c r="AD1309" i="1"/>
  <c r="AD1326" i="1"/>
  <c r="AD1343" i="1"/>
  <c r="AC1156" i="1"/>
  <c r="AC1173" i="1"/>
  <c r="AC1190" i="1"/>
  <c r="AC1207" i="1"/>
  <c r="AC1224" i="1"/>
  <c r="AC1241" i="1"/>
  <c r="AC1258" i="1"/>
  <c r="AC1275" i="1"/>
  <c r="AC1292" i="1"/>
  <c r="AC1309" i="1"/>
  <c r="AC1326" i="1"/>
  <c r="AC1343" i="1"/>
  <c r="AB1156" i="1"/>
  <c r="AB1173" i="1"/>
  <c r="AB1190" i="1"/>
  <c r="AB1207" i="1"/>
  <c r="AB1224" i="1"/>
  <c r="AB1241" i="1"/>
  <c r="AB1258" i="1"/>
  <c r="AB1275" i="1"/>
  <c r="AB1292" i="1"/>
  <c r="AB1309" i="1"/>
  <c r="AB1326" i="1"/>
  <c r="AB1343" i="1"/>
  <c r="AA1156" i="1"/>
  <c r="AA1173" i="1"/>
  <c r="AA1190" i="1"/>
  <c r="AA1207" i="1"/>
  <c r="AA1224" i="1"/>
  <c r="AA1241" i="1"/>
  <c r="AA1258" i="1"/>
  <c r="AA1275" i="1"/>
  <c r="AA1292" i="1"/>
  <c r="AA1309" i="1"/>
  <c r="AA1326" i="1"/>
  <c r="AA1343" i="1"/>
  <c r="Z1156" i="1"/>
  <c r="Z1173" i="1"/>
  <c r="Z1190" i="1"/>
  <c r="Z1207" i="1"/>
  <c r="Z1224" i="1"/>
  <c r="Z1241" i="1"/>
  <c r="Z1258" i="1"/>
  <c r="Z1275" i="1"/>
  <c r="Z1292" i="1"/>
  <c r="Z1309" i="1"/>
  <c r="Z1326" i="1"/>
  <c r="Z1343" i="1"/>
  <c r="Y1156" i="1"/>
  <c r="Y1173" i="1"/>
  <c r="Y1190" i="1"/>
  <c r="Y1207" i="1"/>
  <c r="Y1224" i="1"/>
  <c r="Y1241" i="1"/>
  <c r="Y1258" i="1"/>
  <c r="Y1275" i="1"/>
  <c r="Y1292" i="1"/>
  <c r="Y1309" i="1"/>
  <c r="Y1326" i="1"/>
  <c r="Y1343" i="1"/>
  <c r="X1156" i="1"/>
  <c r="X1173" i="1"/>
  <c r="X1190" i="1"/>
  <c r="X1207" i="1"/>
  <c r="X1224" i="1"/>
  <c r="X1241" i="1"/>
  <c r="X1258" i="1"/>
  <c r="X1275" i="1"/>
  <c r="X1292" i="1"/>
  <c r="X1309" i="1"/>
  <c r="X1326" i="1"/>
  <c r="X1343" i="1"/>
  <c r="W1156" i="1"/>
  <c r="W1173" i="1"/>
  <c r="W1190" i="1"/>
  <c r="W1207" i="1"/>
  <c r="W1224" i="1"/>
  <c r="W1241" i="1"/>
  <c r="W1258" i="1"/>
  <c r="W1275" i="1"/>
  <c r="W1292" i="1"/>
  <c r="W1309" i="1"/>
  <c r="W1326" i="1"/>
  <c r="W1343" i="1"/>
  <c r="V1156" i="1"/>
  <c r="V1173" i="1"/>
  <c r="V1190" i="1"/>
  <c r="V1207" i="1"/>
  <c r="V1224" i="1"/>
  <c r="V1241" i="1"/>
  <c r="V1258" i="1"/>
  <c r="V1275" i="1"/>
  <c r="V1292" i="1"/>
  <c r="V1309" i="1"/>
  <c r="V1326" i="1"/>
  <c r="V1343" i="1"/>
  <c r="U1156" i="1"/>
  <c r="U1173" i="1"/>
  <c r="U1190" i="1"/>
  <c r="U1207" i="1"/>
  <c r="U1224" i="1"/>
  <c r="U1241" i="1"/>
  <c r="U1258" i="1"/>
  <c r="U1275" i="1"/>
  <c r="U1292" i="1"/>
  <c r="U1309" i="1"/>
  <c r="U1326" i="1"/>
  <c r="U1343" i="1"/>
  <c r="T1156" i="1"/>
  <c r="T1173" i="1"/>
  <c r="T1190" i="1"/>
  <c r="T1207" i="1"/>
  <c r="T1224" i="1"/>
  <c r="T1241" i="1"/>
  <c r="T1258" i="1"/>
  <c r="T1275" i="1"/>
  <c r="T1292" i="1"/>
  <c r="T1309" i="1"/>
  <c r="T1326" i="1"/>
  <c r="T1343" i="1"/>
  <c r="S1156" i="1"/>
  <c r="S1173" i="1"/>
  <c r="S1190" i="1"/>
  <c r="S1207" i="1"/>
  <c r="S1224" i="1"/>
  <c r="S1241" i="1"/>
  <c r="S1258" i="1"/>
  <c r="S1275" i="1"/>
  <c r="S1292" i="1"/>
  <c r="S1309" i="1"/>
  <c r="S1326" i="1"/>
  <c r="S1343" i="1"/>
  <c r="R1156" i="1"/>
  <c r="R1173" i="1"/>
  <c r="R1190" i="1"/>
  <c r="R1207" i="1"/>
  <c r="R1224" i="1"/>
  <c r="R1241" i="1"/>
  <c r="R1258" i="1"/>
  <c r="R1275" i="1"/>
  <c r="R1292" i="1"/>
  <c r="R1309" i="1"/>
  <c r="R1326" i="1"/>
  <c r="R1343" i="1"/>
  <c r="Q1156" i="1"/>
  <c r="Q1173" i="1"/>
  <c r="Q1190" i="1"/>
  <c r="Q1207" i="1"/>
  <c r="Q1224" i="1"/>
  <c r="Q1241" i="1"/>
  <c r="Q1258" i="1"/>
  <c r="Q1275" i="1"/>
  <c r="Q1292" i="1"/>
  <c r="Q1309" i="1"/>
  <c r="Q1326" i="1"/>
  <c r="Q1343" i="1"/>
  <c r="P1156" i="1"/>
  <c r="P1173" i="1"/>
  <c r="P1190" i="1"/>
  <c r="P1207" i="1"/>
  <c r="P1224" i="1"/>
  <c r="P1241" i="1"/>
  <c r="P1258" i="1"/>
  <c r="P1275" i="1"/>
  <c r="P1292" i="1"/>
  <c r="P1309" i="1"/>
  <c r="P1326" i="1"/>
  <c r="P1343" i="1"/>
  <c r="O1156" i="1"/>
  <c r="O1173" i="1"/>
  <c r="O1190" i="1"/>
  <c r="O1207" i="1"/>
  <c r="O1224" i="1"/>
  <c r="O1241" i="1"/>
  <c r="O1258" i="1"/>
  <c r="O1275" i="1"/>
  <c r="O1292" i="1"/>
  <c r="O1309" i="1"/>
  <c r="O1326" i="1"/>
  <c r="O1343" i="1"/>
  <c r="N1156" i="1"/>
  <c r="N1173" i="1"/>
  <c r="N1190" i="1"/>
  <c r="N1207" i="1"/>
  <c r="N1224" i="1"/>
  <c r="N1241" i="1"/>
  <c r="N1258" i="1"/>
  <c r="N1275" i="1"/>
  <c r="N1292" i="1"/>
  <c r="N1309" i="1"/>
  <c r="N1326" i="1"/>
  <c r="N1343" i="1"/>
  <c r="M1156" i="1"/>
  <c r="M1173" i="1"/>
  <c r="M1190" i="1"/>
  <c r="M1207" i="1"/>
  <c r="M1224" i="1"/>
  <c r="M1241" i="1"/>
  <c r="M1258" i="1"/>
  <c r="M1275" i="1"/>
  <c r="M1292" i="1"/>
  <c r="M1309" i="1"/>
  <c r="M1326" i="1"/>
  <c r="M1343" i="1"/>
  <c r="L1156" i="1"/>
  <c r="L1173" i="1"/>
  <c r="L1190" i="1"/>
  <c r="L1207" i="1"/>
  <c r="L1224" i="1"/>
  <c r="L1241" i="1"/>
  <c r="L1258" i="1"/>
  <c r="L1275" i="1"/>
  <c r="L1292" i="1"/>
  <c r="L1309" i="1"/>
  <c r="L1326" i="1"/>
  <c r="L1343" i="1"/>
  <c r="K1156" i="1"/>
  <c r="K1173" i="1"/>
  <c r="K1190" i="1"/>
  <c r="K1207" i="1"/>
  <c r="K1224" i="1"/>
  <c r="K1241" i="1"/>
  <c r="K1258" i="1"/>
  <c r="K1275" i="1"/>
  <c r="K1292" i="1"/>
  <c r="K1309" i="1"/>
  <c r="K1326" i="1"/>
  <c r="K1343" i="1"/>
  <c r="J1156" i="1"/>
  <c r="J1173" i="1"/>
  <c r="J1190" i="1"/>
  <c r="J1207" i="1"/>
  <c r="J1224" i="1"/>
  <c r="J1241" i="1"/>
  <c r="J1258" i="1"/>
  <c r="J1275" i="1"/>
  <c r="J1292" i="1"/>
  <c r="J1309" i="1"/>
  <c r="J1326" i="1"/>
  <c r="J1343" i="1"/>
  <c r="I1156" i="1"/>
  <c r="I1173" i="1"/>
  <c r="I1190" i="1"/>
  <c r="I1207" i="1"/>
  <c r="I1224" i="1"/>
  <c r="I1241" i="1"/>
  <c r="I1258" i="1"/>
  <c r="I1275" i="1"/>
  <c r="I1292" i="1"/>
  <c r="I1309" i="1"/>
  <c r="I1326" i="1"/>
  <c r="I1343" i="1"/>
  <c r="H1156" i="1"/>
  <c r="H1173" i="1"/>
  <c r="H1190" i="1"/>
  <c r="H1207" i="1"/>
  <c r="H1224" i="1"/>
  <c r="H1241" i="1"/>
  <c r="H1258" i="1"/>
  <c r="H1275" i="1"/>
  <c r="H1292" i="1"/>
  <c r="H1309" i="1"/>
  <c r="H1326" i="1"/>
  <c r="H1343" i="1"/>
  <c r="G1156" i="1"/>
  <c r="G1173" i="1"/>
  <c r="G1190" i="1"/>
  <c r="G1207" i="1"/>
  <c r="G1224" i="1"/>
  <c r="G1241" i="1"/>
  <c r="G1258" i="1"/>
  <c r="G1275" i="1"/>
  <c r="G1292" i="1"/>
  <c r="G1309" i="1"/>
  <c r="G1326" i="1"/>
  <c r="G1343" i="1"/>
  <c r="F1156" i="1"/>
  <c r="F1173" i="1"/>
  <c r="F1190" i="1"/>
  <c r="F1207" i="1"/>
  <c r="F1224" i="1"/>
  <c r="F1241" i="1"/>
  <c r="F1258" i="1"/>
  <c r="F1275" i="1"/>
  <c r="F1292" i="1"/>
  <c r="F1309" i="1"/>
  <c r="F1326" i="1"/>
  <c r="F1343" i="1"/>
  <c r="E1156" i="1"/>
  <c r="E1173" i="1"/>
  <c r="E1190" i="1"/>
  <c r="E1207" i="1"/>
  <c r="E1224" i="1"/>
  <c r="E1241" i="1"/>
  <c r="E1258" i="1"/>
  <c r="E1275" i="1"/>
  <c r="E1292" i="1"/>
  <c r="E1309" i="1"/>
  <c r="E1326" i="1"/>
  <c r="E1343" i="1"/>
  <c r="D1156" i="1"/>
  <c r="D1173" i="1"/>
  <c r="D1190" i="1"/>
  <c r="D1207" i="1"/>
  <c r="D1224" i="1"/>
  <c r="D1241" i="1"/>
  <c r="D1258" i="1"/>
  <c r="D1275" i="1"/>
  <c r="D1292" i="1"/>
  <c r="D1309" i="1"/>
  <c r="D1326" i="1"/>
  <c r="D1343" i="1"/>
  <c r="AO1155" i="1"/>
  <c r="AO1172" i="1"/>
  <c r="AO1189" i="1"/>
  <c r="AO1206" i="1"/>
  <c r="AO1223" i="1"/>
  <c r="AO1240" i="1"/>
  <c r="AO1257" i="1"/>
  <c r="AO1274" i="1"/>
  <c r="AO1291" i="1"/>
  <c r="AO1308" i="1"/>
  <c r="AO1325" i="1"/>
  <c r="AO1342" i="1"/>
  <c r="AN1155" i="1"/>
  <c r="AN1172" i="1"/>
  <c r="AN1189" i="1"/>
  <c r="AN1206" i="1"/>
  <c r="AN1223" i="1"/>
  <c r="AN1240" i="1"/>
  <c r="AN1257" i="1"/>
  <c r="AN1274" i="1"/>
  <c r="AN1291" i="1"/>
  <c r="AN1308" i="1"/>
  <c r="AN1325" i="1"/>
  <c r="AN1342" i="1"/>
  <c r="AM1155" i="1"/>
  <c r="AM1172" i="1"/>
  <c r="AM1189" i="1"/>
  <c r="AM1206" i="1"/>
  <c r="AM1223" i="1"/>
  <c r="AM1240" i="1"/>
  <c r="AM1257" i="1"/>
  <c r="AM1274" i="1"/>
  <c r="AM1291" i="1"/>
  <c r="AM1308" i="1"/>
  <c r="AM1325" i="1"/>
  <c r="AM1342" i="1"/>
  <c r="AL1155" i="1"/>
  <c r="AL1172" i="1"/>
  <c r="AL1189" i="1"/>
  <c r="AL1206" i="1"/>
  <c r="AL1223" i="1"/>
  <c r="AL1240" i="1"/>
  <c r="AL1257" i="1"/>
  <c r="AL1274" i="1"/>
  <c r="AL1291" i="1"/>
  <c r="AL1308" i="1"/>
  <c r="AL1325" i="1"/>
  <c r="AL1342" i="1"/>
  <c r="AK1155" i="1"/>
  <c r="AK1172" i="1"/>
  <c r="AK1189" i="1"/>
  <c r="AK1206" i="1"/>
  <c r="AK1223" i="1"/>
  <c r="AK1240" i="1"/>
  <c r="AK1257" i="1"/>
  <c r="AK1274" i="1"/>
  <c r="AK1291" i="1"/>
  <c r="AK1308" i="1"/>
  <c r="AK1325" i="1"/>
  <c r="AK1342" i="1"/>
  <c r="AJ1155" i="1"/>
  <c r="AJ1172" i="1"/>
  <c r="AJ1189" i="1"/>
  <c r="AJ1206" i="1"/>
  <c r="AJ1223" i="1"/>
  <c r="AJ1240" i="1"/>
  <c r="AJ1257" i="1"/>
  <c r="AJ1274" i="1"/>
  <c r="AJ1291" i="1"/>
  <c r="AJ1308" i="1"/>
  <c r="AJ1325" i="1"/>
  <c r="AJ1342" i="1"/>
  <c r="AI1155" i="1"/>
  <c r="AI1172" i="1"/>
  <c r="AI1189" i="1"/>
  <c r="AI1206" i="1"/>
  <c r="AI1223" i="1"/>
  <c r="AI1240" i="1"/>
  <c r="AI1257" i="1"/>
  <c r="AI1274" i="1"/>
  <c r="AI1291" i="1"/>
  <c r="AI1308" i="1"/>
  <c r="AI1325" i="1"/>
  <c r="AI1342" i="1"/>
  <c r="AH1155" i="1"/>
  <c r="AH1172" i="1"/>
  <c r="AH1189" i="1"/>
  <c r="AH1206" i="1"/>
  <c r="AH1223" i="1"/>
  <c r="AH1240" i="1"/>
  <c r="AH1257" i="1"/>
  <c r="AH1274" i="1"/>
  <c r="AH1291" i="1"/>
  <c r="AH1308" i="1"/>
  <c r="AH1325" i="1"/>
  <c r="AH1342" i="1"/>
  <c r="AG1155" i="1"/>
  <c r="AG1172" i="1"/>
  <c r="AG1189" i="1"/>
  <c r="AG1206" i="1"/>
  <c r="AG1223" i="1"/>
  <c r="AG1240" i="1"/>
  <c r="AG1257" i="1"/>
  <c r="AG1274" i="1"/>
  <c r="AG1291" i="1"/>
  <c r="AG1308" i="1"/>
  <c r="AG1325" i="1"/>
  <c r="AG1342" i="1"/>
  <c r="AF1155" i="1"/>
  <c r="AF1172" i="1"/>
  <c r="AF1189" i="1"/>
  <c r="AF1206" i="1"/>
  <c r="AF1223" i="1"/>
  <c r="AF1240" i="1"/>
  <c r="AF1257" i="1"/>
  <c r="AF1274" i="1"/>
  <c r="AF1291" i="1"/>
  <c r="AF1308" i="1"/>
  <c r="AF1325" i="1"/>
  <c r="AF1342" i="1"/>
  <c r="AE1155" i="1"/>
  <c r="AE1172" i="1"/>
  <c r="AE1189" i="1"/>
  <c r="AE1206" i="1"/>
  <c r="AE1223" i="1"/>
  <c r="AE1240" i="1"/>
  <c r="AE1257" i="1"/>
  <c r="AE1274" i="1"/>
  <c r="AE1291" i="1"/>
  <c r="AE1308" i="1"/>
  <c r="AE1325" i="1"/>
  <c r="AE1342" i="1"/>
  <c r="AD1155" i="1"/>
  <c r="AD1172" i="1"/>
  <c r="AD1189" i="1"/>
  <c r="AD1206" i="1"/>
  <c r="AD1223" i="1"/>
  <c r="AD1240" i="1"/>
  <c r="AD1257" i="1"/>
  <c r="AD1274" i="1"/>
  <c r="AD1291" i="1"/>
  <c r="AD1308" i="1"/>
  <c r="AD1325" i="1"/>
  <c r="AD1342" i="1"/>
  <c r="AC1155" i="1"/>
  <c r="AC1172" i="1"/>
  <c r="AC1189" i="1"/>
  <c r="AC1206" i="1"/>
  <c r="AC1223" i="1"/>
  <c r="AC1240" i="1"/>
  <c r="AC1257" i="1"/>
  <c r="AC1274" i="1"/>
  <c r="AC1291" i="1"/>
  <c r="AC1308" i="1"/>
  <c r="AC1325" i="1"/>
  <c r="AC1342" i="1"/>
  <c r="AB1155" i="1"/>
  <c r="AB1172" i="1"/>
  <c r="AB1189" i="1"/>
  <c r="AB1206" i="1"/>
  <c r="AB1223" i="1"/>
  <c r="AB1240" i="1"/>
  <c r="AB1257" i="1"/>
  <c r="AB1274" i="1"/>
  <c r="AB1291" i="1"/>
  <c r="AB1308" i="1"/>
  <c r="AB1325" i="1"/>
  <c r="AB1342" i="1"/>
  <c r="AA1155" i="1"/>
  <c r="AA1172" i="1"/>
  <c r="AA1189" i="1"/>
  <c r="AA1206" i="1"/>
  <c r="AA1223" i="1"/>
  <c r="AA1240" i="1"/>
  <c r="AA1257" i="1"/>
  <c r="AA1274" i="1"/>
  <c r="AA1291" i="1"/>
  <c r="AA1308" i="1"/>
  <c r="AA1325" i="1"/>
  <c r="AA1342" i="1"/>
  <c r="Z1155" i="1"/>
  <c r="Z1172" i="1"/>
  <c r="Z1189" i="1"/>
  <c r="Z1206" i="1"/>
  <c r="Z1223" i="1"/>
  <c r="Z1240" i="1"/>
  <c r="Z1257" i="1"/>
  <c r="Z1274" i="1"/>
  <c r="Z1291" i="1"/>
  <c r="Z1308" i="1"/>
  <c r="Z1325" i="1"/>
  <c r="Z1342" i="1"/>
  <c r="Y1155" i="1"/>
  <c r="Y1172" i="1"/>
  <c r="Y1189" i="1"/>
  <c r="Y1206" i="1"/>
  <c r="Y1223" i="1"/>
  <c r="Y1240" i="1"/>
  <c r="Y1257" i="1"/>
  <c r="Y1274" i="1"/>
  <c r="Y1291" i="1"/>
  <c r="Y1308" i="1"/>
  <c r="Y1325" i="1"/>
  <c r="Y1342" i="1"/>
  <c r="X1155" i="1"/>
  <c r="X1172" i="1"/>
  <c r="X1189" i="1"/>
  <c r="X1206" i="1"/>
  <c r="X1223" i="1"/>
  <c r="X1240" i="1"/>
  <c r="X1257" i="1"/>
  <c r="X1274" i="1"/>
  <c r="X1291" i="1"/>
  <c r="X1308" i="1"/>
  <c r="X1325" i="1"/>
  <c r="X1342" i="1"/>
  <c r="W1155" i="1"/>
  <c r="W1172" i="1"/>
  <c r="W1189" i="1"/>
  <c r="W1206" i="1"/>
  <c r="W1223" i="1"/>
  <c r="W1240" i="1"/>
  <c r="W1257" i="1"/>
  <c r="W1274" i="1"/>
  <c r="W1291" i="1"/>
  <c r="W1308" i="1"/>
  <c r="W1325" i="1"/>
  <c r="W1342" i="1"/>
  <c r="V1155" i="1"/>
  <c r="V1172" i="1"/>
  <c r="V1189" i="1"/>
  <c r="V1206" i="1"/>
  <c r="V1223" i="1"/>
  <c r="V1240" i="1"/>
  <c r="V1257" i="1"/>
  <c r="V1274" i="1"/>
  <c r="V1291" i="1"/>
  <c r="V1308" i="1"/>
  <c r="V1325" i="1"/>
  <c r="V1342" i="1"/>
  <c r="U1155" i="1"/>
  <c r="U1172" i="1"/>
  <c r="U1189" i="1"/>
  <c r="U1206" i="1"/>
  <c r="U1223" i="1"/>
  <c r="U1240" i="1"/>
  <c r="U1257" i="1"/>
  <c r="U1274" i="1"/>
  <c r="U1291" i="1"/>
  <c r="U1308" i="1"/>
  <c r="U1325" i="1"/>
  <c r="U1342" i="1"/>
  <c r="T1155" i="1"/>
  <c r="T1172" i="1"/>
  <c r="T1189" i="1"/>
  <c r="T1206" i="1"/>
  <c r="T1223" i="1"/>
  <c r="T1240" i="1"/>
  <c r="T1257" i="1"/>
  <c r="T1274" i="1"/>
  <c r="T1291" i="1"/>
  <c r="T1308" i="1"/>
  <c r="T1325" i="1"/>
  <c r="T1342" i="1"/>
  <c r="S1155" i="1"/>
  <c r="S1172" i="1"/>
  <c r="S1189" i="1"/>
  <c r="S1206" i="1"/>
  <c r="S1223" i="1"/>
  <c r="S1240" i="1"/>
  <c r="S1257" i="1"/>
  <c r="S1274" i="1"/>
  <c r="S1291" i="1"/>
  <c r="S1308" i="1"/>
  <c r="S1325" i="1"/>
  <c r="S1342" i="1"/>
  <c r="R1155" i="1"/>
  <c r="R1172" i="1"/>
  <c r="R1189" i="1"/>
  <c r="R1206" i="1"/>
  <c r="R1223" i="1"/>
  <c r="R1240" i="1"/>
  <c r="R1257" i="1"/>
  <c r="R1274" i="1"/>
  <c r="R1291" i="1"/>
  <c r="R1308" i="1"/>
  <c r="R1325" i="1"/>
  <c r="R1342" i="1"/>
  <c r="Q1155" i="1"/>
  <c r="Q1172" i="1"/>
  <c r="Q1189" i="1"/>
  <c r="Q1206" i="1"/>
  <c r="Q1223" i="1"/>
  <c r="Q1240" i="1"/>
  <c r="Q1257" i="1"/>
  <c r="Q1274" i="1"/>
  <c r="Q1291" i="1"/>
  <c r="Q1308" i="1"/>
  <c r="Q1325" i="1"/>
  <c r="Q1342" i="1"/>
  <c r="P1155" i="1"/>
  <c r="P1172" i="1"/>
  <c r="P1189" i="1"/>
  <c r="P1206" i="1"/>
  <c r="P1223" i="1"/>
  <c r="P1240" i="1"/>
  <c r="P1257" i="1"/>
  <c r="P1274" i="1"/>
  <c r="P1291" i="1"/>
  <c r="P1308" i="1"/>
  <c r="P1325" i="1"/>
  <c r="P1342" i="1"/>
  <c r="O1155" i="1"/>
  <c r="O1172" i="1"/>
  <c r="O1189" i="1"/>
  <c r="O1206" i="1"/>
  <c r="O1223" i="1"/>
  <c r="O1240" i="1"/>
  <c r="O1257" i="1"/>
  <c r="O1274" i="1"/>
  <c r="O1291" i="1"/>
  <c r="O1308" i="1"/>
  <c r="O1325" i="1"/>
  <c r="O1342" i="1"/>
  <c r="N1155" i="1"/>
  <c r="N1172" i="1"/>
  <c r="N1189" i="1"/>
  <c r="N1206" i="1"/>
  <c r="N1223" i="1"/>
  <c r="N1240" i="1"/>
  <c r="N1257" i="1"/>
  <c r="N1274" i="1"/>
  <c r="N1291" i="1"/>
  <c r="N1308" i="1"/>
  <c r="N1325" i="1"/>
  <c r="N1342" i="1"/>
  <c r="M1155" i="1"/>
  <c r="M1172" i="1"/>
  <c r="M1189" i="1"/>
  <c r="M1206" i="1"/>
  <c r="M1223" i="1"/>
  <c r="M1240" i="1"/>
  <c r="M1257" i="1"/>
  <c r="M1274" i="1"/>
  <c r="M1291" i="1"/>
  <c r="M1308" i="1"/>
  <c r="M1325" i="1"/>
  <c r="M1342" i="1"/>
  <c r="L1155" i="1"/>
  <c r="L1172" i="1"/>
  <c r="L1189" i="1"/>
  <c r="L1206" i="1"/>
  <c r="L1223" i="1"/>
  <c r="L1240" i="1"/>
  <c r="L1257" i="1"/>
  <c r="L1274" i="1"/>
  <c r="L1291" i="1"/>
  <c r="L1308" i="1"/>
  <c r="L1325" i="1"/>
  <c r="L1342" i="1"/>
  <c r="K1155" i="1"/>
  <c r="K1172" i="1"/>
  <c r="K1189" i="1"/>
  <c r="K1206" i="1"/>
  <c r="K1223" i="1"/>
  <c r="K1240" i="1"/>
  <c r="K1257" i="1"/>
  <c r="K1274" i="1"/>
  <c r="K1291" i="1"/>
  <c r="K1308" i="1"/>
  <c r="K1325" i="1"/>
  <c r="K1342" i="1"/>
  <c r="J1155" i="1"/>
  <c r="J1172" i="1"/>
  <c r="J1189" i="1"/>
  <c r="J1206" i="1"/>
  <c r="J1223" i="1"/>
  <c r="J1240" i="1"/>
  <c r="J1257" i="1"/>
  <c r="J1274" i="1"/>
  <c r="J1291" i="1"/>
  <c r="J1308" i="1"/>
  <c r="J1325" i="1"/>
  <c r="J1342" i="1"/>
  <c r="I1155" i="1"/>
  <c r="I1172" i="1"/>
  <c r="I1189" i="1"/>
  <c r="I1206" i="1"/>
  <c r="I1223" i="1"/>
  <c r="I1240" i="1"/>
  <c r="I1257" i="1"/>
  <c r="I1274" i="1"/>
  <c r="I1291" i="1"/>
  <c r="I1308" i="1"/>
  <c r="I1325" i="1"/>
  <c r="I1342" i="1"/>
  <c r="H1155" i="1"/>
  <c r="H1172" i="1"/>
  <c r="H1189" i="1"/>
  <c r="H1206" i="1"/>
  <c r="H1223" i="1"/>
  <c r="H1240" i="1"/>
  <c r="H1257" i="1"/>
  <c r="H1274" i="1"/>
  <c r="H1291" i="1"/>
  <c r="H1308" i="1"/>
  <c r="H1325" i="1"/>
  <c r="H1342" i="1"/>
  <c r="G1155" i="1"/>
  <c r="G1172" i="1"/>
  <c r="G1189" i="1"/>
  <c r="G1206" i="1"/>
  <c r="G1223" i="1"/>
  <c r="G1240" i="1"/>
  <c r="G1257" i="1"/>
  <c r="G1274" i="1"/>
  <c r="G1291" i="1"/>
  <c r="G1308" i="1"/>
  <c r="G1325" i="1"/>
  <c r="G1342" i="1"/>
  <c r="F1155" i="1"/>
  <c r="F1172" i="1"/>
  <c r="F1189" i="1"/>
  <c r="F1206" i="1"/>
  <c r="F1223" i="1"/>
  <c r="F1240" i="1"/>
  <c r="F1257" i="1"/>
  <c r="F1274" i="1"/>
  <c r="F1291" i="1"/>
  <c r="F1308" i="1"/>
  <c r="F1325" i="1"/>
  <c r="F1342" i="1"/>
  <c r="E1155" i="1"/>
  <c r="E1172" i="1"/>
  <c r="E1189" i="1"/>
  <c r="E1206" i="1"/>
  <c r="E1223" i="1"/>
  <c r="E1240" i="1"/>
  <c r="E1257" i="1"/>
  <c r="E1274" i="1"/>
  <c r="E1291" i="1"/>
  <c r="E1308" i="1"/>
  <c r="E1325" i="1"/>
  <c r="E1342" i="1"/>
  <c r="D1155" i="1"/>
  <c r="D1172" i="1"/>
  <c r="D1189" i="1"/>
  <c r="D1206" i="1"/>
  <c r="D1223" i="1"/>
  <c r="D1240" i="1"/>
  <c r="D1257" i="1"/>
  <c r="D1274" i="1"/>
  <c r="D1291" i="1"/>
  <c r="D1308" i="1"/>
  <c r="D1325" i="1"/>
  <c r="D1342" i="1"/>
  <c r="AO1154" i="1"/>
  <c r="AO1171" i="1"/>
  <c r="AO1188" i="1"/>
  <c r="AO1205" i="1"/>
  <c r="AO1222" i="1"/>
  <c r="AO1239" i="1"/>
  <c r="AO1256" i="1"/>
  <c r="AO1273" i="1"/>
  <c r="AO1290" i="1"/>
  <c r="AO1307" i="1"/>
  <c r="AO1324" i="1"/>
  <c r="AO1341" i="1"/>
  <c r="AN1154" i="1"/>
  <c r="AN1171" i="1"/>
  <c r="AN1188" i="1"/>
  <c r="AN1205" i="1"/>
  <c r="AN1222" i="1"/>
  <c r="AN1239" i="1"/>
  <c r="AN1256" i="1"/>
  <c r="AN1273" i="1"/>
  <c r="AN1290" i="1"/>
  <c r="AN1307" i="1"/>
  <c r="AN1324" i="1"/>
  <c r="AN1341" i="1"/>
  <c r="AM1154" i="1"/>
  <c r="AM1171" i="1"/>
  <c r="AM1188" i="1"/>
  <c r="AM1205" i="1"/>
  <c r="AM1222" i="1"/>
  <c r="AM1239" i="1"/>
  <c r="AM1256" i="1"/>
  <c r="AM1273" i="1"/>
  <c r="AM1290" i="1"/>
  <c r="AM1307" i="1"/>
  <c r="AM1324" i="1"/>
  <c r="AM1341" i="1"/>
  <c r="AL1154" i="1"/>
  <c r="AL1171" i="1"/>
  <c r="AL1188" i="1"/>
  <c r="AL1205" i="1"/>
  <c r="AL1222" i="1"/>
  <c r="AL1239" i="1"/>
  <c r="AL1256" i="1"/>
  <c r="AL1273" i="1"/>
  <c r="AL1290" i="1"/>
  <c r="AL1307" i="1"/>
  <c r="AL1324" i="1"/>
  <c r="AL1341" i="1"/>
  <c r="AK1154" i="1"/>
  <c r="AK1171" i="1"/>
  <c r="AK1188" i="1"/>
  <c r="AK1205" i="1"/>
  <c r="AK1222" i="1"/>
  <c r="AK1239" i="1"/>
  <c r="AK1256" i="1"/>
  <c r="AK1273" i="1"/>
  <c r="AK1290" i="1"/>
  <c r="AK1307" i="1"/>
  <c r="AK1324" i="1"/>
  <c r="AK1341" i="1"/>
  <c r="AJ1154" i="1"/>
  <c r="AJ1171" i="1"/>
  <c r="AJ1188" i="1"/>
  <c r="AJ1205" i="1"/>
  <c r="AJ1222" i="1"/>
  <c r="AJ1239" i="1"/>
  <c r="AJ1256" i="1"/>
  <c r="AJ1273" i="1"/>
  <c r="AJ1290" i="1"/>
  <c r="AJ1307" i="1"/>
  <c r="AJ1324" i="1"/>
  <c r="AJ1341" i="1"/>
  <c r="AI1154" i="1"/>
  <c r="AI1171" i="1"/>
  <c r="AI1188" i="1"/>
  <c r="AI1205" i="1"/>
  <c r="AI1222" i="1"/>
  <c r="AI1239" i="1"/>
  <c r="AI1256" i="1"/>
  <c r="AI1273" i="1"/>
  <c r="AI1290" i="1"/>
  <c r="AI1307" i="1"/>
  <c r="AI1324" i="1"/>
  <c r="AI1341" i="1"/>
  <c r="AH1154" i="1"/>
  <c r="AH1171" i="1"/>
  <c r="AH1188" i="1"/>
  <c r="AH1205" i="1"/>
  <c r="AH1222" i="1"/>
  <c r="AH1239" i="1"/>
  <c r="AH1256" i="1"/>
  <c r="AH1273" i="1"/>
  <c r="AH1290" i="1"/>
  <c r="AH1307" i="1"/>
  <c r="AH1324" i="1"/>
  <c r="AH1341" i="1"/>
  <c r="AG1154" i="1"/>
  <c r="AG1171" i="1"/>
  <c r="AG1188" i="1"/>
  <c r="AG1205" i="1"/>
  <c r="AG1222" i="1"/>
  <c r="AG1239" i="1"/>
  <c r="AG1256" i="1"/>
  <c r="AG1273" i="1"/>
  <c r="AG1290" i="1"/>
  <c r="AG1307" i="1"/>
  <c r="AG1324" i="1"/>
  <c r="AG1341" i="1"/>
  <c r="AF1154" i="1"/>
  <c r="AF1171" i="1"/>
  <c r="AF1188" i="1"/>
  <c r="AF1205" i="1"/>
  <c r="AF1222" i="1"/>
  <c r="AF1239" i="1"/>
  <c r="AF1256" i="1"/>
  <c r="AF1273" i="1"/>
  <c r="AF1290" i="1"/>
  <c r="AF1307" i="1"/>
  <c r="AF1324" i="1"/>
  <c r="AF1341" i="1"/>
  <c r="AE1154" i="1"/>
  <c r="AE1171" i="1"/>
  <c r="AE1188" i="1"/>
  <c r="AE1205" i="1"/>
  <c r="AE1222" i="1"/>
  <c r="AE1239" i="1"/>
  <c r="AE1256" i="1"/>
  <c r="AE1273" i="1"/>
  <c r="AE1290" i="1"/>
  <c r="AE1307" i="1"/>
  <c r="AE1324" i="1"/>
  <c r="AE1341" i="1"/>
  <c r="AD1154" i="1"/>
  <c r="AD1171" i="1"/>
  <c r="AD1188" i="1"/>
  <c r="AD1205" i="1"/>
  <c r="AD1222" i="1"/>
  <c r="AD1239" i="1"/>
  <c r="AD1256" i="1"/>
  <c r="AD1273" i="1"/>
  <c r="AD1290" i="1"/>
  <c r="AD1307" i="1"/>
  <c r="AD1324" i="1"/>
  <c r="AD1341" i="1"/>
  <c r="AC1154" i="1"/>
  <c r="AC1171" i="1"/>
  <c r="AC1188" i="1"/>
  <c r="AC1205" i="1"/>
  <c r="AC1222" i="1"/>
  <c r="AC1239" i="1"/>
  <c r="AC1256" i="1"/>
  <c r="AC1273" i="1"/>
  <c r="AC1290" i="1"/>
  <c r="AC1307" i="1"/>
  <c r="AC1324" i="1"/>
  <c r="AC1341" i="1"/>
  <c r="AB1154" i="1"/>
  <c r="AB1171" i="1"/>
  <c r="AB1188" i="1"/>
  <c r="AB1205" i="1"/>
  <c r="AB1222" i="1"/>
  <c r="AB1239" i="1"/>
  <c r="AB1256" i="1"/>
  <c r="AB1273" i="1"/>
  <c r="AB1290" i="1"/>
  <c r="AB1307" i="1"/>
  <c r="AB1324" i="1"/>
  <c r="AB1341" i="1"/>
  <c r="AA1154" i="1"/>
  <c r="AA1171" i="1"/>
  <c r="AA1188" i="1"/>
  <c r="AA1205" i="1"/>
  <c r="AA1222" i="1"/>
  <c r="AA1239" i="1"/>
  <c r="AA1256" i="1"/>
  <c r="AA1273" i="1"/>
  <c r="AA1290" i="1"/>
  <c r="AA1307" i="1"/>
  <c r="AA1324" i="1"/>
  <c r="AA1341" i="1"/>
  <c r="Z1154" i="1"/>
  <c r="Z1171" i="1"/>
  <c r="Z1188" i="1"/>
  <c r="Z1205" i="1"/>
  <c r="Z1222" i="1"/>
  <c r="Z1239" i="1"/>
  <c r="Z1256" i="1"/>
  <c r="Z1273" i="1"/>
  <c r="Z1290" i="1"/>
  <c r="Z1307" i="1"/>
  <c r="Z1324" i="1"/>
  <c r="Z1341" i="1"/>
  <c r="Y1154" i="1"/>
  <c r="Y1171" i="1"/>
  <c r="Y1188" i="1"/>
  <c r="Y1205" i="1"/>
  <c r="Y1222" i="1"/>
  <c r="Y1239" i="1"/>
  <c r="Y1256" i="1"/>
  <c r="Y1273" i="1"/>
  <c r="Y1290" i="1"/>
  <c r="Y1307" i="1"/>
  <c r="Y1324" i="1"/>
  <c r="Y1341" i="1"/>
  <c r="X1154" i="1"/>
  <c r="X1171" i="1"/>
  <c r="X1188" i="1"/>
  <c r="X1205" i="1"/>
  <c r="X1222" i="1"/>
  <c r="X1239" i="1"/>
  <c r="X1256" i="1"/>
  <c r="X1273" i="1"/>
  <c r="X1290" i="1"/>
  <c r="X1307" i="1"/>
  <c r="X1324" i="1"/>
  <c r="X1341" i="1"/>
  <c r="W1154" i="1"/>
  <c r="W1171" i="1"/>
  <c r="W1188" i="1"/>
  <c r="W1205" i="1"/>
  <c r="W1222" i="1"/>
  <c r="W1239" i="1"/>
  <c r="W1256" i="1"/>
  <c r="W1273" i="1"/>
  <c r="W1290" i="1"/>
  <c r="W1307" i="1"/>
  <c r="W1324" i="1"/>
  <c r="W1341" i="1"/>
  <c r="V1154" i="1"/>
  <c r="V1171" i="1"/>
  <c r="V1188" i="1"/>
  <c r="V1205" i="1"/>
  <c r="V1222" i="1"/>
  <c r="V1239" i="1"/>
  <c r="V1256" i="1"/>
  <c r="V1273" i="1"/>
  <c r="V1290" i="1"/>
  <c r="V1307" i="1"/>
  <c r="V1324" i="1"/>
  <c r="V1341" i="1"/>
  <c r="U1154" i="1"/>
  <c r="U1171" i="1"/>
  <c r="U1188" i="1"/>
  <c r="U1205" i="1"/>
  <c r="U1222" i="1"/>
  <c r="U1239" i="1"/>
  <c r="U1256" i="1"/>
  <c r="U1273" i="1"/>
  <c r="U1290" i="1"/>
  <c r="U1307" i="1"/>
  <c r="U1324" i="1"/>
  <c r="U1341" i="1"/>
  <c r="T1154" i="1"/>
  <c r="T1171" i="1"/>
  <c r="T1188" i="1"/>
  <c r="T1205" i="1"/>
  <c r="T1222" i="1"/>
  <c r="T1239" i="1"/>
  <c r="T1256" i="1"/>
  <c r="T1273" i="1"/>
  <c r="T1290" i="1"/>
  <c r="T1307" i="1"/>
  <c r="T1324" i="1"/>
  <c r="T1341" i="1"/>
  <c r="S1154" i="1"/>
  <c r="S1171" i="1"/>
  <c r="S1188" i="1"/>
  <c r="S1205" i="1"/>
  <c r="S1222" i="1"/>
  <c r="S1239" i="1"/>
  <c r="S1256" i="1"/>
  <c r="S1273" i="1"/>
  <c r="S1290" i="1"/>
  <c r="S1307" i="1"/>
  <c r="S1324" i="1"/>
  <c r="S1341" i="1"/>
  <c r="R1154" i="1"/>
  <c r="R1171" i="1"/>
  <c r="R1188" i="1"/>
  <c r="R1205" i="1"/>
  <c r="R1222" i="1"/>
  <c r="R1239" i="1"/>
  <c r="R1256" i="1"/>
  <c r="R1273" i="1"/>
  <c r="R1290" i="1"/>
  <c r="R1307" i="1"/>
  <c r="R1324" i="1"/>
  <c r="R1341" i="1"/>
  <c r="Q1154" i="1"/>
  <c r="Q1171" i="1"/>
  <c r="Q1188" i="1"/>
  <c r="Q1205" i="1"/>
  <c r="Q1222" i="1"/>
  <c r="Q1239" i="1"/>
  <c r="Q1256" i="1"/>
  <c r="Q1273" i="1"/>
  <c r="Q1290" i="1"/>
  <c r="Q1307" i="1"/>
  <c r="Q1324" i="1"/>
  <c r="Q1341" i="1"/>
  <c r="P1154" i="1"/>
  <c r="P1171" i="1"/>
  <c r="P1188" i="1"/>
  <c r="P1205" i="1"/>
  <c r="P1222" i="1"/>
  <c r="P1239" i="1"/>
  <c r="P1256" i="1"/>
  <c r="P1273" i="1"/>
  <c r="P1290" i="1"/>
  <c r="P1307" i="1"/>
  <c r="P1324" i="1"/>
  <c r="P1341" i="1"/>
  <c r="O1154" i="1"/>
  <c r="O1171" i="1"/>
  <c r="O1188" i="1"/>
  <c r="O1205" i="1"/>
  <c r="O1222" i="1"/>
  <c r="O1239" i="1"/>
  <c r="O1256" i="1"/>
  <c r="O1273" i="1"/>
  <c r="O1290" i="1"/>
  <c r="O1307" i="1"/>
  <c r="O1324" i="1"/>
  <c r="O1341" i="1"/>
  <c r="N1154" i="1"/>
  <c r="N1171" i="1"/>
  <c r="N1188" i="1"/>
  <c r="N1205" i="1"/>
  <c r="N1222" i="1"/>
  <c r="N1239" i="1"/>
  <c r="N1256" i="1"/>
  <c r="N1273" i="1"/>
  <c r="N1290" i="1"/>
  <c r="N1307" i="1"/>
  <c r="N1324" i="1"/>
  <c r="N1341" i="1"/>
  <c r="M1154" i="1"/>
  <c r="M1171" i="1"/>
  <c r="M1188" i="1"/>
  <c r="M1205" i="1"/>
  <c r="M1222" i="1"/>
  <c r="M1239" i="1"/>
  <c r="M1256" i="1"/>
  <c r="M1273" i="1"/>
  <c r="M1290" i="1"/>
  <c r="M1307" i="1"/>
  <c r="M1324" i="1"/>
  <c r="M1341" i="1"/>
  <c r="L1154" i="1"/>
  <c r="L1171" i="1"/>
  <c r="L1188" i="1"/>
  <c r="L1205" i="1"/>
  <c r="L1222" i="1"/>
  <c r="L1239" i="1"/>
  <c r="L1256" i="1"/>
  <c r="L1273" i="1"/>
  <c r="L1290" i="1"/>
  <c r="L1307" i="1"/>
  <c r="L1324" i="1"/>
  <c r="L1341" i="1"/>
  <c r="K1154" i="1"/>
  <c r="K1171" i="1"/>
  <c r="K1188" i="1"/>
  <c r="K1205" i="1"/>
  <c r="K1222" i="1"/>
  <c r="K1239" i="1"/>
  <c r="K1256" i="1"/>
  <c r="K1273" i="1"/>
  <c r="K1290" i="1"/>
  <c r="K1307" i="1"/>
  <c r="K1324" i="1"/>
  <c r="K1341" i="1"/>
  <c r="J1154" i="1"/>
  <c r="J1171" i="1"/>
  <c r="J1188" i="1"/>
  <c r="J1205" i="1"/>
  <c r="J1222" i="1"/>
  <c r="J1239" i="1"/>
  <c r="J1256" i="1"/>
  <c r="J1273" i="1"/>
  <c r="J1290" i="1"/>
  <c r="J1307" i="1"/>
  <c r="J1324" i="1"/>
  <c r="J1341" i="1"/>
  <c r="I1154" i="1"/>
  <c r="I1171" i="1"/>
  <c r="I1188" i="1"/>
  <c r="I1205" i="1"/>
  <c r="I1222" i="1"/>
  <c r="I1239" i="1"/>
  <c r="I1256" i="1"/>
  <c r="I1273" i="1"/>
  <c r="I1290" i="1"/>
  <c r="I1307" i="1"/>
  <c r="I1324" i="1"/>
  <c r="I1341" i="1"/>
  <c r="H1154" i="1"/>
  <c r="H1171" i="1"/>
  <c r="H1188" i="1"/>
  <c r="H1205" i="1"/>
  <c r="H1222" i="1"/>
  <c r="H1239" i="1"/>
  <c r="H1256" i="1"/>
  <c r="H1273" i="1"/>
  <c r="H1290" i="1"/>
  <c r="H1307" i="1"/>
  <c r="H1324" i="1"/>
  <c r="H1341" i="1"/>
  <c r="G1154" i="1"/>
  <c r="G1171" i="1"/>
  <c r="G1188" i="1"/>
  <c r="G1205" i="1"/>
  <c r="G1222" i="1"/>
  <c r="G1239" i="1"/>
  <c r="G1256" i="1"/>
  <c r="G1273" i="1"/>
  <c r="G1290" i="1"/>
  <c r="G1307" i="1"/>
  <c r="G1324" i="1"/>
  <c r="G1341" i="1"/>
  <c r="F1154" i="1"/>
  <c r="F1171" i="1"/>
  <c r="F1188" i="1"/>
  <c r="F1205" i="1"/>
  <c r="F1222" i="1"/>
  <c r="F1239" i="1"/>
  <c r="F1256" i="1"/>
  <c r="F1273" i="1"/>
  <c r="F1290" i="1"/>
  <c r="F1307" i="1"/>
  <c r="F1324" i="1"/>
  <c r="F1341" i="1"/>
  <c r="E1154" i="1"/>
  <c r="E1171" i="1"/>
  <c r="E1188" i="1"/>
  <c r="E1205" i="1"/>
  <c r="E1222" i="1"/>
  <c r="E1239" i="1"/>
  <c r="E1256" i="1"/>
  <c r="E1273" i="1"/>
  <c r="E1290" i="1"/>
  <c r="E1307" i="1"/>
  <c r="E1324" i="1"/>
  <c r="E1341" i="1"/>
  <c r="D1154" i="1"/>
  <c r="D1171" i="1"/>
  <c r="D1188" i="1"/>
  <c r="D1205" i="1"/>
  <c r="D1222" i="1"/>
  <c r="D1239" i="1"/>
  <c r="D1256" i="1"/>
  <c r="D1273" i="1"/>
  <c r="D1290" i="1"/>
  <c r="D1307" i="1"/>
  <c r="D1324" i="1"/>
  <c r="D1341" i="1"/>
  <c r="AO1153" i="1"/>
  <c r="AO1170" i="1"/>
  <c r="AO1187" i="1"/>
  <c r="AO1204" i="1"/>
  <c r="AO1221" i="1"/>
  <c r="AO1238" i="1"/>
  <c r="AO1255" i="1"/>
  <c r="AO1272" i="1"/>
  <c r="AO1289" i="1"/>
  <c r="AO1306" i="1"/>
  <c r="AO1323" i="1"/>
  <c r="AO1340" i="1"/>
  <c r="AN1153" i="1"/>
  <c r="AN1170" i="1"/>
  <c r="AN1187" i="1"/>
  <c r="AN1204" i="1"/>
  <c r="AN1221" i="1"/>
  <c r="AN1238" i="1"/>
  <c r="AN1255" i="1"/>
  <c r="AN1272" i="1"/>
  <c r="AN1289" i="1"/>
  <c r="AN1306" i="1"/>
  <c r="AN1323" i="1"/>
  <c r="AN1340" i="1"/>
  <c r="AM1153" i="1"/>
  <c r="AM1170" i="1"/>
  <c r="AM1187" i="1"/>
  <c r="AM1204" i="1"/>
  <c r="AM1221" i="1"/>
  <c r="AM1238" i="1"/>
  <c r="AM1255" i="1"/>
  <c r="AM1272" i="1"/>
  <c r="AM1289" i="1"/>
  <c r="AM1306" i="1"/>
  <c r="AM1323" i="1"/>
  <c r="AM1340" i="1"/>
  <c r="AL1153" i="1"/>
  <c r="AL1170" i="1"/>
  <c r="AL1187" i="1"/>
  <c r="AL1204" i="1"/>
  <c r="AL1221" i="1"/>
  <c r="AL1238" i="1"/>
  <c r="AL1255" i="1"/>
  <c r="AL1272" i="1"/>
  <c r="AL1289" i="1"/>
  <c r="AL1306" i="1"/>
  <c r="AL1323" i="1"/>
  <c r="AL1340" i="1"/>
  <c r="AK1153" i="1"/>
  <c r="AK1170" i="1"/>
  <c r="AK1187" i="1"/>
  <c r="AK1204" i="1"/>
  <c r="AK1221" i="1"/>
  <c r="AK1238" i="1"/>
  <c r="AK1255" i="1"/>
  <c r="AK1272" i="1"/>
  <c r="AK1289" i="1"/>
  <c r="AK1306" i="1"/>
  <c r="AK1323" i="1"/>
  <c r="AK1340" i="1"/>
  <c r="AJ1153" i="1"/>
  <c r="AJ1170" i="1"/>
  <c r="AJ1187" i="1"/>
  <c r="AJ1204" i="1"/>
  <c r="AJ1221" i="1"/>
  <c r="AJ1238" i="1"/>
  <c r="AJ1255" i="1"/>
  <c r="AJ1272" i="1"/>
  <c r="AJ1289" i="1"/>
  <c r="AJ1306" i="1"/>
  <c r="AJ1323" i="1"/>
  <c r="AJ1340" i="1"/>
  <c r="AI1153" i="1"/>
  <c r="AI1170" i="1"/>
  <c r="AI1187" i="1"/>
  <c r="AI1204" i="1"/>
  <c r="AI1221" i="1"/>
  <c r="AI1238" i="1"/>
  <c r="AI1255" i="1"/>
  <c r="AI1272" i="1"/>
  <c r="AI1289" i="1"/>
  <c r="AI1306" i="1"/>
  <c r="AI1323" i="1"/>
  <c r="AI1340" i="1"/>
  <c r="AH1153" i="1"/>
  <c r="AH1170" i="1"/>
  <c r="AH1187" i="1"/>
  <c r="AH1204" i="1"/>
  <c r="AH1221" i="1"/>
  <c r="AH1238" i="1"/>
  <c r="AH1255" i="1"/>
  <c r="AH1272" i="1"/>
  <c r="AH1289" i="1"/>
  <c r="AH1306" i="1"/>
  <c r="AH1323" i="1"/>
  <c r="AH1340" i="1"/>
  <c r="AG1153" i="1"/>
  <c r="AG1170" i="1"/>
  <c r="AG1187" i="1"/>
  <c r="AG1204" i="1"/>
  <c r="AG1221" i="1"/>
  <c r="AG1238" i="1"/>
  <c r="AG1255" i="1"/>
  <c r="AG1272" i="1"/>
  <c r="AG1289" i="1"/>
  <c r="AG1306" i="1"/>
  <c r="AG1323" i="1"/>
  <c r="AG1340" i="1"/>
  <c r="AF1153" i="1"/>
  <c r="AF1170" i="1"/>
  <c r="AF1187" i="1"/>
  <c r="AF1204" i="1"/>
  <c r="AF1221" i="1"/>
  <c r="AF1238" i="1"/>
  <c r="AF1255" i="1"/>
  <c r="AF1272" i="1"/>
  <c r="AF1289" i="1"/>
  <c r="AF1306" i="1"/>
  <c r="AF1323" i="1"/>
  <c r="AF1340" i="1"/>
  <c r="AE1153" i="1"/>
  <c r="AE1170" i="1"/>
  <c r="AE1187" i="1"/>
  <c r="AE1204" i="1"/>
  <c r="AE1221" i="1"/>
  <c r="AE1238" i="1"/>
  <c r="AE1255" i="1"/>
  <c r="AE1272" i="1"/>
  <c r="AE1289" i="1"/>
  <c r="AE1306" i="1"/>
  <c r="AE1323" i="1"/>
  <c r="AE1340" i="1"/>
  <c r="AD1153" i="1"/>
  <c r="AD1170" i="1"/>
  <c r="AD1187" i="1"/>
  <c r="AD1204" i="1"/>
  <c r="AD1221" i="1"/>
  <c r="AD1238" i="1"/>
  <c r="AD1255" i="1"/>
  <c r="AD1272" i="1"/>
  <c r="AD1289" i="1"/>
  <c r="AD1306" i="1"/>
  <c r="AD1323" i="1"/>
  <c r="AD1340" i="1"/>
  <c r="AC1153" i="1"/>
  <c r="AC1170" i="1"/>
  <c r="AC1187" i="1"/>
  <c r="AC1204" i="1"/>
  <c r="AC1221" i="1"/>
  <c r="AC1238" i="1"/>
  <c r="AC1255" i="1"/>
  <c r="AC1272" i="1"/>
  <c r="AC1289" i="1"/>
  <c r="AC1306" i="1"/>
  <c r="AC1323" i="1"/>
  <c r="AC1340" i="1"/>
  <c r="AB1153" i="1"/>
  <c r="AB1170" i="1"/>
  <c r="AB1187" i="1"/>
  <c r="AB1204" i="1"/>
  <c r="AB1221" i="1"/>
  <c r="AB1238" i="1"/>
  <c r="AB1255" i="1"/>
  <c r="AB1272" i="1"/>
  <c r="AB1289" i="1"/>
  <c r="AB1306" i="1"/>
  <c r="AB1323" i="1"/>
  <c r="AB1340" i="1"/>
  <c r="AA1153" i="1"/>
  <c r="AA1170" i="1"/>
  <c r="AA1187" i="1"/>
  <c r="AA1204" i="1"/>
  <c r="AA1221" i="1"/>
  <c r="AA1238" i="1"/>
  <c r="AA1255" i="1"/>
  <c r="AA1272" i="1"/>
  <c r="AA1289" i="1"/>
  <c r="AA1306" i="1"/>
  <c r="AA1323" i="1"/>
  <c r="AA1340" i="1"/>
  <c r="Z1153" i="1"/>
  <c r="Z1170" i="1"/>
  <c r="Z1187" i="1"/>
  <c r="Z1204" i="1"/>
  <c r="Z1221" i="1"/>
  <c r="Z1238" i="1"/>
  <c r="Z1255" i="1"/>
  <c r="Z1272" i="1"/>
  <c r="Z1289" i="1"/>
  <c r="Z1306" i="1"/>
  <c r="Z1323" i="1"/>
  <c r="Z1340" i="1"/>
  <c r="Y1153" i="1"/>
  <c r="Y1170" i="1"/>
  <c r="Y1187" i="1"/>
  <c r="Y1204" i="1"/>
  <c r="Y1221" i="1"/>
  <c r="Y1238" i="1"/>
  <c r="Y1255" i="1"/>
  <c r="Y1272" i="1"/>
  <c r="Y1289" i="1"/>
  <c r="Y1306" i="1"/>
  <c r="Y1323" i="1"/>
  <c r="Y1340" i="1"/>
  <c r="X1153" i="1"/>
  <c r="X1170" i="1"/>
  <c r="X1187" i="1"/>
  <c r="X1204" i="1"/>
  <c r="X1221" i="1"/>
  <c r="X1238" i="1"/>
  <c r="X1255" i="1"/>
  <c r="X1272" i="1"/>
  <c r="X1289" i="1"/>
  <c r="X1306" i="1"/>
  <c r="X1323" i="1"/>
  <c r="X1340" i="1"/>
  <c r="W1153" i="1"/>
  <c r="W1170" i="1"/>
  <c r="W1187" i="1"/>
  <c r="W1204" i="1"/>
  <c r="W1221" i="1"/>
  <c r="W1238" i="1"/>
  <c r="W1255" i="1"/>
  <c r="W1272" i="1"/>
  <c r="W1289" i="1"/>
  <c r="W1306" i="1"/>
  <c r="W1323" i="1"/>
  <c r="W1340" i="1"/>
  <c r="V1153" i="1"/>
  <c r="V1170" i="1"/>
  <c r="V1187" i="1"/>
  <c r="V1204" i="1"/>
  <c r="V1221" i="1"/>
  <c r="V1238" i="1"/>
  <c r="V1255" i="1"/>
  <c r="V1272" i="1"/>
  <c r="V1289" i="1"/>
  <c r="V1306" i="1"/>
  <c r="V1323" i="1"/>
  <c r="V1340" i="1"/>
  <c r="U1153" i="1"/>
  <c r="U1170" i="1"/>
  <c r="U1187" i="1"/>
  <c r="U1204" i="1"/>
  <c r="U1221" i="1"/>
  <c r="U1238" i="1"/>
  <c r="U1255" i="1"/>
  <c r="U1272" i="1"/>
  <c r="U1289" i="1"/>
  <c r="U1306" i="1"/>
  <c r="U1323" i="1"/>
  <c r="U1340" i="1"/>
  <c r="T1153" i="1"/>
  <c r="T1170" i="1"/>
  <c r="T1187" i="1"/>
  <c r="T1204" i="1"/>
  <c r="T1221" i="1"/>
  <c r="T1238" i="1"/>
  <c r="T1255" i="1"/>
  <c r="T1272" i="1"/>
  <c r="T1289" i="1"/>
  <c r="T1306" i="1"/>
  <c r="T1323" i="1"/>
  <c r="T1340" i="1"/>
  <c r="S1153" i="1"/>
  <c r="S1170" i="1"/>
  <c r="S1187" i="1"/>
  <c r="S1204" i="1"/>
  <c r="S1221" i="1"/>
  <c r="S1238" i="1"/>
  <c r="S1255" i="1"/>
  <c r="S1272" i="1"/>
  <c r="S1289" i="1"/>
  <c r="S1306" i="1"/>
  <c r="S1323" i="1"/>
  <c r="S1340" i="1"/>
  <c r="R1153" i="1"/>
  <c r="R1170" i="1"/>
  <c r="R1187" i="1"/>
  <c r="R1204" i="1"/>
  <c r="R1221" i="1"/>
  <c r="R1238" i="1"/>
  <c r="R1255" i="1"/>
  <c r="R1272" i="1"/>
  <c r="R1289" i="1"/>
  <c r="R1306" i="1"/>
  <c r="R1323" i="1"/>
  <c r="R1340" i="1"/>
  <c r="Q1153" i="1"/>
  <c r="Q1170" i="1"/>
  <c r="Q1187" i="1"/>
  <c r="Q1204" i="1"/>
  <c r="Q1221" i="1"/>
  <c r="Q1238" i="1"/>
  <c r="Q1255" i="1"/>
  <c r="Q1272" i="1"/>
  <c r="Q1289" i="1"/>
  <c r="Q1306" i="1"/>
  <c r="Q1323" i="1"/>
  <c r="Q1340" i="1"/>
  <c r="P1153" i="1"/>
  <c r="P1170" i="1"/>
  <c r="P1187" i="1"/>
  <c r="P1204" i="1"/>
  <c r="P1221" i="1"/>
  <c r="P1238" i="1"/>
  <c r="P1255" i="1"/>
  <c r="P1272" i="1"/>
  <c r="P1289" i="1"/>
  <c r="P1306" i="1"/>
  <c r="P1323" i="1"/>
  <c r="P1340" i="1"/>
  <c r="O1153" i="1"/>
  <c r="O1170" i="1"/>
  <c r="O1187" i="1"/>
  <c r="O1204" i="1"/>
  <c r="O1221" i="1"/>
  <c r="O1238" i="1"/>
  <c r="O1255" i="1"/>
  <c r="O1272" i="1"/>
  <c r="O1289" i="1"/>
  <c r="O1306" i="1"/>
  <c r="O1323" i="1"/>
  <c r="O1340" i="1"/>
  <c r="N1153" i="1"/>
  <c r="N1170" i="1"/>
  <c r="N1187" i="1"/>
  <c r="N1204" i="1"/>
  <c r="N1221" i="1"/>
  <c r="N1238" i="1"/>
  <c r="N1255" i="1"/>
  <c r="N1272" i="1"/>
  <c r="N1289" i="1"/>
  <c r="N1306" i="1"/>
  <c r="N1323" i="1"/>
  <c r="N1340" i="1"/>
  <c r="M1153" i="1"/>
  <c r="M1170" i="1"/>
  <c r="M1187" i="1"/>
  <c r="M1204" i="1"/>
  <c r="M1221" i="1"/>
  <c r="M1238" i="1"/>
  <c r="M1255" i="1"/>
  <c r="M1272" i="1"/>
  <c r="M1289" i="1"/>
  <c r="M1306" i="1"/>
  <c r="M1323" i="1"/>
  <c r="M1340" i="1"/>
  <c r="L1153" i="1"/>
  <c r="L1170" i="1"/>
  <c r="L1187" i="1"/>
  <c r="L1204" i="1"/>
  <c r="L1221" i="1"/>
  <c r="L1238" i="1"/>
  <c r="L1255" i="1"/>
  <c r="L1272" i="1"/>
  <c r="L1289" i="1"/>
  <c r="L1306" i="1"/>
  <c r="L1323" i="1"/>
  <c r="L1340" i="1"/>
  <c r="K1153" i="1"/>
  <c r="K1170" i="1"/>
  <c r="K1187" i="1"/>
  <c r="K1204" i="1"/>
  <c r="K1221" i="1"/>
  <c r="K1238" i="1"/>
  <c r="K1255" i="1"/>
  <c r="K1272" i="1"/>
  <c r="K1289" i="1"/>
  <c r="K1306" i="1"/>
  <c r="K1323" i="1"/>
  <c r="K1340" i="1"/>
  <c r="J1153" i="1"/>
  <c r="J1170" i="1"/>
  <c r="J1187" i="1"/>
  <c r="J1204" i="1"/>
  <c r="J1221" i="1"/>
  <c r="J1238" i="1"/>
  <c r="J1255" i="1"/>
  <c r="J1272" i="1"/>
  <c r="J1289" i="1"/>
  <c r="J1306" i="1"/>
  <c r="J1323" i="1"/>
  <c r="J1340" i="1"/>
  <c r="I1153" i="1"/>
  <c r="I1170" i="1"/>
  <c r="I1187" i="1"/>
  <c r="I1204" i="1"/>
  <c r="I1221" i="1"/>
  <c r="I1238" i="1"/>
  <c r="I1255" i="1"/>
  <c r="I1272" i="1"/>
  <c r="I1289" i="1"/>
  <c r="I1306" i="1"/>
  <c r="I1323" i="1"/>
  <c r="I1340" i="1"/>
  <c r="H1153" i="1"/>
  <c r="H1170" i="1"/>
  <c r="H1187" i="1"/>
  <c r="H1204" i="1"/>
  <c r="H1221" i="1"/>
  <c r="H1238" i="1"/>
  <c r="H1255" i="1"/>
  <c r="H1272" i="1"/>
  <c r="H1289" i="1"/>
  <c r="H1306" i="1"/>
  <c r="H1323" i="1"/>
  <c r="H1340" i="1"/>
  <c r="G1153" i="1"/>
  <c r="G1170" i="1"/>
  <c r="G1187" i="1"/>
  <c r="G1204" i="1"/>
  <c r="G1221" i="1"/>
  <c r="G1238" i="1"/>
  <c r="G1255" i="1"/>
  <c r="G1272" i="1"/>
  <c r="G1289" i="1"/>
  <c r="G1306" i="1"/>
  <c r="G1323" i="1"/>
  <c r="G1340" i="1"/>
  <c r="F1153" i="1"/>
  <c r="F1170" i="1"/>
  <c r="F1187" i="1"/>
  <c r="F1204" i="1"/>
  <c r="F1221" i="1"/>
  <c r="F1238" i="1"/>
  <c r="F1255" i="1"/>
  <c r="F1272" i="1"/>
  <c r="F1289" i="1"/>
  <c r="F1306" i="1"/>
  <c r="F1323" i="1"/>
  <c r="F1340" i="1"/>
  <c r="E1153" i="1"/>
  <c r="E1170" i="1"/>
  <c r="E1187" i="1"/>
  <c r="E1204" i="1"/>
  <c r="E1221" i="1"/>
  <c r="E1238" i="1"/>
  <c r="E1255" i="1"/>
  <c r="E1272" i="1"/>
  <c r="E1289" i="1"/>
  <c r="E1306" i="1"/>
  <c r="E1323" i="1"/>
  <c r="E1340" i="1"/>
  <c r="D1153" i="1"/>
  <c r="D1170" i="1"/>
  <c r="D1187" i="1"/>
  <c r="D1204" i="1"/>
  <c r="D1221" i="1"/>
  <c r="D1238" i="1"/>
  <c r="D1255" i="1"/>
  <c r="D1272" i="1"/>
  <c r="D1289" i="1"/>
  <c r="D1306" i="1"/>
  <c r="D1323" i="1"/>
  <c r="D1340" i="1"/>
  <c r="AO1152" i="1"/>
  <c r="AO1169" i="1"/>
  <c r="AO1186" i="1"/>
  <c r="AO1203" i="1"/>
  <c r="AO1220" i="1"/>
  <c r="AO1237" i="1"/>
  <c r="AO1254" i="1"/>
  <c r="AO1271" i="1"/>
  <c r="AO1288" i="1"/>
  <c r="AO1305" i="1"/>
  <c r="AO1322" i="1"/>
  <c r="AO1339" i="1"/>
  <c r="AN1152" i="1"/>
  <c r="AN1169" i="1"/>
  <c r="AN1186" i="1"/>
  <c r="AN1203" i="1"/>
  <c r="AN1220" i="1"/>
  <c r="AN1237" i="1"/>
  <c r="AN1254" i="1"/>
  <c r="AN1271" i="1"/>
  <c r="AN1288" i="1"/>
  <c r="AN1305" i="1"/>
  <c r="AN1322" i="1"/>
  <c r="AN1339" i="1"/>
  <c r="AM1152" i="1"/>
  <c r="AM1169" i="1"/>
  <c r="AM1186" i="1"/>
  <c r="AM1203" i="1"/>
  <c r="AM1220" i="1"/>
  <c r="AM1237" i="1"/>
  <c r="AM1254" i="1"/>
  <c r="AM1271" i="1"/>
  <c r="AM1288" i="1"/>
  <c r="AM1305" i="1"/>
  <c r="AM1322" i="1"/>
  <c r="AM1339" i="1"/>
  <c r="AL1152" i="1"/>
  <c r="AL1169" i="1"/>
  <c r="AL1186" i="1"/>
  <c r="AL1203" i="1"/>
  <c r="AL1220" i="1"/>
  <c r="AL1237" i="1"/>
  <c r="AL1254" i="1"/>
  <c r="AL1271" i="1"/>
  <c r="AL1288" i="1"/>
  <c r="AL1305" i="1"/>
  <c r="AL1322" i="1"/>
  <c r="AL1339" i="1"/>
  <c r="AK1152" i="1"/>
  <c r="AK1169" i="1"/>
  <c r="AK1186" i="1"/>
  <c r="AK1203" i="1"/>
  <c r="AK1220" i="1"/>
  <c r="AK1237" i="1"/>
  <c r="AK1254" i="1"/>
  <c r="AK1271" i="1"/>
  <c r="AK1288" i="1"/>
  <c r="AK1305" i="1"/>
  <c r="AK1322" i="1"/>
  <c r="AK1339" i="1"/>
  <c r="AJ1152" i="1"/>
  <c r="AJ1169" i="1"/>
  <c r="AJ1186" i="1"/>
  <c r="AJ1203" i="1"/>
  <c r="AJ1220" i="1"/>
  <c r="AJ1237" i="1"/>
  <c r="AJ1254" i="1"/>
  <c r="AJ1271" i="1"/>
  <c r="AJ1288" i="1"/>
  <c r="AJ1305" i="1"/>
  <c r="AJ1322" i="1"/>
  <c r="AJ1339" i="1"/>
  <c r="AI1152" i="1"/>
  <c r="AI1169" i="1"/>
  <c r="AI1186" i="1"/>
  <c r="AI1203" i="1"/>
  <c r="AI1220" i="1"/>
  <c r="AI1237" i="1"/>
  <c r="AI1254" i="1"/>
  <c r="AI1271" i="1"/>
  <c r="AI1288" i="1"/>
  <c r="AI1305" i="1"/>
  <c r="AI1322" i="1"/>
  <c r="AI1339" i="1"/>
  <c r="AH1152" i="1"/>
  <c r="AH1169" i="1"/>
  <c r="AH1186" i="1"/>
  <c r="AH1203" i="1"/>
  <c r="AH1220" i="1"/>
  <c r="AH1237" i="1"/>
  <c r="AH1254" i="1"/>
  <c r="AH1271" i="1"/>
  <c r="AH1288" i="1"/>
  <c r="AH1305" i="1"/>
  <c r="AH1322" i="1"/>
  <c r="AH1339" i="1"/>
  <c r="AG1152" i="1"/>
  <c r="AG1169" i="1"/>
  <c r="AG1186" i="1"/>
  <c r="AG1203" i="1"/>
  <c r="AG1220" i="1"/>
  <c r="AG1237" i="1"/>
  <c r="AG1254" i="1"/>
  <c r="AG1271" i="1"/>
  <c r="AG1288" i="1"/>
  <c r="AG1305" i="1"/>
  <c r="AG1322" i="1"/>
  <c r="AG1339" i="1"/>
  <c r="AF1152" i="1"/>
  <c r="AF1169" i="1"/>
  <c r="AF1186" i="1"/>
  <c r="AF1203" i="1"/>
  <c r="AF1220" i="1"/>
  <c r="AF1237" i="1"/>
  <c r="AF1254" i="1"/>
  <c r="AF1271" i="1"/>
  <c r="AF1288" i="1"/>
  <c r="AF1305" i="1"/>
  <c r="AF1322" i="1"/>
  <c r="AF1339" i="1"/>
  <c r="AE1152" i="1"/>
  <c r="AE1169" i="1"/>
  <c r="AE1186" i="1"/>
  <c r="AE1203" i="1"/>
  <c r="AE1220" i="1"/>
  <c r="AE1237" i="1"/>
  <c r="AE1254" i="1"/>
  <c r="AE1271" i="1"/>
  <c r="AE1288" i="1"/>
  <c r="AE1305" i="1"/>
  <c r="AE1322" i="1"/>
  <c r="AE1339" i="1"/>
  <c r="AD1152" i="1"/>
  <c r="AD1169" i="1"/>
  <c r="AD1186" i="1"/>
  <c r="AD1203" i="1"/>
  <c r="AD1220" i="1"/>
  <c r="AD1237" i="1"/>
  <c r="AD1254" i="1"/>
  <c r="AD1271" i="1"/>
  <c r="AD1288" i="1"/>
  <c r="AD1305" i="1"/>
  <c r="AD1322" i="1"/>
  <c r="AD1339" i="1"/>
  <c r="AC1152" i="1"/>
  <c r="AC1169" i="1"/>
  <c r="AC1186" i="1"/>
  <c r="AC1203" i="1"/>
  <c r="AC1220" i="1"/>
  <c r="AC1237" i="1"/>
  <c r="AC1254" i="1"/>
  <c r="AC1271" i="1"/>
  <c r="AC1288" i="1"/>
  <c r="AC1305" i="1"/>
  <c r="AC1322" i="1"/>
  <c r="AC1339" i="1"/>
  <c r="AB1152" i="1"/>
  <c r="AB1169" i="1"/>
  <c r="AB1186" i="1"/>
  <c r="AB1203" i="1"/>
  <c r="AB1220" i="1"/>
  <c r="AB1237" i="1"/>
  <c r="AB1254" i="1"/>
  <c r="AB1271" i="1"/>
  <c r="AB1288" i="1"/>
  <c r="AB1305" i="1"/>
  <c r="AB1322" i="1"/>
  <c r="AB1339" i="1"/>
  <c r="AA1152" i="1"/>
  <c r="AA1169" i="1"/>
  <c r="AA1186" i="1"/>
  <c r="AA1203" i="1"/>
  <c r="AA1220" i="1"/>
  <c r="AA1237" i="1"/>
  <c r="AA1254" i="1"/>
  <c r="AA1271" i="1"/>
  <c r="AA1288" i="1"/>
  <c r="AA1305" i="1"/>
  <c r="AA1322" i="1"/>
  <c r="AA1339" i="1"/>
  <c r="Z1152" i="1"/>
  <c r="Z1169" i="1"/>
  <c r="Z1186" i="1"/>
  <c r="Z1203" i="1"/>
  <c r="Z1220" i="1"/>
  <c r="Z1237" i="1"/>
  <c r="Z1254" i="1"/>
  <c r="Z1271" i="1"/>
  <c r="Z1288" i="1"/>
  <c r="Z1305" i="1"/>
  <c r="Z1322" i="1"/>
  <c r="Z1339" i="1"/>
  <c r="Y1152" i="1"/>
  <c r="Y1169" i="1"/>
  <c r="Y1186" i="1"/>
  <c r="Y1203" i="1"/>
  <c r="Y1220" i="1"/>
  <c r="Y1237" i="1"/>
  <c r="Y1254" i="1"/>
  <c r="Y1271" i="1"/>
  <c r="Y1288" i="1"/>
  <c r="Y1305" i="1"/>
  <c r="Y1322" i="1"/>
  <c r="Y1339" i="1"/>
  <c r="X1152" i="1"/>
  <c r="X1169" i="1"/>
  <c r="X1186" i="1"/>
  <c r="X1203" i="1"/>
  <c r="X1220" i="1"/>
  <c r="X1237" i="1"/>
  <c r="X1254" i="1"/>
  <c r="X1271" i="1"/>
  <c r="X1288" i="1"/>
  <c r="X1305" i="1"/>
  <c r="X1322" i="1"/>
  <c r="X1339" i="1"/>
  <c r="W1152" i="1"/>
  <c r="W1169" i="1"/>
  <c r="W1186" i="1"/>
  <c r="W1203" i="1"/>
  <c r="W1220" i="1"/>
  <c r="W1237" i="1"/>
  <c r="W1254" i="1"/>
  <c r="W1271" i="1"/>
  <c r="W1288" i="1"/>
  <c r="W1305" i="1"/>
  <c r="W1322" i="1"/>
  <c r="W1339" i="1"/>
  <c r="V1152" i="1"/>
  <c r="V1169" i="1"/>
  <c r="V1186" i="1"/>
  <c r="V1203" i="1"/>
  <c r="V1220" i="1"/>
  <c r="V1237" i="1"/>
  <c r="V1254" i="1"/>
  <c r="V1271" i="1"/>
  <c r="V1288" i="1"/>
  <c r="V1305" i="1"/>
  <c r="V1322" i="1"/>
  <c r="V1339" i="1"/>
  <c r="U1152" i="1"/>
  <c r="U1169" i="1"/>
  <c r="U1186" i="1"/>
  <c r="U1203" i="1"/>
  <c r="U1220" i="1"/>
  <c r="U1237" i="1"/>
  <c r="U1254" i="1"/>
  <c r="U1271" i="1"/>
  <c r="U1288" i="1"/>
  <c r="U1305" i="1"/>
  <c r="U1322" i="1"/>
  <c r="U1339" i="1"/>
  <c r="T1152" i="1"/>
  <c r="T1169" i="1"/>
  <c r="T1186" i="1"/>
  <c r="T1203" i="1"/>
  <c r="T1220" i="1"/>
  <c r="T1237" i="1"/>
  <c r="T1254" i="1"/>
  <c r="T1271" i="1"/>
  <c r="T1288" i="1"/>
  <c r="T1305" i="1"/>
  <c r="T1322" i="1"/>
  <c r="T1339" i="1"/>
  <c r="S1152" i="1"/>
  <c r="S1169" i="1"/>
  <c r="S1186" i="1"/>
  <c r="S1203" i="1"/>
  <c r="S1220" i="1"/>
  <c r="S1237" i="1"/>
  <c r="S1254" i="1"/>
  <c r="S1271" i="1"/>
  <c r="S1288" i="1"/>
  <c r="S1305" i="1"/>
  <c r="S1322" i="1"/>
  <c r="S1339" i="1"/>
  <c r="R1152" i="1"/>
  <c r="R1169" i="1"/>
  <c r="R1186" i="1"/>
  <c r="R1203" i="1"/>
  <c r="R1220" i="1"/>
  <c r="R1237" i="1"/>
  <c r="R1254" i="1"/>
  <c r="R1271" i="1"/>
  <c r="R1288" i="1"/>
  <c r="R1305" i="1"/>
  <c r="R1322" i="1"/>
  <c r="R1339" i="1"/>
  <c r="Q1152" i="1"/>
  <c r="Q1169" i="1"/>
  <c r="Q1186" i="1"/>
  <c r="Q1203" i="1"/>
  <c r="Q1220" i="1"/>
  <c r="Q1237" i="1"/>
  <c r="Q1254" i="1"/>
  <c r="Q1271" i="1"/>
  <c r="Q1288" i="1"/>
  <c r="Q1305" i="1"/>
  <c r="Q1322" i="1"/>
  <c r="Q1339" i="1"/>
  <c r="P1152" i="1"/>
  <c r="P1169" i="1"/>
  <c r="P1186" i="1"/>
  <c r="P1203" i="1"/>
  <c r="P1220" i="1"/>
  <c r="P1237" i="1"/>
  <c r="P1254" i="1"/>
  <c r="P1271" i="1"/>
  <c r="P1288" i="1"/>
  <c r="P1305" i="1"/>
  <c r="P1322" i="1"/>
  <c r="P1339" i="1"/>
  <c r="O1152" i="1"/>
  <c r="O1169" i="1"/>
  <c r="O1186" i="1"/>
  <c r="O1203" i="1"/>
  <c r="O1220" i="1"/>
  <c r="O1237" i="1"/>
  <c r="O1254" i="1"/>
  <c r="O1271" i="1"/>
  <c r="O1288" i="1"/>
  <c r="O1305" i="1"/>
  <c r="O1322" i="1"/>
  <c r="O1339" i="1"/>
  <c r="N1152" i="1"/>
  <c r="N1169" i="1"/>
  <c r="N1186" i="1"/>
  <c r="N1203" i="1"/>
  <c r="N1220" i="1"/>
  <c r="N1237" i="1"/>
  <c r="N1254" i="1"/>
  <c r="N1271" i="1"/>
  <c r="N1288" i="1"/>
  <c r="N1305" i="1"/>
  <c r="N1322" i="1"/>
  <c r="N1339" i="1"/>
  <c r="M1152" i="1"/>
  <c r="M1169" i="1"/>
  <c r="M1186" i="1"/>
  <c r="M1203" i="1"/>
  <c r="M1220" i="1"/>
  <c r="M1237" i="1"/>
  <c r="M1254" i="1"/>
  <c r="M1271" i="1"/>
  <c r="M1288" i="1"/>
  <c r="M1305" i="1"/>
  <c r="M1322" i="1"/>
  <c r="M1339" i="1"/>
  <c r="L1152" i="1"/>
  <c r="L1169" i="1"/>
  <c r="L1186" i="1"/>
  <c r="L1203" i="1"/>
  <c r="L1220" i="1"/>
  <c r="L1237" i="1"/>
  <c r="L1254" i="1"/>
  <c r="L1271" i="1"/>
  <c r="L1288" i="1"/>
  <c r="L1305" i="1"/>
  <c r="L1322" i="1"/>
  <c r="L1339" i="1"/>
  <c r="K1152" i="1"/>
  <c r="K1169" i="1"/>
  <c r="K1186" i="1"/>
  <c r="K1203" i="1"/>
  <c r="K1220" i="1"/>
  <c r="K1237" i="1"/>
  <c r="K1254" i="1"/>
  <c r="K1271" i="1"/>
  <c r="K1288" i="1"/>
  <c r="K1305" i="1"/>
  <c r="K1322" i="1"/>
  <c r="K1339" i="1"/>
  <c r="J1152" i="1"/>
  <c r="J1169" i="1"/>
  <c r="J1186" i="1"/>
  <c r="J1203" i="1"/>
  <c r="J1220" i="1"/>
  <c r="J1237" i="1"/>
  <c r="J1254" i="1"/>
  <c r="J1271" i="1"/>
  <c r="J1288" i="1"/>
  <c r="J1305" i="1"/>
  <c r="J1322" i="1"/>
  <c r="J1339" i="1"/>
  <c r="I1152" i="1"/>
  <c r="I1169" i="1"/>
  <c r="I1186" i="1"/>
  <c r="I1203" i="1"/>
  <c r="I1220" i="1"/>
  <c r="I1237" i="1"/>
  <c r="I1254" i="1"/>
  <c r="I1271" i="1"/>
  <c r="I1288" i="1"/>
  <c r="I1305" i="1"/>
  <c r="I1322" i="1"/>
  <c r="I1339" i="1"/>
  <c r="H1152" i="1"/>
  <c r="H1169" i="1"/>
  <c r="H1186" i="1"/>
  <c r="H1203" i="1"/>
  <c r="H1220" i="1"/>
  <c r="H1237" i="1"/>
  <c r="H1254" i="1"/>
  <c r="H1271" i="1"/>
  <c r="H1288" i="1"/>
  <c r="H1305" i="1"/>
  <c r="H1322" i="1"/>
  <c r="H1339" i="1"/>
  <c r="G1152" i="1"/>
  <c r="G1169" i="1"/>
  <c r="G1186" i="1"/>
  <c r="G1203" i="1"/>
  <c r="G1220" i="1"/>
  <c r="G1237" i="1"/>
  <c r="G1254" i="1"/>
  <c r="G1271" i="1"/>
  <c r="G1288" i="1"/>
  <c r="G1305" i="1"/>
  <c r="G1322" i="1"/>
  <c r="G1339" i="1"/>
  <c r="F1152" i="1"/>
  <c r="F1169" i="1"/>
  <c r="F1186" i="1"/>
  <c r="F1203" i="1"/>
  <c r="F1220" i="1"/>
  <c r="F1237" i="1"/>
  <c r="F1254" i="1"/>
  <c r="F1271" i="1"/>
  <c r="F1288" i="1"/>
  <c r="F1305" i="1"/>
  <c r="F1322" i="1"/>
  <c r="F1339" i="1"/>
  <c r="E1152" i="1"/>
  <c r="E1169" i="1"/>
  <c r="E1186" i="1"/>
  <c r="E1203" i="1"/>
  <c r="E1220" i="1"/>
  <c r="E1237" i="1"/>
  <c r="E1254" i="1"/>
  <c r="E1271" i="1"/>
  <c r="E1288" i="1"/>
  <c r="E1305" i="1"/>
  <c r="E1322" i="1"/>
  <c r="E1339" i="1"/>
  <c r="D1152" i="1"/>
  <c r="D1169" i="1"/>
  <c r="D1186" i="1"/>
  <c r="D1203" i="1"/>
  <c r="D1220" i="1"/>
  <c r="D1237" i="1"/>
  <c r="D1254" i="1"/>
  <c r="D1271" i="1"/>
  <c r="D1288" i="1"/>
  <c r="D1305" i="1"/>
  <c r="D1322" i="1"/>
  <c r="D1339" i="1"/>
  <c r="AO1151" i="1"/>
  <c r="AO1168" i="1"/>
  <c r="AO1185" i="1"/>
  <c r="AO1202" i="1"/>
  <c r="AO1219" i="1"/>
  <c r="AO1236" i="1"/>
  <c r="AO1253" i="1"/>
  <c r="AO1270" i="1"/>
  <c r="AO1287" i="1"/>
  <c r="AO1304" i="1"/>
  <c r="AO1321" i="1"/>
  <c r="AO1338" i="1"/>
  <c r="AN1151" i="1"/>
  <c r="AN1168" i="1"/>
  <c r="AN1185" i="1"/>
  <c r="AN1202" i="1"/>
  <c r="AN1219" i="1"/>
  <c r="AN1236" i="1"/>
  <c r="AN1253" i="1"/>
  <c r="AN1270" i="1"/>
  <c r="AN1287" i="1"/>
  <c r="AN1304" i="1"/>
  <c r="AN1321" i="1"/>
  <c r="AN1338" i="1"/>
  <c r="AM1151" i="1"/>
  <c r="AM1168" i="1"/>
  <c r="AM1185" i="1"/>
  <c r="AM1202" i="1"/>
  <c r="AM1219" i="1"/>
  <c r="AM1236" i="1"/>
  <c r="AM1253" i="1"/>
  <c r="AM1270" i="1"/>
  <c r="AM1287" i="1"/>
  <c r="AM1304" i="1"/>
  <c r="AM1321" i="1"/>
  <c r="AM1338" i="1"/>
  <c r="AL1151" i="1"/>
  <c r="AL1168" i="1"/>
  <c r="AL1185" i="1"/>
  <c r="AL1202" i="1"/>
  <c r="AL1219" i="1"/>
  <c r="AL1236" i="1"/>
  <c r="AL1253" i="1"/>
  <c r="AL1270" i="1"/>
  <c r="AL1287" i="1"/>
  <c r="AL1304" i="1"/>
  <c r="AL1321" i="1"/>
  <c r="AL1338" i="1"/>
  <c r="AK1151" i="1"/>
  <c r="AK1168" i="1"/>
  <c r="AK1185" i="1"/>
  <c r="AK1202" i="1"/>
  <c r="AK1219" i="1"/>
  <c r="AK1236" i="1"/>
  <c r="AK1253" i="1"/>
  <c r="AK1270" i="1"/>
  <c r="AK1287" i="1"/>
  <c r="AK1304" i="1"/>
  <c r="AK1321" i="1"/>
  <c r="AK1338" i="1"/>
  <c r="AJ1151" i="1"/>
  <c r="AJ1168" i="1"/>
  <c r="AJ1185" i="1"/>
  <c r="AJ1202" i="1"/>
  <c r="AJ1219" i="1"/>
  <c r="AJ1236" i="1"/>
  <c r="AJ1253" i="1"/>
  <c r="AJ1270" i="1"/>
  <c r="AJ1287" i="1"/>
  <c r="AJ1304" i="1"/>
  <c r="AJ1321" i="1"/>
  <c r="AJ1338" i="1"/>
  <c r="AI1151" i="1"/>
  <c r="AI1168" i="1"/>
  <c r="AI1185" i="1"/>
  <c r="AI1202" i="1"/>
  <c r="AI1219" i="1"/>
  <c r="AI1236" i="1"/>
  <c r="AI1253" i="1"/>
  <c r="AI1270" i="1"/>
  <c r="AI1287" i="1"/>
  <c r="AI1304" i="1"/>
  <c r="AI1321" i="1"/>
  <c r="AI1338" i="1"/>
  <c r="AH1151" i="1"/>
  <c r="AH1168" i="1"/>
  <c r="AH1185" i="1"/>
  <c r="AH1202" i="1"/>
  <c r="AH1219" i="1"/>
  <c r="AH1236" i="1"/>
  <c r="AH1253" i="1"/>
  <c r="AH1270" i="1"/>
  <c r="AH1287" i="1"/>
  <c r="AH1304" i="1"/>
  <c r="AH1321" i="1"/>
  <c r="AH1338" i="1"/>
  <c r="AG1151" i="1"/>
  <c r="AG1168" i="1"/>
  <c r="AG1185" i="1"/>
  <c r="AG1202" i="1"/>
  <c r="AG1219" i="1"/>
  <c r="AG1236" i="1"/>
  <c r="AG1253" i="1"/>
  <c r="AG1270" i="1"/>
  <c r="AG1287" i="1"/>
  <c r="AG1304" i="1"/>
  <c r="AG1321" i="1"/>
  <c r="AG1338" i="1"/>
  <c r="AF1151" i="1"/>
  <c r="AF1168" i="1"/>
  <c r="AF1185" i="1"/>
  <c r="AF1202" i="1"/>
  <c r="AF1219" i="1"/>
  <c r="AF1236" i="1"/>
  <c r="AF1253" i="1"/>
  <c r="AF1270" i="1"/>
  <c r="AF1287" i="1"/>
  <c r="AF1304" i="1"/>
  <c r="AF1321" i="1"/>
  <c r="AF1338" i="1"/>
  <c r="AE1151" i="1"/>
  <c r="AE1168" i="1"/>
  <c r="AE1185" i="1"/>
  <c r="AE1202" i="1"/>
  <c r="AE1219" i="1"/>
  <c r="AE1236" i="1"/>
  <c r="AE1253" i="1"/>
  <c r="AE1270" i="1"/>
  <c r="AE1287" i="1"/>
  <c r="AE1304" i="1"/>
  <c r="AE1321" i="1"/>
  <c r="AE1338" i="1"/>
  <c r="AD1151" i="1"/>
  <c r="AD1168" i="1"/>
  <c r="AD1185" i="1"/>
  <c r="AD1202" i="1"/>
  <c r="AD1219" i="1"/>
  <c r="AD1236" i="1"/>
  <c r="AD1253" i="1"/>
  <c r="AD1270" i="1"/>
  <c r="AD1287" i="1"/>
  <c r="AD1304" i="1"/>
  <c r="AD1321" i="1"/>
  <c r="AD1338" i="1"/>
  <c r="AC1151" i="1"/>
  <c r="AC1168" i="1"/>
  <c r="AC1185" i="1"/>
  <c r="AC1202" i="1"/>
  <c r="AC1219" i="1"/>
  <c r="AC1236" i="1"/>
  <c r="AC1253" i="1"/>
  <c r="AC1270" i="1"/>
  <c r="AC1287" i="1"/>
  <c r="AC1304" i="1"/>
  <c r="AC1321" i="1"/>
  <c r="AC1338" i="1"/>
  <c r="AB1151" i="1"/>
  <c r="AB1168" i="1"/>
  <c r="AB1185" i="1"/>
  <c r="AB1202" i="1"/>
  <c r="AB1219" i="1"/>
  <c r="AB1236" i="1"/>
  <c r="AB1253" i="1"/>
  <c r="AB1270" i="1"/>
  <c r="AB1287" i="1"/>
  <c r="AB1304" i="1"/>
  <c r="AB1321" i="1"/>
  <c r="AB1338" i="1"/>
  <c r="AA1151" i="1"/>
  <c r="AA1168" i="1"/>
  <c r="AA1185" i="1"/>
  <c r="AA1202" i="1"/>
  <c r="AA1219" i="1"/>
  <c r="AA1236" i="1"/>
  <c r="AA1253" i="1"/>
  <c r="AA1270" i="1"/>
  <c r="AA1287" i="1"/>
  <c r="AA1304" i="1"/>
  <c r="AA1321" i="1"/>
  <c r="AA1338" i="1"/>
  <c r="Z1151" i="1"/>
  <c r="Z1168" i="1"/>
  <c r="Z1185" i="1"/>
  <c r="Z1202" i="1"/>
  <c r="Z1219" i="1"/>
  <c r="Z1236" i="1"/>
  <c r="Z1253" i="1"/>
  <c r="Z1270" i="1"/>
  <c r="Z1287" i="1"/>
  <c r="Z1304" i="1"/>
  <c r="Z1321" i="1"/>
  <c r="Z1338" i="1"/>
  <c r="Y1151" i="1"/>
  <c r="Y1168" i="1"/>
  <c r="Y1185" i="1"/>
  <c r="Y1202" i="1"/>
  <c r="Y1219" i="1"/>
  <c r="Y1236" i="1"/>
  <c r="Y1253" i="1"/>
  <c r="Y1270" i="1"/>
  <c r="Y1287" i="1"/>
  <c r="Y1304" i="1"/>
  <c r="Y1321" i="1"/>
  <c r="Y1338" i="1"/>
  <c r="X1151" i="1"/>
  <c r="X1168" i="1"/>
  <c r="X1185" i="1"/>
  <c r="X1202" i="1"/>
  <c r="X1219" i="1"/>
  <c r="X1236" i="1"/>
  <c r="X1253" i="1"/>
  <c r="X1270" i="1"/>
  <c r="X1287" i="1"/>
  <c r="X1304" i="1"/>
  <c r="X1321" i="1"/>
  <c r="X1338" i="1"/>
  <c r="W1151" i="1"/>
  <c r="W1168" i="1"/>
  <c r="W1185" i="1"/>
  <c r="W1202" i="1"/>
  <c r="W1219" i="1"/>
  <c r="W1236" i="1"/>
  <c r="W1253" i="1"/>
  <c r="W1270" i="1"/>
  <c r="W1287" i="1"/>
  <c r="W1304" i="1"/>
  <c r="W1321" i="1"/>
  <c r="W1338" i="1"/>
  <c r="V1151" i="1"/>
  <c r="V1168" i="1"/>
  <c r="V1185" i="1"/>
  <c r="V1202" i="1"/>
  <c r="V1219" i="1"/>
  <c r="V1236" i="1"/>
  <c r="V1253" i="1"/>
  <c r="V1270" i="1"/>
  <c r="V1287" i="1"/>
  <c r="V1304" i="1"/>
  <c r="V1321" i="1"/>
  <c r="V1338" i="1"/>
  <c r="U1151" i="1"/>
  <c r="U1168" i="1"/>
  <c r="U1185" i="1"/>
  <c r="U1202" i="1"/>
  <c r="U1219" i="1"/>
  <c r="U1236" i="1"/>
  <c r="U1253" i="1"/>
  <c r="U1270" i="1"/>
  <c r="U1287" i="1"/>
  <c r="U1304" i="1"/>
  <c r="U1321" i="1"/>
  <c r="U1338" i="1"/>
  <c r="T1151" i="1"/>
  <c r="T1168" i="1"/>
  <c r="T1185" i="1"/>
  <c r="T1202" i="1"/>
  <c r="T1219" i="1"/>
  <c r="T1236" i="1"/>
  <c r="T1253" i="1"/>
  <c r="T1270" i="1"/>
  <c r="T1287" i="1"/>
  <c r="T1304" i="1"/>
  <c r="T1321" i="1"/>
  <c r="T1338" i="1"/>
  <c r="S1151" i="1"/>
  <c r="S1168" i="1"/>
  <c r="S1185" i="1"/>
  <c r="S1202" i="1"/>
  <c r="S1219" i="1"/>
  <c r="S1236" i="1"/>
  <c r="S1253" i="1"/>
  <c r="S1270" i="1"/>
  <c r="S1287" i="1"/>
  <c r="S1304" i="1"/>
  <c r="S1321" i="1"/>
  <c r="S1338" i="1"/>
  <c r="R1151" i="1"/>
  <c r="R1168" i="1"/>
  <c r="R1185" i="1"/>
  <c r="R1202" i="1"/>
  <c r="R1219" i="1"/>
  <c r="R1236" i="1"/>
  <c r="R1253" i="1"/>
  <c r="R1270" i="1"/>
  <c r="R1287" i="1"/>
  <c r="R1304" i="1"/>
  <c r="R1321" i="1"/>
  <c r="R1338" i="1"/>
  <c r="Q1151" i="1"/>
  <c r="Q1168" i="1"/>
  <c r="Q1185" i="1"/>
  <c r="Q1202" i="1"/>
  <c r="Q1219" i="1"/>
  <c r="Q1236" i="1"/>
  <c r="Q1253" i="1"/>
  <c r="Q1270" i="1"/>
  <c r="Q1287" i="1"/>
  <c r="Q1304" i="1"/>
  <c r="Q1321" i="1"/>
  <c r="Q1338" i="1"/>
  <c r="P1151" i="1"/>
  <c r="P1168" i="1"/>
  <c r="P1185" i="1"/>
  <c r="P1202" i="1"/>
  <c r="P1219" i="1"/>
  <c r="P1236" i="1"/>
  <c r="P1253" i="1"/>
  <c r="P1270" i="1"/>
  <c r="P1287" i="1"/>
  <c r="P1304" i="1"/>
  <c r="P1321" i="1"/>
  <c r="P1338" i="1"/>
  <c r="O1151" i="1"/>
  <c r="O1168" i="1"/>
  <c r="O1185" i="1"/>
  <c r="O1202" i="1"/>
  <c r="O1219" i="1"/>
  <c r="O1236" i="1"/>
  <c r="O1253" i="1"/>
  <c r="O1270" i="1"/>
  <c r="O1287" i="1"/>
  <c r="O1304" i="1"/>
  <c r="O1321" i="1"/>
  <c r="O1338" i="1"/>
  <c r="N1151" i="1"/>
  <c r="N1168" i="1"/>
  <c r="N1185" i="1"/>
  <c r="N1202" i="1"/>
  <c r="N1219" i="1"/>
  <c r="N1236" i="1"/>
  <c r="N1253" i="1"/>
  <c r="N1270" i="1"/>
  <c r="N1287" i="1"/>
  <c r="N1304" i="1"/>
  <c r="N1321" i="1"/>
  <c r="N1338" i="1"/>
  <c r="M1151" i="1"/>
  <c r="M1168" i="1"/>
  <c r="M1185" i="1"/>
  <c r="M1202" i="1"/>
  <c r="M1219" i="1"/>
  <c r="M1236" i="1"/>
  <c r="M1253" i="1"/>
  <c r="M1270" i="1"/>
  <c r="M1287" i="1"/>
  <c r="M1304" i="1"/>
  <c r="M1321" i="1"/>
  <c r="M1338" i="1"/>
  <c r="L1151" i="1"/>
  <c r="L1168" i="1"/>
  <c r="L1185" i="1"/>
  <c r="L1202" i="1"/>
  <c r="L1219" i="1"/>
  <c r="L1236" i="1"/>
  <c r="L1253" i="1"/>
  <c r="L1270" i="1"/>
  <c r="L1287" i="1"/>
  <c r="L1304" i="1"/>
  <c r="L1321" i="1"/>
  <c r="L1338" i="1"/>
  <c r="K1151" i="1"/>
  <c r="K1168" i="1"/>
  <c r="K1185" i="1"/>
  <c r="K1202" i="1"/>
  <c r="K1219" i="1"/>
  <c r="K1236" i="1"/>
  <c r="K1253" i="1"/>
  <c r="K1270" i="1"/>
  <c r="K1287" i="1"/>
  <c r="K1304" i="1"/>
  <c r="K1321" i="1"/>
  <c r="K1338" i="1"/>
  <c r="J1151" i="1"/>
  <c r="J1168" i="1"/>
  <c r="J1185" i="1"/>
  <c r="J1202" i="1"/>
  <c r="J1219" i="1"/>
  <c r="J1236" i="1"/>
  <c r="J1253" i="1"/>
  <c r="J1270" i="1"/>
  <c r="J1287" i="1"/>
  <c r="J1304" i="1"/>
  <c r="J1321" i="1"/>
  <c r="J1338" i="1"/>
  <c r="I1151" i="1"/>
  <c r="I1168" i="1"/>
  <c r="I1185" i="1"/>
  <c r="I1202" i="1"/>
  <c r="I1219" i="1"/>
  <c r="I1236" i="1"/>
  <c r="I1253" i="1"/>
  <c r="I1270" i="1"/>
  <c r="I1287" i="1"/>
  <c r="I1304" i="1"/>
  <c r="I1321" i="1"/>
  <c r="I1338" i="1"/>
  <c r="H1151" i="1"/>
  <c r="H1168" i="1"/>
  <c r="H1185" i="1"/>
  <c r="H1202" i="1"/>
  <c r="H1219" i="1"/>
  <c r="H1236" i="1"/>
  <c r="H1253" i="1"/>
  <c r="H1270" i="1"/>
  <c r="H1287" i="1"/>
  <c r="H1304" i="1"/>
  <c r="H1321" i="1"/>
  <c r="H1338" i="1"/>
  <c r="G1151" i="1"/>
  <c r="G1168" i="1"/>
  <c r="G1185" i="1"/>
  <c r="G1202" i="1"/>
  <c r="G1219" i="1"/>
  <c r="G1236" i="1"/>
  <c r="G1253" i="1"/>
  <c r="G1270" i="1"/>
  <c r="G1287" i="1"/>
  <c r="G1304" i="1"/>
  <c r="G1321" i="1"/>
  <c r="G1338" i="1"/>
  <c r="F1151" i="1"/>
  <c r="F1168" i="1"/>
  <c r="F1185" i="1"/>
  <c r="F1202" i="1"/>
  <c r="F1219" i="1"/>
  <c r="F1236" i="1"/>
  <c r="F1253" i="1"/>
  <c r="F1270" i="1"/>
  <c r="F1287" i="1"/>
  <c r="F1304" i="1"/>
  <c r="F1321" i="1"/>
  <c r="F1338" i="1"/>
  <c r="E1151" i="1"/>
  <c r="E1168" i="1"/>
  <c r="E1185" i="1"/>
  <c r="E1202" i="1"/>
  <c r="E1219" i="1"/>
  <c r="E1236" i="1"/>
  <c r="E1253" i="1"/>
  <c r="E1270" i="1"/>
  <c r="E1287" i="1"/>
  <c r="E1304" i="1"/>
  <c r="E1321" i="1"/>
  <c r="E1338" i="1"/>
  <c r="D1151" i="1"/>
  <c r="D1168" i="1"/>
  <c r="D1185" i="1"/>
  <c r="D1202" i="1"/>
  <c r="D1219" i="1"/>
  <c r="D1236" i="1"/>
  <c r="D1253" i="1"/>
  <c r="D1270" i="1"/>
  <c r="D1287" i="1"/>
  <c r="D1304" i="1"/>
  <c r="D1321" i="1"/>
  <c r="D1338" i="1"/>
  <c r="AO1150" i="1"/>
  <c r="AO1167" i="1"/>
  <c r="AO1184" i="1"/>
  <c r="AO1201" i="1"/>
  <c r="AO1218" i="1"/>
  <c r="AO1235" i="1"/>
  <c r="AO1252" i="1"/>
  <c r="AO1269" i="1"/>
  <c r="AO1286" i="1"/>
  <c r="AO1303" i="1"/>
  <c r="AO1320" i="1"/>
  <c r="AO1337" i="1"/>
  <c r="AN1150" i="1"/>
  <c r="AN1167" i="1"/>
  <c r="AN1184" i="1"/>
  <c r="AN1201" i="1"/>
  <c r="AN1218" i="1"/>
  <c r="AN1235" i="1"/>
  <c r="AN1252" i="1"/>
  <c r="AN1269" i="1"/>
  <c r="AN1286" i="1"/>
  <c r="AN1303" i="1"/>
  <c r="AN1320" i="1"/>
  <c r="AN1337" i="1"/>
  <c r="AM1150" i="1"/>
  <c r="AM1167" i="1"/>
  <c r="AM1184" i="1"/>
  <c r="AM1201" i="1"/>
  <c r="AM1218" i="1"/>
  <c r="AM1235" i="1"/>
  <c r="AM1252" i="1"/>
  <c r="AM1269" i="1"/>
  <c r="AM1286" i="1"/>
  <c r="AM1303" i="1"/>
  <c r="AM1320" i="1"/>
  <c r="AM1337" i="1"/>
  <c r="AL1150" i="1"/>
  <c r="AL1167" i="1"/>
  <c r="AL1184" i="1"/>
  <c r="AL1201" i="1"/>
  <c r="AL1218" i="1"/>
  <c r="AL1235" i="1"/>
  <c r="AL1252" i="1"/>
  <c r="AL1269" i="1"/>
  <c r="AL1286" i="1"/>
  <c r="AL1303" i="1"/>
  <c r="AL1320" i="1"/>
  <c r="AL1337" i="1"/>
  <c r="AK1150" i="1"/>
  <c r="AK1167" i="1"/>
  <c r="AK1184" i="1"/>
  <c r="AK1201" i="1"/>
  <c r="AK1218" i="1"/>
  <c r="AK1235" i="1"/>
  <c r="AK1252" i="1"/>
  <c r="AK1269" i="1"/>
  <c r="AK1286" i="1"/>
  <c r="AK1303" i="1"/>
  <c r="AK1320" i="1"/>
  <c r="AK1337" i="1"/>
  <c r="AJ1150" i="1"/>
  <c r="AJ1167" i="1"/>
  <c r="AJ1184" i="1"/>
  <c r="AJ1201" i="1"/>
  <c r="AJ1218" i="1"/>
  <c r="AJ1235" i="1"/>
  <c r="AJ1252" i="1"/>
  <c r="AJ1269" i="1"/>
  <c r="AJ1286" i="1"/>
  <c r="AJ1303" i="1"/>
  <c r="AJ1320" i="1"/>
  <c r="AJ1337" i="1"/>
  <c r="AI1150" i="1"/>
  <c r="AI1167" i="1"/>
  <c r="AI1184" i="1"/>
  <c r="AI1201" i="1"/>
  <c r="AI1218" i="1"/>
  <c r="AI1235" i="1"/>
  <c r="AI1252" i="1"/>
  <c r="AI1269" i="1"/>
  <c r="AI1286" i="1"/>
  <c r="AI1303" i="1"/>
  <c r="AI1320" i="1"/>
  <c r="AI1337" i="1"/>
  <c r="AH1150" i="1"/>
  <c r="AH1167" i="1"/>
  <c r="AH1184" i="1"/>
  <c r="AH1201" i="1"/>
  <c r="AH1218" i="1"/>
  <c r="AH1235" i="1"/>
  <c r="AH1252" i="1"/>
  <c r="AH1269" i="1"/>
  <c r="AH1286" i="1"/>
  <c r="AH1303" i="1"/>
  <c r="AH1320" i="1"/>
  <c r="AH1337" i="1"/>
  <c r="AG1150" i="1"/>
  <c r="AG1167" i="1"/>
  <c r="AG1184" i="1"/>
  <c r="AG1201" i="1"/>
  <c r="AG1218" i="1"/>
  <c r="AG1235" i="1"/>
  <c r="AG1252" i="1"/>
  <c r="AG1269" i="1"/>
  <c r="AG1286" i="1"/>
  <c r="AG1303" i="1"/>
  <c r="AG1320" i="1"/>
  <c r="AG1337" i="1"/>
  <c r="AF1150" i="1"/>
  <c r="AF1167" i="1"/>
  <c r="AF1184" i="1"/>
  <c r="AF1201" i="1"/>
  <c r="AF1218" i="1"/>
  <c r="AF1235" i="1"/>
  <c r="AF1252" i="1"/>
  <c r="AF1269" i="1"/>
  <c r="AF1286" i="1"/>
  <c r="AF1303" i="1"/>
  <c r="AF1320" i="1"/>
  <c r="AF1337" i="1"/>
  <c r="AE1150" i="1"/>
  <c r="AE1167" i="1"/>
  <c r="AE1184" i="1"/>
  <c r="AE1201" i="1"/>
  <c r="AE1218" i="1"/>
  <c r="AE1235" i="1"/>
  <c r="AE1252" i="1"/>
  <c r="AE1269" i="1"/>
  <c r="AE1286" i="1"/>
  <c r="AE1303" i="1"/>
  <c r="AE1320" i="1"/>
  <c r="AE1337" i="1"/>
  <c r="AD1150" i="1"/>
  <c r="AD1167" i="1"/>
  <c r="AD1184" i="1"/>
  <c r="AD1201" i="1"/>
  <c r="AD1218" i="1"/>
  <c r="AD1235" i="1"/>
  <c r="AD1252" i="1"/>
  <c r="AD1269" i="1"/>
  <c r="AD1286" i="1"/>
  <c r="AD1303" i="1"/>
  <c r="AD1320" i="1"/>
  <c r="AD1337" i="1"/>
  <c r="AC1150" i="1"/>
  <c r="AC1167" i="1"/>
  <c r="AC1184" i="1"/>
  <c r="AC1201" i="1"/>
  <c r="AC1218" i="1"/>
  <c r="AC1235" i="1"/>
  <c r="AC1252" i="1"/>
  <c r="AC1269" i="1"/>
  <c r="AC1286" i="1"/>
  <c r="AC1303" i="1"/>
  <c r="AC1320" i="1"/>
  <c r="AC1337" i="1"/>
  <c r="AB1150" i="1"/>
  <c r="AB1167" i="1"/>
  <c r="AB1184" i="1"/>
  <c r="AB1201" i="1"/>
  <c r="AB1218" i="1"/>
  <c r="AB1235" i="1"/>
  <c r="AB1252" i="1"/>
  <c r="AB1269" i="1"/>
  <c r="AB1286" i="1"/>
  <c r="AB1303" i="1"/>
  <c r="AB1320" i="1"/>
  <c r="AB1337" i="1"/>
  <c r="AA1150" i="1"/>
  <c r="AA1167" i="1"/>
  <c r="AA1184" i="1"/>
  <c r="AA1201" i="1"/>
  <c r="AA1218" i="1"/>
  <c r="AA1235" i="1"/>
  <c r="AA1252" i="1"/>
  <c r="AA1269" i="1"/>
  <c r="AA1286" i="1"/>
  <c r="AA1303" i="1"/>
  <c r="AA1320" i="1"/>
  <c r="AA1337" i="1"/>
  <c r="Z1150" i="1"/>
  <c r="Z1167" i="1"/>
  <c r="Z1184" i="1"/>
  <c r="Z1201" i="1"/>
  <c r="Z1218" i="1"/>
  <c r="Z1235" i="1"/>
  <c r="Z1252" i="1"/>
  <c r="Z1269" i="1"/>
  <c r="Z1286" i="1"/>
  <c r="Z1303" i="1"/>
  <c r="Z1320" i="1"/>
  <c r="Z1337" i="1"/>
  <c r="Y1150" i="1"/>
  <c r="Y1167" i="1"/>
  <c r="Y1184" i="1"/>
  <c r="Y1201" i="1"/>
  <c r="Y1218" i="1"/>
  <c r="Y1235" i="1"/>
  <c r="Y1252" i="1"/>
  <c r="Y1269" i="1"/>
  <c r="Y1286" i="1"/>
  <c r="Y1303" i="1"/>
  <c r="Y1320" i="1"/>
  <c r="Y1337" i="1"/>
  <c r="X1150" i="1"/>
  <c r="X1167" i="1"/>
  <c r="X1184" i="1"/>
  <c r="X1201" i="1"/>
  <c r="X1218" i="1"/>
  <c r="X1235" i="1"/>
  <c r="X1252" i="1"/>
  <c r="X1269" i="1"/>
  <c r="X1286" i="1"/>
  <c r="X1303" i="1"/>
  <c r="X1320" i="1"/>
  <c r="X1337" i="1"/>
  <c r="W1150" i="1"/>
  <c r="W1167" i="1"/>
  <c r="W1184" i="1"/>
  <c r="W1201" i="1"/>
  <c r="W1218" i="1"/>
  <c r="W1235" i="1"/>
  <c r="W1252" i="1"/>
  <c r="W1269" i="1"/>
  <c r="W1286" i="1"/>
  <c r="W1303" i="1"/>
  <c r="W1320" i="1"/>
  <c r="W1337" i="1"/>
  <c r="V1150" i="1"/>
  <c r="V1167" i="1"/>
  <c r="V1184" i="1"/>
  <c r="V1201" i="1"/>
  <c r="V1218" i="1"/>
  <c r="V1235" i="1"/>
  <c r="V1252" i="1"/>
  <c r="V1269" i="1"/>
  <c r="V1286" i="1"/>
  <c r="V1303" i="1"/>
  <c r="V1320" i="1"/>
  <c r="V1337" i="1"/>
  <c r="U1150" i="1"/>
  <c r="U1167" i="1"/>
  <c r="U1184" i="1"/>
  <c r="U1201" i="1"/>
  <c r="U1218" i="1"/>
  <c r="U1235" i="1"/>
  <c r="U1252" i="1"/>
  <c r="U1269" i="1"/>
  <c r="U1286" i="1"/>
  <c r="U1303" i="1"/>
  <c r="U1320" i="1"/>
  <c r="U1337" i="1"/>
  <c r="T1150" i="1"/>
  <c r="T1167" i="1"/>
  <c r="T1184" i="1"/>
  <c r="T1201" i="1"/>
  <c r="T1218" i="1"/>
  <c r="T1235" i="1"/>
  <c r="T1252" i="1"/>
  <c r="T1269" i="1"/>
  <c r="T1286" i="1"/>
  <c r="T1303" i="1"/>
  <c r="T1320" i="1"/>
  <c r="T1337" i="1"/>
  <c r="S1150" i="1"/>
  <c r="S1167" i="1"/>
  <c r="S1184" i="1"/>
  <c r="S1201" i="1"/>
  <c r="S1218" i="1"/>
  <c r="S1235" i="1"/>
  <c r="S1252" i="1"/>
  <c r="S1269" i="1"/>
  <c r="S1286" i="1"/>
  <c r="S1303" i="1"/>
  <c r="S1320" i="1"/>
  <c r="S1337" i="1"/>
  <c r="R1150" i="1"/>
  <c r="R1167" i="1"/>
  <c r="R1184" i="1"/>
  <c r="R1201" i="1"/>
  <c r="R1218" i="1"/>
  <c r="R1235" i="1"/>
  <c r="R1252" i="1"/>
  <c r="R1269" i="1"/>
  <c r="R1286" i="1"/>
  <c r="R1303" i="1"/>
  <c r="R1320" i="1"/>
  <c r="R1337" i="1"/>
  <c r="Q1150" i="1"/>
  <c r="Q1167" i="1"/>
  <c r="Q1184" i="1"/>
  <c r="Q1201" i="1"/>
  <c r="Q1218" i="1"/>
  <c r="Q1235" i="1"/>
  <c r="Q1252" i="1"/>
  <c r="Q1269" i="1"/>
  <c r="Q1286" i="1"/>
  <c r="Q1303" i="1"/>
  <c r="Q1320" i="1"/>
  <c r="Q1337" i="1"/>
  <c r="P1150" i="1"/>
  <c r="P1167" i="1"/>
  <c r="P1184" i="1"/>
  <c r="P1201" i="1"/>
  <c r="P1218" i="1"/>
  <c r="P1235" i="1"/>
  <c r="P1252" i="1"/>
  <c r="P1269" i="1"/>
  <c r="P1286" i="1"/>
  <c r="P1303" i="1"/>
  <c r="P1320" i="1"/>
  <c r="P1337" i="1"/>
  <c r="O1150" i="1"/>
  <c r="O1167" i="1"/>
  <c r="O1184" i="1"/>
  <c r="O1201" i="1"/>
  <c r="O1218" i="1"/>
  <c r="O1235" i="1"/>
  <c r="O1252" i="1"/>
  <c r="O1269" i="1"/>
  <c r="O1286" i="1"/>
  <c r="O1303" i="1"/>
  <c r="O1320" i="1"/>
  <c r="O1337" i="1"/>
  <c r="N1150" i="1"/>
  <c r="N1167" i="1"/>
  <c r="N1184" i="1"/>
  <c r="N1201" i="1"/>
  <c r="N1218" i="1"/>
  <c r="N1235" i="1"/>
  <c r="N1252" i="1"/>
  <c r="N1269" i="1"/>
  <c r="N1286" i="1"/>
  <c r="N1303" i="1"/>
  <c r="N1320" i="1"/>
  <c r="N1337" i="1"/>
  <c r="M1150" i="1"/>
  <c r="M1167" i="1"/>
  <c r="M1184" i="1"/>
  <c r="M1201" i="1"/>
  <c r="M1218" i="1"/>
  <c r="M1235" i="1"/>
  <c r="M1252" i="1"/>
  <c r="M1269" i="1"/>
  <c r="M1286" i="1"/>
  <c r="M1303" i="1"/>
  <c r="M1320" i="1"/>
  <c r="M1337" i="1"/>
  <c r="L1150" i="1"/>
  <c r="L1167" i="1"/>
  <c r="L1184" i="1"/>
  <c r="L1201" i="1"/>
  <c r="L1218" i="1"/>
  <c r="L1235" i="1"/>
  <c r="L1252" i="1"/>
  <c r="L1269" i="1"/>
  <c r="L1286" i="1"/>
  <c r="L1303" i="1"/>
  <c r="L1320" i="1"/>
  <c r="L1337" i="1"/>
  <c r="K1150" i="1"/>
  <c r="K1167" i="1"/>
  <c r="K1184" i="1"/>
  <c r="K1201" i="1"/>
  <c r="K1218" i="1"/>
  <c r="K1235" i="1"/>
  <c r="K1252" i="1"/>
  <c r="K1269" i="1"/>
  <c r="K1286" i="1"/>
  <c r="K1303" i="1"/>
  <c r="K1320" i="1"/>
  <c r="K1337" i="1"/>
  <c r="J1150" i="1"/>
  <c r="J1167" i="1"/>
  <c r="J1184" i="1"/>
  <c r="J1201" i="1"/>
  <c r="J1218" i="1"/>
  <c r="J1235" i="1"/>
  <c r="J1252" i="1"/>
  <c r="J1269" i="1"/>
  <c r="J1286" i="1"/>
  <c r="J1303" i="1"/>
  <c r="J1320" i="1"/>
  <c r="J1337" i="1"/>
  <c r="I1150" i="1"/>
  <c r="I1167" i="1"/>
  <c r="I1184" i="1"/>
  <c r="I1201" i="1"/>
  <c r="I1218" i="1"/>
  <c r="I1235" i="1"/>
  <c r="I1252" i="1"/>
  <c r="I1269" i="1"/>
  <c r="I1286" i="1"/>
  <c r="I1303" i="1"/>
  <c r="I1320" i="1"/>
  <c r="I1337" i="1"/>
  <c r="H1150" i="1"/>
  <c r="H1167" i="1"/>
  <c r="H1184" i="1"/>
  <c r="H1201" i="1"/>
  <c r="H1218" i="1"/>
  <c r="H1235" i="1"/>
  <c r="H1252" i="1"/>
  <c r="H1269" i="1"/>
  <c r="H1286" i="1"/>
  <c r="H1303" i="1"/>
  <c r="H1320" i="1"/>
  <c r="H1337" i="1"/>
  <c r="G1150" i="1"/>
  <c r="G1167" i="1"/>
  <c r="G1184" i="1"/>
  <c r="G1201" i="1"/>
  <c r="G1218" i="1"/>
  <c r="G1235" i="1"/>
  <c r="G1252" i="1"/>
  <c r="G1269" i="1"/>
  <c r="G1286" i="1"/>
  <c r="G1303" i="1"/>
  <c r="G1320" i="1"/>
  <c r="G1337" i="1"/>
  <c r="F1150" i="1"/>
  <c r="F1167" i="1"/>
  <c r="F1184" i="1"/>
  <c r="F1201" i="1"/>
  <c r="F1218" i="1"/>
  <c r="F1235" i="1"/>
  <c r="F1252" i="1"/>
  <c r="F1269" i="1"/>
  <c r="F1286" i="1"/>
  <c r="F1303" i="1"/>
  <c r="F1320" i="1"/>
  <c r="F1337" i="1"/>
  <c r="E1150" i="1"/>
  <c r="E1167" i="1"/>
  <c r="E1184" i="1"/>
  <c r="E1201" i="1"/>
  <c r="E1218" i="1"/>
  <c r="E1235" i="1"/>
  <c r="E1252" i="1"/>
  <c r="E1269" i="1"/>
  <c r="E1286" i="1"/>
  <c r="E1303" i="1"/>
  <c r="E1320" i="1"/>
  <c r="E1337" i="1"/>
  <c r="D1150" i="1"/>
  <c r="D1167" i="1"/>
  <c r="D1184" i="1"/>
  <c r="D1201" i="1"/>
  <c r="D1218" i="1"/>
  <c r="D1235" i="1"/>
  <c r="D1252" i="1"/>
  <c r="D1269" i="1"/>
  <c r="D1286" i="1"/>
  <c r="D1303" i="1"/>
  <c r="D1320" i="1"/>
  <c r="D1337" i="1"/>
  <c r="AO1149" i="1"/>
  <c r="AO1166" i="1"/>
  <c r="AO1183" i="1"/>
  <c r="AO1200" i="1"/>
  <c r="AO1217" i="1"/>
  <c r="AO1234" i="1"/>
  <c r="AO1251" i="1"/>
  <c r="AO1268" i="1"/>
  <c r="AO1285" i="1"/>
  <c r="AO1302" i="1"/>
  <c r="AO1319" i="1"/>
  <c r="AO1336" i="1"/>
  <c r="AN1149" i="1"/>
  <c r="AN1166" i="1"/>
  <c r="AN1183" i="1"/>
  <c r="AN1200" i="1"/>
  <c r="AN1217" i="1"/>
  <c r="AN1234" i="1"/>
  <c r="AN1251" i="1"/>
  <c r="AN1268" i="1"/>
  <c r="AN1285" i="1"/>
  <c r="AN1302" i="1"/>
  <c r="AN1319" i="1"/>
  <c r="AN1336" i="1"/>
  <c r="AM1149" i="1"/>
  <c r="AM1166" i="1"/>
  <c r="AM1183" i="1"/>
  <c r="AM1200" i="1"/>
  <c r="AM1217" i="1"/>
  <c r="AM1234" i="1"/>
  <c r="AM1251" i="1"/>
  <c r="AM1268" i="1"/>
  <c r="AM1285" i="1"/>
  <c r="AM1302" i="1"/>
  <c r="AM1319" i="1"/>
  <c r="AM1336" i="1"/>
  <c r="AL1149" i="1"/>
  <c r="AL1166" i="1"/>
  <c r="AL1183" i="1"/>
  <c r="AL1200" i="1"/>
  <c r="AL1217" i="1"/>
  <c r="AL1234" i="1"/>
  <c r="AL1251" i="1"/>
  <c r="AL1268" i="1"/>
  <c r="AL1285" i="1"/>
  <c r="AL1302" i="1"/>
  <c r="AL1319" i="1"/>
  <c r="AL1336" i="1"/>
  <c r="AK1149" i="1"/>
  <c r="AK1166" i="1"/>
  <c r="AK1183" i="1"/>
  <c r="AK1200" i="1"/>
  <c r="AK1217" i="1"/>
  <c r="AK1234" i="1"/>
  <c r="AK1251" i="1"/>
  <c r="AK1268" i="1"/>
  <c r="AK1285" i="1"/>
  <c r="AK1302" i="1"/>
  <c r="AK1319" i="1"/>
  <c r="AK1336" i="1"/>
  <c r="AJ1149" i="1"/>
  <c r="AJ1166" i="1"/>
  <c r="AJ1183" i="1"/>
  <c r="AJ1200" i="1"/>
  <c r="AJ1217" i="1"/>
  <c r="AJ1234" i="1"/>
  <c r="AJ1251" i="1"/>
  <c r="AJ1268" i="1"/>
  <c r="AJ1285" i="1"/>
  <c r="AJ1302" i="1"/>
  <c r="AJ1319" i="1"/>
  <c r="AJ1336" i="1"/>
  <c r="AI1149" i="1"/>
  <c r="AI1166" i="1"/>
  <c r="AI1183" i="1"/>
  <c r="AI1200" i="1"/>
  <c r="AI1217" i="1"/>
  <c r="AI1234" i="1"/>
  <c r="AI1251" i="1"/>
  <c r="AI1268" i="1"/>
  <c r="AI1285" i="1"/>
  <c r="AI1302" i="1"/>
  <c r="AI1319" i="1"/>
  <c r="AI1336" i="1"/>
  <c r="AH1149" i="1"/>
  <c r="AH1166" i="1"/>
  <c r="AH1183" i="1"/>
  <c r="AH1200" i="1"/>
  <c r="AH1217" i="1"/>
  <c r="AH1234" i="1"/>
  <c r="AH1251" i="1"/>
  <c r="AH1268" i="1"/>
  <c r="AH1285" i="1"/>
  <c r="AH1302" i="1"/>
  <c r="AH1319" i="1"/>
  <c r="AH1336" i="1"/>
  <c r="AG1149" i="1"/>
  <c r="AG1166" i="1"/>
  <c r="AG1183" i="1"/>
  <c r="AG1200" i="1"/>
  <c r="AG1217" i="1"/>
  <c r="AG1234" i="1"/>
  <c r="AG1251" i="1"/>
  <c r="AG1268" i="1"/>
  <c r="AG1285" i="1"/>
  <c r="AG1302" i="1"/>
  <c r="AG1319" i="1"/>
  <c r="AG1336" i="1"/>
  <c r="AF1149" i="1"/>
  <c r="AF1166" i="1"/>
  <c r="AF1183" i="1"/>
  <c r="AF1200" i="1"/>
  <c r="AF1217" i="1"/>
  <c r="AF1234" i="1"/>
  <c r="AF1251" i="1"/>
  <c r="AF1268" i="1"/>
  <c r="AF1285" i="1"/>
  <c r="AF1302" i="1"/>
  <c r="AF1319" i="1"/>
  <c r="AF1336" i="1"/>
  <c r="AE1149" i="1"/>
  <c r="AE1166" i="1"/>
  <c r="AE1183" i="1"/>
  <c r="AE1200" i="1"/>
  <c r="AE1217" i="1"/>
  <c r="AE1234" i="1"/>
  <c r="AE1251" i="1"/>
  <c r="AE1268" i="1"/>
  <c r="AE1285" i="1"/>
  <c r="AE1302" i="1"/>
  <c r="AE1319" i="1"/>
  <c r="AE1336" i="1"/>
  <c r="AD1149" i="1"/>
  <c r="AD1166" i="1"/>
  <c r="AD1183" i="1"/>
  <c r="AD1200" i="1"/>
  <c r="AD1217" i="1"/>
  <c r="AD1234" i="1"/>
  <c r="AD1251" i="1"/>
  <c r="AD1268" i="1"/>
  <c r="AD1285" i="1"/>
  <c r="AD1302" i="1"/>
  <c r="AD1319" i="1"/>
  <c r="AD1336" i="1"/>
  <c r="AC1149" i="1"/>
  <c r="AC1166" i="1"/>
  <c r="AC1183" i="1"/>
  <c r="AC1200" i="1"/>
  <c r="AC1217" i="1"/>
  <c r="AC1234" i="1"/>
  <c r="AC1251" i="1"/>
  <c r="AC1268" i="1"/>
  <c r="AC1285" i="1"/>
  <c r="AC1302" i="1"/>
  <c r="AC1319" i="1"/>
  <c r="AC1336" i="1"/>
  <c r="AB1149" i="1"/>
  <c r="AB1166" i="1"/>
  <c r="AB1183" i="1"/>
  <c r="AB1200" i="1"/>
  <c r="AB1217" i="1"/>
  <c r="AB1234" i="1"/>
  <c r="AB1251" i="1"/>
  <c r="AB1268" i="1"/>
  <c r="AB1285" i="1"/>
  <c r="AB1302" i="1"/>
  <c r="AB1319" i="1"/>
  <c r="AB1336" i="1"/>
  <c r="AA1149" i="1"/>
  <c r="AA1166" i="1"/>
  <c r="AA1183" i="1"/>
  <c r="AA1200" i="1"/>
  <c r="AA1217" i="1"/>
  <c r="AA1234" i="1"/>
  <c r="AA1251" i="1"/>
  <c r="AA1268" i="1"/>
  <c r="AA1285" i="1"/>
  <c r="AA1302" i="1"/>
  <c r="AA1319" i="1"/>
  <c r="AA1336" i="1"/>
  <c r="Z1149" i="1"/>
  <c r="Z1166" i="1"/>
  <c r="Z1183" i="1"/>
  <c r="Z1200" i="1"/>
  <c r="Z1217" i="1"/>
  <c r="Z1234" i="1"/>
  <c r="Z1251" i="1"/>
  <c r="Z1268" i="1"/>
  <c r="Z1285" i="1"/>
  <c r="Z1302" i="1"/>
  <c r="Z1319" i="1"/>
  <c r="Z1336" i="1"/>
  <c r="Y1149" i="1"/>
  <c r="Y1166" i="1"/>
  <c r="Y1183" i="1"/>
  <c r="Y1200" i="1"/>
  <c r="Y1217" i="1"/>
  <c r="Y1234" i="1"/>
  <c r="Y1251" i="1"/>
  <c r="Y1268" i="1"/>
  <c r="Y1285" i="1"/>
  <c r="Y1302" i="1"/>
  <c r="Y1319" i="1"/>
  <c r="Y1336" i="1"/>
  <c r="X1149" i="1"/>
  <c r="X1166" i="1"/>
  <c r="X1183" i="1"/>
  <c r="X1200" i="1"/>
  <c r="X1217" i="1"/>
  <c r="X1234" i="1"/>
  <c r="X1251" i="1"/>
  <c r="X1268" i="1"/>
  <c r="X1285" i="1"/>
  <c r="X1302" i="1"/>
  <c r="X1319" i="1"/>
  <c r="X1336" i="1"/>
  <c r="W1149" i="1"/>
  <c r="W1166" i="1"/>
  <c r="W1183" i="1"/>
  <c r="W1200" i="1"/>
  <c r="W1217" i="1"/>
  <c r="W1234" i="1"/>
  <c r="W1251" i="1"/>
  <c r="W1268" i="1"/>
  <c r="W1285" i="1"/>
  <c r="W1302" i="1"/>
  <c r="W1319" i="1"/>
  <c r="W1336" i="1"/>
  <c r="V1149" i="1"/>
  <c r="V1166" i="1"/>
  <c r="V1183" i="1"/>
  <c r="V1200" i="1"/>
  <c r="V1217" i="1"/>
  <c r="V1234" i="1"/>
  <c r="V1251" i="1"/>
  <c r="V1268" i="1"/>
  <c r="V1285" i="1"/>
  <c r="V1302" i="1"/>
  <c r="V1319" i="1"/>
  <c r="V1336" i="1"/>
  <c r="U1149" i="1"/>
  <c r="U1166" i="1"/>
  <c r="U1183" i="1"/>
  <c r="U1200" i="1"/>
  <c r="U1217" i="1"/>
  <c r="U1234" i="1"/>
  <c r="U1251" i="1"/>
  <c r="U1268" i="1"/>
  <c r="U1285" i="1"/>
  <c r="U1302" i="1"/>
  <c r="U1319" i="1"/>
  <c r="U1336" i="1"/>
  <c r="T1149" i="1"/>
  <c r="T1166" i="1"/>
  <c r="T1183" i="1"/>
  <c r="T1200" i="1"/>
  <c r="T1217" i="1"/>
  <c r="T1234" i="1"/>
  <c r="T1251" i="1"/>
  <c r="T1268" i="1"/>
  <c r="T1285" i="1"/>
  <c r="T1302" i="1"/>
  <c r="T1319" i="1"/>
  <c r="T1336" i="1"/>
  <c r="S1149" i="1"/>
  <c r="S1166" i="1"/>
  <c r="S1183" i="1"/>
  <c r="S1200" i="1"/>
  <c r="S1217" i="1"/>
  <c r="S1234" i="1"/>
  <c r="S1251" i="1"/>
  <c r="S1268" i="1"/>
  <c r="S1285" i="1"/>
  <c r="S1302" i="1"/>
  <c r="S1319" i="1"/>
  <c r="S1336" i="1"/>
  <c r="R1149" i="1"/>
  <c r="R1166" i="1"/>
  <c r="R1183" i="1"/>
  <c r="R1200" i="1"/>
  <c r="R1217" i="1"/>
  <c r="R1234" i="1"/>
  <c r="R1251" i="1"/>
  <c r="R1268" i="1"/>
  <c r="R1285" i="1"/>
  <c r="R1302" i="1"/>
  <c r="R1319" i="1"/>
  <c r="R1336" i="1"/>
  <c r="Q1149" i="1"/>
  <c r="Q1166" i="1"/>
  <c r="Q1183" i="1"/>
  <c r="Q1200" i="1"/>
  <c r="Q1217" i="1"/>
  <c r="Q1234" i="1"/>
  <c r="Q1251" i="1"/>
  <c r="Q1268" i="1"/>
  <c r="Q1285" i="1"/>
  <c r="Q1302" i="1"/>
  <c r="Q1319" i="1"/>
  <c r="Q1336" i="1"/>
  <c r="P1149" i="1"/>
  <c r="P1166" i="1"/>
  <c r="P1183" i="1"/>
  <c r="P1200" i="1"/>
  <c r="P1217" i="1"/>
  <c r="P1234" i="1"/>
  <c r="P1251" i="1"/>
  <c r="P1268" i="1"/>
  <c r="P1285" i="1"/>
  <c r="P1302" i="1"/>
  <c r="P1319" i="1"/>
  <c r="P1336" i="1"/>
  <c r="O1149" i="1"/>
  <c r="O1166" i="1"/>
  <c r="O1183" i="1"/>
  <c r="O1200" i="1"/>
  <c r="O1217" i="1"/>
  <c r="O1234" i="1"/>
  <c r="O1251" i="1"/>
  <c r="O1268" i="1"/>
  <c r="O1285" i="1"/>
  <c r="O1302" i="1"/>
  <c r="O1319" i="1"/>
  <c r="O1336" i="1"/>
  <c r="N1149" i="1"/>
  <c r="N1166" i="1"/>
  <c r="N1183" i="1"/>
  <c r="N1200" i="1"/>
  <c r="N1217" i="1"/>
  <c r="N1234" i="1"/>
  <c r="N1251" i="1"/>
  <c r="N1268" i="1"/>
  <c r="N1285" i="1"/>
  <c r="N1302" i="1"/>
  <c r="N1319" i="1"/>
  <c r="N1336" i="1"/>
  <c r="M1149" i="1"/>
  <c r="M1166" i="1"/>
  <c r="M1183" i="1"/>
  <c r="M1200" i="1"/>
  <c r="M1217" i="1"/>
  <c r="M1234" i="1"/>
  <c r="M1251" i="1"/>
  <c r="M1268" i="1"/>
  <c r="M1285" i="1"/>
  <c r="M1302" i="1"/>
  <c r="M1319" i="1"/>
  <c r="M1336" i="1"/>
  <c r="L1149" i="1"/>
  <c r="L1166" i="1"/>
  <c r="L1183" i="1"/>
  <c r="L1200" i="1"/>
  <c r="L1217" i="1"/>
  <c r="L1234" i="1"/>
  <c r="L1251" i="1"/>
  <c r="L1268" i="1"/>
  <c r="L1285" i="1"/>
  <c r="L1302" i="1"/>
  <c r="L1319" i="1"/>
  <c r="L1336" i="1"/>
  <c r="K1149" i="1"/>
  <c r="K1166" i="1"/>
  <c r="K1183" i="1"/>
  <c r="K1200" i="1"/>
  <c r="K1217" i="1"/>
  <c r="K1234" i="1"/>
  <c r="K1251" i="1"/>
  <c r="K1268" i="1"/>
  <c r="K1285" i="1"/>
  <c r="K1302" i="1"/>
  <c r="K1319" i="1"/>
  <c r="K1336" i="1"/>
  <c r="J1149" i="1"/>
  <c r="J1166" i="1"/>
  <c r="J1183" i="1"/>
  <c r="J1200" i="1"/>
  <c r="J1217" i="1"/>
  <c r="J1234" i="1"/>
  <c r="J1251" i="1"/>
  <c r="J1268" i="1"/>
  <c r="J1285" i="1"/>
  <c r="J1302" i="1"/>
  <c r="J1319" i="1"/>
  <c r="J1336" i="1"/>
  <c r="I1149" i="1"/>
  <c r="I1166" i="1"/>
  <c r="I1183" i="1"/>
  <c r="I1200" i="1"/>
  <c r="I1217" i="1"/>
  <c r="I1234" i="1"/>
  <c r="I1251" i="1"/>
  <c r="I1268" i="1"/>
  <c r="I1285" i="1"/>
  <c r="I1302" i="1"/>
  <c r="I1319" i="1"/>
  <c r="I1336" i="1"/>
  <c r="H1149" i="1"/>
  <c r="H1166" i="1"/>
  <c r="H1183" i="1"/>
  <c r="H1200" i="1"/>
  <c r="H1217" i="1"/>
  <c r="H1234" i="1"/>
  <c r="H1251" i="1"/>
  <c r="H1268" i="1"/>
  <c r="H1285" i="1"/>
  <c r="H1302" i="1"/>
  <c r="H1319" i="1"/>
  <c r="H1336" i="1"/>
  <c r="G1149" i="1"/>
  <c r="G1166" i="1"/>
  <c r="G1183" i="1"/>
  <c r="G1200" i="1"/>
  <c r="G1217" i="1"/>
  <c r="G1234" i="1"/>
  <c r="G1251" i="1"/>
  <c r="G1268" i="1"/>
  <c r="G1285" i="1"/>
  <c r="G1302" i="1"/>
  <c r="G1319" i="1"/>
  <c r="G1336" i="1"/>
  <c r="F1149" i="1"/>
  <c r="F1166" i="1"/>
  <c r="F1183" i="1"/>
  <c r="F1200" i="1"/>
  <c r="F1217" i="1"/>
  <c r="F1234" i="1"/>
  <c r="F1251" i="1"/>
  <c r="F1268" i="1"/>
  <c r="F1285" i="1"/>
  <c r="F1302" i="1"/>
  <c r="F1319" i="1"/>
  <c r="F1336" i="1"/>
  <c r="E1149" i="1"/>
  <c r="E1166" i="1"/>
  <c r="E1183" i="1"/>
  <c r="E1200" i="1"/>
  <c r="E1217" i="1"/>
  <c r="E1234" i="1"/>
  <c r="E1251" i="1"/>
  <c r="E1268" i="1"/>
  <c r="E1285" i="1"/>
  <c r="E1302" i="1"/>
  <c r="E1319" i="1"/>
  <c r="E1336" i="1"/>
  <c r="D1149" i="1"/>
  <c r="D1166" i="1"/>
  <c r="D1183" i="1"/>
  <c r="D1200" i="1"/>
  <c r="D1217" i="1"/>
  <c r="D1234" i="1"/>
  <c r="D1251" i="1"/>
  <c r="D1268" i="1"/>
  <c r="D1285" i="1"/>
  <c r="D1302" i="1"/>
  <c r="D1319" i="1"/>
  <c r="D1336" i="1"/>
  <c r="AO1148" i="1"/>
  <c r="AO1165" i="1"/>
  <c r="AO1182" i="1"/>
  <c r="AO1199" i="1"/>
  <c r="AO1216" i="1"/>
  <c r="AO1233" i="1"/>
  <c r="AO1250" i="1"/>
  <c r="AO1267" i="1"/>
  <c r="AO1284" i="1"/>
  <c r="AO1301" i="1"/>
  <c r="AO1318" i="1"/>
  <c r="AO1335" i="1"/>
  <c r="AN1148" i="1"/>
  <c r="AN1165" i="1"/>
  <c r="AN1182" i="1"/>
  <c r="AN1199" i="1"/>
  <c r="AN1216" i="1"/>
  <c r="AN1233" i="1"/>
  <c r="AN1250" i="1"/>
  <c r="AN1267" i="1"/>
  <c r="AN1284" i="1"/>
  <c r="AN1301" i="1"/>
  <c r="AN1318" i="1"/>
  <c r="AN1335" i="1"/>
  <c r="AM1148" i="1"/>
  <c r="AM1165" i="1"/>
  <c r="AM1182" i="1"/>
  <c r="AM1199" i="1"/>
  <c r="AM1216" i="1"/>
  <c r="AM1233" i="1"/>
  <c r="AM1250" i="1"/>
  <c r="AM1267" i="1"/>
  <c r="AM1284" i="1"/>
  <c r="AM1301" i="1"/>
  <c r="AM1318" i="1"/>
  <c r="AM1335" i="1"/>
  <c r="AL1148" i="1"/>
  <c r="AL1165" i="1"/>
  <c r="AL1182" i="1"/>
  <c r="AL1199" i="1"/>
  <c r="AL1216" i="1"/>
  <c r="AL1233" i="1"/>
  <c r="AL1250" i="1"/>
  <c r="AL1267" i="1"/>
  <c r="AL1284" i="1"/>
  <c r="AL1301" i="1"/>
  <c r="AL1318" i="1"/>
  <c r="AL1335" i="1"/>
  <c r="AK1148" i="1"/>
  <c r="AK1165" i="1"/>
  <c r="AK1182" i="1"/>
  <c r="AK1199" i="1"/>
  <c r="AK1216" i="1"/>
  <c r="AK1233" i="1"/>
  <c r="AK1250" i="1"/>
  <c r="AK1267" i="1"/>
  <c r="AK1284" i="1"/>
  <c r="AK1301" i="1"/>
  <c r="AK1318" i="1"/>
  <c r="AK1335" i="1"/>
  <c r="AJ1148" i="1"/>
  <c r="AJ1165" i="1"/>
  <c r="AJ1182" i="1"/>
  <c r="AJ1199" i="1"/>
  <c r="AJ1216" i="1"/>
  <c r="AJ1233" i="1"/>
  <c r="AJ1250" i="1"/>
  <c r="AJ1267" i="1"/>
  <c r="AJ1284" i="1"/>
  <c r="AJ1301" i="1"/>
  <c r="AJ1318" i="1"/>
  <c r="AJ1335" i="1"/>
  <c r="AI1148" i="1"/>
  <c r="AI1165" i="1"/>
  <c r="AI1182" i="1"/>
  <c r="AI1199" i="1"/>
  <c r="AI1216" i="1"/>
  <c r="AI1233" i="1"/>
  <c r="AI1250" i="1"/>
  <c r="AI1267" i="1"/>
  <c r="AI1284" i="1"/>
  <c r="AI1301" i="1"/>
  <c r="AI1318" i="1"/>
  <c r="AI1335" i="1"/>
  <c r="AH1148" i="1"/>
  <c r="AH1165" i="1"/>
  <c r="AH1182" i="1"/>
  <c r="AH1199" i="1"/>
  <c r="AH1216" i="1"/>
  <c r="AH1233" i="1"/>
  <c r="AH1250" i="1"/>
  <c r="AH1267" i="1"/>
  <c r="AH1284" i="1"/>
  <c r="AH1301" i="1"/>
  <c r="AH1318" i="1"/>
  <c r="AH1335" i="1"/>
  <c r="AG1148" i="1"/>
  <c r="AG1165" i="1"/>
  <c r="AG1182" i="1"/>
  <c r="AG1199" i="1"/>
  <c r="AG1216" i="1"/>
  <c r="AG1233" i="1"/>
  <c r="AG1250" i="1"/>
  <c r="AG1267" i="1"/>
  <c r="AG1284" i="1"/>
  <c r="AG1301" i="1"/>
  <c r="AG1318" i="1"/>
  <c r="AG1335" i="1"/>
  <c r="AF1148" i="1"/>
  <c r="AF1165" i="1"/>
  <c r="AF1182" i="1"/>
  <c r="AF1199" i="1"/>
  <c r="AF1216" i="1"/>
  <c r="AF1233" i="1"/>
  <c r="AF1250" i="1"/>
  <c r="AF1267" i="1"/>
  <c r="AF1284" i="1"/>
  <c r="AF1301" i="1"/>
  <c r="AF1318" i="1"/>
  <c r="AF1335" i="1"/>
  <c r="AE1148" i="1"/>
  <c r="AE1165" i="1"/>
  <c r="AE1182" i="1"/>
  <c r="AE1199" i="1"/>
  <c r="AE1216" i="1"/>
  <c r="AE1233" i="1"/>
  <c r="AE1250" i="1"/>
  <c r="AE1267" i="1"/>
  <c r="AE1284" i="1"/>
  <c r="AE1301" i="1"/>
  <c r="AE1318" i="1"/>
  <c r="AE1335" i="1"/>
  <c r="AD1148" i="1"/>
  <c r="AD1165" i="1"/>
  <c r="AD1182" i="1"/>
  <c r="AD1199" i="1"/>
  <c r="AD1216" i="1"/>
  <c r="AD1233" i="1"/>
  <c r="AD1250" i="1"/>
  <c r="AD1267" i="1"/>
  <c r="AD1284" i="1"/>
  <c r="AD1301" i="1"/>
  <c r="AD1318" i="1"/>
  <c r="AD1335" i="1"/>
  <c r="AC1148" i="1"/>
  <c r="AC1165" i="1"/>
  <c r="AC1182" i="1"/>
  <c r="AC1199" i="1"/>
  <c r="AC1216" i="1"/>
  <c r="AC1233" i="1"/>
  <c r="AC1250" i="1"/>
  <c r="AC1267" i="1"/>
  <c r="AC1284" i="1"/>
  <c r="AC1301" i="1"/>
  <c r="AC1318" i="1"/>
  <c r="AC1335" i="1"/>
  <c r="AB1148" i="1"/>
  <c r="AB1165" i="1"/>
  <c r="AB1182" i="1"/>
  <c r="AB1199" i="1"/>
  <c r="AB1216" i="1"/>
  <c r="AB1233" i="1"/>
  <c r="AB1250" i="1"/>
  <c r="AB1267" i="1"/>
  <c r="AB1284" i="1"/>
  <c r="AB1301" i="1"/>
  <c r="AB1318" i="1"/>
  <c r="AB1335" i="1"/>
  <c r="AA1148" i="1"/>
  <c r="AA1165" i="1"/>
  <c r="AA1182" i="1"/>
  <c r="AA1199" i="1"/>
  <c r="AA1216" i="1"/>
  <c r="AA1233" i="1"/>
  <c r="AA1250" i="1"/>
  <c r="AA1267" i="1"/>
  <c r="AA1284" i="1"/>
  <c r="AA1301" i="1"/>
  <c r="AA1318" i="1"/>
  <c r="AA1335" i="1"/>
  <c r="Z1148" i="1"/>
  <c r="Z1165" i="1"/>
  <c r="Z1182" i="1"/>
  <c r="Z1199" i="1"/>
  <c r="Z1216" i="1"/>
  <c r="Z1233" i="1"/>
  <c r="Z1250" i="1"/>
  <c r="Z1267" i="1"/>
  <c r="Z1284" i="1"/>
  <c r="Z1301" i="1"/>
  <c r="Z1318" i="1"/>
  <c r="Z1335" i="1"/>
  <c r="Y1148" i="1"/>
  <c r="Y1165" i="1"/>
  <c r="Y1182" i="1"/>
  <c r="Y1199" i="1"/>
  <c r="Y1216" i="1"/>
  <c r="Y1233" i="1"/>
  <c r="Y1250" i="1"/>
  <c r="Y1267" i="1"/>
  <c r="Y1284" i="1"/>
  <c r="Y1301" i="1"/>
  <c r="Y1318" i="1"/>
  <c r="Y1335" i="1"/>
  <c r="X1148" i="1"/>
  <c r="X1165" i="1"/>
  <c r="X1182" i="1"/>
  <c r="X1199" i="1"/>
  <c r="X1216" i="1"/>
  <c r="X1233" i="1"/>
  <c r="X1250" i="1"/>
  <c r="X1267" i="1"/>
  <c r="X1284" i="1"/>
  <c r="X1301" i="1"/>
  <c r="X1318" i="1"/>
  <c r="X1335" i="1"/>
  <c r="W1148" i="1"/>
  <c r="W1165" i="1"/>
  <c r="W1182" i="1"/>
  <c r="W1199" i="1"/>
  <c r="W1216" i="1"/>
  <c r="W1233" i="1"/>
  <c r="W1250" i="1"/>
  <c r="W1267" i="1"/>
  <c r="W1284" i="1"/>
  <c r="W1301" i="1"/>
  <c r="W1318" i="1"/>
  <c r="W1335" i="1"/>
  <c r="V1148" i="1"/>
  <c r="V1165" i="1"/>
  <c r="V1182" i="1"/>
  <c r="V1199" i="1"/>
  <c r="V1216" i="1"/>
  <c r="V1233" i="1"/>
  <c r="V1250" i="1"/>
  <c r="V1267" i="1"/>
  <c r="V1284" i="1"/>
  <c r="V1301" i="1"/>
  <c r="V1318" i="1"/>
  <c r="V1335" i="1"/>
  <c r="U1148" i="1"/>
  <c r="U1165" i="1"/>
  <c r="U1182" i="1"/>
  <c r="U1199" i="1"/>
  <c r="U1216" i="1"/>
  <c r="U1233" i="1"/>
  <c r="U1250" i="1"/>
  <c r="U1267" i="1"/>
  <c r="U1284" i="1"/>
  <c r="U1301" i="1"/>
  <c r="U1318" i="1"/>
  <c r="U1335" i="1"/>
  <c r="T1148" i="1"/>
  <c r="T1165" i="1"/>
  <c r="T1182" i="1"/>
  <c r="T1199" i="1"/>
  <c r="T1216" i="1"/>
  <c r="T1233" i="1"/>
  <c r="T1250" i="1"/>
  <c r="T1267" i="1"/>
  <c r="T1284" i="1"/>
  <c r="T1301" i="1"/>
  <c r="T1318" i="1"/>
  <c r="T1335" i="1"/>
  <c r="S1148" i="1"/>
  <c r="S1165" i="1"/>
  <c r="S1182" i="1"/>
  <c r="S1199" i="1"/>
  <c r="S1216" i="1"/>
  <c r="S1233" i="1"/>
  <c r="S1250" i="1"/>
  <c r="S1267" i="1"/>
  <c r="S1284" i="1"/>
  <c r="S1301" i="1"/>
  <c r="S1318" i="1"/>
  <c r="S1335" i="1"/>
  <c r="R1148" i="1"/>
  <c r="R1165" i="1"/>
  <c r="R1182" i="1"/>
  <c r="R1199" i="1"/>
  <c r="R1216" i="1"/>
  <c r="R1233" i="1"/>
  <c r="R1250" i="1"/>
  <c r="R1267" i="1"/>
  <c r="R1284" i="1"/>
  <c r="R1301" i="1"/>
  <c r="R1318" i="1"/>
  <c r="R1335" i="1"/>
  <c r="Q1148" i="1"/>
  <c r="Q1165" i="1"/>
  <c r="Q1182" i="1"/>
  <c r="Q1199" i="1"/>
  <c r="Q1216" i="1"/>
  <c r="Q1233" i="1"/>
  <c r="Q1250" i="1"/>
  <c r="Q1267" i="1"/>
  <c r="Q1284" i="1"/>
  <c r="Q1301" i="1"/>
  <c r="Q1318" i="1"/>
  <c r="Q1335" i="1"/>
  <c r="P1148" i="1"/>
  <c r="P1165" i="1"/>
  <c r="P1182" i="1"/>
  <c r="P1199" i="1"/>
  <c r="P1216" i="1"/>
  <c r="P1233" i="1"/>
  <c r="P1250" i="1"/>
  <c r="P1267" i="1"/>
  <c r="P1284" i="1"/>
  <c r="P1301" i="1"/>
  <c r="P1318" i="1"/>
  <c r="P1335" i="1"/>
  <c r="O1148" i="1"/>
  <c r="O1165" i="1"/>
  <c r="O1182" i="1"/>
  <c r="O1199" i="1"/>
  <c r="O1216" i="1"/>
  <c r="O1233" i="1"/>
  <c r="O1250" i="1"/>
  <c r="O1267" i="1"/>
  <c r="O1284" i="1"/>
  <c r="O1301" i="1"/>
  <c r="O1318" i="1"/>
  <c r="O1335" i="1"/>
  <c r="N1148" i="1"/>
  <c r="N1165" i="1"/>
  <c r="N1182" i="1"/>
  <c r="N1199" i="1"/>
  <c r="N1216" i="1"/>
  <c r="N1233" i="1"/>
  <c r="N1250" i="1"/>
  <c r="N1267" i="1"/>
  <c r="N1284" i="1"/>
  <c r="N1301" i="1"/>
  <c r="N1318" i="1"/>
  <c r="N1335" i="1"/>
  <c r="M1148" i="1"/>
  <c r="M1165" i="1"/>
  <c r="M1182" i="1"/>
  <c r="M1199" i="1"/>
  <c r="M1216" i="1"/>
  <c r="M1233" i="1"/>
  <c r="M1250" i="1"/>
  <c r="M1267" i="1"/>
  <c r="M1284" i="1"/>
  <c r="M1301" i="1"/>
  <c r="M1318" i="1"/>
  <c r="M1335" i="1"/>
  <c r="L1148" i="1"/>
  <c r="L1165" i="1"/>
  <c r="L1182" i="1"/>
  <c r="L1199" i="1"/>
  <c r="L1216" i="1"/>
  <c r="L1233" i="1"/>
  <c r="L1250" i="1"/>
  <c r="L1267" i="1"/>
  <c r="L1284" i="1"/>
  <c r="L1301" i="1"/>
  <c r="L1318" i="1"/>
  <c r="L1335" i="1"/>
  <c r="K1148" i="1"/>
  <c r="K1165" i="1"/>
  <c r="K1182" i="1"/>
  <c r="K1199" i="1"/>
  <c r="K1216" i="1"/>
  <c r="K1233" i="1"/>
  <c r="K1250" i="1"/>
  <c r="K1267" i="1"/>
  <c r="K1284" i="1"/>
  <c r="K1301" i="1"/>
  <c r="K1318" i="1"/>
  <c r="K1335" i="1"/>
  <c r="J1148" i="1"/>
  <c r="J1165" i="1"/>
  <c r="J1182" i="1"/>
  <c r="J1199" i="1"/>
  <c r="J1216" i="1"/>
  <c r="J1233" i="1"/>
  <c r="J1250" i="1"/>
  <c r="J1267" i="1"/>
  <c r="J1284" i="1"/>
  <c r="J1301" i="1"/>
  <c r="J1318" i="1"/>
  <c r="J1335" i="1"/>
  <c r="I1148" i="1"/>
  <c r="I1165" i="1"/>
  <c r="I1182" i="1"/>
  <c r="I1199" i="1"/>
  <c r="I1216" i="1"/>
  <c r="I1233" i="1"/>
  <c r="I1250" i="1"/>
  <c r="I1267" i="1"/>
  <c r="I1284" i="1"/>
  <c r="I1301" i="1"/>
  <c r="I1318" i="1"/>
  <c r="I1335" i="1"/>
  <c r="H1148" i="1"/>
  <c r="H1165" i="1"/>
  <c r="H1182" i="1"/>
  <c r="H1199" i="1"/>
  <c r="H1216" i="1"/>
  <c r="H1233" i="1"/>
  <c r="H1250" i="1"/>
  <c r="H1267" i="1"/>
  <c r="H1284" i="1"/>
  <c r="H1301" i="1"/>
  <c r="H1318" i="1"/>
  <c r="H1335" i="1"/>
  <c r="G1148" i="1"/>
  <c r="G1165" i="1"/>
  <c r="G1182" i="1"/>
  <c r="G1199" i="1"/>
  <c r="G1216" i="1"/>
  <c r="G1233" i="1"/>
  <c r="G1250" i="1"/>
  <c r="G1267" i="1"/>
  <c r="G1284" i="1"/>
  <c r="G1301" i="1"/>
  <c r="G1318" i="1"/>
  <c r="G1335" i="1"/>
  <c r="F1148" i="1"/>
  <c r="F1165" i="1"/>
  <c r="F1182" i="1"/>
  <c r="F1199" i="1"/>
  <c r="F1216" i="1"/>
  <c r="F1233" i="1"/>
  <c r="F1250" i="1"/>
  <c r="F1267" i="1"/>
  <c r="F1284" i="1"/>
  <c r="F1301" i="1"/>
  <c r="F1318" i="1"/>
  <c r="F1335" i="1"/>
  <c r="E1148" i="1"/>
  <c r="E1165" i="1"/>
  <c r="E1182" i="1"/>
  <c r="E1199" i="1"/>
  <c r="E1216" i="1"/>
  <c r="E1233" i="1"/>
  <c r="E1250" i="1"/>
  <c r="E1267" i="1"/>
  <c r="E1284" i="1"/>
  <c r="E1301" i="1"/>
  <c r="E1318" i="1"/>
  <c r="E1335" i="1"/>
  <c r="D1148" i="1"/>
  <c r="D1165" i="1"/>
  <c r="D1182" i="1"/>
  <c r="D1199" i="1"/>
  <c r="D1216" i="1"/>
  <c r="D1233" i="1"/>
  <c r="D1250" i="1"/>
  <c r="D1267" i="1"/>
  <c r="D1284" i="1"/>
  <c r="D1301" i="1"/>
  <c r="D1318" i="1"/>
  <c r="D1335" i="1"/>
  <c r="AO1147" i="1"/>
  <c r="AO1164" i="1"/>
  <c r="AO1181" i="1"/>
  <c r="AO1198" i="1"/>
  <c r="AO1215" i="1"/>
  <c r="AO1232" i="1"/>
  <c r="AO1249" i="1"/>
  <c r="AO1266" i="1"/>
  <c r="AO1283" i="1"/>
  <c r="AO1300" i="1"/>
  <c r="AO1317" i="1"/>
  <c r="AO1334" i="1"/>
  <c r="AN1147" i="1"/>
  <c r="AN1164" i="1"/>
  <c r="AN1181" i="1"/>
  <c r="AN1198" i="1"/>
  <c r="AN1215" i="1"/>
  <c r="AN1232" i="1"/>
  <c r="AN1249" i="1"/>
  <c r="AN1266" i="1"/>
  <c r="AN1283" i="1"/>
  <c r="AN1300" i="1"/>
  <c r="AN1317" i="1"/>
  <c r="AN1334" i="1"/>
  <c r="AM1147" i="1"/>
  <c r="AM1164" i="1"/>
  <c r="AM1181" i="1"/>
  <c r="AM1198" i="1"/>
  <c r="AM1215" i="1"/>
  <c r="AM1232" i="1"/>
  <c r="AM1249" i="1"/>
  <c r="AM1266" i="1"/>
  <c r="AM1283" i="1"/>
  <c r="AM1300" i="1"/>
  <c r="AM1317" i="1"/>
  <c r="AM1334" i="1"/>
  <c r="AL1147" i="1"/>
  <c r="AL1164" i="1"/>
  <c r="AL1181" i="1"/>
  <c r="AL1198" i="1"/>
  <c r="AL1215" i="1"/>
  <c r="AL1232" i="1"/>
  <c r="AL1249" i="1"/>
  <c r="AL1266" i="1"/>
  <c r="AL1283" i="1"/>
  <c r="AL1300" i="1"/>
  <c r="AL1317" i="1"/>
  <c r="AL1334" i="1"/>
  <c r="AK1147" i="1"/>
  <c r="AK1164" i="1"/>
  <c r="AK1181" i="1"/>
  <c r="AK1198" i="1"/>
  <c r="AK1215" i="1"/>
  <c r="AK1232" i="1"/>
  <c r="AK1249" i="1"/>
  <c r="AK1266" i="1"/>
  <c r="AK1283" i="1"/>
  <c r="AK1300" i="1"/>
  <c r="AK1317" i="1"/>
  <c r="AK1334" i="1"/>
  <c r="AJ1147" i="1"/>
  <c r="AJ1164" i="1"/>
  <c r="AJ1181" i="1"/>
  <c r="AJ1198" i="1"/>
  <c r="AJ1215" i="1"/>
  <c r="AJ1232" i="1"/>
  <c r="AJ1249" i="1"/>
  <c r="AJ1266" i="1"/>
  <c r="AJ1283" i="1"/>
  <c r="AJ1300" i="1"/>
  <c r="AJ1317" i="1"/>
  <c r="AJ1334" i="1"/>
  <c r="AI1147" i="1"/>
  <c r="AI1164" i="1"/>
  <c r="AI1181" i="1"/>
  <c r="AI1198" i="1"/>
  <c r="AI1215" i="1"/>
  <c r="AI1232" i="1"/>
  <c r="AI1249" i="1"/>
  <c r="AI1266" i="1"/>
  <c r="AI1283" i="1"/>
  <c r="AI1300" i="1"/>
  <c r="AI1317" i="1"/>
  <c r="AI1334" i="1"/>
  <c r="AH1147" i="1"/>
  <c r="AH1164" i="1"/>
  <c r="AH1181" i="1"/>
  <c r="AH1198" i="1"/>
  <c r="AH1215" i="1"/>
  <c r="AH1232" i="1"/>
  <c r="AH1249" i="1"/>
  <c r="AH1266" i="1"/>
  <c r="AH1283" i="1"/>
  <c r="AH1300" i="1"/>
  <c r="AH1317" i="1"/>
  <c r="AH1334" i="1"/>
  <c r="AG1147" i="1"/>
  <c r="AG1164" i="1"/>
  <c r="AG1181" i="1"/>
  <c r="AG1198" i="1"/>
  <c r="AG1215" i="1"/>
  <c r="AG1232" i="1"/>
  <c r="AG1249" i="1"/>
  <c r="AG1266" i="1"/>
  <c r="AG1283" i="1"/>
  <c r="AG1300" i="1"/>
  <c r="AG1317" i="1"/>
  <c r="AG1334" i="1"/>
  <c r="AF1147" i="1"/>
  <c r="AF1164" i="1"/>
  <c r="AF1181" i="1"/>
  <c r="AF1198" i="1"/>
  <c r="AF1215" i="1"/>
  <c r="AF1232" i="1"/>
  <c r="AF1249" i="1"/>
  <c r="AF1266" i="1"/>
  <c r="AF1283" i="1"/>
  <c r="AF1300" i="1"/>
  <c r="AF1317" i="1"/>
  <c r="AF1334" i="1"/>
  <c r="AE1147" i="1"/>
  <c r="AE1164" i="1"/>
  <c r="AE1181" i="1"/>
  <c r="AE1198" i="1"/>
  <c r="AE1215" i="1"/>
  <c r="AE1232" i="1"/>
  <c r="AE1249" i="1"/>
  <c r="AE1266" i="1"/>
  <c r="AE1283" i="1"/>
  <c r="AE1300" i="1"/>
  <c r="AE1317" i="1"/>
  <c r="AE1334" i="1"/>
  <c r="AD1147" i="1"/>
  <c r="AD1164" i="1"/>
  <c r="AD1181" i="1"/>
  <c r="AD1198" i="1"/>
  <c r="AD1215" i="1"/>
  <c r="AD1232" i="1"/>
  <c r="AD1249" i="1"/>
  <c r="AD1266" i="1"/>
  <c r="AD1283" i="1"/>
  <c r="AD1300" i="1"/>
  <c r="AD1317" i="1"/>
  <c r="AD1334" i="1"/>
  <c r="AC1147" i="1"/>
  <c r="AC1164" i="1"/>
  <c r="AC1181" i="1"/>
  <c r="AC1198" i="1"/>
  <c r="AC1215" i="1"/>
  <c r="AC1232" i="1"/>
  <c r="AC1249" i="1"/>
  <c r="AC1266" i="1"/>
  <c r="AC1283" i="1"/>
  <c r="AC1300" i="1"/>
  <c r="AC1317" i="1"/>
  <c r="AC1334" i="1"/>
  <c r="AB1147" i="1"/>
  <c r="AB1164" i="1"/>
  <c r="AB1181" i="1"/>
  <c r="AB1198" i="1"/>
  <c r="AB1215" i="1"/>
  <c r="AB1232" i="1"/>
  <c r="AB1249" i="1"/>
  <c r="AB1266" i="1"/>
  <c r="AB1283" i="1"/>
  <c r="AB1300" i="1"/>
  <c r="AB1317" i="1"/>
  <c r="AB1334" i="1"/>
  <c r="AA1147" i="1"/>
  <c r="AA1164" i="1"/>
  <c r="AA1181" i="1"/>
  <c r="AA1198" i="1"/>
  <c r="AA1215" i="1"/>
  <c r="AA1232" i="1"/>
  <c r="AA1249" i="1"/>
  <c r="AA1266" i="1"/>
  <c r="AA1283" i="1"/>
  <c r="AA1300" i="1"/>
  <c r="AA1317" i="1"/>
  <c r="AA1334" i="1"/>
  <c r="Z1147" i="1"/>
  <c r="Z1164" i="1"/>
  <c r="Z1181" i="1"/>
  <c r="Z1198" i="1"/>
  <c r="Z1215" i="1"/>
  <c r="Z1232" i="1"/>
  <c r="Z1249" i="1"/>
  <c r="Z1266" i="1"/>
  <c r="Z1283" i="1"/>
  <c r="Z1300" i="1"/>
  <c r="Z1317" i="1"/>
  <c r="Z1334" i="1"/>
  <c r="Y1147" i="1"/>
  <c r="Y1164" i="1"/>
  <c r="Y1181" i="1"/>
  <c r="Y1198" i="1"/>
  <c r="Y1215" i="1"/>
  <c r="Y1232" i="1"/>
  <c r="Y1249" i="1"/>
  <c r="Y1266" i="1"/>
  <c r="Y1283" i="1"/>
  <c r="Y1300" i="1"/>
  <c r="Y1317" i="1"/>
  <c r="Y1334" i="1"/>
  <c r="X1147" i="1"/>
  <c r="X1164" i="1"/>
  <c r="X1181" i="1"/>
  <c r="X1198" i="1"/>
  <c r="X1215" i="1"/>
  <c r="X1232" i="1"/>
  <c r="X1249" i="1"/>
  <c r="X1266" i="1"/>
  <c r="X1283" i="1"/>
  <c r="X1300" i="1"/>
  <c r="X1317" i="1"/>
  <c r="X1334" i="1"/>
  <c r="W1147" i="1"/>
  <c r="W1164" i="1"/>
  <c r="W1181" i="1"/>
  <c r="W1198" i="1"/>
  <c r="W1215" i="1"/>
  <c r="W1232" i="1"/>
  <c r="W1249" i="1"/>
  <c r="W1266" i="1"/>
  <c r="W1283" i="1"/>
  <c r="W1300" i="1"/>
  <c r="W1317" i="1"/>
  <c r="W1334" i="1"/>
  <c r="V1147" i="1"/>
  <c r="V1164" i="1"/>
  <c r="V1181" i="1"/>
  <c r="V1198" i="1"/>
  <c r="V1215" i="1"/>
  <c r="V1232" i="1"/>
  <c r="V1249" i="1"/>
  <c r="V1266" i="1"/>
  <c r="V1283" i="1"/>
  <c r="V1300" i="1"/>
  <c r="V1317" i="1"/>
  <c r="V1334" i="1"/>
  <c r="U1147" i="1"/>
  <c r="U1164" i="1"/>
  <c r="U1181" i="1"/>
  <c r="U1198" i="1"/>
  <c r="U1215" i="1"/>
  <c r="U1232" i="1"/>
  <c r="U1249" i="1"/>
  <c r="U1266" i="1"/>
  <c r="U1283" i="1"/>
  <c r="U1300" i="1"/>
  <c r="U1317" i="1"/>
  <c r="U1334" i="1"/>
  <c r="T1147" i="1"/>
  <c r="T1164" i="1"/>
  <c r="T1181" i="1"/>
  <c r="T1198" i="1"/>
  <c r="T1215" i="1"/>
  <c r="T1232" i="1"/>
  <c r="T1249" i="1"/>
  <c r="T1266" i="1"/>
  <c r="T1283" i="1"/>
  <c r="T1300" i="1"/>
  <c r="T1317" i="1"/>
  <c r="T1334" i="1"/>
  <c r="S1147" i="1"/>
  <c r="S1164" i="1"/>
  <c r="S1181" i="1"/>
  <c r="S1198" i="1"/>
  <c r="S1215" i="1"/>
  <c r="S1232" i="1"/>
  <c r="S1249" i="1"/>
  <c r="S1266" i="1"/>
  <c r="S1283" i="1"/>
  <c r="S1300" i="1"/>
  <c r="S1317" i="1"/>
  <c r="S1334" i="1"/>
  <c r="R1147" i="1"/>
  <c r="R1164" i="1"/>
  <c r="R1181" i="1"/>
  <c r="R1198" i="1"/>
  <c r="R1215" i="1"/>
  <c r="R1232" i="1"/>
  <c r="R1249" i="1"/>
  <c r="R1266" i="1"/>
  <c r="R1283" i="1"/>
  <c r="R1300" i="1"/>
  <c r="R1317" i="1"/>
  <c r="R1334" i="1"/>
  <c r="Q1147" i="1"/>
  <c r="Q1164" i="1"/>
  <c r="Q1181" i="1"/>
  <c r="Q1198" i="1"/>
  <c r="Q1215" i="1"/>
  <c r="Q1232" i="1"/>
  <c r="Q1249" i="1"/>
  <c r="Q1266" i="1"/>
  <c r="Q1283" i="1"/>
  <c r="Q1300" i="1"/>
  <c r="Q1317" i="1"/>
  <c r="Q1334" i="1"/>
  <c r="P1147" i="1"/>
  <c r="P1164" i="1"/>
  <c r="P1181" i="1"/>
  <c r="P1198" i="1"/>
  <c r="P1215" i="1"/>
  <c r="P1232" i="1"/>
  <c r="P1249" i="1"/>
  <c r="P1266" i="1"/>
  <c r="P1283" i="1"/>
  <c r="P1300" i="1"/>
  <c r="P1317" i="1"/>
  <c r="P1334" i="1"/>
  <c r="O1147" i="1"/>
  <c r="O1164" i="1"/>
  <c r="O1181" i="1"/>
  <c r="O1198" i="1"/>
  <c r="O1215" i="1"/>
  <c r="O1232" i="1"/>
  <c r="O1249" i="1"/>
  <c r="O1266" i="1"/>
  <c r="O1283" i="1"/>
  <c r="O1300" i="1"/>
  <c r="O1317" i="1"/>
  <c r="O1334" i="1"/>
  <c r="N1147" i="1"/>
  <c r="N1164" i="1"/>
  <c r="N1181" i="1"/>
  <c r="N1198" i="1"/>
  <c r="N1215" i="1"/>
  <c r="N1232" i="1"/>
  <c r="N1249" i="1"/>
  <c r="N1266" i="1"/>
  <c r="N1283" i="1"/>
  <c r="N1300" i="1"/>
  <c r="N1317" i="1"/>
  <c r="N1334" i="1"/>
  <c r="M1147" i="1"/>
  <c r="M1164" i="1"/>
  <c r="M1181" i="1"/>
  <c r="M1198" i="1"/>
  <c r="M1215" i="1"/>
  <c r="M1232" i="1"/>
  <c r="M1249" i="1"/>
  <c r="M1266" i="1"/>
  <c r="M1283" i="1"/>
  <c r="M1300" i="1"/>
  <c r="M1317" i="1"/>
  <c r="M1334" i="1"/>
  <c r="L1147" i="1"/>
  <c r="L1164" i="1"/>
  <c r="L1181" i="1"/>
  <c r="L1198" i="1"/>
  <c r="L1215" i="1"/>
  <c r="L1232" i="1"/>
  <c r="L1249" i="1"/>
  <c r="L1266" i="1"/>
  <c r="L1283" i="1"/>
  <c r="L1300" i="1"/>
  <c r="L1317" i="1"/>
  <c r="L1334" i="1"/>
  <c r="K1147" i="1"/>
  <c r="K1164" i="1"/>
  <c r="K1181" i="1"/>
  <c r="K1198" i="1"/>
  <c r="K1215" i="1"/>
  <c r="K1232" i="1"/>
  <c r="K1249" i="1"/>
  <c r="K1266" i="1"/>
  <c r="K1283" i="1"/>
  <c r="K1300" i="1"/>
  <c r="K1317" i="1"/>
  <c r="K1334" i="1"/>
  <c r="J1147" i="1"/>
  <c r="J1164" i="1"/>
  <c r="J1181" i="1"/>
  <c r="J1198" i="1"/>
  <c r="J1215" i="1"/>
  <c r="J1232" i="1"/>
  <c r="J1249" i="1"/>
  <c r="J1266" i="1"/>
  <c r="J1283" i="1"/>
  <c r="J1300" i="1"/>
  <c r="J1317" i="1"/>
  <c r="J1334" i="1"/>
  <c r="I1147" i="1"/>
  <c r="I1164" i="1"/>
  <c r="I1181" i="1"/>
  <c r="I1198" i="1"/>
  <c r="I1215" i="1"/>
  <c r="I1232" i="1"/>
  <c r="I1249" i="1"/>
  <c r="I1266" i="1"/>
  <c r="I1283" i="1"/>
  <c r="I1300" i="1"/>
  <c r="I1317" i="1"/>
  <c r="I1334" i="1"/>
  <c r="H1147" i="1"/>
  <c r="H1164" i="1"/>
  <c r="H1181" i="1"/>
  <c r="H1198" i="1"/>
  <c r="H1215" i="1"/>
  <c r="H1232" i="1"/>
  <c r="H1249" i="1"/>
  <c r="H1266" i="1"/>
  <c r="H1283" i="1"/>
  <c r="H1300" i="1"/>
  <c r="H1317" i="1"/>
  <c r="H1334" i="1"/>
  <c r="G1147" i="1"/>
  <c r="G1164" i="1"/>
  <c r="G1181" i="1"/>
  <c r="G1198" i="1"/>
  <c r="G1215" i="1"/>
  <c r="G1232" i="1"/>
  <c r="G1249" i="1"/>
  <c r="G1266" i="1"/>
  <c r="G1283" i="1"/>
  <c r="G1300" i="1"/>
  <c r="G1317" i="1"/>
  <c r="G1334" i="1"/>
  <c r="F1147" i="1"/>
  <c r="F1164" i="1"/>
  <c r="F1181" i="1"/>
  <c r="F1198" i="1"/>
  <c r="F1215" i="1"/>
  <c r="F1232" i="1"/>
  <c r="F1249" i="1"/>
  <c r="F1266" i="1"/>
  <c r="F1283" i="1"/>
  <c r="F1300" i="1"/>
  <c r="F1317" i="1"/>
  <c r="F1334" i="1"/>
  <c r="E1147" i="1"/>
  <c r="E1164" i="1"/>
  <c r="E1181" i="1"/>
  <c r="E1198" i="1"/>
  <c r="E1215" i="1"/>
  <c r="E1232" i="1"/>
  <c r="E1249" i="1"/>
  <c r="E1266" i="1"/>
  <c r="E1283" i="1"/>
  <c r="E1300" i="1"/>
  <c r="E1317" i="1"/>
  <c r="E1334" i="1"/>
  <c r="D1147" i="1"/>
  <c r="D1164" i="1"/>
  <c r="D1181" i="1"/>
  <c r="D1198" i="1"/>
  <c r="D1215" i="1"/>
  <c r="D1232" i="1"/>
  <c r="D1249" i="1"/>
  <c r="D1266" i="1"/>
  <c r="D1283" i="1"/>
  <c r="D1300" i="1"/>
  <c r="D1317" i="1"/>
  <c r="D1334" i="1"/>
  <c r="AO1146" i="1"/>
  <c r="AO1163" i="1"/>
  <c r="AO1180" i="1"/>
  <c r="AO1197" i="1"/>
  <c r="AO1214" i="1"/>
  <c r="AO1231" i="1"/>
  <c r="AO1248" i="1"/>
  <c r="AO1265" i="1"/>
  <c r="AO1282" i="1"/>
  <c r="AO1299" i="1"/>
  <c r="AO1316" i="1"/>
  <c r="AO1333" i="1"/>
  <c r="AN1146" i="1"/>
  <c r="AN1163" i="1"/>
  <c r="AN1180" i="1"/>
  <c r="AN1197" i="1"/>
  <c r="AN1214" i="1"/>
  <c r="AN1231" i="1"/>
  <c r="AN1248" i="1"/>
  <c r="AN1265" i="1"/>
  <c r="AN1282" i="1"/>
  <c r="AN1299" i="1"/>
  <c r="AN1316" i="1"/>
  <c r="AN1333" i="1"/>
  <c r="AM1146" i="1"/>
  <c r="AM1163" i="1"/>
  <c r="AM1180" i="1"/>
  <c r="AM1197" i="1"/>
  <c r="AM1214" i="1"/>
  <c r="AM1231" i="1"/>
  <c r="AM1248" i="1"/>
  <c r="AM1265" i="1"/>
  <c r="AM1282" i="1"/>
  <c r="AM1299" i="1"/>
  <c r="AM1316" i="1"/>
  <c r="AM1333" i="1"/>
  <c r="AL1146" i="1"/>
  <c r="AL1163" i="1"/>
  <c r="AL1180" i="1"/>
  <c r="AL1197" i="1"/>
  <c r="AL1214" i="1"/>
  <c r="AL1231" i="1"/>
  <c r="AL1248" i="1"/>
  <c r="AL1265" i="1"/>
  <c r="AL1282" i="1"/>
  <c r="AL1299" i="1"/>
  <c r="AL1316" i="1"/>
  <c r="AL1333" i="1"/>
  <c r="AK1146" i="1"/>
  <c r="AK1163" i="1"/>
  <c r="AK1180" i="1"/>
  <c r="AK1197" i="1"/>
  <c r="AK1214" i="1"/>
  <c r="AK1231" i="1"/>
  <c r="AK1248" i="1"/>
  <c r="AK1265" i="1"/>
  <c r="AK1282" i="1"/>
  <c r="AK1299" i="1"/>
  <c r="AK1316" i="1"/>
  <c r="AK1333" i="1"/>
  <c r="AJ1146" i="1"/>
  <c r="AJ1163" i="1"/>
  <c r="AJ1180" i="1"/>
  <c r="AJ1197" i="1"/>
  <c r="AJ1214" i="1"/>
  <c r="AJ1231" i="1"/>
  <c r="AJ1248" i="1"/>
  <c r="AJ1265" i="1"/>
  <c r="AJ1282" i="1"/>
  <c r="AJ1299" i="1"/>
  <c r="AJ1316" i="1"/>
  <c r="AJ1333" i="1"/>
  <c r="AI1146" i="1"/>
  <c r="AI1163" i="1"/>
  <c r="AI1180" i="1"/>
  <c r="AI1197" i="1"/>
  <c r="AI1214" i="1"/>
  <c r="AI1231" i="1"/>
  <c r="AI1248" i="1"/>
  <c r="AI1265" i="1"/>
  <c r="AI1282" i="1"/>
  <c r="AI1299" i="1"/>
  <c r="AI1316" i="1"/>
  <c r="AI1333" i="1"/>
  <c r="AH1146" i="1"/>
  <c r="AH1163" i="1"/>
  <c r="AH1180" i="1"/>
  <c r="AH1197" i="1"/>
  <c r="AH1214" i="1"/>
  <c r="AH1231" i="1"/>
  <c r="AH1248" i="1"/>
  <c r="AH1265" i="1"/>
  <c r="AH1282" i="1"/>
  <c r="AH1299" i="1"/>
  <c r="AH1316" i="1"/>
  <c r="AH1333" i="1"/>
  <c r="AG1146" i="1"/>
  <c r="AG1163" i="1"/>
  <c r="AG1180" i="1"/>
  <c r="AG1197" i="1"/>
  <c r="AG1214" i="1"/>
  <c r="AG1231" i="1"/>
  <c r="AG1248" i="1"/>
  <c r="AG1265" i="1"/>
  <c r="AG1282" i="1"/>
  <c r="AG1299" i="1"/>
  <c r="AG1316" i="1"/>
  <c r="AG1333" i="1"/>
  <c r="AF1146" i="1"/>
  <c r="AF1163" i="1"/>
  <c r="AF1180" i="1"/>
  <c r="AF1197" i="1"/>
  <c r="AF1214" i="1"/>
  <c r="AF1231" i="1"/>
  <c r="AF1248" i="1"/>
  <c r="AF1265" i="1"/>
  <c r="AF1282" i="1"/>
  <c r="AF1299" i="1"/>
  <c r="AF1316" i="1"/>
  <c r="AF1333" i="1"/>
  <c r="AE1146" i="1"/>
  <c r="AE1163" i="1"/>
  <c r="AE1180" i="1"/>
  <c r="AE1197" i="1"/>
  <c r="AE1214" i="1"/>
  <c r="AE1231" i="1"/>
  <c r="AE1248" i="1"/>
  <c r="AE1265" i="1"/>
  <c r="AE1282" i="1"/>
  <c r="AE1299" i="1"/>
  <c r="AE1316" i="1"/>
  <c r="AE1333" i="1"/>
  <c r="AD1146" i="1"/>
  <c r="AD1163" i="1"/>
  <c r="AD1180" i="1"/>
  <c r="AD1197" i="1"/>
  <c r="AD1214" i="1"/>
  <c r="AD1231" i="1"/>
  <c r="AD1248" i="1"/>
  <c r="AD1265" i="1"/>
  <c r="AD1282" i="1"/>
  <c r="AD1299" i="1"/>
  <c r="AD1316" i="1"/>
  <c r="AD1333" i="1"/>
  <c r="AC1146" i="1"/>
  <c r="AC1163" i="1"/>
  <c r="AC1180" i="1"/>
  <c r="AC1197" i="1"/>
  <c r="AC1214" i="1"/>
  <c r="AC1231" i="1"/>
  <c r="AC1248" i="1"/>
  <c r="AC1265" i="1"/>
  <c r="AC1282" i="1"/>
  <c r="AC1299" i="1"/>
  <c r="AC1316" i="1"/>
  <c r="AC1333" i="1"/>
  <c r="AB1146" i="1"/>
  <c r="AB1163" i="1"/>
  <c r="AB1180" i="1"/>
  <c r="AB1197" i="1"/>
  <c r="AB1214" i="1"/>
  <c r="AB1231" i="1"/>
  <c r="AB1248" i="1"/>
  <c r="AB1265" i="1"/>
  <c r="AB1282" i="1"/>
  <c r="AB1299" i="1"/>
  <c r="AB1316" i="1"/>
  <c r="AB1333" i="1"/>
  <c r="AA1146" i="1"/>
  <c r="AA1163" i="1"/>
  <c r="AA1180" i="1"/>
  <c r="AA1197" i="1"/>
  <c r="AA1214" i="1"/>
  <c r="AA1231" i="1"/>
  <c r="AA1248" i="1"/>
  <c r="AA1265" i="1"/>
  <c r="AA1282" i="1"/>
  <c r="AA1299" i="1"/>
  <c r="AA1316" i="1"/>
  <c r="AA1333" i="1"/>
  <c r="Z1146" i="1"/>
  <c r="Z1163" i="1"/>
  <c r="Z1180" i="1"/>
  <c r="Z1197" i="1"/>
  <c r="Z1214" i="1"/>
  <c r="Z1231" i="1"/>
  <c r="Z1248" i="1"/>
  <c r="Z1265" i="1"/>
  <c r="Z1282" i="1"/>
  <c r="Z1299" i="1"/>
  <c r="Z1316" i="1"/>
  <c r="Z1333" i="1"/>
  <c r="Y1146" i="1"/>
  <c r="Y1163" i="1"/>
  <c r="Y1180" i="1"/>
  <c r="Y1197" i="1"/>
  <c r="Y1214" i="1"/>
  <c r="Y1231" i="1"/>
  <c r="Y1248" i="1"/>
  <c r="Y1265" i="1"/>
  <c r="Y1282" i="1"/>
  <c r="Y1299" i="1"/>
  <c r="Y1316" i="1"/>
  <c r="Y1333" i="1"/>
  <c r="X1146" i="1"/>
  <c r="X1163" i="1"/>
  <c r="X1180" i="1"/>
  <c r="X1197" i="1"/>
  <c r="X1214" i="1"/>
  <c r="X1231" i="1"/>
  <c r="X1248" i="1"/>
  <c r="X1265" i="1"/>
  <c r="X1282" i="1"/>
  <c r="X1299" i="1"/>
  <c r="X1316" i="1"/>
  <c r="X1333" i="1"/>
  <c r="W1146" i="1"/>
  <c r="W1163" i="1"/>
  <c r="W1180" i="1"/>
  <c r="W1197" i="1"/>
  <c r="W1214" i="1"/>
  <c r="W1231" i="1"/>
  <c r="W1248" i="1"/>
  <c r="W1265" i="1"/>
  <c r="W1282" i="1"/>
  <c r="W1299" i="1"/>
  <c r="W1316" i="1"/>
  <c r="W1333" i="1"/>
  <c r="V1146" i="1"/>
  <c r="V1163" i="1"/>
  <c r="V1180" i="1"/>
  <c r="V1197" i="1"/>
  <c r="V1214" i="1"/>
  <c r="V1231" i="1"/>
  <c r="V1248" i="1"/>
  <c r="V1265" i="1"/>
  <c r="V1282" i="1"/>
  <c r="V1299" i="1"/>
  <c r="V1316" i="1"/>
  <c r="V1333" i="1"/>
  <c r="U1146" i="1"/>
  <c r="U1163" i="1"/>
  <c r="U1180" i="1"/>
  <c r="U1197" i="1"/>
  <c r="U1214" i="1"/>
  <c r="U1231" i="1"/>
  <c r="U1248" i="1"/>
  <c r="U1265" i="1"/>
  <c r="U1282" i="1"/>
  <c r="U1299" i="1"/>
  <c r="U1316" i="1"/>
  <c r="U1333" i="1"/>
  <c r="T1146" i="1"/>
  <c r="T1163" i="1"/>
  <c r="T1180" i="1"/>
  <c r="T1197" i="1"/>
  <c r="T1214" i="1"/>
  <c r="T1231" i="1"/>
  <c r="T1248" i="1"/>
  <c r="T1265" i="1"/>
  <c r="T1282" i="1"/>
  <c r="T1299" i="1"/>
  <c r="T1316" i="1"/>
  <c r="T1333" i="1"/>
  <c r="S1146" i="1"/>
  <c r="S1163" i="1"/>
  <c r="S1180" i="1"/>
  <c r="S1197" i="1"/>
  <c r="S1214" i="1"/>
  <c r="S1231" i="1"/>
  <c r="S1248" i="1"/>
  <c r="S1265" i="1"/>
  <c r="S1282" i="1"/>
  <c r="S1299" i="1"/>
  <c r="S1316" i="1"/>
  <c r="S1333" i="1"/>
  <c r="R1146" i="1"/>
  <c r="R1163" i="1"/>
  <c r="R1180" i="1"/>
  <c r="R1197" i="1"/>
  <c r="R1214" i="1"/>
  <c r="R1231" i="1"/>
  <c r="R1248" i="1"/>
  <c r="R1265" i="1"/>
  <c r="R1282" i="1"/>
  <c r="R1299" i="1"/>
  <c r="R1316" i="1"/>
  <c r="R1333" i="1"/>
  <c r="Q1146" i="1"/>
  <c r="Q1163" i="1"/>
  <c r="Q1180" i="1"/>
  <c r="Q1197" i="1"/>
  <c r="Q1214" i="1"/>
  <c r="Q1231" i="1"/>
  <c r="Q1248" i="1"/>
  <c r="Q1265" i="1"/>
  <c r="Q1282" i="1"/>
  <c r="Q1299" i="1"/>
  <c r="Q1316" i="1"/>
  <c r="Q1333" i="1"/>
  <c r="P1146" i="1"/>
  <c r="P1163" i="1"/>
  <c r="P1180" i="1"/>
  <c r="P1197" i="1"/>
  <c r="P1214" i="1"/>
  <c r="P1231" i="1"/>
  <c r="P1248" i="1"/>
  <c r="P1265" i="1"/>
  <c r="P1282" i="1"/>
  <c r="P1299" i="1"/>
  <c r="P1316" i="1"/>
  <c r="P1333" i="1"/>
  <c r="O1146" i="1"/>
  <c r="O1163" i="1"/>
  <c r="O1180" i="1"/>
  <c r="O1197" i="1"/>
  <c r="O1214" i="1"/>
  <c r="O1231" i="1"/>
  <c r="O1248" i="1"/>
  <c r="O1265" i="1"/>
  <c r="O1282" i="1"/>
  <c r="O1299" i="1"/>
  <c r="O1316" i="1"/>
  <c r="O1333" i="1"/>
  <c r="N1146" i="1"/>
  <c r="N1163" i="1"/>
  <c r="N1180" i="1"/>
  <c r="N1197" i="1"/>
  <c r="N1214" i="1"/>
  <c r="N1231" i="1"/>
  <c r="N1248" i="1"/>
  <c r="N1265" i="1"/>
  <c r="N1282" i="1"/>
  <c r="N1299" i="1"/>
  <c r="N1316" i="1"/>
  <c r="N1333" i="1"/>
  <c r="M1146" i="1"/>
  <c r="M1163" i="1"/>
  <c r="M1180" i="1"/>
  <c r="M1197" i="1"/>
  <c r="M1214" i="1"/>
  <c r="M1231" i="1"/>
  <c r="M1248" i="1"/>
  <c r="M1265" i="1"/>
  <c r="M1282" i="1"/>
  <c r="M1299" i="1"/>
  <c r="M1316" i="1"/>
  <c r="M1333" i="1"/>
  <c r="L1163" i="1"/>
  <c r="L1180" i="1"/>
  <c r="L1197" i="1"/>
  <c r="L1214" i="1"/>
  <c r="L1231" i="1"/>
  <c r="L1248" i="1"/>
  <c r="L1265" i="1"/>
  <c r="L1282" i="1"/>
  <c r="L1299" i="1"/>
  <c r="L1316" i="1"/>
  <c r="L1333" i="1"/>
  <c r="K1163" i="1"/>
  <c r="K1180" i="1"/>
  <c r="K1197" i="1"/>
  <c r="K1214" i="1"/>
  <c r="K1231" i="1"/>
  <c r="K1248" i="1"/>
  <c r="K1265" i="1"/>
  <c r="K1282" i="1"/>
  <c r="K1299" i="1"/>
  <c r="K1316" i="1"/>
  <c r="K1333" i="1"/>
  <c r="J1163" i="1"/>
  <c r="J1180" i="1"/>
  <c r="J1197" i="1"/>
  <c r="J1214" i="1"/>
  <c r="J1231" i="1"/>
  <c r="J1248" i="1"/>
  <c r="J1265" i="1"/>
  <c r="J1282" i="1"/>
  <c r="J1299" i="1"/>
  <c r="J1316" i="1"/>
  <c r="J1333" i="1"/>
  <c r="I1146" i="1"/>
  <c r="I1163" i="1"/>
  <c r="I1180" i="1"/>
  <c r="I1197" i="1"/>
  <c r="I1214" i="1"/>
  <c r="I1231" i="1"/>
  <c r="I1248" i="1"/>
  <c r="I1265" i="1"/>
  <c r="I1282" i="1"/>
  <c r="I1299" i="1"/>
  <c r="I1316" i="1"/>
  <c r="I1333" i="1"/>
  <c r="H1146" i="1"/>
  <c r="H1163" i="1"/>
  <c r="H1180" i="1"/>
  <c r="H1197" i="1"/>
  <c r="H1214" i="1"/>
  <c r="H1231" i="1"/>
  <c r="H1248" i="1"/>
  <c r="H1265" i="1"/>
  <c r="H1282" i="1"/>
  <c r="H1299" i="1"/>
  <c r="H1316" i="1"/>
  <c r="H1333" i="1"/>
  <c r="G1146" i="1"/>
  <c r="G1163" i="1"/>
  <c r="G1180" i="1"/>
  <c r="G1197" i="1"/>
  <c r="G1214" i="1"/>
  <c r="G1231" i="1"/>
  <c r="G1248" i="1"/>
  <c r="G1265" i="1"/>
  <c r="G1282" i="1"/>
  <c r="G1299" i="1"/>
  <c r="G1316" i="1"/>
  <c r="G1333" i="1"/>
  <c r="F1146" i="1"/>
  <c r="F1163" i="1"/>
  <c r="F1180" i="1"/>
  <c r="F1197" i="1"/>
  <c r="F1214" i="1"/>
  <c r="F1231" i="1"/>
  <c r="F1248" i="1"/>
  <c r="F1265" i="1"/>
  <c r="F1282" i="1"/>
  <c r="F1299" i="1"/>
  <c r="F1316" i="1"/>
  <c r="F1333" i="1"/>
  <c r="E1146" i="1"/>
  <c r="E1163" i="1"/>
  <c r="E1180" i="1"/>
  <c r="E1197" i="1"/>
  <c r="E1214" i="1"/>
  <c r="E1231" i="1"/>
  <c r="E1248" i="1"/>
  <c r="E1265" i="1"/>
  <c r="E1282" i="1"/>
  <c r="E1299" i="1"/>
  <c r="E1316" i="1"/>
  <c r="E1333" i="1"/>
  <c r="D1146" i="1"/>
  <c r="D1163" i="1"/>
  <c r="D1180" i="1"/>
  <c r="D1197" i="1"/>
  <c r="D1214" i="1"/>
  <c r="D1231" i="1"/>
  <c r="D1248" i="1"/>
  <c r="D1265" i="1"/>
  <c r="D1282" i="1"/>
  <c r="D1299" i="1"/>
  <c r="D1316" i="1"/>
  <c r="D1333" i="1"/>
  <c r="AO1145" i="1"/>
  <c r="AO1162" i="1"/>
  <c r="AO1179" i="1"/>
  <c r="AO1196" i="1"/>
  <c r="AO1213" i="1"/>
  <c r="AO1230" i="1"/>
  <c r="AO1247" i="1"/>
  <c r="AO1264" i="1"/>
  <c r="AO1281" i="1"/>
  <c r="AO1298" i="1"/>
  <c r="AO1315" i="1"/>
  <c r="AO1332" i="1"/>
  <c r="AN1145" i="1"/>
  <c r="AN1162" i="1"/>
  <c r="AN1179" i="1"/>
  <c r="AN1196" i="1"/>
  <c r="AN1213" i="1"/>
  <c r="AN1230" i="1"/>
  <c r="AN1247" i="1"/>
  <c r="AN1264" i="1"/>
  <c r="AN1281" i="1"/>
  <c r="AN1298" i="1"/>
  <c r="AN1315" i="1"/>
  <c r="AN1332" i="1"/>
  <c r="AM1145" i="1"/>
  <c r="AM1162" i="1"/>
  <c r="AM1179" i="1"/>
  <c r="AM1196" i="1"/>
  <c r="AM1213" i="1"/>
  <c r="AM1230" i="1"/>
  <c r="AM1247" i="1"/>
  <c r="AM1264" i="1"/>
  <c r="AM1281" i="1"/>
  <c r="AM1298" i="1"/>
  <c r="AM1315" i="1"/>
  <c r="AM1332" i="1"/>
  <c r="AL1145" i="1"/>
  <c r="AL1162" i="1"/>
  <c r="AL1179" i="1"/>
  <c r="AL1196" i="1"/>
  <c r="AL1213" i="1"/>
  <c r="AL1230" i="1"/>
  <c r="AL1247" i="1"/>
  <c r="AL1264" i="1"/>
  <c r="AL1281" i="1"/>
  <c r="AL1298" i="1"/>
  <c r="AL1315" i="1"/>
  <c r="AL1332" i="1"/>
  <c r="AK1145" i="1"/>
  <c r="AK1162" i="1"/>
  <c r="AK1179" i="1"/>
  <c r="AK1196" i="1"/>
  <c r="AK1213" i="1"/>
  <c r="AK1230" i="1"/>
  <c r="AK1247" i="1"/>
  <c r="AK1264" i="1"/>
  <c r="AK1281" i="1"/>
  <c r="AK1298" i="1"/>
  <c r="AK1315" i="1"/>
  <c r="AK1332" i="1"/>
  <c r="AJ1145" i="1"/>
  <c r="AJ1162" i="1"/>
  <c r="AJ1179" i="1"/>
  <c r="AJ1196" i="1"/>
  <c r="AJ1213" i="1"/>
  <c r="AJ1230" i="1"/>
  <c r="AJ1247" i="1"/>
  <c r="AJ1264" i="1"/>
  <c r="AJ1281" i="1"/>
  <c r="AJ1298" i="1"/>
  <c r="AJ1315" i="1"/>
  <c r="AJ1332" i="1"/>
  <c r="AI1145" i="1"/>
  <c r="AI1162" i="1"/>
  <c r="AI1179" i="1"/>
  <c r="AI1196" i="1"/>
  <c r="AI1213" i="1"/>
  <c r="AI1230" i="1"/>
  <c r="AI1247" i="1"/>
  <c r="AI1264" i="1"/>
  <c r="AI1281" i="1"/>
  <c r="AI1298" i="1"/>
  <c r="AI1315" i="1"/>
  <c r="AI1332" i="1"/>
  <c r="AH1145" i="1"/>
  <c r="AH1162" i="1"/>
  <c r="AH1179" i="1"/>
  <c r="AH1196" i="1"/>
  <c r="AH1213" i="1"/>
  <c r="AH1230" i="1"/>
  <c r="AH1247" i="1"/>
  <c r="AH1264" i="1"/>
  <c r="AH1281" i="1"/>
  <c r="AH1298" i="1"/>
  <c r="AH1315" i="1"/>
  <c r="AH1332" i="1"/>
  <c r="AG1145" i="1"/>
  <c r="AG1162" i="1"/>
  <c r="AG1179" i="1"/>
  <c r="AG1196" i="1"/>
  <c r="AG1213" i="1"/>
  <c r="AG1230" i="1"/>
  <c r="AG1247" i="1"/>
  <c r="AG1264" i="1"/>
  <c r="AG1281" i="1"/>
  <c r="AG1298" i="1"/>
  <c r="AG1315" i="1"/>
  <c r="AG1332" i="1"/>
  <c r="AF1145" i="1"/>
  <c r="AF1162" i="1"/>
  <c r="AF1179" i="1"/>
  <c r="AF1196" i="1"/>
  <c r="AF1213" i="1"/>
  <c r="AF1230" i="1"/>
  <c r="AF1247" i="1"/>
  <c r="AF1264" i="1"/>
  <c r="AF1281" i="1"/>
  <c r="AF1298" i="1"/>
  <c r="AF1315" i="1"/>
  <c r="AF1332" i="1"/>
  <c r="AE1145" i="1"/>
  <c r="AE1162" i="1"/>
  <c r="AE1179" i="1"/>
  <c r="AE1196" i="1"/>
  <c r="AE1213" i="1"/>
  <c r="AE1230" i="1"/>
  <c r="AE1247" i="1"/>
  <c r="AE1264" i="1"/>
  <c r="AE1281" i="1"/>
  <c r="AE1298" i="1"/>
  <c r="AE1315" i="1"/>
  <c r="AE1332" i="1"/>
  <c r="AD1145" i="1"/>
  <c r="AD1162" i="1"/>
  <c r="AD1179" i="1"/>
  <c r="AD1196" i="1"/>
  <c r="AD1213" i="1"/>
  <c r="AD1230" i="1"/>
  <c r="AD1247" i="1"/>
  <c r="AD1264" i="1"/>
  <c r="AD1281" i="1"/>
  <c r="AD1298" i="1"/>
  <c r="AD1315" i="1"/>
  <c r="AD1332" i="1"/>
  <c r="AC1145" i="1"/>
  <c r="AC1162" i="1"/>
  <c r="AC1179" i="1"/>
  <c r="AC1196" i="1"/>
  <c r="AC1213" i="1"/>
  <c r="AC1230" i="1"/>
  <c r="AC1247" i="1"/>
  <c r="AC1264" i="1"/>
  <c r="AC1281" i="1"/>
  <c r="AC1298" i="1"/>
  <c r="AC1315" i="1"/>
  <c r="AC1332" i="1"/>
  <c r="AB1145" i="1"/>
  <c r="AB1162" i="1"/>
  <c r="AB1179" i="1"/>
  <c r="AB1196" i="1"/>
  <c r="AB1213" i="1"/>
  <c r="AB1230" i="1"/>
  <c r="AB1247" i="1"/>
  <c r="AB1264" i="1"/>
  <c r="AB1281" i="1"/>
  <c r="AB1298" i="1"/>
  <c r="AB1315" i="1"/>
  <c r="AB1332" i="1"/>
  <c r="AA1145" i="1"/>
  <c r="AA1162" i="1"/>
  <c r="AA1179" i="1"/>
  <c r="AA1196" i="1"/>
  <c r="AA1213" i="1"/>
  <c r="AA1230" i="1"/>
  <c r="AA1247" i="1"/>
  <c r="AA1264" i="1"/>
  <c r="AA1281" i="1"/>
  <c r="AA1298" i="1"/>
  <c r="AA1315" i="1"/>
  <c r="AA1332" i="1"/>
  <c r="Z1145" i="1"/>
  <c r="Z1162" i="1"/>
  <c r="Z1179" i="1"/>
  <c r="Z1196" i="1"/>
  <c r="Z1213" i="1"/>
  <c r="Z1230" i="1"/>
  <c r="Z1247" i="1"/>
  <c r="Z1264" i="1"/>
  <c r="Z1281" i="1"/>
  <c r="Z1298" i="1"/>
  <c r="Z1315" i="1"/>
  <c r="Z1332" i="1"/>
  <c r="Y1145" i="1"/>
  <c r="Y1162" i="1"/>
  <c r="Y1179" i="1"/>
  <c r="Y1196" i="1"/>
  <c r="Y1213" i="1"/>
  <c r="Y1230" i="1"/>
  <c r="Y1247" i="1"/>
  <c r="Y1264" i="1"/>
  <c r="Y1281" i="1"/>
  <c r="Y1298" i="1"/>
  <c r="Y1315" i="1"/>
  <c r="Y1332" i="1"/>
  <c r="X1145" i="1"/>
  <c r="X1162" i="1"/>
  <c r="X1179" i="1"/>
  <c r="X1196" i="1"/>
  <c r="X1213" i="1"/>
  <c r="X1230" i="1"/>
  <c r="X1247" i="1"/>
  <c r="X1264" i="1"/>
  <c r="X1281" i="1"/>
  <c r="X1298" i="1"/>
  <c r="X1315" i="1"/>
  <c r="X1332" i="1"/>
  <c r="W1145" i="1"/>
  <c r="W1162" i="1"/>
  <c r="W1179" i="1"/>
  <c r="W1196" i="1"/>
  <c r="W1213" i="1"/>
  <c r="W1230" i="1"/>
  <c r="W1247" i="1"/>
  <c r="W1264" i="1"/>
  <c r="W1281" i="1"/>
  <c r="W1298" i="1"/>
  <c r="W1315" i="1"/>
  <c r="W1332" i="1"/>
  <c r="V1145" i="1"/>
  <c r="V1162" i="1"/>
  <c r="V1179" i="1"/>
  <c r="V1196" i="1"/>
  <c r="V1213" i="1"/>
  <c r="V1230" i="1"/>
  <c r="V1247" i="1"/>
  <c r="V1264" i="1"/>
  <c r="V1281" i="1"/>
  <c r="V1298" i="1"/>
  <c r="V1315" i="1"/>
  <c r="V1332" i="1"/>
  <c r="U1145" i="1"/>
  <c r="U1162" i="1"/>
  <c r="U1179" i="1"/>
  <c r="U1196" i="1"/>
  <c r="U1213" i="1"/>
  <c r="U1230" i="1"/>
  <c r="U1247" i="1"/>
  <c r="U1264" i="1"/>
  <c r="U1281" i="1"/>
  <c r="U1298" i="1"/>
  <c r="U1315" i="1"/>
  <c r="U1332" i="1"/>
  <c r="T1145" i="1"/>
  <c r="T1162" i="1"/>
  <c r="T1179" i="1"/>
  <c r="T1196" i="1"/>
  <c r="T1213" i="1"/>
  <c r="T1230" i="1"/>
  <c r="T1247" i="1"/>
  <c r="T1264" i="1"/>
  <c r="T1281" i="1"/>
  <c r="T1298" i="1"/>
  <c r="T1315" i="1"/>
  <c r="T1332" i="1"/>
  <c r="S1145" i="1"/>
  <c r="S1162" i="1"/>
  <c r="S1179" i="1"/>
  <c r="S1196" i="1"/>
  <c r="S1213" i="1"/>
  <c r="S1230" i="1"/>
  <c r="S1247" i="1"/>
  <c r="S1264" i="1"/>
  <c r="S1281" i="1"/>
  <c r="S1298" i="1"/>
  <c r="S1315" i="1"/>
  <c r="S1332" i="1"/>
  <c r="R1145" i="1"/>
  <c r="R1162" i="1"/>
  <c r="R1179" i="1"/>
  <c r="R1196" i="1"/>
  <c r="R1213" i="1"/>
  <c r="R1230" i="1"/>
  <c r="R1247" i="1"/>
  <c r="R1264" i="1"/>
  <c r="R1281" i="1"/>
  <c r="R1298" i="1"/>
  <c r="R1315" i="1"/>
  <c r="R1332" i="1"/>
  <c r="Q1145" i="1"/>
  <c r="Q1162" i="1"/>
  <c r="Q1179" i="1"/>
  <c r="Q1196" i="1"/>
  <c r="Q1213" i="1"/>
  <c r="Q1230" i="1"/>
  <c r="Q1247" i="1"/>
  <c r="Q1264" i="1"/>
  <c r="Q1281" i="1"/>
  <c r="Q1298" i="1"/>
  <c r="Q1315" i="1"/>
  <c r="Q1332" i="1"/>
  <c r="P1145" i="1"/>
  <c r="P1162" i="1"/>
  <c r="P1179" i="1"/>
  <c r="P1196" i="1"/>
  <c r="P1213" i="1"/>
  <c r="P1230" i="1"/>
  <c r="P1247" i="1"/>
  <c r="P1264" i="1"/>
  <c r="P1281" i="1"/>
  <c r="P1298" i="1"/>
  <c r="P1315" i="1"/>
  <c r="P1332" i="1"/>
  <c r="O1162" i="1"/>
  <c r="O1179" i="1"/>
  <c r="O1196" i="1"/>
  <c r="O1213" i="1"/>
  <c r="O1230" i="1"/>
  <c r="O1247" i="1"/>
  <c r="O1264" i="1"/>
  <c r="O1281" i="1"/>
  <c r="O1298" i="1"/>
  <c r="O1315" i="1"/>
  <c r="O1332" i="1"/>
  <c r="N1162" i="1"/>
  <c r="N1179" i="1"/>
  <c r="N1196" i="1"/>
  <c r="N1213" i="1"/>
  <c r="N1230" i="1"/>
  <c r="N1247" i="1"/>
  <c r="N1264" i="1"/>
  <c r="N1281" i="1"/>
  <c r="N1298" i="1"/>
  <c r="N1315" i="1"/>
  <c r="N1332" i="1"/>
  <c r="M1162" i="1"/>
  <c r="M1179" i="1"/>
  <c r="M1196" i="1"/>
  <c r="M1213" i="1"/>
  <c r="M1230" i="1"/>
  <c r="M1247" i="1"/>
  <c r="M1264" i="1"/>
  <c r="M1281" i="1"/>
  <c r="M1298" i="1"/>
  <c r="M1315" i="1"/>
  <c r="M1332" i="1"/>
  <c r="L1162" i="1"/>
  <c r="L1179" i="1"/>
  <c r="L1196" i="1"/>
  <c r="L1213" i="1"/>
  <c r="L1230" i="1"/>
  <c r="L1247" i="1"/>
  <c r="L1264" i="1"/>
  <c r="L1281" i="1"/>
  <c r="L1298" i="1"/>
  <c r="L1315" i="1"/>
  <c r="L1332" i="1"/>
  <c r="K1162" i="1"/>
  <c r="K1179" i="1"/>
  <c r="K1196" i="1"/>
  <c r="K1213" i="1"/>
  <c r="K1230" i="1"/>
  <c r="K1247" i="1"/>
  <c r="K1264" i="1"/>
  <c r="K1281" i="1"/>
  <c r="K1298" i="1"/>
  <c r="K1315" i="1"/>
  <c r="K1332" i="1"/>
  <c r="J1162" i="1"/>
  <c r="J1179" i="1"/>
  <c r="J1196" i="1"/>
  <c r="J1213" i="1"/>
  <c r="J1230" i="1"/>
  <c r="J1247" i="1"/>
  <c r="J1264" i="1"/>
  <c r="J1281" i="1"/>
  <c r="J1298" i="1"/>
  <c r="J1315" i="1"/>
  <c r="J1332" i="1"/>
  <c r="I1162" i="1"/>
  <c r="I1179" i="1"/>
  <c r="I1196" i="1"/>
  <c r="I1213" i="1"/>
  <c r="I1230" i="1"/>
  <c r="I1247" i="1"/>
  <c r="I1264" i="1"/>
  <c r="I1281" i="1"/>
  <c r="I1298" i="1"/>
  <c r="I1315" i="1"/>
  <c r="I1332" i="1"/>
  <c r="H1162" i="1"/>
  <c r="H1179" i="1"/>
  <c r="H1196" i="1"/>
  <c r="H1213" i="1"/>
  <c r="H1230" i="1"/>
  <c r="H1247" i="1"/>
  <c r="H1264" i="1"/>
  <c r="H1281" i="1"/>
  <c r="H1298" i="1"/>
  <c r="H1315" i="1"/>
  <c r="H1332" i="1"/>
  <c r="G1145" i="1"/>
  <c r="G1162" i="1"/>
  <c r="G1179" i="1"/>
  <c r="G1196" i="1"/>
  <c r="G1213" i="1"/>
  <c r="G1230" i="1"/>
  <c r="G1247" i="1"/>
  <c r="G1264" i="1"/>
  <c r="G1281" i="1"/>
  <c r="G1298" i="1"/>
  <c r="G1315" i="1"/>
  <c r="G1332" i="1"/>
  <c r="F1145" i="1"/>
  <c r="F1162" i="1"/>
  <c r="F1179" i="1"/>
  <c r="F1196" i="1"/>
  <c r="F1213" i="1"/>
  <c r="F1230" i="1"/>
  <c r="F1247" i="1"/>
  <c r="F1264" i="1"/>
  <c r="F1281" i="1"/>
  <c r="F1298" i="1"/>
  <c r="F1315" i="1"/>
  <c r="F1332" i="1"/>
  <c r="E1145" i="1"/>
  <c r="E1162" i="1"/>
  <c r="E1179" i="1"/>
  <c r="E1196" i="1"/>
  <c r="E1213" i="1"/>
  <c r="E1230" i="1"/>
  <c r="E1247" i="1"/>
  <c r="E1264" i="1"/>
  <c r="E1281" i="1"/>
  <c r="E1298" i="1"/>
  <c r="E1315" i="1"/>
  <c r="E1332" i="1"/>
  <c r="D1145" i="1"/>
  <c r="D1162" i="1"/>
  <c r="D1179" i="1"/>
  <c r="D1196" i="1"/>
  <c r="D1213" i="1"/>
  <c r="D1230" i="1"/>
  <c r="D1247" i="1"/>
  <c r="D1264" i="1"/>
  <c r="D1281" i="1"/>
  <c r="D1298" i="1"/>
  <c r="D1315" i="1"/>
  <c r="D1332" i="1"/>
  <c r="AO1161" i="1"/>
  <c r="AO1178" i="1"/>
  <c r="AO1195" i="1"/>
  <c r="AO1212" i="1"/>
  <c r="AO1229" i="1"/>
  <c r="AO1246" i="1"/>
  <c r="AO1263" i="1"/>
  <c r="AO1280" i="1"/>
  <c r="AO1297" i="1"/>
  <c r="AO1314" i="1"/>
  <c r="AO1331" i="1"/>
  <c r="AN1161" i="1"/>
  <c r="AN1178" i="1"/>
  <c r="AN1195" i="1"/>
  <c r="AN1212" i="1"/>
  <c r="AN1229" i="1"/>
  <c r="AN1246" i="1"/>
  <c r="AN1263" i="1"/>
  <c r="AN1280" i="1"/>
  <c r="AN1297" i="1"/>
  <c r="AN1314" i="1"/>
  <c r="AN1331" i="1"/>
  <c r="AM1161" i="1"/>
  <c r="AM1178" i="1"/>
  <c r="AM1195" i="1"/>
  <c r="AM1212" i="1"/>
  <c r="AM1229" i="1"/>
  <c r="AM1246" i="1"/>
  <c r="AM1263" i="1"/>
  <c r="AM1280" i="1"/>
  <c r="AM1297" i="1"/>
  <c r="AM1314" i="1"/>
  <c r="AM1331" i="1"/>
  <c r="AL1161" i="1"/>
  <c r="AL1178" i="1"/>
  <c r="AL1195" i="1"/>
  <c r="AL1212" i="1"/>
  <c r="AL1229" i="1"/>
  <c r="AL1246" i="1"/>
  <c r="AL1263" i="1"/>
  <c r="AL1280" i="1"/>
  <c r="AL1297" i="1"/>
  <c r="AL1314" i="1"/>
  <c r="AL1331" i="1"/>
  <c r="AK1161" i="1"/>
  <c r="AK1178" i="1"/>
  <c r="AK1195" i="1"/>
  <c r="AK1212" i="1"/>
  <c r="AK1229" i="1"/>
  <c r="AK1246" i="1"/>
  <c r="AK1263" i="1"/>
  <c r="AK1280" i="1"/>
  <c r="AK1297" i="1"/>
  <c r="AK1314" i="1"/>
  <c r="AK1331" i="1"/>
  <c r="AJ1161" i="1"/>
  <c r="AJ1178" i="1"/>
  <c r="AJ1195" i="1"/>
  <c r="AJ1212" i="1"/>
  <c r="AJ1229" i="1"/>
  <c r="AJ1246" i="1"/>
  <c r="AJ1263" i="1"/>
  <c r="AJ1280" i="1"/>
  <c r="AJ1297" i="1"/>
  <c r="AJ1314" i="1"/>
  <c r="AJ1331" i="1"/>
  <c r="AI1161" i="1"/>
  <c r="AI1178" i="1"/>
  <c r="AI1195" i="1"/>
  <c r="AI1212" i="1"/>
  <c r="AI1229" i="1"/>
  <c r="AI1246" i="1"/>
  <c r="AI1263" i="1"/>
  <c r="AI1280" i="1"/>
  <c r="AI1297" i="1"/>
  <c r="AI1314" i="1"/>
  <c r="AI1331" i="1"/>
  <c r="AH1161" i="1"/>
  <c r="AH1178" i="1"/>
  <c r="AH1195" i="1"/>
  <c r="AH1212" i="1"/>
  <c r="AH1229" i="1"/>
  <c r="AH1246" i="1"/>
  <c r="AH1263" i="1"/>
  <c r="AH1280" i="1"/>
  <c r="AH1297" i="1"/>
  <c r="AH1314" i="1"/>
  <c r="AH1331" i="1"/>
  <c r="AG1161" i="1"/>
  <c r="AG1178" i="1"/>
  <c r="AG1195" i="1"/>
  <c r="AG1212" i="1"/>
  <c r="AG1229" i="1"/>
  <c r="AG1246" i="1"/>
  <c r="AG1263" i="1"/>
  <c r="AG1280" i="1"/>
  <c r="AG1297" i="1"/>
  <c r="AG1314" i="1"/>
  <c r="AG1331" i="1"/>
  <c r="AF1161" i="1"/>
  <c r="AF1178" i="1"/>
  <c r="AF1195" i="1"/>
  <c r="AF1212" i="1"/>
  <c r="AF1229" i="1"/>
  <c r="AF1246" i="1"/>
  <c r="AF1263" i="1"/>
  <c r="AF1280" i="1"/>
  <c r="AF1297" i="1"/>
  <c r="AF1314" i="1"/>
  <c r="AF1331" i="1"/>
  <c r="AE1161" i="1"/>
  <c r="AE1178" i="1"/>
  <c r="AE1195" i="1"/>
  <c r="AE1212" i="1"/>
  <c r="AE1229" i="1"/>
  <c r="AE1246" i="1"/>
  <c r="AE1263" i="1"/>
  <c r="AE1280" i="1"/>
  <c r="AE1297" i="1"/>
  <c r="AE1314" i="1"/>
  <c r="AE1331" i="1"/>
  <c r="AD1161" i="1"/>
  <c r="AD1178" i="1"/>
  <c r="AD1195" i="1"/>
  <c r="AD1212" i="1"/>
  <c r="AD1229" i="1"/>
  <c r="AD1246" i="1"/>
  <c r="AD1263" i="1"/>
  <c r="AD1280" i="1"/>
  <c r="AD1297" i="1"/>
  <c r="AD1314" i="1"/>
  <c r="AD1331" i="1"/>
  <c r="AC1161" i="1"/>
  <c r="AC1178" i="1"/>
  <c r="AC1195" i="1"/>
  <c r="AC1212" i="1"/>
  <c r="AC1229" i="1"/>
  <c r="AC1246" i="1"/>
  <c r="AC1263" i="1"/>
  <c r="AC1280" i="1"/>
  <c r="AC1297" i="1"/>
  <c r="AC1314" i="1"/>
  <c r="AC1331" i="1"/>
  <c r="AB1161" i="1"/>
  <c r="AB1178" i="1"/>
  <c r="AB1195" i="1"/>
  <c r="AB1212" i="1"/>
  <c r="AB1229" i="1"/>
  <c r="AB1246" i="1"/>
  <c r="AB1263" i="1"/>
  <c r="AB1280" i="1"/>
  <c r="AB1297" i="1"/>
  <c r="AB1314" i="1"/>
  <c r="AB1331" i="1"/>
  <c r="AA1161" i="1"/>
  <c r="AA1178" i="1"/>
  <c r="AA1195" i="1"/>
  <c r="AA1212" i="1"/>
  <c r="AA1229" i="1"/>
  <c r="AA1246" i="1"/>
  <c r="AA1263" i="1"/>
  <c r="AA1280" i="1"/>
  <c r="AA1297" i="1"/>
  <c r="AA1314" i="1"/>
  <c r="AA1331" i="1"/>
  <c r="Z1161" i="1"/>
  <c r="Z1178" i="1"/>
  <c r="Z1195" i="1"/>
  <c r="Z1212" i="1"/>
  <c r="Z1229" i="1"/>
  <c r="Z1246" i="1"/>
  <c r="Z1263" i="1"/>
  <c r="Z1280" i="1"/>
  <c r="Z1297" i="1"/>
  <c r="Z1314" i="1"/>
  <c r="Z1331" i="1"/>
  <c r="Y1161" i="1"/>
  <c r="Y1178" i="1"/>
  <c r="Y1195" i="1"/>
  <c r="Y1212" i="1"/>
  <c r="Y1229" i="1"/>
  <c r="Y1246" i="1"/>
  <c r="Y1263" i="1"/>
  <c r="Y1280" i="1"/>
  <c r="Y1297" i="1"/>
  <c r="Y1314" i="1"/>
  <c r="Y1331" i="1"/>
  <c r="X1161" i="1"/>
  <c r="X1178" i="1"/>
  <c r="X1195" i="1"/>
  <c r="X1212" i="1"/>
  <c r="X1229" i="1"/>
  <c r="X1246" i="1"/>
  <c r="X1263" i="1"/>
  <c r="X1280" i="1"/>
  <c r="X1297" i="1"/>
  <c r="X1314" i="1"/>
  <c r="X1331" i="1"/>
  <c r="W1161" i="1"/>
  <c r="W1178" i="1"/>
  <c r="W1195" i="1"/>
  <c r="W1212" i="1"/>
  <c r="W1229" i="1"/>
  <c r="W1246" i="1"/>
  <c r="W1263" i="1"/>
  <c r="W1280" i="1"/>
  <c r="W1297" i="1"/>
  <c r="W1314" i="1"/>
  <c r="W1331" i="1"/>
  <c r="V1161" i="1"/>
  <c r="V1178" i="1"/>
  <c r="V1195" i="1"/>
  <c r="V1212" i="1"/>
  <c r="V1229" i="1"/>
  <c r="V1246" i="1"/>
  <c r="V1263" i="1"/>
  <c r="V1280" i="1"/>
  <c r="V1297" i="1"/>
  <c r="V1314" i="1"/>
  <c r="V1331" i="1"/>
  <c r="U1161" i="1"/>
  <c r="U1178" i="1"/>
  <c r="U1195" i="1"/>
  <c r="U1212" i="1"/>
  <c r="U1229" i="1"/>
  <c r="U1246" i="1"/>
  <c r="U1263" i="1"/>
  <c r="U1280" i="1"/>
  <c r="U1297" i="1"/>
  <c r="U1314" i="1"/>
  <c r="U1331" i="1"/>
  <c r="T1161" i="1"/>
  <c r="T1178" i="1"/>
  <c r="T1195" i="1"/>
  <c r="T1212" i="1"/>
  <c r="T1229" i="1"/>
  <c r="T1246" i="1"/>
  <c r="T1263" i="1"/>
  <c r="T1280" i="1"/>
  <c r="T1297" i="1"/>
  <c r="T1314" i="1"/>
  <c r="T1331" i="1"/>
  <c r="S1161" i="1"/>
  <c r="S1178" i="1"/>
  <c r="S1195" i="1"/>
  <c r="S1212" i="1"/>
  <c r="S1229" i="1"/>
  <c r="S1246" i="1"/>
  <c r="S1263" i="1"/>
  <c r="S1280" i="1"/>
  <c r="S1297" i="1"/>
  <c r="S1314" i="1"/>
  <c r="S1331" i="1"/>
  <c r="R1161" i="1"/>
  <c r="R1178" i="1"/>
  <c r="R1195" i="1"/>
  <c r="R1212" i="1"/>
  <c r="R1229" i="1"/>
  <c r="R1246" i="1"/>
  <c r="R1263" i="1"/>
  <c r="R1280" i="1"/>
  <c r="R1297" i="1"/>
  <c r="R1314" i="1"/>
  <c r="R1331" i="1"/>
  <c r="Q1161" i="1"/>
  <c r="Q1178" i="1"/>
  <c r="Q1195" i="1"/>
  <c r="Q1212" i="1"/>
  <c r="Q1229" i="1"/>
  <c r="Q1246" i="1"/>
  <c r="Q1263" i="1"/>
  <c r="Q1280" i="1"/>
  <c r="Q1297" i="1"/>
  <c r="Q1314" i="1"/>
  <c r="Q1331" i="1"/>
  <c r="P1161" i="1"/>
  <c r="P1178" i="1"/>
  <c r="P1195" i="1"/>
  <c r="P1212" i="1"/>
  <c r="P1229" i="1"/>
  <c r="P1246" i="1"/>
  <c r="P1263" i="1"/>
  <c r="P1280" i="1"/>
  <c r="P1297" i="1"/>
  <c r="P1314" i="1"/>
  <c r="P1331" i="1"/>
  <c r="O1161" i="1"/>
  <c r="O1178" i="1"/>
  <c r="O1195" i="1"/>
  <c r="O1212" i="1"/>
  <c r="O1229" i="1"/>
  <c r="O1246" i="1"/>
  <c r="O1263" i="1"/>
  <c r="O1280" i="1"/>
  <c r="O1297" i="1"/>
  <c r="O1314" i="1"/>
  <c r="O1331" i="1"/>
  <c r="N1161" i="1"/>
  <c r="N1178" i="1"/>
  <c r="N1195" i="1"/>
  <c r="N1212" i="1"/>
  <c r="N1229" i="1"/>
  <c r="N1246" i="1"/>
  <c r="N1263" i="1"/>
  <c r="N1280" i="1"/>
  <c r="N1297" i="1"/>
  <c r="N1314" i="1"/>
  <c r="N1331" i="1"/>
  <c r="M1161" i="1"/>
  <c r="M1178" i="1"/>
  <c r="M1195" i="1"/>
  <c r="M1212" i="1"/>
  <c r="M1229" i="1"/>
  <c r="M1246" i="1"/>
  <c r="M1263" i="1"/>
  <c r="M1280" i="1"/>
  <c r="M1297" i="1"/>
  <c r="M1314" i="1"/>
  <c r="M1331" i="1"/>
  <c r="L1161" i="1"/>
  <c r="L1178" i="1"/>
  <c r="L1195" i="1"/>
  <c r="L1212" i="1"/>
  <c r="L1229" i="1"/>
  <c r="L1246" i="1"/>
  <c r="L1263" i="1"/>
  <c r="L1280" i="1"/>
  <c r="L1297" i="1"/>
  <c r="L1314" i="1"/>
  <c r="L1331" i="1"/>
  <c r="K1161" i="1"/>
  <c r="K1178" i="1"/>
  <c r="K1195" i="1"/>
  <c r="K1212" i="1"/>
  <c r="K1229" i="1"/>
  <c r="K1246" i="1"/>
  <c r="K1263" i="1"/>
  <c r="K1280" i="1"/>
  <c r="K1297" i="1"/>
  <c r="K1314" i="1"/>
  <c r="K1331" i="1"/>
  <c r="J1161" i="1"/>
  <c r="J1178" i="1"/>
  <c r="J1195" i="1"/>
  <c r="J1212" i="1"/>
  <c r="J1229" i="1"/>
  <c r="J1246" i="1"/>
  <c r="J1263" i="1"/>
  <c r="J1280" i="1"/>
  <c r="J1297" i="1"/>
  <c r="J1314" i="1"/>
  <c r="J1331" i="1"/>
  <c r="I1161" i="1"/>
  <c r="I1178" i="1"/>
  <c r="I1195" i="1"/>
  <c r="I1212" i="1"/>
  <c r="I1229" i="1"/>
  <c r="I1246" i="1"/>
  <c r="I1263" i="1"/>
  <c r="I1280" i="1"/>
  <c r="I1297" i="1"/>
  <c r="I1314" i="1"/>
  <c r="I1331" i="1"/>
  <c r="H1161" i="1"/>
  <c r="H1178" i="1"/>
  <c r="H1195" i="1"/>
  <c r="H1212" i="1"/>
  <c r="H1229" i="1"/>
  <c r="H1246" i="1"/>
  <c r="H1263" i="1"/>
  <c r="H1280" i="1"/>
  <c r="H1297" i="1"/>
  <c r="H1314" i="1"/>
  <c r="H1331" i="1"/>
  <c r="G1161" i="1"/>
  <c r="G1178" i="1"/>
  <c r="G1195" i="1"/>
  <c r="G1212" i="1"/>
  <c r="G1229" i="1"/>
  <c r="G1246" i="1"/>
  <c r="G1263" i="1"/>
  <c r="G1280" i="1"/>
  <c r="G1297" i="1"/>
  <c r="G1314" i="1"/>
  <c r="G1331" i="1"/>
  <c r="F1161" i="1"/>
  <c r="F1178" i="1"/>
  <c r="F1195" i="1"/>
  <c r="F1212" i="1"/>
  <c r="F1229" i="1"/>
  <c r="F1246" i="1"/>
  <c r="F1263" i="1"/>
  <c r="F1280" i="1"/>
  <c r="F1297" i="1"/>
  <c r="F1314" i="1"/>
  <c r="F1331" i="1"/>
  <c r="E1161" i="1"/>
  <c r="E1178" i="1"/>
  <c r="E1195" i="1"/>
  <c r="E1212" i="1"/>
  <c r="E1229" i="1"/>
  <c r="E1246" i="1"/>
  <c r="E1263" i="1"/>
  <c r="E1280" i="1"/>
  <c r="E1297" i="1"/>
  <c r="E1314" i="1"/>
  <c r="E1331" i="1"/>
  <c r="D1161" i="1"/>
  <c r="D1178" i="1"/>
  <c r="D1195" i="1"/>
  <c r="D1212" i="1"/>
  <c r="D1229" i="1"/>
  <c r="D1246" i="1"/>
  <c r="D1263" i="1"/>
  <c r="D1280" i="1"/>
  <c r="D1297" i="1"/>
  <c r="D1314" i="1"/>
  <c r="D1331" i="1"/>
  <c r="AO1160" i="1"/>
  <c r="AO1177" i="1"/>
  <c r="AO1194" i="1"/>
  <c r="AO1211" i="1"/>
  <c r="AO1228" i="1"/>
  <c r="AO1245" i="1"/>
  <c r="AO1262" i="1"/>
  <c r="AO1279" i="1"/>
  <c r="AO1296" i="1"/>
  <c r="AO1313" i="1"/>
  <c r="AO1330" i="1"/>
  <c r="AN1160" i="1"/>
  <c r="AN1177" i="1"/>
  <c r="AN1194" i="1"/>
  <c r="AN1211" i="1"/>
  <c r="AN1228" i="1"/>
  <c r="AN1245" i="1"/>
  <c r="AN1262" i="1"/>
  <c r="AN1279" i="1"/>
  <c r="AN1296" i="1"/>
  <c r="AN1313" i="1"/>
  <c r="AN1330" i="1"/>
  <c r="AM1160" i="1"/>
  <c r="AM1177" i="1"/>
  <c r="AM1194" i="1"/>
  <c r="AM1211" i="1"/>
  <c r="AM1228" i="1"/>
  <c r="AM1245" i="1"/>
  <c r="AM1262" i="1"/>
  <c r="AM1279" i="1"/>
  <c r="AM1296" i="1"/>
  <c r="AM1313" i="1"/>
  <c r="AM1330" i="1"/>
  <c r="AL1160" i="1"/>
  <c r="AL1177" i="1"/>
  <c r="AL1194" i="1"/>
  <c r="AL1211" i="1"/>
  <c r="AL1228" i="1"/>
  <c r="AL1245" i="1"/>
  <c r="AL1262" i="1"/>
  <c r="AL1279" i="1"/>
  <c r="AL1296" i="1"/>
  <c r="AL1313" i="1"/>
  <c r="AL1330" i="1"/>
  <c r="AK1160" i="1"/>
  <c r="AK1177" i="1"/>
  <c r="AK1194" i="1"/>
  <c r="AK1211" i="1"/>
  <c r="AK1228" i="1"/>
  <c r="AK1245" i="1"/>
  <c r="AK1262" i="1"/>
  <c r="AK1279" i="1"/>
  <c r="AK1296" i="1"/>
  <c r="AK1313" i="1"/>
  <c r="AK1330" i="1"/>
  <c r="AJ1160" i="1"/>
  <c r="AJ1177" i="1"/>
  <c r="AJ1194" i="1"/>
  <c r="AJ1211" i="1"/>
  <c r="AJ1228" i="1"/>
  <c r="AJ1245" i="1"/>
  <c r="AJ1262" i="1"/>
  <c r="AJ1279" i="1"/>
  <c r="AJ1296" i="1"/>
  <c r="AJ1313" i="1"/>
  <c r="AJ1330" i="1"/>
  <c r="AI1160" i="1"/>
  <c r="AI1177" i="1"/>
  <c r="AI1194" i="1"/>
  <c r="AI1211" i="1"/>
  <c r="AI1228" i="1"/>
  <c r="AI1245" i="1"/>
  <c r="AI1262" i="1"/>
  <c r="AI1279" i="1"/>
  <c r="AI1296" i="1"/>
  <c r="AI1313" i="1"/>
  <c r="AI1330" i="1"/>
  <c r="AH1160" i="1"/>
  <c r="AH1177" i="1"/>
  <c r="AH1194" i="1"/>
  <c r="AH1211" i="1"/>
  <c r="AH1228" i="1"/>
  <c r="AH1245" i="1"/>
  <c r="AH1262" i="1"/>
  <c r="AH1279" i="1"/>
  <c r="AH1296" i="1"/>
  <c r="AH1313" i="1"/>
  <c r="AH1330" i="1"/>
  <c r="AG1160" i="1"/>
  <c r="AG1177" i="1"/>
  <c r="AG1194" i="1"/>
  <c r="AG1211" i="1"/>
  <c r="AG1228" i="1"/>
  <c r="AG1245" i="1"/>
  <c r="AG1262" i="1"/>
  <c r="AG1279" i="1"/>
  <c r="AG1296" i="1"/>
  <c r="AG1313" i="1"/>
  <c r="AG1330" i="1"/>
  <c r="AF1160" i="1"/>
  <c r="AF1177" i="1"/>
  <c r="AF1194" i="1"/>
  <c r="AF1211" i="1"/>
  <c r="AF1228" i="1"/>
  <c r="AF1245" i="1"/>
  <c r="AF1262" i="1"/>
  <c r="AF1279" i="1"/>
  <c r="AF1296" i="1"/>
  <c r="AF1313" i="1"/>
  <c r="AF1330" i="1"/>
  <c r="AE1160" i="1"/>
  <c r="AE1177" i="1"/>
  <c r="AE1194" i="1"/>
  <c r="AE1211" i="1"/>
  <c r="AE1228" i="1"/>
  <c r="AE1245" i="1"/>
  <c r="AE1262" i="1"/>
  <c r="AE1279" i="1"/>
  <c r="AE1296" i="1"/>
  <c r="AE1313" i="1"/>
  <c r="AE1330" i="1"/>
  <c r="AD1160" i="1"/>
  <c r="AD1177" i="1"/>
  <c r="AD1194" i="1"/>
  <c r="AD1211" i="1"/>
  <c r="AD1228" i="1"/>
  <c r="AD1245" i="1"/>
  <c r="AD1262" i="1"/>
  <c r="AD1279" i="1"/>
  <c r="AD1296" i="1"/>
  <c r="AD1313" i="1"/>
  <c r="AD1330" i="1"/>
  <c r="AC1160" i="1"/>
  <c r="AC1177" i="1"/>
  <c r="AC1194" i="1"/>
  <c r="AC1211" i="1"/>
  <c r="AC1228" i="1"/>
  <c r="AC1245" i="1"/>
  <c r="AC1262" i="1"/>
  <c r="AC1279" i="1"/>
  <c r="AC1296" i="1"/>
  <c r="AC1313" i="1"/>
  <c r="AC1330" i="1"/>
  <c r="AB1160" i="1"/>
  <c r="AB1177" i="1"/>
  <c r="AB1194" i="1"/>
  <c r="AB1211" i="1"/>
  <c r="AB1228" i="1"/>
  <c r="AB1245" i="1"/>
  <c r="AB1262" i="1"/>
  <c r="AB1279" i="1"/>
  <c r="AB1296" i="1"/>
  <c r="AB1313" i="1"/>
  <c r="AB1330" i="1"/>
  <c r="AA1160" i="1"/>
  <c r="AA1177" i="1"/>
  <c r="AA1194" i="1"/>
  <c r="AA1211" i="1"/>
  <c r="AA1228" i="1"/>
  <c r="AA1245" i="1"/>
  <c r="AA1262" i="1"/>
  <c r="AA1279" i="1"/>
  <c r="AA1296" i="1"/>
  <c r="AA1313" i="1"/>
  <c r="AA1330" i="1"/>
  <c r="Z1160" i="1"/>
  <c r="Z1177" i="1"/>
  <c r="Z1194" i="1"/>
  <c r="Z1211" i="1"/>
  <c r="Z1228" i="1"/>
  <c r="Z1245" i="1"/>
  <c r="Z1262" i="1"/>
  <c r="Z1279" i="1"/>
  <c r="Z1296" i="1"/>
  <c r="Z1313" i="1"/>
  <c r="Z1330" i="1"/>
  <c r="Y1160" i="1"/>
  <c r="Y1177" i="1"/>
  <c r="Y1194" i="1"/>
  <c r="Y1211" i="1"/>
  <c r="Y1228" i="1"/>
  <c r="Y1245" i="1"/>
  <c r="Y1262" i="1"/>
  <c r="Y1279" i="1"/>
  <c r="Y1296" i="1"/>
  <c r="Y1313" i="1"/>
  <c r="Y1330" i="1"/>
  <c r="X1160" i="1"/>
  <c r="X1177" i="1"/>
  <c r="X1194" i="1"/>
  <c r="X1211" i="1"/>
  <c r="X1228" i="1"/>
  <c r="X1245" i="1"/>
  <c r="X1262" i="1"/>
  <c r="X1279" i="1"/>
  <c r="X1296" i="1"/>
  <c r="X1313" i="1"/>
  <c r="X1330" i="1"/>
  <c r="W1160" i="1"/>
  <c r="W1177" i="1"/>
  <c r="W1194" i="1"/>
  <c r="W1211" i="1"/>
  <c r="W1228" i="1"/>
  <c r="W1245" i="1"/>
  <c r="W1262" i="1"/>
  <c r="W1279" i="1"/>
  <c r="W1296" i="1"/>
  <c r="W1313" i="1"/>
  <c r="W1330" i="1"/>
  <c r="V1160" i="1"/>
  <c r="V1177" i="1"/>
  <c r="V1194" i="1"/>
  <c r="V1211" i="1"/>
  <c r="V1228" i="1"/>
  <c r="V1245" i="1"/>
  <c r="V1262" i="1"/>
  <c r="V1279" i="1"/>
  <c r="V1296" i="1"/>
  <c r="V1313" i="1"/>
  <c r="V1330" i="1"/>
  <c r="U1160" i="1"/>
  <c r="U1177" i="1"/>
  <c r="U1194" i="1"/>
  <c r="U1211" i="1"/>
  <c r="U1228" i="1"/>
  <c r="U1245" i="1"/>
  <c r="U1262" i="1"/>
  <c r="U1279" i="1"/>
  <c r="U1296" i="1"/>
  <c r="U1313" i="1"/>
  <c r="U1330" i="1"/>
  <c r="T1160" i="1"/>
  <c r="T1177" i="1"/>
  <c r="T1194" i="1"/>
  <c r="T1211" i="1"/>
  <c r="T1228" i="1"/>
  <c r="T1245" i="1"/>
  <c r="T1262" i="1"/>
  <c r="T1279" i="1"/>
  <c r="T1296" i="1"/>
  <c r="T1313" i="1"/>
  <c r="T1330" i="1"/>
  <c r="S1160" i="1"/>
  <c r="S1177" i="1"/>
  <c r="S1194" i="1"/>
  <c r="S1211" i="1"/>
  <c r="S1228" i="1"/>
  <c r="S1245" i="1"/>
  <c r="S1262" i="1"/>
  <c r="S1279" i="1"/>
  <c r="S1296" i="1"/>
  <c r="S1313" i="1"/>
  <c r="S1330" i="1"/>
  <c r="R1160" i="1"/>
  <c r="R1177" i="1"/>
  <c r="R1194" i="1"/>
  <c r="R1211" i="1"/>
  <c r="R1228" i="1"/>
  <c r="R1245" i="1"/>
  <c r="R1262" i="1"/>
  <c r="R1279" i="1"/>
  <c r="R1296" i="1"/>
  <c r="R1313" i="1"/>
  <c r="R1330" i="1"/>
  <c r="Q1160" i="1"/>
  <c r="Q1177" i="1"/>
  <c r="Q1194" i="1"/>
  <c r="Q1211" i="1"/>
  <c r="Q1228" i="1"/>
  <c r="Q1245" i="1"/>
  <c r="Q1262" i="1"/>
  <c r="Q1279" i="1"/>
  <c r="Q1296" i="1"/>
  <c r="Q1313" i="1"/>
  <c r="Q1330" i="1"/>
  <c r="P1160" i="1"/>
  <c r="P1177" i="1"/>
  <c r="P1194" i="1"/>
  <c r="P1211" i="1"/>
  <c r="P1228" i="1"/>
  <c r="P1245" i="1"/>
  <c r="P1262" i="1"/>
  <c r="P1279" i="1"/>
  <c r="P1296" i="1"/>
  <c r="P1313" i="1"/>
  <c r="P1330" i="1"/>
  <c r="O1160" i="1"/>
  <c r="O1177" i="1"/>
  <c r="O1194" i="1"/>
  <c r="O1211" i="1"/>
  <c r="O1228" i="1"/>
  <c r="O1245" i="1"/>
  <c r="O1262" i="1"/>
  <c r="O1279" i="1"/>
  <c r="O1296" i="1"/>
  <c r="O1313" i="1"/>
  <c r="O1330" i="1"/>
  <c r="N1160" i="1"/>
  <c r="N1177" i="1"/>
  <c r="N1194" i="1"/>
  <c r="N1211" i="1"/>
  <c r="N1228" i="1"/>
  <c r="N1245" i="1"/>
  <c r="N1262" i="1"/>
  <c r="N1279" i="1"/>
  <c r="N1296" i="1"/>
  <c r="N1313" i="1"/>
  <c r="N1330" i="1"/>
  <c r="M1160" i="1"/>
  <c r="M1177" i="1"/>
  <c r="M1194" i="1"/>
  <c r="M1211" i="1"/>
  <c r="M1228" i="1"/>
  <c r="M1245" i="1"/>
  <c r="M1262" i="1"/>
  <c r="M1279" i="1"/>
  <c r="M1296" i="1"/>
  <c r="M1313" i="1"/>
  <c r="M1330" i="1"/>
  <c r="L1160" i="1"/>
  <c r="L1177" i="1"/>
  <c r="L1194" i="1"/>
  <c r="L1211" i="1"/>
  <c r="L1228" i="1"/>
  <c r="L1245" i="1"/>
  <c r="L1262" i="1"/>
  <c r="L1279" i="1"/>
  <c r="L1296" i="1"/>
  <c r="L1313" i="1"/>
  <c r="L1330" i="1"/>
  <c r="K1160" i="1"/>
  <c r="K1177" i="1"/>
  <c r="K1194" i="1"/>
  <c r="K1211" i="1"/>
  <c r="K1228" i="1"/>
  <c r="K1245" i="1"/>
  <c r="K1262" i="1"/>
  <c r="K1279" i="1"/>
  <c r="K1296" i="1"/>
  <c r="K1313" i="1"/>
  <c r="K1330" i="1"/>
  <c r="J1160" i="1"/>
  <c r="J1177" i="1"/>
  <c r="J1194" i="1"/>
  <c r="J1211" i="1"/>
  <c r="J1228" i="1"/>
  <c r="J1245" i="1"/>
  <c r="J1262" i="1"/>
  <c r="J1279" i="1"/>
  <c r="J1296" i="1"/>
  <c r="J1313" i="1"/>
  <c r="J1330" i="1"/>
  <c r="I1160" i="1"/>
  <c r="I1177" i="1"/>
  <c r="I1194" i="1"/>
  <c r="I1211" i="1"/>
  <c r="I1228" i="1"/>
  <c r="I1245" i="1"/>
  <c r="I1262" i="1"/>
  <c r="I1279" i="1"/>
  <c r="I1296" i="1"/>
  <c r="I1313" i="1"/>
  <c r="I1330" i="1"/>
  <c r="H1160" i="1"/>
  <c r="H1177" i="1"/>
  <c r="H1194" i="1"/>
  <c r="H1211" i="1"/>
  <c r="H1228" i="1"/>
  <c r="H1245" i="1"/>
  <c r="H1262" i="1"/>
  <c r="H1279" i="1"/>
  <c r="H1296" i="1"/>
  <c r="H1313" i="1"/>
  <c r="H1330" i="1"/>
  <c r="G1160" i="1"/>
  <c r="G1177" i="1"/>
  <c r="G1194" i="1"/>
  <c r="G1211" i="1"/>
  <c r="G1228" i="1"/>
  <c r="G1245" i="1"/>
  <c r="G1262" i="1"/>
  <c r="G1279" i="1"/>
  <c r="G1296" i="1"/>
  <c r="G1313" i="1"/>
  <c r="G1330" i="1"/>
  <c r="F1160" i="1"/>
  <c r="F1177" i="1"/>
  <c r="F1194" i="1"/>
  <c r="F1211" i="1"/>
  <c r="F1228" i="1"/>
  <c r="F1245" i="1"/>
  <c r="F1262" i="1"/>
  <c r="F1279" i="1"/>
  <c r="F1296" i="1"/>
  <c r="F1313" i="1"/>
  <c r="F1330" i="1"/>
  <c r="E1160" i="1"/>
  <c r="E1177" i="1"/>
  <c r="E1194" i="1"/>
  <c r="E1211" i="1"/>
  <c r="E1228" i="1"/>
  <c r="E1245" i="1"/>
  <c r="E1262" i="1"/>
  <c r="E1279" i="1"/>
  <c r="E1296" i="1"/>
  <c r="E1313" i="1"/>
  <c r="E1330" i="1"/>
  <c r="D1160" i="1"/>
  <c r="D1177" i="1"/>
  <c r="D1194" i="1"/>
  <c r="D1211" i="1"/>
  <c r="D1228" i="1"/>
  <c r="D1245" i="1"/>
  <c r="D1262" i="1"/>
  <c r="D1279" i="1"/>
  <c r="D1296" i="1"/>
  <c r="D1313" i="1"/>
  <c r="D1330" i="1"/>
  <c r="AO1159" i="1"/>
  <c r="AO1176" i="1"/>
  <c r="AO1193" i="1"/>
  <c r="AO1210" i="1"/>
  <c r="AO1227" i="1"/>
  <c r="AO1244" i="1"/>
  <c r="AO1261" i="1"/>
  <c r="AO1278" i="1"/>
  <c r="AO1295" i="1"/>
  <c r="AO1312" i="1"/>
  <c r="AO1329" i="1"/>
  <c r="AN1159" i="1"/>
  <c r="AN1176" i="1"/>
  <c r="AN1193" i="1"/>
  <c r="AN1210" i="1"/>
  <c r="AN1227" i="1"/>
  <c r="AN1244" i="1"/>
  <c r="AN1261" i="1"/>
  <c r="AN1278" i="1"/>
  <c r="AN1295" i="1"/>
  <c r="AN1312" i="1"/>
  <c r="AN1329" i="1"/>
  <c r="AM1159" i="1"/>
  <c r="AM1176" i="1"/>
  <c r="AM1193" i="1"/>
  <c r="AM1210" i="1"/>
  <c r="AM1227" i="1"/>
  <c r="AM1244" i="1"/>
  <c r="AM1261" i="1"/>
  <c r="AM1278" i="1"/>
  <c r="AM1295" i="1"/>
  <c r="AM1312" i="1"/>
  <c r="AM1329" i="1"/>
  <c r="AL1159" i="1"/>
  <c r="AL1176" i="1"/>
  <c r="AL1193" i="1"/>
  <c r="AL1210" i="1"/>
  <c r="AL1227" i="1"/>
  <c r="AL1244" i="1"/>
  <c r="AL1261" i="1"/>
  <c r="AL1278" i="1"/>
  <c r="AL1295" i="1"/>
  <c r="AL1312" i="1"/>
  <c r="AL1329" i="1"/>
  <c r="AK1159" i="1"/>
  <c r="AK1176" i="1"/>
  <c r="AK1193" i="1"/>
  <c r="AK1210" i="1"/>
  <c r="AK1227" i="1"/>
  <c r="AK1244" i="1"/>
  <c r="AK1261" i="1"/>
  <c r="AK1278" i="1"/>
  <c r="AK1295" i="1"/>
  <c r="AK1312" i="1"/>
  <c r="AK1329" i="1"/>
  <c r="AJ1159" i="1"/>
  <c r="AJ1176" i="1"/>
  <c r="AJ1193" i="1"/>
  <c r="AJ1210" i="1"/>
  <c r="AJ1227" i="1"/>
  <c r="AJ1244" i="1"/>
  <c r="AJ1261" i="1"/>
  <c r="AJ1278" i="1"/>
  <c r="AJ1295" i="1"/>
  <c r="AJ1312" i="1"/>
  <c r="AJ1329" i="1"/>
  <c r="AI1159" i="1"/>
  <c r="AI1176" i="1"/>
  <c r="AI1193" i="1"/>
  <c r="AI1210" i="1"/>
  <c r="AI1227" i="1"/>
  <c r="AI1244" i="1"/>
  <c r="AI1261" i="1"/>
  <c r="AI1278" i="1"/>
  <c r="AI1295" i="1"/>
  <c r="AI1312" i="1"/>
  <c r="AI1329" i="1"/>
  <c r="AH1159" i="1"/>
  <c r="AH1176" i="1"/>
  <c r="AH1193" i="1"/>
  <c r="AH1210" i="1"/>
  <c r="AH1227" i="1"/>
  <c r="AH1244" i="1"/>
  <c r="AH1261" i="1"/>
  <c r="AH1278" i="1"/>
  <c r="AH1295" i="1"/>
  <c r="AH1312" i="1"/>
  <c r="AH1329" i="1"/>
  <c r="AG1159" i="1"/>
  <c r="AG1176" i="1"/>
  <c r="AG1193" i="1"/>
  <c r="AG1210" i="1"/>
  <c r="AG1227" i="1"/>
  <c r="AG1244" i="1"/>
  <c r="AG1261" i="1"/>
  <c r="AG1278" i="1"/>
  <c r="AG1295" i="1"/>
  <c r="AG1312" i="1"/>
  <c r="AG1329" i="1"/>
  <c r="AF1159" i="1"/>
  <c r="AF1176" i="1"/>
  <c r="AF1193" i="1"/>
  <c r="AF1210" i="1"/>
  <c r="AF1227" i="1"/>
  <c r="AF1244" i="1"/>
  <c r="AF1261" i="1"/>
  <c r="AF1278" i="1"/>
  <c r="AF1295" i="1"/>
  <c r="AF1312" i="1"/>
  <c r="AF1329" i="1"/>
  <c r="AE1159" i="1"/>
  <c r="AE1176" i="1"/>
  <c r="AE1193" i="1"/>
  <c r="AE1210" i="1"/>
  <c r="AE1227" i="1"/>
  <c r="AE1244" i="1"/>
  <c r="AE1261" i="1"/>
  <c r="AE1278" i="1"/>
  <c r="AE1295" i="1"/>
  <c r="AE1312" i="1"/>
  <c r="AE1329" i="1"/>
  <c r="AD1159" i="1"/>
  <c r="AD1176" i="1"/>
  <c r="AD1193" i="1"/>
  <c r="AD1210" i="1"/>
  <c r="AD1227" i="1"/>
  <c r="AD1244" i="1"/>
  <c r="AD1261" i="1"/>
  <c r="AD1278" i="1"/>
  <c r="AD1295" i="1"/>
  <c r="AD1312" i="1"/>
  <c r="AD1329" i="1"/>
  <c r="AC1159" i="1"/>
  <c r="AC1176" i="1"/>
  <c r="AC1193" i="1"/>
  <c r="AC1210" i="1"/>
  <c r="AC1227" i="1"/>
  <c r="AC1244" i="1"/>
  <c r="AC1261" i="1"/>
  <c r="AC1278" i="1"/>
  <c r="AC1295" i="1"/>
  <c r="AC1312" i="1"/>
  <c r="AC1329" i="1"/>
  <c r="AB1159" i="1"/>
  <c r="AB1176" i="1"/>
  <c r="AB1193" i="1"/>
  <c r="AB1210" i="1"/>
  <c r="AB1227" i="1"/>
  <c r="AB1244" i="1"/>
  <c r="AB1261" i="1"/>
  <c r="AB1278" i="1"/>
  <c r="AB1295" i="1"/>
  <c r="AB1312" i="1"/>
  <c r="AB1329" i="1"/>
  <c r="AA1159" i="1"/>
  <c r="AA1176" i="1"/>
  <c r="AA1193" i="1"/>
  <c r="AA1210" i="1"/>
  <c r="AA1227" i="1"/>
  <c r="AA1244" i="1"/>
  <c r="AA1261" i="1"/>
  <c r="AA1278" i="1"/>
  <c r="AA1295" i="1"/>
  <c r="AA1312" i="1"/>
  <c r="AA1329" i="1"/>
  <c r="Z1159" i="1"/>
  <c r="Z1176" i="1"/>
  <c r="Z1193" i="1"/>
  <c r="Z1210" i="1"/>
  <c r="Z1227" i="1"/>
  <c r="Z1244" i="1"/>
  <c r="Z1261" i="1"/>
  <c r="Z1278" i="1"/>
  <c r="Z1295" i="1"/>
  <c r="Z1312" i="1"/>
  <c r="Z1329" i="1"/>
  <c r="Y1159" i="1"/>
  <c r="Y1176" i="1"/>
  <c r="Y1193" i="1"/>
  <c r="Y1210" i="1"/>
  <c r="Y1227" i="1"/>
  <c r="Y1244" i="1"/>
  <c r="Y1261" i="1"/>
  <c r="Y1278" i="1"/>
  <c r="Y1295" i="1"/>
  <c r="Y1312" i="1"/>
  <c r="Y1329" i="1"/>
  <c r="X1159" i="1"/>
  <c r="X1176" i="1"/>
  <c r="X1193" i="1"/>
  <c r="X1210" i="1"/>
  <c r="X1227" i="1"/>
  <c r="X1244" i="1"/>
  <c r="X1261" i="1"/>
  <c r="X1278" i="1"/>
  <c r="X1295" i="1"/>
  <c r="X1312" i="1"/>
  <c r="X1329" i="1"/>
  <c r="W1159" i="1"/>
  <c r="W1176" i="1"/>
  <c r="W1193" i="1"/>
  <c r="W1210" i="1"/>
  <c r="W1227" i="1"/>
  <c r="W1244" i="1"/>
  <c r="W1261" i="1"/>
  <c r="W1278" i="1"/>
  <c r="W1295" i="1"/>
  <c r="W1312" i="1"/>
  <c r="W1329" i="1"/>
  <c r="V1159" i="1"/>
  <c r="V1176" i="1"/>
  <c r="V1193" i="1"/>
  <c r="V1210" i="1"/>
  <c r="V1227" i="1"/>
  <c r="V1244" i="1"/>
  <c r="V1261" i="1"/>
  <c r="V1278" i="1"/>
  <c r="V1295" i="1"/>
  <c r="V1312" i="1"/>
  <c r="V1329" i="1"/>
  <c r="U1159" i="1"/>
  <c r="U1176" i="1"/>
  <c r="U1193" i="1"/>
  <c r="U1210" i="1"/>
  <c r="U1227" i="1"/>
  <c r="U1244" i="1"/>
  <c r="U1261" i="1"/>
  <c r="U1278" i="1"/>
  <c r="U1295" i="1"/>
  <c r="U1312" i="1"/>
  <c r="U1329" i="1"/>
  <c r="T1159" i="1"/>
  <c r="T1176" i="1"/>
  <c r="T1193" i="1"/>
  <c r="T1210" i="1"/>
  <c r="T1227" i="1"/>
  <c r="T1244" i="1"/>
  <c r="T1261" i="1"/>
  <c r="T1278" i="1"/>
  <c r="T1295" i="1"/>
  <c r="T1312" i="1"/>
  <c r="T1329" i="1"/>
  <c r="S1159" i="1"/>
  <c r="S1176" i="1"/>
  <c r="S1193" i="1"/>
  <c r="S1210" i="1"/>
  <c r="S1227" i="1"/>
  <c r="S1244" i="1"/>
  <c r="S1261" i="1"/>
  <c r="S1278" i="1"/>
  <c r="S1295" i="1"/>
  <c r="S1312" i="1"/>
  <c r="S1329" i="1"/>
  <c r="R1159" i="1"/>
  <c r="R1176" i="1"/>
  <c r="R1193" i="1"/>
  <c r="R1210" i="1"/>
  <c r="R1227" i="1"/>
  <c r="R1244" i="1"/>
  <c r="R1261" i="1"/>
  <c r="R1278" i="1"/>
  <c r="R1295" i="1"/>
  <c r="R1312" i="1"/>
  <c r="R1329" i="1"/>
  <c r="Q1159" i="1"/>
  <c r="Q1176" i="1"/>
  <c r="Q1193" i="1"/>
  <c r="Q1210" i="1"/>
  <c r="Q1227" i="1"/>
  <c r="Q1244" i="1"/>
  <c r="Q1261" i="1"/>
  <c r="Q1278" i="1"/>
  <c r="Q1295" i="1"/>
  <c r="Q1312" i="1"/>
  <c r="Q1329" i="1"/>
  <c r="P1159" i="1"/>
  <c r="P1176" i="1"/>
  <c r="P1193" i="1"/>
  <c r="P1210" i="1"/>
  <c r="P1227" i="1"/>
  <c r="P1244" i="1"/>
  <c r="P1261" i="1"/>
  <c r="P1278" i="1"/>
  <c r="P1295" i="1"/>
  <c r="P1312" i="1"/>
  <c r="P1329" i="1"/>
  <c r="O1159" i="1"/>
  <c r="O1176" i="1"/>
  <c r="O1193" i="1"/>
  <c r="O1210" i="1"/>
  <c r="O1227" i="1"/>
  <c r="O1244" i="1"/>
  <c r="O1261" i="1"/>
  <c r="O1278" i="1"/>
  <c r="O1295" i="1"/>
  <c r="O1312" i="1"/>
  <c r="O1329" i="1"/>
  <c r="N1159" i="1"/>
  <c r="N1176" i="1"/>
  <c r="N1193" i="1"/>
  <c r="N1210" i="1"/>
  <c r="N1227" i="1"/>
  <c r="N1244" i="1"/>
  <c r="N1261" i="1"/>
  <c r="N1278" i="1"/>
  <c r="N1295" i="1"/>
  <c r="N1312" i="1"/>
  <c r="N1329" i="1"/>
  <c r="M1159" i="1"/>
  <c r="M1176" i="1"/>
  <c r="M1193" i="1"/>
  <c r="M1210" i="1"/>
  <c r="M1227" i="1"/>
  <c r="M1244" i="1"/>
  <c r="M1261" i="1"/>
  <c r="M1278" i="1"/>
  <c r="M1295" i="1"/>
  <c r="M1312" i="1"/>
  <c r="M1329" i="1"/>
  <c r="L1159" i="1"/>
  <c r="L1176" i="1"/>
  <c r="L1193" i="1"/>
  <c r="L1210" i="1"/>
  <c r="L1227" i="1"/>
  <c r="L1244" i="1"/>
  <c r="L1261" i="1"/>
  <c r="L1278" i="1"/>
  <c r="L1295" i="1"/>
  <c r="L1312" i="1"/>
  <c r="L1329" i="1"/>
  <c r="K1159" i="1"/>
  <c r="K1176" i="1"/>
  <c r="K1193" i="1"/>
  <c r="K1210" i="1"/>
  <c r="K1227" i="1"/>
  <c r="K1244" i="1"/>
  <c r="K1261" i="1"/>
  <c r="K1278" i="1"/>
  <c r="K1295" i="1"/>
  <c r="K1312" i="1"/>
  <c r="K1329" i="1"/>
  <c r="J1159" i="1"/>
  <c r="J1176" i="1"/>
  <c r="J1193" i="1"/>
  <c r="J1210" i="1"/>
  <c r="J1227" i="1"/>
  <c r="J1244" i="1"/>
  <c r="J1261" i="1"/>
  <c r="J1278" i="1"/>
  <c r="J1295" i="1"/>
  <c r="J1312" i="1"/>
  <c r="J1329" i="1"/>
  <c r="I1159" i="1"/>
  <c r="I1176" i="1"/>
  <c r="I1193" i="1"/>
  <c r="I1210" i="1"/>
  <c r="I1227" i="1"/>
  <c r="I1244" i="1"/>
  <c r="I1261" i="1"/>
  <c r="I1278" i="1"/>
  <c r="I1295" i="1"/>
  <c r="I1312" i="1"/>
  <c r="I1329" i="1"/>
  <c r="H1159" i="1"/>
  <c r="H1176" i="1"/>
  <c r="H1193" i="1"/>
  <c r="H1210" i="1"/>
  <c r="H1227" i="1"/>
  <c r="H1244" i="1"/>
  <c r="H1261" i="1"/>
  <c r="H1278" i="1"/>
  <c r="H1295" i="1"/>
  <c r="H1312" i="1"/>
  <c r="H1329" i="1"/>
  <c r="G1159" i="1"/>
  <c r="G1176" i="1"/>
  <c r="G1193" i="1"/>
  <c r="G1210" i="1"/>
  <c r="G1227" i="1"/>
  <c r="G1244" i="1"/>
  <c r="G1261" i="1"/>
  <c r="G1278" i="1"/>
  <c r="G1295" i="1"/>
  <c r="G1312" i="1"/>
  <c r="G1329" i="1"/>
  <c r="F1159" i="1"/>
  <c r="F1176" i="1"/>
  <c r="F1193" i="1"/>
  <c r="F1210" i="1"/>
  <c r="F1227" i="1"/>
  <c r="F1244" i="1"/>
  <c r="F1261" i="1"/>
  <c r="F1278" i="1"/>
  <c r="F1295" i="1"/>
  <c r="F1312" i="1"/>
  <c r="F1329" i="1"/>
  <c r="E1159" i="1"/>
  <c r="E1176" i="1"/>
  <c r="E1193" i="1"/>
  <c r="E1210" i="1"/>
  <c r="E1227" i="1"/>
  <c r="E1244" i="1"/>
  <c r="E1261" i="1"/>
  <c r="E1278" i="1"/>
  <c r="E1295" i="1"/>
  <c r="E1312" i="1"/>
  <c r="E1329" i="1"/>
  <c r="D1159" i="1"/>
  <c r="D1176" i="1"/>
  <c r="D1193" i="1"/>
  <c r="D1210" i="1"/>
  <c r="D1227" i="1"/>
  <c r="D1244" i="1"/>
  <c r="D1261" i="1"/>
  <c r="D1278" i="1"/>
  <c r="D1295" i="1"/>
  <c r="D1312" i="1"/>
  <c r="D1329" i="1"/>
  <c r="L1146" i="1"/>
  <c r="K1146" i="1"/>
  <c r="J1146" i="1"/>
  <c r="O1145" i="1"/>
  <c r="N1145" i="1"/>
  <c r="M1145" i="1"/>
  <c r="L1145" i="1"/>
  <c r="K1145" i="1"/>
  <c r="J1145" i="1"/>
  <c r="I1145" i="1"/>
  <c r="H1145" i="1"/>
  <c r="C118" i="1"/>
  <c r="C227" i="1"/>
  <c r="D227" i="1"/>
  <c r="E227" i="1"/>
  <c r="F227" i="1"/>
  <c r="G227" i="1"/>
  <c r="H227" i="1"/>
  <c r="I227" i="1"/>
  <c r="J227" i="1"/>
  <c r="K227" i="1"/>
  <c r="C119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157" i="1"/>
  <c r="C1174" i="1"/>
  <c r="C1191" i="1"/>
  <c r="C1208" i="1"/>
  <c r="C1225" i="1"/>
  <c r="C1242" i="1"/>
  <c r="C1259" i="1"/>
  <c r="C1276" i="1"/>
  <c r="C1293" i="1"/>
  <c r="C1310" i="1"/>
  <c r="C1327" i="1"/>
  <c r="C1344" i="1"/>
  <c r="C1156" i="1"/>
  <c r="C1173" i="1"/>
  <c r="C1190" i="1"/>
  <c r="C1207" i="1"/>
  <c r="C1224" i="1"/>
  <c r="C1241" i="1"/>
  <c r="C1258" i="1"/>
  <c r="C1275" i="1"/>
  <c r="C1292" i="1"/>
  <c r="C1309" i="1"/>
  <c r="C1326" i="1"/>
  <c r="C1343" i="1"/>
  <c r="C1155" i="1"/>
  <c r="C1172" i="1"/>
  <c r="C1189" i="1"/>
  <c r="C1206" i="1"/>
  <c r="C1223" i="1"/>
  <c r="C1240" i="1"/>
  <c r="C1257" i="1"/>
  <c r="C1274" i="1"/>
  <c r="C1291" i="1"/>
  <c r="C1308" i="1"/>
  <c r="C1325" i="1"/>
  <c r="C1342" i="1"/>
  <c r="C1154" i="1"/>
  <c r="C1171" i="1"/>
  <c r="C1188" i="1"/>
  <c r="C1205" i="1"/>
  <c r="C1222" i="1"/>
  <c r="C1239" i="1"/>
  <c r="C1256" i="1"/>
  <c r="C1273" i="1"/>
  <c r="C1290" i="1"/>
  <c r="C1307" i="1"/>
  <c r="C1324" i="1"/>
  <c r="C1341" i="1"/>
  <c r="C1153" i="1"/>
  <c r="C1170" i="1"/>
  <c r="C1187" i="1"/>
  <c r="C1204" i="1"/>
  <c r="C1221" i="1"/>
  <c r="C1238" i="1"/>
  <c r="C1255" i="1"/>
  <c r="C1272" i="1"/>
  <c r="C1289" i="1"/>
  <c r="C1306" i="1"/>
  <c r="C1323" i="1"/>
  <c r="C1340" i="1"/>
  <c r="C1152" i="1"/>
  <c r="C1169" i="1"/>
  <c r="C1186" i="1"/>
  <c r="C1203" i="1"/>
  <c r="C1220" i="1"/>
  <c r="C1237" i="1"/>
  <c r="C1254" i="1"/>
  <c r="C1271" i="1"/>
  <c r="C1288" i="1"/>
  <c r="C1305" i="1"/>
  <c r="C1322" i="1"/>
  <c r="C1339" i="1"/>
  <c r="C1151" i="1"/>
  <c r="C1168" i="1"/>
  <c r="C1185" i="1"/>
  <c r="C1202" i="1"/>
  <c r="C1219" i="1"/>
  <c r="C1236" i="1"/>
  <c r="C1253" i="1"/>
  <c r="C1270" i="1"/>
  <c r="C1287" i="1"/>
  <c r="C1304" i="1"/>
  <c r="C1321" i="1"/>
  <c r="C1338" i="1"/>
  <c r="C1150" i="1"/>
  <c r="C1167" i="1"/>
  <c r="C1184" i="1"/>
  <c r="C1201" i="1"/>
  <c r="C1218" i="1"/>
  <c r="C1235" i="1"/>
  <c r="C1252" i="1"/>
  <c r="C1269" i="1"/>
  <c r="C1286" i="1"/>
  <c r="C1303" i="1"/>
  <c r="C1320" i="1"/>
  <c r="C1337" i="1"/>
  <c r="C1149" i="1"/>
  <c r="C1166" i="1"/>
  <c r="C1183" i="1"/>
  <c r="C1200" i="1"/>
  <c r="C1217" i="1"/>
  <c r="C1234" i="1"/>
  <c r="C1251" i="1"/>
  <c r="C1268" i="1"/>
  <c r="C1285" i="1"/>
  <c r="C1302" i="1"/>
  <c r="C1319" i="1"/>
  <c r="C1336" i="1"/>
  <c r="C1148" i="1"/>
  <c r="C1165" i="1"/>
  <c r="C1182" i="1"/>
  <c r="C1199" i="1"/>
  <c r="C1216" i="1"/>
  <c r="C1233" i="1"/>
  <c r="C1250" i="1"/>
  <c r="C1267" i="1"/>
  <c r="C1284" i="1"/>
  <c r="C1301" i="1"/>
  <c r="C1318" i="1"/>
  <c r="C1335" i="1"/>
  <c r="C1147" i="1"/>
  <c r="C1164" i="1"/>
  <c r="C1181" i="1"/>
  <c r="C1198" i="1"/>
  <c r="C1215" i="1"/>
  <c r="C1232" i="1"/>
  <c r="C1249" i="1"/>
  <c r="C1266" i="1"/>
  <c r="C1283" i="1"/>
  <c r="C1300" i="1"/>
  <c r="C1317" i="1"/>
  <c r="C1334" i="1"/>
  <c r="C1146" i="1"/>
  <c r="C1163" i="1"/>
  <c r="C1180" i="1"/>
  <c r="C1197" i="1"/>
  <c r="C1214" i="1"/>
  <c r="C1231" i="1"/>
  <c r="C1248" i="1"/>
  <c r="C1265" i="1"/>
  <c r="C1282" i="1"/>
  <c r="C1299" i="1"/>
  <c r="C1316" i="1"/>
  <c r="C1333" i="1"/>
  <c r="C1145" i="1"/>
  <c r="C1162" i="1"/>
  <c r="C1179" i="1"/>
  <c r="C1196" i="1"/>
  <c r="C1213" i="1"/>
  <c r="C1230" i="1"/>
  <c r="C1247" i="1"/>
  <c r="C1264" i="1"/>
  <c r="C1281" i="1"/>
  <c r="C1298" i="1"/>
  <c r="C1315" i="1"/>
  <c r="C1332" i="1"/>
  <c r="C1161" i="1"/>
  <c r="C1178" i="1"/>
  <c r="C1195" i="1"/>
  <c r="C1212" i="1"/>
  <c r="C1229" i="1"/>
  <c r="C1246" i="1"/>
  <c r="C1263" i="1"/>
  <c r="C1280" i="1"/>
  <c r="C1297" i="1"/>
  <c r="C1314" i="1"/>
  <c r="C1331" i="1"/>
  <c r="C1160" i="1"/>
  <c r="C1177" i="1"/>
  <c r="C1194" i="1"/>
  <c r="C1211" i="1"/>
  <c r="C1228" i="1"/>
  <c r="C1245" i="1"/>
  <c r="C1262" i="1"/>
  <c r="C1279" i="1"/>
  <c r="C1296" i="1"/>
  <c r="C1313" i="1"/>
  <c r="C1330" i="1"/>
  <c r="C1159" i="1"/>
  <c r="C1176" i="1"/>
  <c r="C1193" i="1"/>
  <c r="C1210" i="1"/>
  <c r="C1227" i="1"/>
  <c r="C1244" i="1"/>
  <c r="C1261" i="1"/>
  <c r="C1278" i="1"/>
  <c r="C1295" i="1"/>
  <c r="C1312" i="1"/>
  <c r="C1329" i="1"/>
  <c r="K160" i="1"/>
  <c r="AN160" i="1"/>
  <c r="AN161" i="1"/>
  <c r="AN162" i="1"/>
  <c r="AM160" i="1"/>
  <c r="AM161" i="1"/>
  <c r="AM162" i="1"/>
  <c r="AL160" i="1"/>
  <c r="AL161" i="1"/>
  <c r="AL162" i="1"/>
  <c r="AK160" i="1"/>
  <c r="AK161" i="1"/>
  <c r="AK162" i="1"/>
  <c r="AJ160" i="1"/>
  <c r="AJ161" i="1"/>
  <c r="AJ162" i="1"/>
  <c r="AI160" i="1"/>
  <c r="AI161" i="1"/>
  <c r="AI162" i="1"/>
  <c r="AH160" i="1"/>
  <c r="AH161" i="1"/>
  <c r="AH162" i="1"/>
  <c r="AG160" i="1"/>
  <c r="AG161" i="1"/>
  <c r="AG162" i="1"/>
  <c r="AF160" i="1"/>
  <c r="AF161" i="1"/>
  <c r="AF162" i="1"/>
  <c r="AE160" i="1"/>
  <c r="AE161" i="1"/>
  <c r="AE162" i="1"/>
  <c r="AD160" i="1"/>
  <c r="AD161" i="1"/>
  <c r="AD162" i="1"/>
  <c r="AC160" i="1"/>
  <c r="AC161" i="1"/>
  <c r="AC162" i="1"/>
  <c r="AB160" i="1"/>
  <c r="AB161" i="1"/>
  <c r="AB162" i="1"/>
  <c r="AA160" i="1"/>
  <c r="AA161" i="1"/>
  <c r="AA162" i="1"/>
  <c r="Z160" i="1"/>
  <c r="Z161" i="1"/>
  <c r="Z162" i="1"/>
  <c r="Y160" i="1"/>
  <c r="Y161" i="1"/>
  <c r="Y162" i="1"/>
  <c r="X160" i="1"/>
  <c r="X161" i="1"/>
  <c r="X162" i="1"/>
  <c r="W160" i="1"/>
  <c r="W161" i="1"/>
  <c r="W162" i="1"/>
  <c r="V160" i="1"/>
  <c r="V161" i="1"/>
  <c r="V162" i="1"/>
  <c r="T160" i="1"/>
  <c r="T161" i="1"/>
  <c r="T162" i="1"/>
  <c r="S160" i="1"/>
  <c r="S161" i="1"/>
  <c r="S162" i="1"/>
  <c r="R160" i="1"/>
  <c r="R161" i="1"/>
  <c r="R162" i="1"/>
  <c r="Q160" i="1"/>
  <c r="Q161" i="1"/>
  <c r="Q162" i="1"/>
  <c r="P160" i="1"/>
  <c r="P161" i="1"/>
  <c r="P162" i="1"/>
  <c r="O160" i="1"/>
  <c r="O161" i="1"/>
  <c r="O162" i="1"/>
  <c r="N160" i="1"/>
  <c r="N161" i="1"/>
  <c r="N162" i="1"/>
  <c r="M160" i="1"/>
  <c r="M161" i="1"/>
  <c r="M162" i="1"/>
  <c r="L160" i="1"/>
  <c r="L161" i="1"/>
  <c r="L162" i="1"/>
  <c r="K161" i="1"/>
  <c r="K162" i="1"/>
  <c r="J160" i="1"/>
  <c r="J161" i="1"/>
  <c r="J162" i="1"/>
  <c r="I160" i="1"/>
  <c r="I161" i="1"/>
  <c r="I162" i="1"/>
  <c r="H160" i="1"/>
  <c r="H161" i="1"/>
  <c r="H162" i="1"/>
  <c r="G160" i="1"/>
  <c r="G161" i="1"/>
  <c r="G162" i="1"/>
  <c r="F160" i="1"/>
  <c r="F161" i="1"/>
  <c r="F162" i="1"/>
  <c r="E160" i="1"/>
  <c r="E161" i="1"/>
  <c r="E162" i="1"/>
  <c r="D160" i="1"/>
  <c r="D161" i="1"/>
  <c r="D162" i="1"/>
  <c r="C160" i="1"/>
  <c r="C161" i="1"/>
  <c r="C162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63" i="1"/>
  <c r="AN164" i="1"/>
  <c r="AM163" i="1"/>
  <c r="AM164" i="1"/>
  <c r="AL163" i="1"/>
  <c r="AL164" i="1"/>
  <c r="AK163" i="1"/>
  <c r="AK164" i="1"/>
  <c r="AJ163" i="1"/>
  <c r="AJ164" i="1"/>
  <c r="AI163" i="1"/>
  <c r="AI164" i="1"/>
  <c r="AH163" i="1"/>
  <c r="AH164" i="1"/>
  <c r="AG163" i="1"/>
  <c r="AG164" i="1"/>
  <c r="AF163" i="1"/>
  <c r="AF164" i="1"/>
  <c r="AE163" i="1"/>
  <c r="AE164" i="1"/>
  <c r="AD163" i="1"/>
  <c r="AD164" i="1"/>
  <c r="AC163" i="1"/>
  <c r="AC164" i="1"/>
  <c r="AB163" i="1"/>
  <c r="AB164" i="1"/>
  <c r="AA163" i="1"/>
  <c r="AA164" i="1"/>
  <c r="Z163" i="1"/>
  <c r="Z164" i="1"/>
  <c r="Y163" i="1"/>
  <c r="Y164" i="1"/>
  <c r="X163" i="1"/>
  <c r="X164" i="1"/>
  <c r="W163" i="1"/>
  <c r="W164" i="1"/>
  <c r="V163" i="1"/>
  <c r="V164" i="1"/>
  <c r="U163" i="1"/>
  <c r="U164" i="1"/>
  <c r="T163" i="1"/>
  <c r="T164" i="1"/>
  <c r="S163" i="1"/>
  <c r="S164" i="1"/>
  <c r="R163" i="1"/>
  <c r="R164" i="1"/>
  <c r="Q163" i="1"/>
  <c r="Q164" i="1"/>
  <c r="P163" i="1"/>
  <c r="P164" i="1"/>
  <c r="O163" i="1"/>
  <c r="O164" i="1"/>
  <c r="N163" i="1"/>
  <c r="N164" i="1"/>
  <c r="M163" i="1"/>
  <c r="M164" i="1"/>
  <c r="L163" i="1"/>
  <c r="L164" i="1"/>
  <c r="K163" i="1"/>
  <c r="K164" i="1"/>
  <c r="J163" i="1"/>
  <c r="J164" i="1"/>
  <c r="I163" i="1"/>
  <c r="I164" i="1"/>
  <c r="H163" i="1"/>
  <c r="H164" i="1"/>
  <c r="G163" i="1"/>
  <c r="G164" i="1"/>
  <c r="F163" i="1"/>
  <c r="F164" i="1"/>
  <c r="E163" i="1"/>
  <c r="E164" i="1"/>
  <c r="D163" i="1"/>
  <c r="D164" i="1"/>
  <c r="C163" i="1"/>
  <c r="C164" i="1"/>
  <c r="AO163" i="1"/>
  <c r="AO164" i="1"/>
  <c r="AN154" i="1"/>
  <c r="AN155" i="1"/>
  <c r="AN156" i="1"/>
  <c r="AM154" i="1"/>
  <c r="AM155" i="1"/>
  <c r="AM156" i="1"/>
  <c r="AL154" i="1"/>
  <c r="AL155" i="1"/>
  <c r="AL156" i="1"/>
  <c r="AK154" i="1"/>
  <c r="AK155" i="1"/>
  <c r="AK156" i="1"/>
  <c r="AJ154" i="1"/>
  <c r="AJ155" i="1"/>
  <c r="AJ156" i="1"/>
  <c r="AI154" i="1"/>
  <c r="AI155" i="1"/>
  <c r="AI156" i="1"/>
  <c r="AH154" i="1"/>
  <c r="AH155" i="1"/>
  <c r="AH156" i="1"/>
  <c r="AG154" i="1"/>
  <c r="AG155" i="1"/>
  <c r="AG156" i="1"/>
  <c r="AF154" i="1"/>
  <c r="AF155" i="1"/>
  <c r="AF156" i="1"/>
  <c r="AE154" i="1"/>
  <c r="AE155" i="1"/>
  <c r="AE156" i="1"/>
  <c r="AD154" i="1"/>
  <c r="AD155" i="1"/>
  <c r="AD156" i="1"/>
  <c r="AC154" i="1"/>
  <c r="AC155" i="1"/>
  <c r="AC156" i="1"/>
  <c r="AB154" i="1"/>
  <c r="AB155" i="1"/>
  <c r="AB156" i="1"/>
  <c r="AA154" i="1"/>
  <c r="AA155" i="1"/>
  <c r="AA156" i="1"/>
  <c r="Z154" i="1"/>
  <c r="Z155" i="1"/>
  <c r="Z156" i="1"/>
  <c r="Y154" i="1"/>
  <c r="Y155" i="1"/>
  <c r="Y156" i="1"/>
  <c r="X154" i="1"/>
  <c r="X155" i="1"/>
  <c r="X156" i="1"/>
  <c r="W154" i="1"/>
  <c r="W155" i="1"/>
  <c r="W156" i="1"/>
  <c r="V154" i="1"/>
  <c r="V155" i="1"/>
  <c r="V156" i="1"/>
  <c r="U154" i="1"/>
  <c r="U155" i="1"/>
  <c r="U156" i="1"/>
  <c r="T154" i="1"/>
  <c r="T155" i="1"/>
  <c r="T156" i="1"/>
  <c r="S154" i="1"/>
  <c r="S155" i="1"/>
  <c r="S156" i="1"/>
  <c r="R154" i="1"/>
  <c r="R155" i="1"/>
  <c r="R156" i="1"/>
  <c r="Q154" i="1"/>
  <c r="Q155" i="1"/>
  <c r="Q156" i="1"/>
  <c r="P154" i="1"/>
  <c r="P155" i="1"/>
  <c r="P156" i="1"/>
  <c r="O154" i="1"/>
  <c r="O155" i="1"/>
  <c r="O156" i="1"/>
  <c r="N154" i="1"/>
  <c r="N155" i="1"/>
  <c r="N156" i="1"/>
  <c r="M154" i="1"/>
  <c r="M155" i="1"/>
  <c r="M156" i="1"/>
  <c r="L154" i="1"/>
  <c r="L155" i="1"/>
  <c r="L156" i="1"/>
  <c r="K154" i="1"/>
  <c r="K155" i="1"/>
  <c r="K156" i="1"/>
  <c r="J154" i="1"/>
  <c r="J155" i="1"/>
  <c r="J156" i="1"/>
  <c r="I154" i="1"/>
  <c r="I155" i="1"/>
  <c r="I156" i="1"/>
  <c r="H154" i="1"/>
  <c r="H155" i="1"/>
  <c r="H156" i="1"/>
  <c r="G154" i="1"/>
  <c r="G155" i="1"/>
  <c r="G156" i="1"/>
  <c r="F154" i="1"/>
  <c r="F155" i="1"/>
  <c r="F156" i="1"/>
  <c r="E154" i="1"/>
  <c r="E155" i="1"/>
  <c r="E156" i="1"/>
  <c r="D154" i="1"/>
  <c r="D155" i="1"/>
  <c r="D156" i="1"/>
  <c r="C154" i="1"/>
  <c r="C155" i="1"/>
  <c r="C156" i="1"/>
  <c r="AO154" i="1"/>
  <c r="AO155" i="1"/>
  <c r="AO156" i="1"/>
  <c r="C81" i="1"/>
  <c r="C83" i="1"/>
  <c r="AO187" i="1"/>
  <c r="P38" i="1"/>
  <c r="N187" i="1"/>
  <c r="O187" i="1"/>
  <c r="P187" i="1"/>
  <c r="Q187" i="1"/>
  <c r="R187" i="1"/>
  <c r="I187" i="1"/>
  <c r="J187" i="1"/>
  <c r="K187" i="1"/>
  <c r="L187" i="1"/>
  <c r="M187" i="1"/>
  <c r="D187" i="1"/>
  <c r="E187" i="1"/>
  <c r="F187" i="1"/>
  <c r="G187" i="1"/>
  <c r="H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C275" i="1"/>
  <c r="C187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7" i="1"/>
  <c r="C168" i="1"/>
  <c r="C166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736" i="1"/>
  <c r="Q940" i="1"/>
  <c r="Q262" i="1"/>
  <c r="Q267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736" i="1"/>
  <c r="P940" i="1"/>
  <c r="P262" i="1"/>
  <c r="P267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736" i="1"/>
  <c r="O940" i="1"/>
  <c r="O262" i="1"/>
  <c r="O267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736" i="1"/>
  <c r="N940" i="1"/>
  <c r="N262" i="1"/>
  <c r="N267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736" i="1"/>
  <c r="M940" i="1"/>
  <c r="M262" i="1"/>
  <c r="M267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736" i="1"/>
  <c r="L940" i="1"/>
  <c r="L262" i="1"/>
  <c r="L267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736" i="1"/>
  <c r="K940" i="1"/>
  <c r="K262" i="1"/>
  <c r="K267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736" i="1"/>
  <c r="J940" i="1"/>
  <c r="J262" i="1"/>
  <c r="J267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736" i="1"/>
  <c r="I940" i="1"/>
  <c r="I262" i="1"/>
  <c r="I267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736" i="1"/>
  <c r="H940" i="1"/>
  <c r="H262" i="1"/>
  <c r="H267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736" i="1"/>
  <c r="G940" i="1"/>
  <c r="G262" i="1"/>
  <c r="G267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736" i="1"/>
  <c r="F940" i="1"/>
  <c r="F262" i="1"/>
  <c r="F267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736" i="1"/>
  <c r="E940" i="1"/>
  <c r="E262" i="1"/>
  <c r="E267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736" i="1"/>
  <c r="D940" i="1"/>
  <c r="D262" i="1"/>
  <c r="D267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736" i="1"/>
  <c r="C940" i="1"/>
  <c r="C262" i="1"/>
  <c r="C267" i="1"/>
  <c r="F178" i="1"/>
  <c r="E178" i="1"/>
  <c r="D178" i="1"/>
  <c r="Q178" i="1"/>
  <c r="P178" i="1"/>
  <c r="O178" i="1"/>
  <c r="N178" i="1"/>
  <c r="M178" i="1"/>
  <c r="L178" i="1"/>
  <c r="K178" i="1"/>
  <c r="J178" i="1"/>
  <c r="I178" i="1"/>
  <c r="H178" i="1"/>
  <c r="G178" i="1"/>
  <c r="C178" i="1"/>
  <c r="C171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D263" i="1"/>
  <c r="D268" i="1"/>
  <c r="D297" i="1"/>
  <c r="D301" i="1"/>
  <c r="D264" i="1"/>
  <c r="D269" i="1"/>
  <c r="D309" i="1"/>
  <c r="D313" i="1"/>
  <c r="D320" i="1"/>
  <c r="D274" i="1"/>
  <c r="D314" i="1"/>
  <c r="D321" i="1"/>
  <c r="D322" i="1"/>
  <c r="D324" i="1"/>
  <c r="E263" i="1"/>
  <c r="E268" i="1"/>
  <c r="E297" i="1"/>
  <c r="E301" i="1"/>
  <c r="E264" i="1"/>
  <c r="E269" i="1"/>
  <c r="E309" i="1"/>
  <c r="E313" i="1"/>
  <c r="E320" i="1"/>
  <c r="E274" i="1"/>
  <c r="E314" i="1"/>
  <c r="E321" i="1"/>
  <c r="E322" i="1"/>
  <c r="E324" i="1"/>
  <c r="F263" i="1"/>
  <c r="F268" i="1"/>
  <c r="F297" i="1"/>
  <c r="F301" i="1"/>
  <c r="F264" i="1"/>
  <c r="F269" i="1"/>
  <c r="F309" i="1"/>
  <c r="F313" i="1"/>
  <c r="F320" i="1"/>
  <c r="F274" i="1"/>
  <c r="F314" i="1"/>
  <c r="F321" i="1"/>
  <c r="F322" i="1"/>
  <c r="F324" i="1"/>
  <c r="G263" i="1"/>
  <c r="G268" i="1"/>
  <c r="G297" i="1"/>
  <c r="G301" i="1"/>
  <c r="G264" i="1"/>
  <c r="G269" i="1"/>
  <c r="G309" i="1"/>
  <c r="G313" i="1"/>
  <c r="G320" i="1"/>
  <c r="G274" i="1"/>
  <c r="G314" i="1"/>
  <c r="G321" i="1"/>
  <c r="G322" i="1"/>
  <c r="G324" i="1"/>
  <c r="H263" i="1"/>
  <c r="H268" i="1"/>
  <c r="H297" i="1"/>
  <c r="H301" i="1"/>
  <c r="H264" i="1"/>
  <c r="H269" i="1"/>
  <c r="H309" i="1"/>
  <c r="H313" i="1"/>
  <c r="H320" i="1"/>
  <c r="H274" i="1"/>
  <c r="H314" i="1"/>
  <c r="H321" i="1"/>
  <c r="H322" i="1"/>
  <c r="H324" i="1"/>
  <c r="I263" i="1"/>
  <c r="I268" i="1"/>
  <c r="I297" i="1"/>
  <c r="I301" i="1"/>
  <c r="I264" i="1"/>
  <c r="I269" i="1"/>
  <c r="I309" i="1"/>
  <c r="I313" i="1"/>
  <c r="I320" i="1"/>
  <c r="I274" i="1"/>
  <c r="I314" i="1"/>
  <c r="I321" i="1"/>
  <c r="I322" i="1"/>
  <c r="I324" i="1"/>
  <c r="J263" i="1"/>
  <c r="J268" i="1"/>
  <c r="J297" i="1"/>
  <c r="J301" i="1"/>
  <c r="J264" i="1"/>
  <c r="J269" i="1"/>
  <c r="J309" i="1"/>
  <c r="J313" i="1"/>
  <c r="J320" i="1"/>
  <c r="J274" i="1"/>
  <c r="J314" i="1"/>
  <c r="J321" i="1"/>
  <c r="J322" i="1"/>
  <c r="J324" i="1"/>
  <c r="K263" i="1"/>
  <c r="K268" i="1"/>
  <c r="K297" i="1"/>
  <c r="K301" i="1"/>
  <c r="K264" i="1"/>
  <c r="K269" i="1"/>
  <c r="K309" i="1"/>
  <c r="K313" i="1"/>
  <c r="K320" i="1"/>
  <c r="K274" i="1"/>
  <c r="K314" i="1"/>
  <c r="K321" i="1"/>
  <c r="K322" i="1"/>
  <c r="K324" i="1"/>
  <c r="L263" i="1"/>
  <c r="L268" i="1"/>
  <c r="L297" i="1"/>
  <c r="L301" i="1"/>
  <c r="L264" i="1"/>
  <c r="L269" i="1"/>
  <c r="L309" i="1"/>
  <c r="L313" i="1"/>
  <c r="L320" i="1"/>
  <c r="L274" i="1"/>
  <c r="L314" i="1"/>
  <c r="L321" i="1"/>
  <c r="L322" i="1"/>
  <c r="L324" i="1"/>
  <c r="M263" i="1"/>
  <c r="M268" i="1"/>
  <c r="M297" i="1"/>
  <c r="M301" i="1"/>
  <c r="M264" i="1"/>
  <c r="M269" i="1"/>
  <c r="M309" i="1"/>
  <c r="M313" i="1"/>
  <c r="M320" i="1"/>
  <c r="M274" i="1"/>
  <c r="M314" i="1"/>
  <c r="M321" i="1"/>
  <c r="M322" i="1"/>
  <c r="M324" i="1"/>
  <c r="N263" i="1"/>
  <c r="N268" i="1"/>
  <c r="N297" i="1"/>
  <c r="N301" i="1"/>
  <c r="N264" i="1"/>
  <c r="N269" i="1"/>
  <c r="N309" i="1"/>
  <c r="N313" i="1"/>
  <c r="N320" i="1"/>
  <c r="N274" i="1"/>
  <c r="N314" i="1"/>
  <c r="N321" i="1"/>
  <c r="N322" i="1"/>
  <c r="N324" i="1"/>
  <c r="O263" i="1"/>
  <c r="O268" i="1"/>
  <c r="O297" i="1"/>
  <c r="O301" i="1"/>
  <c r="O264" i="1"/>
  <c r="O269" i="1"/>
  <c r="O309" i="1"/>
  <c r="O313" i="1"/>
  <c r="O320" i="1"/>
  <c r="O274" i="1"/>
  <c r="O314" i="1"/>
  <c r="O321" i="1"/>
  <c r="O322" i="1"/>
  <c r="O324" i="1"/>
  <c r="P263" i="1"/>
  <c r="P268" i="1"/>
  <c r="P297" i="1"/>
  <c r="P301" i="1"/>
  <c r="P264" i="1"/>
  <c r="P269" i="1"/>
  <c r="P309" i="1"/>
  <c r="P313" i="1"/>
  <c r="P320" i="1"/>
  <c r="P274" i="1"/>
  <c r="P314" i="1"/>
  <c r="P321" i="1"/>
  <c r="P322" i="1"/>
  <c r="P324" i="1"/>
  <c r="Q263" i="1"/>
  <c r="Q268" i="1"/>
  <c r="Q297" i="1"/>
  <c r="Q301" i="1"/>
  <c r="Q264" i="1"/>
  <c r="Q269" i="1"/>
  <c r="Q309" i="1"/>
  <c r="Q313" i="1"/>
  <c r="Q320" i="1"/>
  <c r="Q274" i="1"/>
  <c r="Q314" i="1"/>
  <c r="Q321" i="1"/>
  <c r="Q322" i="1"/>
  <c r="Q324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Q270" i="1"/>
  <c r="Q271" i="1"/>
  <c r="P270" i="1"/>
  <c r="P271" i="1"/>
  <c r="O270" i="1"/>
  <c r="O271" i="1"/>
  <c r="N270" i="1"/>
  <c r="N271" i="1"/>
  <c r="M270" i="1"/>
  <c r="M271" i="1"/>
  <c r="L270" i="1"/>
  <c r="L271" i="1"/>
  <c r="K270" i="1"/>
  <c r="K271" i="1"/>
  <c r="J270" i="1"/>
  <c r="J271" i="1"/>
  <c r="I270" i="1"/>
  <c r="I271" i="1"/>
  <c r="H270" i="1"/>
  <c r="H271" i="1"/>
  <c r="G270" i="1"/>
  <c r="G271" i="1"/>
  <c r="F270" i="1"/>
  <c r="F271" i="1"/>
  <c r="E270" i="1"/>
  <c r="E271" i="1"/>
  <c r="D270" i="1"/>
  <c r="D271" i="1"/>
  <c r="G172" i="1"/>
  <c r="H172" i="1"/>
  <c r="I172" i="1"/>
  <c r="J172" i="1"/>
  <c r="L172" i="1"/>
  <c r="M172" i="1"/>
  <c r="N172" i="1"/>
  <c r="O172" i="1"/>
  <c r="G174" i="1"/>
  <c r="H174" i="1"/>
  <c r="I174" i="1"/>
  <c r="J174" i="1"/>
  <c r="K174" i="1"/>
  <c r="L174" i="1"/>
  <c r="M174" i="1"/>
  <c r="N174" i="1"/>
  <c r="O174" i="1"/>
  <c r="G181" i="1"/>
  <c r="H181" i="1"/>
  <c r="I181" i="1"/>
  <c r="J181" i="1"/>
  <c r="K181" i="1"/>
  <c r="L181" i="1"/>
  <c r="M181" i="1"/>
  <c r="N181" i="1"/>
  <c r="O181" i="1"/>
  <c r="G278" i="1"/>
  <c r="G184" i="1"/>
  <c r="H278" i="1"/>
  <c r="H184" i="1"/>
  <c r="I278" i="1"/>
  <c r="I184" i="1"/>
  <c r="J278" i="1"/>
  <c r="J184" i="1"/>
  <c r="L278" i="1"/>
  <c r="L184" i="1"/>
  <c r="M278" i="1"/>
  <c r="M184" i="1"/>
  <c r="N278" i="1"/>
  <c r="N184" i="1"/>
  <c r="O278" i="1"/>
  <c r="O184" i="1"/>
  <c r="P172" i="1"/>
  <c r="Q172" i="1"/>
  <c r="P174" i="1"/>
  <c r="Q174" i="1"/>
  <c r="P181" i="1"/>
  <c r="Q181" i="1"/>
  <c r="P278" i="1"/>
  <c r="P184" i="1"/>
  <c r="Q278" i="1"/>
  <c r="Q184" i="1"/>
  <c r="K172" i="1"/>
  <c r="K179" i="1"/>
  <c r="P23" i="1"/>
  <c r="P24" i="1"/>
  <c r="J186" i="1"/>
  <c r="J188" i="1"/>
  <c r="K186" i="1"/>
  <c r="K188" i="1"/>
  <c r="L186" i="1"/>
  <c r="L188" i="1"/>
  <c r="M186" i="1"/>
  <c r="M188" i="1"/>
  <c r="I186" i="1"/>
  <c r="I188" i="1"/>
  <c r="Q32" i="1"/>
  <c r="R32" i="1"/>
  <c r="O186" i="1"/>
  <c r="O188" i="1"/>
  <c r="P186" i="1"/>
  <c r="P188" i="1"/>
  <c r="Q186" i="1"/>
  <c r="Q188" i="1"/>
  <c r="N186" i="1"/>
  <c r="N188" i="1"/>
  <c r="K278" i="1"/>
  <c r="K184" i="1"/>
  <c r="P25" i="1"/>
  <c r="G179" i="1"/>
  <c r="G180" i="1"/>
  <c r="G173" i="1"/>
  <c r="H179" i="1"/>
  <c r="H180" i="1"/>
  <c r="H173" i="1"/>
  <c r="I179" i="1"/>
  <c r="I180" i="1"/>
  <c r="I173" i="1"/>
  <c r="J179" i="1"/>
  <c r="J180" i="1"/>
  <c r="J173" i="1"/>
  <c r="K180" i="1"/>
  <c r="K173" i="1"/>
  <c r="L179" i="1"/>
  <c r="L180" i="1"/>
  <c r="L173" i="1"/>
  <c r="M179" i="1"/>
  <c r="M180" i="1"/>
  <c r="M173" i="1"/>
  <c r="N179" i="1"/>
  <c r="N180" i="1"/>
  <c r="N173" i="1"/>
  <c r="O179" i="1"/>
  <c r="O180" i="1"/>
  <c r="O173" i="1"/>
  <c r="P179" i="1"/>
  <c r="P180" i="1"/>
  <c r="P173" i="1"/>
  <c r="Q179" i="1"/>
  <c r="Q180" i="1"/>
  <c r="Q173" i="1"/>
  <c r="D172" i="1"/>
  <c r="E172" i="1"/>
  <c r="F172" i="1"/>
  <c r="D174" i="1"/>
  <c r="E174" i="1"/>
  <c r="F174" i="1"/>
  <c r="D181" i="1"/>
  <c r="E181" i="1"/>
  <c r="F181" i="1"/>
  <c r="D278" i="1"/>
  <c r="D184" i="1"/>
  <c r="E278" i="1"/>
  <c r="E184" i="1"/>
  <c r="F278" i="1"/>
  <c r="F184" i="1"/>
  <c r="E186" i="1"/>
  <c r="E188" i="1"/>
  <c r="F186" i="1"/>
  <c r="F188" i="1"/>
  <c r="G186" i="1"/>
  <c r="G188" i="1"/>
  <c r="H186" i="1"/>
  <c r="H188" i="1"/>
  <c r="D186" i="1"/>
  <c r="D188" i="1"/>
  <c r="Q31" i="1"/>
  <c r="R31" i="1"/>
  <c r="D179" i="1"/>
  <c r="D180" i="1"/>
  <c r="D173" i="1"/>
  <c r="E179" i="1"/>
  <c r="E180" i="1"/>
  <c r="E173" i="1"/>
  <c r="F179" i="1"/>
  <c r="F180" i="1"/>
  <c r="F173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N262" i="1"/>
  <c r="AN267" i="1"/>
  <c r="AM262" i="1"/>
  <c r="AM267" i="1"/>
  <c r="AL262" i="1"/>
  <c r="AL267" i="1"/>
  <c r="AK262" i="1"/>
  <c r="AK267" i="1"/>
  <c r="AJ262" i="1"/>
  <c r="AJ267" i="1"/>
  <c r="AI262" i="1"/>
  <c r="AI267" i="1"/>
  <c r="AH262" i="1"/>
  <c r="AH267" i="1"/>
  <c r="AG262" i="1"/>
  <c r="AG267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736" i="1"/>
  <c r="AF940" i="1"/>
  <c r="AF262" i="1"/>
  <c r="AF267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736" i="1"/>
  <c r="AE940" i="1"/>
  <c r="AE262" i="1"/>
  <c r="AE267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736" i="1"/>
  <c r="AD940" i="1"/>
  <c r="AD262" i="1"/>
  <c r="AD267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736" i="1"/>
  <c r="AC940" i="1"/>
  <c r="AC262" i="1"/>
  <c r="AC267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736" i="1"/>
  <c r="AB940" i="1"/>
  <c r="AB262" i="1"/>
  <c r="AB267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736" i="1"/>
  <c r="AA940" i="1"/>
  <c r="AA262" i="1"/>
  <c r="AA267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736" i="1"/>
  <c r="Z940" i="1"/>
  <c r="Z262" i="1"/>
  <c r="Z267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736" i="1"/>
  <c r="Y940" i="1"/>
  <c r="Y262" i="1"/>
  <c r="Y267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736" i="1"/>
  <c r="X940" i="1"/>
  <c r="X262" i="1"/>
  <c r="X267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736" i="1"/>
  <c r="W940" i="1"/>
  <c r="W262" i="1"/>
  <c r="W267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736" i="1"/>
  <c r="V940" i="1"/>
  <c r="V262" i="1"/>
  <c r="V267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736" i="1"/>
  <c r="U940" i="1"/>
  <c r="U262" i="1"/>
  <c r="U267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736" i="1"/>
  <c r="T940" i="1"/>
  <c r="T262" i="1"/>
  <c r="T267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736" i="1"/>
  <c r="S940" i="1"/>
  <c r="S262" i="1"/>
  <c r="S267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736" i="1"/>
  <c r="R940" i="1"/>
  <c r="R262" i="1"/>
  <c r="R267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AO262" i="1"/>
  <c r="AO267" i="1"/>
  <c r="AO178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71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O263" i="1"/>
  <c r="AO268" i="1"/>
  <c r="AO297" i="1"/>
  <c r="AO301" i="1"/>
  <c r="AO264" i="1"/>
  <c r="AO269" i="1"/>
  <c r="AO309" i="1"/>
  <c r="AO313" i="1"/>
  <c r="AO320" i="1"/>
  <c r="AO274" i="1"/>
  <c r="AO314" i="1"/>
  <c r="AO321" i="1"/>
  <c r="AO322" i="1"/>
  <c r="AO324" i="1"/>
  <c r="AO315" i="1"/>
  <c r="AO302" i="1"/>
  <c r="AO276" i="1"/>
  <c r="AO270" i="1"/>
  <c r="AO271" i="1"/>
  <c r="AO172" i="1"/>
  <c r="AO174" i="1"/>
  <c r="AO181" i="1"/>
  <c r="AO278" i="1"/>
  <c r="AO184" i="1"/>
  <c r="AO186" i="1"/>
  <c r="AO188" i="1"/>
  <c r="P39" i="1"/>
  <c r="P37" i="1"/>
  <c r="AO179" i="1"/>
  <c r="AO180" i="1"/>
  <c r="AO173" i="1"/>
  <c r="AO195" i="1"/>
  <c r="AO196" i="1"/>
  <c r="AO197" i="1"/>
  <c r="S263" i="1"/>
  <c r="S268" i="1"/>
  <c r="S297" i="1"/>
  <c r="S301" i="1"/>
  <c r="S264" i="1"/>
  <c r="S269" i="1"/>
  <c r="S309" i="1"/>
  <c r="S313" i="1"/>
  <c r="S320" i="1"/>
  <c r="S274" i="1"/>
  <c r="S314" i="1"/>
  <c r="S321" i="1"/>
  <c r="S322" i="1"/>
  <c r="S324" i="1"/>
  <c r="T263" i="1"/>
  <c r="T268" i="1"/>
  <c r="T297" i="1"/>
  <c r="T301" i="1"/>
  <c r="T264" i="1"/>
  <c r="T269" i="1"/>
  <c r="T309" i="1"/>
  <c r="T313" i="1"/>
  <c r="T320" i="1"/>
  <c r="T274" i="1"/>
  <c r="T314" i="1"/>
  <c r="T321" i="1"/>
  <c r="T322" i="1"/>
  <c r="T324" i="1"/>
  <c r="U263" i="1"/>
  <c r="U268" i="1"/>
  <c r="U297" i="1"/>
  <c r="U301" i="1"/>
  <c r="U264" i="1"/>
  <c r="U269" i="1"/>
  <c r="U309" i="1"/>
  <c r="U313" i="1"/>
  <c r="U320" i="1"/>
  <c r="U274" i="1"/>
  <c r="U314" i="1"/>
  <c r="U321" i="1"/>
  <c r="U322" i="1"/>
  <c r="U324" i="1"/>
  <c r="V263" i="1"/>
  <c r="V268" i="1"/>
  <c r="V297" i="1"/>
  <c r="V301" i="1"/>
  <c r="V264" i="1"/>
  <c r="V269" i="1"/>
  <c r="V309" i="1"/>
  <c r="V313" i="1"/>
  <c r="V320" i="1"/>
  <c r="V274" i="1"/>
  <c r="V314" i="1"/>
  <c r="V321" i="1"/>
  <c r="V322" i="1"/>
  <c r="V324" i="1"/>
  <c r="W263" i="1"/>
  <c r="W268" i="1"/>
  <c r="W297" i="1"/>
  <c r="W301" i="1"/>
  <c r="W264" i="1"/>
  <c r="W269" i="1"/>
  <c r="W309" i="1"/>
  <c r="W313" i="1"/>
  <c r="W320" i="1"/>
  <c r="W274" i="1"/>
  <c r="W314" i="1"/>
  <c r="W321" i="1"/>
  <c r="W322" i="1"/>
  <c r="W324" i="1"/>
  <c r="X263" i="1"/>
  <c r="X268" i="1"/>
  <c r="X297" i="1"/>
  <c r="X301" i="1"/>
  <c r="X264" i="1"/>
  <c r="X269" i="1"/>
  <c r="X309" i="1"/>
  <c r="X313" i="1"/>
  <c r="X320" i="1"/>
  <c r="X274" i="1"/>
  <c r="X314" i="1"/>
  <c r="X321" i="1"/>
  <c r="X322" i="1"/>
  <c r="X324" i="1"/>
  <c r="Y263" i="1"/>
  <c r="Y268" i="1"/>
  <c r="Y297" i="1"/>
  <c r="Y301" i="1"/>
  <c r="Y264" i="1"/>
  <c r="Y269" i="1"/>
  <c r="Y309" i="1"/>
  <c r="Y313" i="1"/>
  <c r="Y320" i="1"/>
  <c r="Y274" i="1"/>
  <c r="Y314" i="1"/>
  <c r="Y321" i="1"/>
  <c r="Y322" i="1"/>
  <c r="Y324" i="1"/>
  <c r="Z263" i="1"/>
  <c r="Z268" i="1"/>
  <c r="Z297" i="1"/>
  <c r="Z301" i="1"/>
  <c r="Z264" i="1"/>
  <c r="Z269" i="1"/>
  <c r="Z309" i="1"/>
  <c r="Z313" i="1"/>
  <c r="Z320" i="1"/>
  <c r="Z274" i="1"/>
  <c r="Z314" i="1"/>
  <c r="Z321" i="1"/>
  <c r="Z322" i="1"/>
  <c r="Z324" i="1"/>
  <c r="AA263" i="1"/>
  <c r="AA268" i="1"/>
  <c r="AA297" i="1"/>
  <c r="AA301" i="1"/>
  <c r="AA264" i="1"/>
  <c r="AA269" i="1"/>
  <c r="AA309" i="1"/>
  <c r="AA313" i="1"/>
  <c r="AA320" i="1"/>
  <c r="AA274" i="1"/>
  <c r="AA314" i="1"/>
  <c r="AA321" i="1"/>
  <c r="AA322" i="1"/>
  <c r="AA324" i="1"/>
  <c r="AB263" i="1"/>
  <c r="AB268" i="1"/>
  <c r="AB297" i="1"/>
  <c r="AB301" i="1"/>
  <c r="AB264" i="1"/>
  <c r="AB269" i="1"/>
  <c r="AB309" i="1"/>
  <c r="AB313" i="1"/>
  <c r="AB320" i="1"/>
  <c r="AB274" i="1"/>
  <c r="AB314" i="1"/>
  <c r="AB321" i="1"/>
  <c r="AB322" i="1"/>
  <c r="AB324" i="1"/>
  <c r="AC263" i="1"/>
  <c r="AC268" i="1"/>
  <c r="AC297" i="1"/>
  <c r="AC301" i="1"/>
  <c r="AC264" i="1"/>
  <c r="AC269" i="1"/>
  <c r="AC309" i="1"/>
  <c r="AC313" i="1"/>
  <c r="AC320" i="1"/>
  <c r="AC274" i="1"/>
  <c r="AC314" i="1"/>
  <c r="AC321" i="1"/>
  <c r="AC322" i="1"/>
  <c r="AC324" i="1"/>
  <c r="AD263" i="1"/>
  <c r="AD268" i="1"/>
  <c r="AD297" i="1"/>
  <c r="AD301" i="1"/>
  <c r="AD264" i="1"/>
  <c r="AD269" i="1"/>
  <c r="AD309" i="1"/>
  <c r="AD313" i="1"/>
  <c r="AD320" i="1"/>
  <c r="AD274" i="1"/>
  <c r="AD314" i="1"/>
  <c r="AD321" i="1"/>
  <c r="AD322" i="1"/>
  <c r="AD324" i="1"/>
  <c r="AE263" i="1"/>
  <c r="AE268" i="1"/>
  <c r="AE297" i="1"/>
  <c r="AE301" i="1"/>
  <c r="AE264" i="1"/>
  <c r="AE269" i="1"/>
  <c r="AE309" i="1"/>
  <c r="AE313" i="1"/>
  <c r="AE320" i="1"/>
  <c r="AE274" i="1"/>
  <c r="AE314" i="1"/>
  <c r="AE321" i="1"/>
  <c r="AE322" i="1"/>
  <c r="AE324" i="1"/>
  <c r="AF263" i="1"/>
  <c r="AF268" i="1"/>
  <c r="AF297" i="1"/>
  <c r="AF301" i="1"/>
  <c r="AF264" i="1"/>
  <c r="AF269" i="1"/>
  <c r="AF309" i="1"/>
  <c r="AF313" i="1"/>
  <c r="AF320" i="1"/>
  <c r="AF274" i="1"/>
  <c r="AF314" i="1"/>
  <c r="AF321" i="1"/>
  <c r="AF322" i="1"/>
  <c r="AF324" i="1"/>
  <c r="AG263" i="1"/>
  <c r="AG268" i="1"/>
  <c r="AG297" i="1"/>
  <c r="AG301" i="1"/>
  <c r="AG264" i="1"/>
  <c r="AG269" i="1"/>
  <c r="AG309" i="1"/>
  <c r="AG313" i="1"/>
  <c r="AG320" i="1"/>
  <c r="AG274" i="1"/>
  <c r="AG314" i="1"/>
  <c r="AG321" i="1"/>
  <c r="AG322" i="1"/>
  <c r="AG324" i="1"/>
  <c r="AH263" i="1"/>
  <c r="AH268" i="1"/>
  <c r="AH297" i="1"/>
  <c r="AH301" i="1"/>
  <c r="AH264" i="1"/>
  <c r="AH269" i="1"/>
  <c r="AH309" i="1"/>
  <c r="AH313" i="1"/>
  <c r="AH320" i="1"/>
  <c r="AH274" i="1"/>
  <c r="AH314" i="1"/>
  <c r="AH321" i="1"/>
  <c r="AH322" i="1"/>
  <c r="AH324" i="1"/>
  <c r="AI263" i="1"/>
  <c r="AI268" i="1"/>
  <c r="AI297" i="1"/>
  <c r="AI301" i="1"/>
  <c r="AI264" i="1"/>
  <c r="AI269" i="1"/>
  <c r="AI309" i="1"/>
  <c r="AI313" i="1"/>
  <c r="AI320" i="1"/>
  <c r="AI274" i="1"/>
  <c r="AI314" i="1"/>
  <c r="AI321" i="1"/>
  <c r="AI322" i="1"/>
  <c r="AI324" i="1"/>
  <c r="AJ263" i="1"/>
  <c r="AJ268" i="1"/>
  <c r="AJ297" i="1"/>
  <c r="AJ301" i="1"/>
  <c r="AJ264" i="1"/>
  <c r="AJ269" i="1"/>
  <c r="AJ309" i="1"/>
  <c r="AJ313" i="1"/>
  <c r="AJ320" i="1"/>
  <c r="AJ274" i="1"/>
  <c r="AJ314" i="1"/>
  <c r="AJ321" i="1"/>
  <c r="AJ322" i="1"/>
  <c r="AJ324" i="1"/>
  <c r="AK263" i="1"/>
  <c r="AK268" i="1"/>
  <c r="AK297" i="1"/>
  <c r="AK301" i="1"/>
  <c r="AK264" i="1"/>
  <c r="AK269" i="1"/>
  <c r="AK309" i="1"/>
  <c r="AK313" i="1"/>
  <c r="AK320" i="1"/>
  <c r="AK274" i="1"/>
  <c r="AK314" i="1"/>
  <c r="AK321" i="1"/>
  <c r="AK322" i="1"/>
  <c r="AK324" i="1"/>
  <c r="AL263" i="1"/>
  <c r="AL268" i="1"/>
  <c r="AL297" i="1"/>
  <c r="AL301" i="1"/>
  <c r="AL264" i="1"/>
  <c r="AL269" i="1"/>
  <c r="AL309" i="1"/>
  <c r="AL313" i="1"/>
  <c r="AL320" i="1"/>
  <c r="AL274" i="1"/>
  <c r="AL314" i="1"/>
  <c r="AL321" i="1"/>
  <c r="AL322" i="1"/>
  <c r="AL324" i="1"/>
  <c r="AM263" i="1"/>
  <c r="AM268" i="1"/>
  <c r="AM297" i="1"/>
  <c r="AM301" i="1"/>
  <c r="AM264" i="1"/>
  <c r="AM269" i="1"/>
  <c r="AM309" i="1"/>
  <c r="AM313" i="1"/>
  <c r="AM320" i="1"/>
  <c r="AM274" i="1"/>
  <c r="AM314" i="1"/>
  <c r="AM321" i="1"/>
  <c r="AM322" i="1"/>
  <c r="AM324" i="1"/>
  <c r="AN263" i="1"/>
  <c r="AN268" i="1"/>
  <c r="AN297" i="1"/>
  <c r="AN301" i="1"/>
  <c r="AN264" i="1"/>
  <c r="AN269" i="1"/>
  <c r="AN309" i="1"/>
  <c r="AN313" i="1"/>
  <c r="AN320" i="1"/>
  <c r="AN274" i="1"/>
  <c r="AN314" i="1"/>
  <c r="AN321" i="1"/>
  <c r="AN322" i="1"/>
  <c r="AN324" i="1"/>
  <c r="R263" i="1"/>
  <c r="R268" i="1"/>
  <c r="R297" i="1"/>
  <c r="R301" i="1"/>
  <c r="R264" i="1"/>
  <c r="R269" i="1"/>
  <c r="R309" i="1"/>
  <c r="R313" i="1"/>
  <c r="R320" i="1"/>
  <c r="R274" i="1"/>
  <c r="R314" i="1"/>
  <c r="R321" i="1"/>
  <c r="R322" i="1"/>
  <c r="R324" i="1"/>
  <c r="R179" i="1"/>
  <c r="R180" i="1"/>
  <c r="R173" i="1"/>
  <c r="R186" i="1"/>
  <c r="R188" i="1"/>
  <c r="Q33" i="1"/>
  <c r="Q34" i="1"/>
  <c r="R34" i="1"/>
  <c r="R33" i="1"/>
  <c r="R270" i="1"/>
  <c r="R278" i="1"/>
  <c r="R184" i="1"/>
  <c r="R181" i="1"/>
  <c r="R174" i="1"/>
  <c r="R172" i="1"/>
  <c r="R271" i="1"/>
  <c r="R276" i="1"/>
  <c r="R302" i="1"/>
  <c r="R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AN270" i="1"/>
  <c r="AN271" i="1"/>
  <c r="AM270" i="1"/>
  <c r="AM271" i="1"/>
  <c r="AL270" i="1"/>
  <c r="AL271" i="1"/>
  <c r="AK270" i="1"/>
  <c r="AK271" i="1"/>
  <c r="AJ270" i="1"/>
  <c r="AJ271" i="1"/>
  <c r="AI270" i="1"/>
  <c r="AI271" i="1"/>
  <c r="AH270" i="1"/>
  <c r="AH271" i="1"/>
  <c r="AG270" i="1"/>
  <c r="AG271" i="1"/>
  <c r="AF270" i="1"/>
  <c r="AF271" i="1"/>
  <c r="AE270" i="1"/>
  <c r="AE271" i="1"/>
  <c r="AD270" i="1"/>
  <c r="AD271" i="1"/>
  <c r="AC270" i="1"/>
  <c r="AC271" i="1"/>
  <c r="AB270" i="1"/>
  <c r="AB271" i="1"/>
  <c r="AA270" i="1"/>
  <c r="AA271" i="1"/>
  <c r="Z270" i="1"/>
  <c r="Z271" i="1"/>
  <c r="Y270" i="1"/>
  <c r="Y271" i="1"/>
  <c r="X270" i="1"/>
  <c r="X271" i="1"/>
  <c r="W270" i="1"/>
  <c r="W271" i="1"/>
  <c r="V270" i="1"/>
  <c r="V271" i="1"/>
  <c r="U270" i="1"/>
  <c r="U271" i="1"/>
  <c r="T270" i="1"/>
  <c r="T271" i="1"/>
  <c r="S270" i="1"/>
  <c r="S2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278" i="1"/>
  <c r="S184" i="1"/>
  <c r="T278" i="1"/>
  <c r="T184" i="1"/>
  <c r="V278" i="1"/>
  <c r="V184" i="1"/>
  <c r="W278" i="1"/>
  <c r="W184" i="1"/>
  <c r="X278" i="1"/>
  <c r="X184" i="1"/>
  <c r="Y278" i="1"/>
  <c r="Y184" i="1"/>
  <c r="Z278" i="1"/>
  <c r="Z184" i="1"/>
  <c r="AA278" i="1"/>
  <c r="AA184" i="1"/>
  <c r="AB278" i="1"/>
  <c r="AB184" i="1"/>
  <c r="AC278" i="1"/>
  <c r="AC184" i="1"/>
  <c r="AD278" i="1"/>
  <c r="AD184" i="1"/>
  <c r="AE278" i="1"/>
  <c r="AE184" i="1"/>
  <c r="AF278" i="1"/>
  <c r="AF184" i="1"/>
  <c r="AG278" i="1"/>
  <c r="AG184" i="1"/>
  <c r="AH278" i="1"/>
  <c r="AH184" i="1"/>
  <c r="AI278" i="1"/>
  <c r="AI184" i="1"/>
  <c r="AJ278" i="1"/>
  <c r="AJ184" i="1"/>
  <c r="AK278" i="1"/>
  <c r="AK184" i="1"/>
  <c r="AL278" i="1"/>
  <c r="AL184" i="1"/>
  <c r="AM278" i="1"/>
  <c r="AM184" i="1"/>
  <c r="AN278" i="1"/>
  <c r="AN184" i="1"/>
  <c r="U278" i="1"/>
  <c r="U184" i="1"/>
  <c r="P28" i="1"/>
  <c r="S186" i="1"/>
  <c r="S188" i="1"/>
  <c r="T186" i="1"/>
  <c r="T188" i="1"/>
  <c r="U186" i="1"/>
  <c r="U188" i="1"/>
  <c r="V186" i="1"/>
  <c r="V188" i="1"/>
  <c r="W186" i="1"/>
  <c r="W188" i="1"/>
  <c r="X186" i="1"/>
  <c r="X188" i="1"/>
  <c r="Y186" i="1"/>
  <c r="Y188" i="1"/>
  <c r="Z186" i="1"/>
  <c r="Z188" i="1"/>
  <c r="AA186" i="1"/>
  <c r="AA188" i="1"/>
  <c r="AB186" i="1"/>
  <c r="AB188" i="1"/>
  <c r="AC186" i="1"/>
  <c r="AC188" i="1"/>
  <c r="AD186" i="1"/>
  <c r="AD188" i="1"/>
  <c r="AE186" i="1"/>
  <c r="AE188" i="1"/>
  <c r="AF186" i="1"/>
  <c r="AF188" i="1"/>
  <c r="AG186" i="1"/>
  <c r="AG188" i="1"/>
  <c r="AH186" i="1"/>
  <c r="AH188" i="1"/>
  <c r="AI186" i="1"/>
  <c r="AI188" i="1"/>
  <c r="AJ186" i="1"/>
  <c r="AJ188" i="1"/>
  <c r="AK186" i="1"/>
  <c r="AK188" i="1"/>
  <c r="AL186" i="1"/>
  <c r="AL188" i="1"/>
  <c r="AM186" i="1"/>
  <c r="AM188" i="1"/>
  <c r="AN186" i="1"/>
  <c r="AN188" i="1"/>
  <c r="S179" i="1"/>
  <c r="S180" i="1"/>
  <c r="S173" i="1"/>
  <c r="T179" i="1"/>
  <c r="T180" i="1"/>
  <c r="T173" i="1"/>
  <c r="U179" i="1"/>
  <c r="U180" i="1"/>
  <c r="U173" i="1"/>
  <c r="V179" i="1"/>
  <c r="V180" i="1"/>
  <c r="V173" i="1"/>
  <c r="W179" i="1"/>
  <c r="W180" i="1"/>
  <c r="W173" i="1"/>
  <c r="X179" i="1"/>
  <c r="X180" i="1"/>
  <c r="X173" i="1"/>
  <c r="Y179" i="1"/>
  <c r="Y180" i="1"/>
  <c r="Y173" i="1"/>
  <c r="Z179" i="1"/>
  <c r="Z180" i="1"/>
  <c r="Z173" i="1"/>
  <c r="AA179" i="1"/>
  <c r="AA180" i="1"/>
  <c r="AA173" i="1"/>
  <c r="AB179" i="1"/>
  <c r="AB180" i="1"/>
  <c r="AB173" i="1"/>
  <c r="AC179" i="1"/>
  <c r="AC180" i="1"/>
  <c r="AC173" i="1"/>
  <c r="AD179" i="1"/>
  <c r="AD180" i="1"/>
  <c r="AD173" i="1"/>
  <c r="AE179" i="1"/>
  <c r="AE180" i="1"/>
  <c r="AE173" i="1"/>
  <c r="AF179" i="1"/>
  <c r="AF180" i="1"/>
  <c r="AF173" i="1"/>
  <c r="AG179" i="1"/>
  <c r="AG180" i="1"/>
  <c r="AG173" i="1"/>
  <c r="AH179" i="1"/>
  <c r="AH180" i="1"/>
  <c r="AH173" i="1"/>
  <c r="AI179" i="1"/>
  <c r="AI180" i="1"/>
  <c r="AI173" i="1"/>
  <c r="AJ179" i="1"/>
  <c r="AJ180" i="1"/>
  <c r="AJ173" i="1"/>
  <c r="AK179" i="1"/>
  <c r="AK180" i="1"/>
  <c r="AK173" i="1"/>
  <c r="AL179" i="1"/>
  <c r="AL180" i="1"/>
  <c r="AL173" i="1"/>
  <c r="AM179" i="1"/>
  <c r="AM180" i="1"/>
  <c r="AM173" i="1"/>
  <c r="AN179" i="1"/>
  <c r="AN180" i="1"/>
  <c r="AN173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C263" i="1"/>
  <c r="C268" i="1"/>
  <c r="C264" i="1"/>
  <c r="C269" i="1"/>
  <c r="C309" i="1"/>
  <c r="C313" i="1"/>
  <c r="C315" i="1"/>
  <c r="C297" i="1"/>
  <c r="C301" i="1"/>
  <c r="C302" i="1"/>
  <c r="C270" i="1"/>
  <c r="C271" i="1"/>
  <c r="C172" i="1"/>
  <c r="C174" i="1"/>
  <c r="C181" i="1"/>
  <c r="C274" i="1"/>
  <c r="C276" i="1"/>
  <c r="C278" i="1"/>
  <c r="C184" i="1"/>
  <c r="C186" i="1"/>
  <c r="C188" i="1"/>
  <c r="C179" i="1"/>
  <c r="C180" i="1"/>
  <c r="C173" i="1"/>
  <c r="C320" i="1"/>
  <c r="C195" i="1"/>
  <c r="C314" i="1"/>
  <c r="C321" i="1"/>
  <c r="C196" i="1"/>
  <c r="C322" i="1"/>
  <c r="C197" i="1"/>
  <c r="C324" i="1"/>
  <c r="C325" i="1"/>
  <c r="P20" i="1"/>
</calcChain>
</file>

<file path=xl/sharedStrings.xml><?xml version="1.0" encoding="utf-8"?>
<sst xmlns="http://schemas.openxmlformats.org/spreadsheetml/2006/main" count="669" uniqueCount="415">
  <si>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</si>
  <si>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</si>
  <si>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</si>
  <si>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</si>
  <si>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</si>
  <si>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</si>
  <si>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</si>
  <si>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</si>
  <si>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</si>
  <si>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</si>
  <si>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</si>
  <si>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</si>
  <si>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</si>
  <si>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</si>
  <si>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</si>
  <si>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</si>
  <si>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</si>
  <si>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</si>
  <si>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</si>
  <si>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</si>
  <si>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</si>
  <si>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</si>
  <si>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</si>
  <si>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</si>
  <si>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</si>
  <si>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</si>
  <si>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</si>
  <si>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</si>
  <si>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</si>
  <si>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</si>
  <si>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</si>
  <si>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</si>
  <si>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</si>
  <si>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</si>
  <si>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</si>
  <si>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</si>
  <si>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</si>
  <si>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</si>
  <si>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</si>
  <si>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</si>
  <si>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</si>
  <si>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</si>
  <si>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</si>
  <si>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</si>
  <si>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</si>
  <si>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</si>
  <si>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</si>
  <si>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</si>
  <si>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</si>
  <si>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</si>
  <si>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</si>
  <si>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</si>
  <si>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</si>
  <si>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</si>
  <si>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</si>
  <si>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</si>
  <si>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</si>
  <si>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</si>
  <si>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</si>
  <si>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</si>
  <si>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</si>
  <si>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</si>
  <si>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</si>
  <si>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2050 Maximum electricity demand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</si>
  <si>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</si>
  <si>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</si>
  <si>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</si>
  <si>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</si>
  <si>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</si>
  <si>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</si>
  <si>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</si>
  <si>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</si>
  <si>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</si>
  <si>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</si>
  <si>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</si>
  <si>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</si>
  <si>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</si>
  <si>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</si>
  <si>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</si>
  <si>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</si>
  <si>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</si>
  <si>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</si>
  <si>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</si>
  <si>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</si>
  <si>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</si>
  <si>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</si>
  <si>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</si>
  <si>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</si>
  <si>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</si>
  <si>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</si>
  <si>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</si>
  <si>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</si>
  <si>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</si>
  <si>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</si>
  <si>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</si>
  <si>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</si>
  <si>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</si>
  <si>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</si>
  <si>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</si>
  <si>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</si>
  <si>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</si>
  <si>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</si>
  <si>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</si>
  <si>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</si>
  <si>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</si>
  <si>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</si>
  <si>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</si>
  <si>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</si>
  <si>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</si>
  <si>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</si>
  <si>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</si>
  <si>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</si>
  <si>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</si>
  <si>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</si>
  <si>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</si>
  <si>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</si>
  <si>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</si>
  <si>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</si>
  <si>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</si>
  <si>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</si>
  <si>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</si>
  <si>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</si>
  <si>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</si>
  <si>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</si>
  <si>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</si>
  <si>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</si>
  <si>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</si>
  <si>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</si>
  <si>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</si>
  <si>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</si>
  <si>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</si>
  <si>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</si>
  <si>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</si>
  <si>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</si>
  <si>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</si>
  <si>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</si>
  <si>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</si>
  <si>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</si>
  <si>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</si>
  <si>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</si>
  <si>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</si>
  <si>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</si>
  <si>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</si>
  <si>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</si>
  <si>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</si>
  <si>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</si>
  <si>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</si>
  <si>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</si>
  <si>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</si>
  <si>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</si>
  <si>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</si>
  <si>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</si>
  <si>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</si>
  <si>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</si>
  <si>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</si>
  <si>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</si>
  <si>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</si>
  <si>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</si>
  <si>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</si>
  <si>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</si>
  <si>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</si>
  <si>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[4]</t>
  </si>
  <si>
    <t>https://www.gov.uk/government/uploads/system/uploads/attachment_data/file/193414/280313_ghg_national_statistics_release_2012_provisional.pdf</t>
  </si>
  <si>
    <t>2030 Decarbonisation level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</si>
  <si>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</si>
  <si>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</si>
  <si>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</si>
  <si>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</si>
  <si>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</si>
  <si>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</si>
  <si>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</si>
  <si>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</si>
  <si>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</si>
  <si>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</si>
  <si>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</si>
  <si>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</si>
  <si>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</si>
  <si>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</si>
  <si>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</si>
  <si>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</si>
  <si>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</si>
  <si>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</si>
  <si>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2012 Costs</t>
  </si>
  <si>
    <t>£/MWh</t>
  </si>
  <si>
    <t>£/kW</t>
  </si>
  <si>
    <t>Capital cost</t>
  </si>
  <si>
    <t>Operating cost</t>
  </si>
  <si>
    <t>Fossil fuel</t>
  </si>
  <si>
    <t>2012 Intermittent generation costs</t>
  </si>
  <si>
    <t>2012 dispatchable low carbon generation costs</t>
  </si>
  <si>
    <t>Fuel MWh per MWh of electricity produced</t>
  </si>
  <si>
    <t>Carbon</t>
  </si>
  <si>
    <t>£/tCO2</t>
  </si>
  <si>
    <t>2012 high carbon generation costs</t>
  </si>
  <si>
    <t>Real discount rate</t>
  </si>
  <si>
    <t>1/efficiency</t>
  </si>
  <si>
    <t>Capital</t>
  </si>
  <si>
    <t>Operating</t>
  </si>
  <si>
    <t>Fuel</t>
  </si>
  <si>
    <t>£bn</t>
  </si>
  <si>
    <t>£/kW/yr</t>
  </si>
  <si>
    <t>Fuel demand</t>
  </si>
  <si>
    <t>Total costs</t>
  </si>
  <si>
    <t>Discount factor</t>
  </si>
  <si>
    <t>Discounted total</t>
  </si>
  <si>
    <t>COSTS</t>
  </si>
  <si>
    <t>EMISSIONS</t>
  </si>
  <si>
    <t>NPV</t>
  </si>
  <si>
    <t>Total system cost</t>
  </si>
  <si>
    <t>High carbon emissions performance</t>
  </si>
  <si>
    <t>Trend rate of emissions change</t>
  </si>
  <si>
    <t>Year start to see radical change</t>
  </si>
  <si>
    <t>Non-electricity traded emissions (i.e., industry)</t>
  </si>
  <si>
    <t>Annual change in non-electricity traded emissions after radical change</t>
  </si>
  <si>
    <t>Total Costs</t>
  </si>
  <si>
    <t>CCS</t>
  </si>
  <si>
    <t>Nuke</t>
  </si>
  <si>
    <t>FOAK</t>
  </si>
  <si>
    <t>NOAK</t>
  </si>
  <si>
    <t>CO2 from electricity</t>
  </si>
  <si>
    <t>Costs</t>
  </si>
  <si>
    <t>Annual reduction in cost of intermittent generation</t>
  </si>
  <si>
    <t>Annual reduction in cost of other low carbon generation</t>
  </si>
  <si>
    <t>Annual reduction in cost of high carbon generation</t>
  </si>
  <si>
    <t>2030 Cost of Carbon</t>
  </si>
  <si>
    <t>2050 Cost of Carbon</t>
  </si>
  <si>
    <t>2030 Cost of Fossil Fuel</t>
  </si>
  <si>
    <t>2050 Cost of Fossil Fuel</t>
  </si>
  <si>
    <t>Annual change in prices 2012-2030</t>
  </si>
  <si>
    <t>Cost of carbon</t>
  </si>
  <si>
    <t>Cost of fossil fuel</t>
  </si>
  <si>
    <t>Annual change in prices 2030-2050</t>
  </si>
  <si>
    <t>Divide into three phases rather than using fixed dates</t>
  </si>
  <si>
    <t>Dispatchable low carbon generation availability factor</t>
  </si>
  <si>
    <t>High carbon availability factor</t>
  </si>
  <si>
    <t>Availability factors</t>
  </si>
  <si>
    <t>Finance costs?</t>
  </si>
  <si>
    <t>Add known decomissioning profile</t>
  </si>
  <si>
    <t>JUMP DOWN TO THE BOTTOM OF THE WORKSHEET TO SEE HOW WE CONVERT THAT PDF INTO THE LOAD FACTORS BELOW</t>
  </si>
  <si>
    <t>THE FOLLOWING GRIDS DO A NUMERICAL CONVOLUTION TO WORK OUT A LOAD CURVE FOR DEMAND NET WIND</t>
  </si>
  <si>
    <t>FROM THIS ROW ONWARDS, EVERY COLUMN *SHOULD* BE IDENTICAL</t>
  </si>
  <si>
    <t>-0.4% is based on 2012-2020 projection</t>
  </si>
  <si>
    <t>50% means the minimum is half the mean</t>
  </si>
  <si>
    <t>200% means the maximum is double the mean</t>
  </si>
  <si>
    <t>Irresepective of any other settings, this much is always built</t>
  </si>
  <si>
    <t>Note: Need to check and source costs</t>
  </si>
  <si>
    <t>Calibrated based on 156 MtCO2 for electricity generation from power stations from [4], need to x-check with DUKES</t>
  </si>
  <si>
    <t>_2012_onwards_electricity_demand_growth_rate</t>
  </si>
  <si>
    <t>=Model!$C$22</t>
  </si>
  <si>
    <t>_2020_Fossil_fuel_emissions_factor</t>
  </si>
  <si>
    <t>=Model!$C$46</t>
  </si>
  <si>
    <t>_2020_Non_renewable_low_carbon_generation__i.e.__Nuclear__CCS</t>
  </si>
  <si>
    <t>=Model!$C$31</t>
  </si>
  <si>
    <t>_2020_Renewables_target</t>
  </si>
  <si>
    <t>=Model!$P$24</t>
  </si>
  <si>
    <t>_2020_Renewables_target_gCO2_kWh</t>
  </si>
  <si>
    <t>=Model!$P$25</t>
  </si>
  <si>
    <t>_2020_Renewables_target_TWh</t>
  </si>
  <si>
    <t>=Model!$P$23</t>
  </si>
  <si>
    <t>_2030_Cost_of_Carbon</t>
  </si>
  <si>
    <t>=Model!$C$59</t>
  </si>
  <si>
    <t>_2030_Cost_of_Fossil_Fuel</t>
  </si>
  <si>
    <t>=Model!$C$62</t>
  </si>
  <si>
    <t>_2030_Decarbonisation_level</t>
  </si>
  <si>
    <t>=Model!$P$28</t>
  </si>
  <si>
    <t>_2050_Cost_of_Carbon</t>
  </si>
  <si>
    <t>=Model!$C$60</t>
  </si>
  <si>
    <t>_2050_Cost_of_Fossil_Fuel</t>
  </si>
  <si>
    <t>=Model!$C$63</t>
  </si>
  <si>
    <t>_2050_Electricity_demand</t>
  </si>
  <si>
    <t>=Model!$C$24</t>
  </si>
  <si>
    <t>_2050_emissions_electricity</t>
  </si>
  <si>
    <t>=Model!$P$37</t>
  </si>
  <si>
    <t>_2050_Emissions_Industry</t>
  </si>
  <si>
    <t>=Model!$P$38</t>
  </si>
  <si>
    <t>_2050_Emissions_Total</t>
  </si>
  <si>
    <t>=Model!$P$39</t>
  </si>
  <si>
    <t>_2050_Fossil_fuel_emissions_factor</t>
  </si>
  <si>
    <t>=Model!$C$47</t>
  </si>
  <si>
    <t>_2050_Maximum_electricity_demand</t>
  </si>
  <si>
    <t>=Model!$C$26</t>
  </si>
  <si>
    <t>_2050_Minimum_electricity_demand</t>
  </si>
  <si>
    <t>=Model!$C$25</t>
  </si>
  <si>
    <t>Annual_change_in_non_electricity_traded_emissions</t>
  </si>
  <si>
    <t>=Model!$C$50</t>
  </si>
  <si>
    <t>Annual_change_in_non_electricity_traded_emissions_after_radical_change</t>
  </si>
  <si>
    <t>=Model!$C$52</t>
  </si>
  <si>
    <t>Annual_reduction_in_cost_of_high_carbon_generation</t>
  </si>
  <si>
    <t>=Model!$C$57</t>
  </si>
  <si>
    <t>Annual_reduction_in_cost_of_intermittent_generation</t>
  </si>
  <si>
    <t>=Model!$C$55</t>
  </si>
  <si>
    <t>Annual_reduction_in_cost_of_other_low_carbon_generation</t>
  </si>
  <si>
    <t>=Model!$C$56</t>
  </si>
  <si>
    <t>Average_life_high_carbon</t>
  </si>
  <si>
    <t>=Model!$C$43</t>
  </si>
  <si>
    <t>Average_life_other_low_carbon</t>
  </si>
  <si>
    <t>=Model!$C$42</t>
  </si>
  <si>
    <t>Average_life_wind</t>
  </si>
  <si>
    <t>=Model!$C$41</t>
  </si>
  <si>
    <t>Baseload_demand</t>
  </si>
  <si>
    <t>=Model!$C$166:$AO$166</t>
  </si>
  <si>
    <t>Build_rate_Dispatchable_low_carbon</t>
  </si>
  <si>
    <t>=Model!$C$155:$AO$155</t>
  </si>
  <si>
    <t>Build_rate_from_now_to_2020</t>
  </si>
  <si>
    <t>=Model!$C$29</t>
  </si>
  <si>
    <t>Build_rate_High_carbon</t>
  </si>
  <si>
    <t>=Model!$C$157:$AO$157</t>
  </si>
  <si>
    <t>Build_rate_Intermittent_low_carbon</t>
  </si>
  <si>
    <t>=Model!$C$154:$AO$154</t>
  </si>
  <si>
    <t>Build_rate_target_in_second_build</t>
  </si>
  <si>
    <t>=Model!$C$34</t>
  </si>
  <si>
    <t>Build_rate_Total_low_carbon</t>
  </si>
  <si>
    <t>=Model!$C$156:$AO$156</t>
  </si>
  <si>
    <t>Capacity_Dispatchable_low_carbon</t>
  </si>
  <si>
    <t>=Model!$C$161:$AO$161</t>
  </si>
  <si>
    <t>Capacity_High_carbon</t>
  </si>
  <si>
    <t>=Model!$C$163:$AO$163</t>
  </si>
  <si>
    <t>Capacity_Intermittent_low_carbon</t>
  </si>
  <si>
    <t>=Model!$C$160:$AO$160</t>
  </si>
  <si>
    <t>Capacity_Total</t>
  </si>
  <si>
    <t>=Model!$C$164:$AO$164</t>
  </si>
  <si>
    <t>Capacity_Total_low_carbon</t>
  </si>
  <si>
    <t>=Model!$C$162:$AO$162</t>
  </si>
  <si>
    <t>CB2_Net_ETS_purchase</t>
  </si>
  <si>
    <t>=Model!$R$31</t>
  </si>
  <si>
    <t>CB2_Scenario</t>
  </si>
  <si>
    <t>=Model!$Q$31</t>
  </si>
  <si>
    <t>CB2_Traded_cap</t>
  </si>
  <si>
    <t>=Model!$P$31</t>
  </si>
  <si>
    <t>CB3_Net_ETS_purchase</t>
  </si>
  <si>
    <t>=Model!$R$32</t>
  </si>
  <si>
    <t>CB3_Scenario</t>
  </si>
  <si>
    <t>=Model!$Q$32</t>
  </si>
  <si>
    <t>CB3_Traded_cap</t>
  </si>
  <si>
    <t>=Model!$P$32</t>
  </si>
  <si>
    <t>CB4_Current_Net_ETS_purchase</t>
  </si>
  <si>
    <t>=Model!$R$33</t>
  </si>
  <si>
    <t>CB4_Current_Scenario</t>
  </si>
  <si>
    <t>=Model!$Q$33</t>
  </si>
  <si>
    <t>CB4_Current_Traded_cap</t>
  </si>
  <si>
    <t>=Model!$P$33</t>
  </si>
  <si>
    <t>CB4_Revised_Net_ETS_purchase</t>
  </si>
  <si>
    <t>=Model!$R$34</t>
  </si>
  <si>
    <t>CB4_Revised_Scenario</t>
  </si>
  <si>
    <t>=Model!$Q$34</t>
  </si>
  <si>
    <t>CB4_Revised_Traded_cap</t>
  </si>
  <si>
    <t>=Model!$P$34</t>
  </si>
  <si>
    <t>Emissions_Electicity</t>
  </si>
  <si>
    <t>=Model!$C$186:$AO$186</t>
  </si>
  <si>
    <t>Emissions_factor</t>
  </si>
  <si>
    <t>=Model!$C$184:$AO$184</t>
  </si>
  <si>
    <t>Emissions_Non_Electricity_Traded</t>
  </si>
  <si>
    <t>=Model!$C$187:$AO$187</t>
  </si>
  <si>
    <t>Emissions_Total_traded</t>
  </si>
  <si>
    <t>=Model!$C$188:$AO$188</t>
  </si>
  <si>
    <t>Emissions_UK_share_of_EU_ETS_cap__alternative</t>
  </si>
  <si>
    <t>=Model!$C$190:$AO$190</t>
  </si>
  <si>
    <t>Emissions_UK_share_of_EU_ETS_cap__current</t>
  </si>
  <si>
    <t>=Model!$C$189:$AO$189</t>
  </si>
  <si>
    <t>Energy_output_Dispatchable_low_carbon</t>
  </si>
  <si>
    <t>=Model!$C$179:$AO$179</t>
  </si>
  <si>
    <t>Energy_output_High_carbon</t>
  </si>
  <si>
    <t>=Model!$C$181:$AO$181</t>
  </si>
  <si>
    <t>Energy_output_Intermittent_low_carbon</t>
  </si>
  <si>
    <t>=Model!$C$178:$AO$178</t>
  </si>
  <si>
    <t>Energy_output_Total_low_carbon</t>
  </si>
  <si>
    <t>=Model!$C$180:$AO$180</t>
  </si>
  <si>
    <t>GW_per_TWh</t>
  </si>
  <si>
    <t>=Model!$C$114</t>
  </si>
  <si>
    <t>Load_factor_Average_low_carbon</t>
  </si>
  <si>
    <t>=Model!$C$173:$AO$173</t>
  </si>
  <si>
    <t>Load_factor_Demand</t>
  </si>
  <si>
    <t>=Model!$C$175:$AO$175</t>
  </si>
  <si>
    <t>Load_factor_Dispatchable_low_carbon</t>
  </si>
  <si>
    <t>=Model!$C$172:$AO$172</t>
  </si>
  <si>
    <t>Load_factor_High_carbon</t>
  </si>
  <si>
    <t>=Model!$C$174:$AO$174</t>
  </si>
  <si>
    <t>Load_factor_Intermittent_low_carbon</t>
  </si>
  <si>
    <t>=Model!$C$171:$AO$171</t>
  </si>
  <si>
    <t>Maximum_industry_contraction</t>
  </si>
  <si>
    <t>=Model!$C$39</t>
  </si>
  <si>
    <t>Maximum_industry_expansion</t>
  </si>
  <si>
    <t>=Model!$C$38</t>
  </si>
  <si>
    <t>Mean_demand</t>
  </si>
  <si>
    <t>=Model!$C$167:$AO$167</t>
  </si>
  <si>
    <t>Minimum_build_rate</t>
  </si>
  <si>
    <t>=Model!$C$37</t>
  </si>
  <si>
    <t>Peak_demand</t>
  </si>
  <si>
    <t>=Model!$C$168:$AO$168</t>
  </si>
  <si>
    <t>Proportion_of_build_rate_to_2020_that_is_wind__rest_is_bio</t>
  </si>
  <si>
    <t>=Model!$C$30</t>
  </si>
  <si>
    <t>Proportion_of_second_build_that_is_wind</t>
  </si>
  <si>
    <t>=Model!$C$35</t>
  </si>
  <si>
    <t>Total_Costs_Capital</t>
  </si>
  <si>
    <t>=Model!$C$193:$AO$193</t>
  </si>
  <si>
    <t>Total_Costs_Carbon</t>
  </si>
  <si>
    <t>=Model!$C$196:$AO$196</t>
  </si>
  <si>
    <t>Total_Costs_Fuel</t>
  </si>
  <si>
    <t>=Model!$C$195:$AO$195</t>
  </si>
  <si>
    <t>Total_Costs_Operating</t>
  </si>
  <si>
    <t>=Model!$C$194:$AO$194</t>
  </si>
  <si>
    <t>Total_Costs_Total</t>
  </si>
  <si>
    <t>=Model!$C$197:$AO$197</t>
  </si>
  <si>
    <t>Total_system_cost</t>
  </si>
  <si>
    <t>=Model!$P$20</t>
  </si>
  <si>
    <t>TWh_per_GW</t>
  </si>
  <si>
    <t>=Model!$C$113</t>
  </si>
  <si>
    <t>Year_electricity_demand_starts_to_increase</t>
  </si>
  <si>
    <t>=Model!$C$23</t>
  </si>
  <si>
    <t>Year_second_wave_of_building_starts</t>
  </si>
  <si>
    <t>=Model!$C$33</t>
  </si>
  <si>
    <t>Year_start_to_see_radical_change_in_non_traded_emissions</t>
  </si>
  <si>
    <t>=Model!$C$51</t>
  </si>
  <si>
    <t>Median</t>
  </si>
  <si>
    <t>Demand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</si>
</sst>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  <numFmt numFmtId="168" formatCode="_-&quot;£&quot;* #,##0_-;\-&quot;£&quot;* #,##0_-;_-&quot;£&quot;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7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0" fontId="8" fillId="0" borderId="0" xfId="0" applyFont="1"/>
    <xf numFmtId="0" fontId="7" fillId="0" borderId="0" xfId="0" applyFont="1"/>
    <xf numFmtId="0" fontId="8" fillId="0" borderId="0" xfId="0" quotePrefix="1" applyFont="1"/>
    <xf numFmtId="0" fontId="6" fillId="0" borderId="0" xfId="141" applyFont="1"/>
    <xf numFmtId="0" fontId="6" fillId="0" borderId="0" xfId="141" applyFont="1" applyFill="1" applyBorder="1"/>
    <xf numFmtId="166" fontId="7" fillId="0" borderId="0" xfId="0" applyNumberFormat="1" applyFont="1"/>
    <xf numFmtId="0" fontId="5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1" fontId="7" fillId="0" borderId="0" xfId="0" applyNumberFormat="1" applyFont="1"/>
    <xf numFmtId="9" fontId="7" fillId="0" borderId="0" xfId="2" applyFont="1"/>
    <xf numFmtId="167" fontId="7" fillId="3" borderId="0" xfId="2" applyNumberFormat="1" applyFont="1" applyFill="1"/>
    <xf numFmtId="0" fontId="7" fillId="3" borderId="0" xfId="0" applyFont="1" applyFill="1"/>
    <xf numFmtId="9" fontId="7" fillId="3" borderId="0" xfId="2" applyFont="1" applyFill="1"/>
    <xf numFmtId="0" fontId="7" fillId="3" borderId="0" xfId="0" applyNumberFormat="1" applyFont="1" applyFill="1"/>
    <xf numFmtId="9" fontId="7" fillId="3" borderId="0" xfId="0" applyNumberFormat="1" applyFont="1" applyFill="1"/>
    <xf numFmtId="1" fontId="7" fillId="3" borderId="0" xfId="0" applyNumberFormat="1" applyFont="1" applyFill="1" applyAlignment="1">
      <alignment horizontal="right"/>
    </xf>
    <xf numFmtId="9" fontId="7" fillId="0" borderId="0" xfId="0" applyNumberFormat="1" applyFont="1"/>
    <xf numFmtId="166" fontId="7" fillId="3" borderId="0" xfId="0" applyNumberFormat="1" applyFont="1" applyFill="1"/>
    <xf numFmtId="168" fontId="7" fillId="3" borderId="0" xfId="313" applyNumberFormat="1" applyFont="1" applyFill="1"/>
    <xf numFmtId="0" fontId="5" fillId="0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/>
    <xf numFmtId="0" fontId="7" fillId="0" borderId="0" xfId="0" applyFont="1" applyFill="1" applyBorder="1" applyAlignment="1">
      <alignment horizontal="right"/>
    </xf>
    <xf numFmtId="1" fontId="7" fillId="0" borderId="0" xfId="2" applyNumberFormat="1" applyFont="1" applyFill="1"/>
    <xf numFmtId="0" fontId="7" fillId="0" borderId="0" xfId="0" applyFont="1" applyAlignment="1">
      <alignment horizontal="right"/>
    </xf>
    <xf numFmtId="0" fontId="7" fillId="0" borderId="0" xfId="0" applyFont="1" applyFill="1"/>
    <xf numFmtId="1" fontId="7" fillId="0" borderId="0" xfId="1" applyNumberFormat="1" applyFont="1" applyFill="1"/>
    <xf numFmtId="10" fontId="7" fillId="0" borderId="0" xfId="0" applyNumberFormat="1" applyFont="1" applyFill="1"/>
    <xf numFmtId="9" fontId="7" fillId="0" borderId="0" xfId="0" applyNumberFormat="1" applyFont="1" applyFill="1"/>
    <xf numFmtId="164" fontId="7" fillId="0" borderId="0" xfId="1" applyNumberFormat="1" applyFont="1"/>
    <xf numFmtId="0" fontId="7" fillId="0" borderId="0" xfId="0" applyFont="1" applyAlignment="1">
      <alignment horizontal="left"/>
    </xf>
    <xf numFmtId="1" fontId="7" fillId="0" borderId="0" xfId="2" applyNumberFormat="1" applyFont="1"/>
    <xf numFmtId="1" fontId="7" fillId="0" borderId="0" xfId="1" applyNumberFormat="1" applyFont="1"/>
    <xf numFmtId="9" fontId="7" fillId="0" borderId="0" xfId="2" applyNumberFormat="1" applyFont="1"/>
    <xf numFmtId="0" fontId="5" fillId="0" borderId="0" xfId="0" applyFont="1" applyFill="1"/>
    <xf numFmtId="9" fontId="7" fillId="0" borderId="0" xfId="2" applyFont="1" applyFill="1"/>
    <xf numFmtId="0" fontId="8" fillId="0" borderId="0" xfId="0" applyFont="1" applyFill="1"/>
    <xf numFmtId="1" fontId="8" fillId="0" borderId="0" xfId="0" applyNumberFormat="1" applyFont="1" applyFill="1"/>
    <xf numFmtId="9" fontId="8" fillId="0" borderId="0" xfId="2" applyFont="1" applyFill="1"/>
    <xf numFmtId="165" fontId="7" fillId="0" borderId="0" xfId="1" applyNumberFormat="1" applyFont="1"/>
    <xf numFmtId="167" fontId="7" fillId="0" borderId="0" xfId="2" applyNumberFormat="1" applyFont="1"/>
    <xf numFmtId="43" fontId="7" fillId="0" borderId="0" xfId="1" applyNumberFormat="1" applyFont="1"/>
    <xf numFmtId="0" fontId="5" fillId="0" borderId="0" xfId="0" applyFont="1" applyAlignment="1">
      <alignment horizontal="left"/>
    </xf>
    <xf numFmtId="2" fontId="7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7" fillId="0" borderId="0" xfId="2" applyNumberFormat="1" applyFont="1" applyAlignment="1">
      <alignment horizontal="right"/>
    </xf>
    <xf numFmtId="0" fontId="11" fillId="0" borderId="0" xfId="0" applyFont="1"/>
  </cellXfs>
  <cellStyles count="370">
    <cellStyle name="Comma" xfId="1" builtinId="3"/>
    <cellStyle name="Currency" xfId="313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Model!$B$162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Model!$C$162:$AO$162</c:f>
              <c:numCache>
                <c:formatCode>0</c:formatCode>
                <c:ptCount val="39"/>
                <c:pt idx="0">
                  <c:v>22.292</c:v>
                </c:pt>
                <c:pt idx="1">
                  <c:v>23.63713333333333</c:v>
                </c:pt>
                <c:pt idx="2">
                  <c:v>24.85901444444445</c:v>
                </c:pt>
                <c:pt idx="3">
                  <c:v>25.97986420370371</c:v>
                </c:pt>
                <c:pt idx="4">
                  <c:v>27.01749980030865</c:v>
                </c:pt>
                <c:pt idx="5">
                  <c:v>27.98621480363684</c:v>
                </c:pt>
                <c:pt idx="6">
                  <c:v>28.89748322357622</c:v>
                </c:pt>
                <c:pt idx="7">
                  <c:v>29.76052276984995</c:v>
                </c:pt>
                <c:pt idx="8">
                  <c:v>30.58274547035245</c:v>
                </c:pt>
                <c:pt idx="9">
                  <c:v>28.47011817651325</c:v>
                </c:pt>
                <c:pt idx="10">
                  <c:v>26.72136764477136</c:v>
                </c:pt>
                <c:pt idx="11">
                  <c:v>25.26469600098517</c:v>
                </c:pt>
                <c:pt idx="12">
                  <c:v>24.04264865453675</c:v>
                </c:pt>
                <c:pt idx="13">
                  <c:v>23.00924591314887</c:v>
                </c:pt>
                <c:pt idx="14">
                  <c:v>22.12768827021324</c:v>
                </c:pt>
                <c:pt idx="15">
                  <c:v>21.36852063020318</c:v>
                </c:pt>
                <c:pt idx="16">
                  <c:v>20.70816368462791</c:v>
                </c:pt>
                <c:pt idx="17">
                  <c:v>20.12773900849327</c:v>
                </c:pt>
                <c:pt idx="18">
                  <c:v>19.71212913323905</c:v>
                </c:pt>
                <c:pt idx="19">
                  <c:v>19.55947560092826</c:v>
                </c:pt>
                <c:pt idx="20">
                  <c:v>19.85418990350734</c:v>
                </c:pt>
                <c:pt idx="21">
                  <c:v>20.97985118852454</c:v>
                </c:pt>
                <c:pt idx="22">
                  <c:v>23.71543856210965</c:v>
                </c:pt>
                <c:pt idx="23">
                  <c:v>26.82780612863719</c:v>
                </c:pt>
                <c:pt idx="24">
                  <c:v>30.38067602649324</c:v>
                </c:pt>
                <c:pt idx="25">
                  <c:v>33.87433142605168</c:v>
                </c:pt>
                <c:pt idx="26">
                  <c:v>37.30975923561749</c:v>
                </c:pt>
                <c:pt idx="27">
                  <c:v>40.68792991502387</c:v>
                </c:pt>
                <c:pt idx="28">
                  <c:v>44.00979774977347</c:v>
                </c:pt>
                <c:pt idx="29">
                  <c:v>47.27630112061058</c:v>
                </c:pt>
                <c:pt idx="30">
                  <c:v>50.4883627686004</c:v>
                </c:pt>
                <c:pt idx="31">
                  <c:v>53.64689005579039</c:v>
                </c:pt>
                <c:pt idx="32">
                  <c:v>56.75277522152721</c:v>
                </c:pt>
                <c:pt idx="33">
                  <c:v>59.80689563450176</c:v>
                </c:pt>
                <c:pt idx="34">
                  <c:v>62.8101140405934</c:v>
                </c:pt>
                <c:pt idx="35">
                  <c:v>65.76327880658351</c:v>
                </c:pt>
                <c:pt idx="36">
                  <c:v>68.6672241598071</c:v>
                </c:pt>
                <c:pt idx="37">
                  <c:v>71.52277042381033</c:v>
                </c:pt>
                <c:pt idx="38">
                  <c:v>74.33072425008015</c:v>
                </c:pt>
              </c:numCache>
            </c:numRef>
          </c:val>
        </c:ser>
        <c:ser>
          <c:idx val="1"/>
          <c:order val="1"/>
          <c:tx>
            <c:strRef>
              <c:f>Model!$B$163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Model!$C$163:$AO$163</c:f>
              <c:numCache>
                <c:formatCode>0</c:formatCode>
                <c:ptCount val="39"/>
                <c:pt idx="0">
                  <c:v>66.82</c:v>
                </c:pt>
                <c:pt idx="1">
                  <c:v>64.59266666666665</c:v>
                </c:pt>
                <c:pt idx="2">
                  <c:v>62.43957777777777</c:v>
                </c:pt>
                <c:pt idx="3">
                  <c:v>60.35825851851851</c:v>
                </c:pt>
                <c:pt idx="4">
                  <c:v>58.34631656790123</c:v>
                </c:pt>
                <c:pt idx="5">
                  <c:v>56.40143934897118</c:v>
                </c:pt>
                <c:pt idx="6">
                  <c:v>54.52139137067215</c:v>
                </c:pt>
                <c:pt idx="7">
                  <c:v>52.70401165831641</c:v>
                </c:pt>
                <c:pt idx="8">
                  <c:v>50.94721126970586</c:v>
                </c:pt>
                <c:pt idx="9">
                  <c:v>49.248970894049</c:v>
                </c:pt>
                <c:pt idx="10">
                  <c:v>47.60733853091403</c:v>
                </c:pt>
                <c:pt idx="11">
                  <c:v>46.02042724655023</c:v>
                </c:pt>
                <c:pt idx="12">
                  <c:v>44.48641300499856</c:v>
                </c:pt>
                <c:pt idx="13">
                  <c:v>43.00353257149861</c:v>
                </c:pt>
                <c:pt idx="14">
                  <c:v>41.57008148578199</c:v>
                </c:pt>
                <c:pt idx="15">
                  <c:v>40.84476128880627</c:v>
                </c:pt>
                <c:pt idx="16">
                  <c:v>40.88912259430138</c:v>
                </c:pt>
                <c:pt idx="17">
                  <c:v>40.92970411539701</c:v>
                </c:pt>
                <c:pt idx="18">
                  <c:v>40.80158101021703</c:v>
                </c:pt>
                <c:pt idx="19">
                  <c:v>42.00215156799578</c:v>
                </c:pt>
                <c:pt idx="20">
                  <c:v>42.83242425299885</c:v>
                </c:pt>
                <c:pt idx="21">
                  <c:v>42.89965429292961</c:v>
                </c:pt>
                <c:pt idx="22">
                  <c:v>41.46966581649863</c:v>
                </c:pt>
                <c:pt idx="23">
                  <c:v>40.08734362261534</c:v>
                </c:pt>
                <c:pt idx="24">
                  <c:v>38.75109883519482</c:v>
                </c:pt>
                <c:pt idx="25">
                  <c:v>37.45939554068833</c:v>
                </c:pt>
                <c:pt idx="26">
                  <c:v>36.21074902266538</c:v>
                </c:pt>
                <c:pt idx="27">
                  <c:v>35.0037240552432</c:v>
                </c:pt>
                <c:pt idx="28">
                  <c:v>33.83693325340177</c:v>
                </c:pt>
                <c:pt idx="29">
                  <c:v>32.70903547828838</c:v>
                </c:pt>
                <c:pt idx="30">
                  <c:v>31.61873429567877</c:v>
                </c:pt>
                <c:pt idx="31">
                  <c:v>30.56477648582281</c:v>
                </c:pt>
                <c:pt idx="32">
                  <c:v>29.54595060296205</c:v>
                </c:pt>
                <c:pt idx="33">
                  <c:v>28.56108558286331</c:v>
                </c:pt>
                <c:pt idx="34">
                  <c:v>27.60904939676787</c:v>
                </c:pt>
                <c:pt idx="35">
                  <c:v>26.68874775020894</c:v>
                </c:pt>
                <c:pt idx="36">
                  <c:v>25.79912282520198</c:v>
                </c:pt>
                <c:pt idx="37">
                  <c:v>24.93915206436191</c:v>
                </c:pt>
                <c:pt idx="38">
                  <c:v>24.10784699554985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0408"/>
        <c:axId val="141393768"/>
      </c:areaChart>
      <c:lineChart>
        <c:grouping val="standard"/>
        <c:varyColors val="0"/>
        <c:ser>
          <c:idx val="2"/>
          <c:order val="2"/>
          <c:tx>
            <c:strRef>
              <c:f>Model!$B$166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Model!$C$166:$AO$166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19.89624155481106</c:v>
                </c:pt>
                <c:pt idx="10">
                  <c:v>19.81665658859182</c:v>
                </c:pt>
                <c:pt idx="11">
                  <c:v>19.73738996223745</c:v>
                </c:pt>
                <c:pt idx="12">
                  <c:v>19.6584404023885</c:v>
                </c:pt>
                <c:pt idx="13">
                  <c:v>19.57980664077894</c:v>
                </c:pt>
                <c:pt idx="14">
                  <c:v>19.50148741421582</c:v>
                </c:pt>
                <c:pt idx="15">
                  <c:v>19.42348146455896</c:v>
                </c:pt>
                <c:pt idx="16">
                  <c:v>19.34578753870073</c:v>
                </c:pt>
                <c:pt idx="17">
                  <c:v>19.26840438854592</c:v>
                </c:pt>
                <c:pt idx="18">
                  <c:v>19.19133077099174</c:v>
                </c:pt>
                <c:pt idx="19">
                  <c:v>19.358034640924</c:v>
                </c:pt>
                <c:pt idx="20">
                  <c:v>19.52618656990865</c:v>
                </c:pt>
                <c:pt idx="21">
                  <c:v>19.69579913638805</c:v>
                </c:pt>
                <c:pt idx="22">
                  <c:v>19.86688502806615</c:v>
                </c:pt>
                <c:pt idx="23">
                  <c:v>20.03945704285753</c:v>
                </c:pt>
                <c:pt idx="24">
                  <c:v>20.2135280898448</c:v>
                </c:pt>
                <c:pt idx="25">
                  <c:v>20.38911119024422</c:v>
                </c:pt>
                <c:pt idx="26">
                  <c:v>20.56621947837974</c:v>
                </c:pt>
                <c:pt idx="27">
                  <c:v>20.7448662026655</c:v>
                </c:pt>
                <c:pt idx="28">
                  <c:v>20.92506472659686</c:v>
                </c:pt>
                <c:pt idx="29">
                  <c:v>21.10682852975007</c:v>
                </c:pt>
                <c:pt idx="30">
                  <c:v>21.29017120879056</c:v>
                </c:pt>
                <c:pt idx="31">
                  <c:v>21.47510647849007</c:v>
                </c:pt>
                <c:pt idx="32">
                  <c:v>21.6616481727525</c:v>
                </c:pt>
                <c:pt idx="33">
                  <c:v>21.84981024564883</c:v>
                </c:pt>
                <c:pt idx="34">
                  <c:v>22.03960677246086</c:v>
                </c:pt>
                <c:pt idx="35">
                  <c:v>22.23105195073416</c:v>
                </c:pt>
                <c:pt idx="36">
                  <c:v>22.42416010134007</c:v>
                </c:pt>
                <c:pt idx="37">
                  <c:v>22.61894566954696</c:v>
                </c:pt>
                <c:pt idx="38">
                  <c:v>22.8154232261008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Model!$B$167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Model!$C$167:$AO$167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38.9228357508461</c:v>
                </c:pt>
                <c:pt idx="10">
                  <c:v>38.7671444078427</c:v>
                </c:pt>
                <c:pt idx="11">
                  <c:v>38.61207583021133</c:v>
                </c:pt>
                <c:pt idx="12">
                  <c:v>38.45762752689049</c:v>
                </c:pt>
                <c:pt idx="13">
                  <c:v>38.30379701678293</c:v>
                </c:pt>
                <c:pt idx="14">
                  <c:v>38.1505818287158</c:v>
                </c:pt>
                <c:pt idx="15">
                  <c:v>37.99797950140093</c:v>
                </c:pt>
                <c:pt idx="16">
                  <c:v>37.84598758339533</c:v>
                </c:pt>
                <c:pt idx="17">
                  <c:v>37.69460363306174</c:v>
                </c:pt>
                <c:pt idx="18">
                  <c:v>37.5438252185295</c:v>
                </c:pt>
                <c:pt idx="19">
                  <c:v>37.91181004389505</c:v>
                </c:pt>
                <c:pt idx="20">
                  <c:v>38.28340166294535</c:v>
                </c:pt>
                <c:pt idx="21">
                  <c:v>38.65863542757478</c:v>
                </c:pt>
                <c:pt idx="22">
                  <c:v>39.03754703617843</c:v>
                </c:pt>
                <c:pt idx="23">
                  <c:v>39.42017253704822</c:v>
                </c:pt>
                <c:pt idx="24">
                  <c:v>39.80654833180252</c:v>
                </c:pt>
                <c:pt idx="25">
                  <c:v>40.1967111788492</c:v>
                </c:pt>
                <c:pt idx="26">
                  <c:v>40.59069819688268</c:v>
                </c:pt>
                <c:pt idx="27">
                  <c:v>40.98854686841533</c:v>
                </c:pt>
                <c:pt idx="28">
                  <c:v>41.39029504334337</c:v>
                </c:pt>
                <c:pt idx="29">
                  <c:v>41.7959809425478</c:v>
                </c:pt>
                <c:pt idx="30">
                  <c:v>42.20564316153063</c:v>
                </c:pt>
                <c:pt idx="31">
                  <c:v>42.61932067408658</c:v>
                </c:pt>
                <c:pt idx="32">
                  <c:v>43.0370528360111</c:v>
                </c:pt>
                <c:pt idx="33">
                  <c:v>43.45887938884439</c:v>
                </c:pt>
                <c:pt idx="34">
                  <c:v>43.88484046365234</c:v>
                </c:pt>
                <c:pt idx="35">
                  <c:v>44.31497658484444</c:v>
                </c:pt>
                <c:pt idx="36">
                  <c:v>44.74932867402912</c:v>
                </c:pt>
                <c:pt idx="37">
                  <c:v>45.1879380539069</c:v>
                </c:pt>
                <c:pt idx="38">
                  <c:v>45.63084645220164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Model!$B$168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Model!$C$168:$AO$168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61.46905640721767</c:v>
                </c:pt>
                <c:pt idx="10">
                  <c:v>61.2231801815888</c:v>
                </c:pt>
                <c:pt idx="11">
                  <c:v>60.97828746086245</c:v>
                </c:pt>
                <c:pt idx="12">
                  <c:v>60.734374311019</c:v>
                </c:pt>
                <c:pt idx="13">
                  <c:v>60.49143681377492</c:v>
                </c:pt>
                <c:pt idx="14">
                  <c:v>60.24947106651982</c:v>
                </c:pt>
                <c:pt idx="15">
                  <c:v>60.00847318225374</c:v>
                </c:pt>
                <c:pt idx="16">
                  <c:v>59.76843928952472</c:v>
                </c:pt>
                <c:pt idx="17">
                  <c:v>59.52936553236663</c:v>
                </c:pt>
                <c:pt idx="18">
                  <c:v>59.29124807023716</c:v>
                </c:pt>
                <c:pt idx="19">
                  <c:v>60.5836575103489</c:v>
                </c:pt>
                <c:pt idx="20">
                  <c:v>61.90423842964609</c:v>
                </c:pt>
                <c:pt idx="21">
                  <c:v>63.25360489996606</c:v>
                </c:pt>
                <c:pt idx="22">
                  <c:v>64.63238437846469</c:v>
                </c:pt>
                <c:pt idx="23">
                  <c:v>66.04121799938468</c:v>
                </c:pt>
                <c:pt idx="24">
                  <c:v>67.48076087218394</c:v>
                </c:pt>
                <c:pt idx="25">
                  <c:v>68.9516823861622</c:v>
                </c:pt>
                <c:pt idx="26">
                  <c:v>70.45466652172797</c:v>
                </c:pt>
                <c:pt idx="27">
                  <c:v>71.99041216845039</c:v>
                </c:pt>
                <c:pt idx="28">
                  <c:v>73.55963345004363</c:v>
                </c:pt>
                <c:pt idx="29">
                  <c:v>75.16306005643544</c:v>
                </c:pt>
                <c:pt idx="30">
                  <c:v>76.80143758307391</c:v>
                </c:pt>
                <c:pt idx="31">
                  <c:v>78.47552787763026</c:v>
                </c:pt>
                <c:pt idx="32">
                  <c:v>80.18610939425906</c:v>
                </c:pt>
                <c:pt idx="33">
                  <c:v>81.9339775555804</c:v>
                </c:pt>
                <c:pt idx="34">
                  <c:v>83.7199451225524</c:v>
                </c:pt>
                <c:pt idx="35">
                  <c:v>85.54484257240618</c:v>
                </c:pt>
                <c:pt idx="36">
                  <c:v>87.40951848481876</c:v>
                </c:pt>
                <c:pt idx="37">
                  <c:v>89.31483993650379</c:v>
                </c:pt>
                <c:pt idx="38">
                  <c:v>91.26169290440327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90408"/>
        <c:axId val="141393768"/>
      </c:lineChart>
      <c:catAx>
        <c:axId val="1413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93768"/>
        <c:crosses val="autoZero"/>
        <c:auto val="1"/>
        <c:lblAlgn val="ctr"/>
        <c:lblOffset val="100"/>
        <c:tickLblSkip val="5"/>
        <c:noMultiLvlLbl val="0"/>
      </c:catAx>
      <c:valAx>
        <c:axId val="1413937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13904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Model!$C$186:$AO$186</c:f>
              <c:numCache>
                <c:formatCode>0</c:formatCode>
                <c:ptCount val="39"/>
                <c:pt idx="0">
                  <c:v>157.6100655078179</c:v>
                </c:pt>
                <c:pt idx="1">
                  <c:v>138.9902546946739</c:v>
                </c:pt>
                <c:pt idx="2">
                  <c:v>130.0796129746253</c:v>
                </c:pt>
                <c:pt idx="3">
                  <c:v>115.8990778610073</c:v>
                </c:pt>
                <c:pt idx="4">
                  <c:v>102.6895667714354</c:v>
                </c:pt>
                <c:pt idx="5">
                  <c:v>90.4510289311646</c:v>
                </c:pt>
                <c:pt idx="6">
                  <c:v>83.42348814377553</c:v>
                </c:pt>
                <c:pt idx="7">
                  <c:v>70.40949321782915</c:v>
                </c:pt>
                <c:pt idx="8">
                  <c:v>58.73698009399926</c:v>
                </c:pt>
                <c:pt idx="9">
                  <c:v>63.34068929656797</c:v>
                </c:pt>
                <c:pt idx="10">
                  <c:v>64.09847838161801</c:v>
                </c:pt>
                <c:pt idx="11">
                  <c:v>64.59581076416283</c:v>
                </c:pt>
                <c:pt idx="12">
                  <c:v>64.84153159673491</c:v>
                </c:pt>
                <c:pt idx="13">
                  <c:v>66.7270454065464</c:v>
                </c:pt>
                <c:pt idx="14">
                  <c:v>66.70685435553384</c:v>
                </c:pt>
                <c:pt idx="15">
                  <c:v>66.57969836736889</c:v>
                </c:pt>
                <c:pt idx="16">
                  <c:v>69.90483900628907</c:v>
                </c:pt>
                <c:pt idx="17">
                  <c:v>69.5491443815397</c:v>
                </c:pt>
                <c:pt idx="18">
                  <c:v>69.20190892464245</c:v>
                </c:pt>
                <c:pt idx="19">
                  <c:v>69.66243363566055</c:v>
                </c:pt>
                <c:pt idx="20">
                  <c:v>66.64627687210871</c:v>
                </c:pt>
                <c:pt idx="21">
                  <c:v>63.6699882864701</c:v>
                </c:pt>
                <c:pt idx="22">
                  <c:v>54.30760841087427</c:v>
                </c:pt>
                <c:pt idx="23">
                  <c:v>49.023209132029</c:v>
                </c:pt>
                <c:pt idx="24">
                  <c:v>38.58614914342716</c:v>
                </c:pt>
                <c:pt idx="25">
                  <c:v>31.78860531146194</c:v>
                </c:pt>
                <c:pt idx="26">
                  <c:v>23.7705185235525</c:v>
                </c:pt>
                <c:pt idx="27">
                  <c:v>18.80511784707339</c:v>
                </c:pt>
                <c:pt idx="28">
                  <c:v>13.30889077523421</c:v>
                </c:pt>
                <c:pt idx="29">
                  <c:v>12.53218086504411</c:v>
                </c:pt>
                <c:pt idx="30">
                  <c:v>9.915440994980826</c:v>
                </c:pt>
                <c:pt idx="31">
                  <c:v>7.798484245901418</c:v>
                </c:pt>
                <c:pt idx="32">
                  <c:v>6.099031254540661</c:v>
                </c:pt>
                <c:pt idx="33">
                  <c:v>4.725126381959067</c:v>
                </c:pt>
                <c:pt idx="34">
                  <c:v>5.315777149098229</c:v>
                </c:pt>
                <c:pt idx="35">
                  <c:v>4.398765033826022</c:v>
                </c:pt>
                <c:pt idx="36">
                  <c:v>3.23584671747839</c:v>
                </c:pt>
                <c:pt idx="37">
                  <c:v>2.516400791877018</c:v>
                </c:pt>
                <c:pt idx="38">
                  <c:v>1.907551484492643</c:v>
                </c:pt>
              </c:numCache>
            </c:numRef>
          </c:val>
        </c:ser>
        <c:ser>
          <c:idx val="1"/>
          <c:order val="1"/>
          <c:tx>
            <c:strRef>
              <c:f>Model!$B$187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Model!$C$187:$AO$187</c:f>
              <c:numCache>
                <c:formatCode>0</c:formatCode>
                <c:ptCount val="39"/>
                <c:pt idx="0">
                  <c:v>78.0</c:v>
                </c:pt>
                <c:pt idx="1">
                  <c:v>78.0</c:v>
                </c:pt>
                <c:pt idx="2">
                  <c:v>78.0</c:v>
                </c:pt>
                <c:pt idx="3">
                  <c:v>78.0</c:v>
                </c:pt>
                <c:pt idx="4">
                  <c:v>78.0</c:v>
                </c:pt>
                <c:pt idx="5">
                  <c:v>78.0</c:v>
                </c:pt>
                <c:pt idx="6">
                  <c:v>78.0</c:v>
                </c:pt>
                <c:pt idx="7">
                  <c:v>78.0</c:v>
                </c:pt>
                <c:pt idx="8">
                  <c:v>78.0</c:v>
                </c:pt>
                <c:pt idx="9">
                  <c:v>78.0</c:v>
                </c:pt>
                <c:pt idx="10">
                  <c:v>78.0</c:v>
                </c:pt>
                <c:pt idx="11">
                  <c:v>78.0</c:v>
                </c:pt>
                <c:pt idx="12">
                  <c:v>78.0</c:v>
                </c:pt>
                <c:pt idx="13">
                  <c:v>78.0</c:v>
                </c:pt>
                <c:pt idx="14">
                  <c:v>78.0</c:v>
                </c:pt>
                <c:pt idx="15">
                  <c:v>78.0</c:v>
                </c:pt>
                <c:pt idx="16">
                  <c:v>78.0</c:v>
                </c:pt>
                <c:pt idx="17">
                  <c:v>78.0</c:v>
                </c:pt>
                <c:pt idx="18">
                  <c:v>74.1</c:v>
                </c:pt>
                <c:pt idx="19">
                  <c:v>70.395</c:v>
                </c:pt>
                <c:pt idx="20">
                  <c:v>66.87524999999999</c:v>
                </c:pt>
                <c:pt idx="21">
                  <c:v>63.53148749999999</c:v>
                </c:pt>
                <c:pt idx="22">
                  <c:v>60.35491312499999</c:v>
                </c:pt>
                <c:pt idx="23">
                  <c:v>57.33716746874999</c:v>
                </c:pt>
                <c:pt idx="24">
                  <c:v>54.47030909531249</c:v>
                </c:pt>
                <c:pt idx="25">
                  <c:v>51.74679364054686</c:v>
                </c:pt>
                <c:pt idx="26">
                  <c:v>49.15945395851951</c:v>
                </c:pt>
                <c:pt idx="27">
                  <c:v>46.70148126059354</c:v>
                </c:pt>
                <c:pt idx="28">
                  <c:v>44.36640719756386</c:v>
                </c:pt>
                <c:pt idx="29">
                  <c:v>42.14808683768567</c:v>
                </c:pt>
                <c:pt idx="30">
                  <c:v>40.04068249580138</c:v>
                </c:pt>
                <c:pt idx="31">
                  <c:v>38.03864837101131</c:v>
                </c:pt>
                <c:pt idx="32">
                  <c:v>36.13671595246074</c:v>
                </c:pt>
                <c:pt idx="33">
                  <c:v>34.32988015483771</c:v>
                </c:pt>
                <c:pt idx="34">
                  <c:v>32.61338614709582</c:v>
                </c:pt>
                <c:pt idx="35">
                  <c:v>30.98271683974103</c:v>
                </c:pt>
                <c:pt idx="36">
                  <c:v>29.43358099775398</c:v>
                </c:pt>
                <c:pt idx="37">
                  <c:v>27.96190194786628</c:v>
                </c:pt>
                <c:pt idx="38">
                  <c:v>26.56380685047296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15000"/>
        <c:axId val="141495352"/>
      </c:areaChart>
      <c:lineChart>
        <c:grouping val="standard"/>
        <c:varyColors val="0"/>
        <c:ser>
          <c:idx val="2"/>
          <c:order val="2"/>
          <c:tx>
            <c:strRef>
              <c:f>Model!$B$189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Model!$C$189:$AO$189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Model!$B$190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Model!$C$190:$AO$190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715000"/>
        <c:axId val="141495352"/>
      </c:lineChart>
      <c:catAx>
        <c:axId val="11457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495352"/>
        <c:crosses val="autoZero"/>
        <c:auto val="1"/>
        <c:lblAlgn val="ctr"/>
        <c:lblOffset val="100"/>
        <c:tickLblSkip val="5"/>
        <c:noMultiLvlLbl val="0"/>
      </c:catAx>
      <c:valAx>
        <c:axId val="141495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571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Model!$B$184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Model!$C$184:$AO$184</c:f>
              <c:numCache>
                <c:formatCode>0</c:formatCode>
                <c:ptCount val="39"/>
                <c:pt idx="0">
                  <c:v>445.5660122348059</c:v>
                </c:pt>
                <c:pt idx="1">
                  <c:v>394.5055508117164</c:v>
                </c:pt>
                <c:pt idx="2">
                  <c:v>370.6966532879055</c:v>
                </c:pt>
                <c:pt idx="3">
                  <c:v>331.6118726989001</c:v>
                </c:pt>
                <c:pt idx="4">
                  <c:v>294.9966430303619</c:v>
                </c:pt>
                <c:pt idx="5">
                  <c:v>260.8824866414136</c:v>
                </c:pt>
                <c:pt idx="6">
                  <c:v>241.5796903107404</c:v>
                </c:pt>
                <c:pt idx="7">
                  <c:v>204.7123083174121</c:v>
                </c:pt>
                <c:pt idx="8">
                  <c:v>171.4608658233707</c:v>
                </c:pt>
                <c:pt idx="9">
                  <c:v>185.6422593390745</c:v>
                </c:pt>
                <c:pt idx="10">
                  <c:v>188.6176986677713</c:v>
                </c:pt>
                <c:pt idx="11">
                  <c:v>190.8445388559454</c:v>
                </c:pt>
                <c:pt idx="12">
                  <c:v>192.3398661258647</c:v>
                </c:pt>
                <c:pt idx="13">
                  <c:v>198.7277894291469</c:v>
                </c:pt>
                <c:pt idx="14">
                  <c:v>199.4655181192821</c:v>
                </c:pt>
                <c:pt idx="15">
                  <c:v>199.8848381479931</c:v>
                </c:pt>
                <c:pt idx="16">
                  <c:v>210.7103803232081</c:v>
                </c:pt>
                <c:pt idx="17">
                  <c:v>210.4801498278992</c:v>
                </c:pt>
                <c:pt idx="18">
                  <c:v>210.2703748192608</c:v>
                </c:pt>
                <c:pt idx="19">
                  <c:v>209.6151442673859</c:v>
                </c:pt>
                <c:pt idx="20">
                  <c:v>198.5929864159401</c:v>
                </c:pt>
                <c:pt idx="21">
                  <c:v>187.8826959992144</c:v>
                </c:pt>
                <c:pt idx="22">
                  <c:v>158.6999138474489</c:v>
                </c:pt>
                <c:pt idx="23">
                  <c:v>141.8671193280177</c:v>
                </c:pt>
                <c:pt idx="24">
                  <c:v>110.5797111614167</c:v>
                </c:pt>
                <c:pt idx="25">
                  <c:v>90.21515226973421</c:v>
                </c:pt>
                <c:pt idx="26">
                  <c:v>66.80526136655254</c:v>
                </c:pt>
                <c:pt idx="27">
                  <c:v>52.33739120772461</c:v>
                </c:pt>
                <c:pt idx="28">
                  <c:v>36.68105958038493</c:v>
                </c:pt>
                <c:pt idx="29">
                  <c:v>34.20508430883046</c:v>
                </c:pt>
                <c:pt idx="30">
                  <c:v>26.80032405952249</c:v>
                </c:pt>
                <c:pt idx="31">
                  <c:v>20.87383324958805</c:v>
                </c:pt>
                <c:pt idx="32">
                  <c:v>16.16653211266444</c:v>
                </c:pt>
                <c:pt idx="33">
                  <c:v>12.40319121400123</c:v>
                </c:pt>
                <c:pt idx="34">
                  <c:v>13.8181777751663</c:v>
                </c:pt>
                <c:pt idx="35">
                  <c:v>11.32345018018549</c:v>
                </c:pt>
                <c:pt idx="36">
                  <c:v>8.248974290971349</c:v>
                </c:pt>
                <c:pt idx="37">
                  <c:v>6.352663071800156</c:v>
                </c:pt>
                <c:pt idx="38">
                  <c:v>4.768878711231612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866040"/>
        <c:axId val="1145893416"/>
      </c:lineChart>
      <c:catAx>
        <c:axId val="11458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5893416"/>
        <c:crosses val="autoZero"/>
        <c:auto val="1"/>
        <c:lblAlgn val="ctr"/>
        <c:lblOffset val="100"/>
        <c:tickLblSkip val="5"/>
        <c:noMultiLvlLbl val="0"/>
      </c:catAx>
      <c:valAx>
        <c:axId val="11458934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58660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Model!$B$156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Model!$C$156:$AO$156</c:f>
              <c:numCache>
                <c:formatCode>0</c:formatCode>
                <c:ptCount val="3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0.4</c:v>
                </c:pt>
                <c:pt idx="20">
                  <c:v>0.8</c:v>
                </c:pt>
                <c:pt idx="21">
                  <c:v>1.6</c:v>
                </c:pt>
                <c:pt idx="22">
                  <c:v>3.2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Model!$B$157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Model!$C$157:$AO$157</c:f>
              <c:numCache>
                <c:formatCode>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0.660349185883682</c:v>
                </c:pt>
                <c:pt idx="16">
                  <c:v>1.405853348455317</c:v>
                </c:pt>
                <c:pt idx="17">
                  <c:v>1.403552274239004</c:v>
                </c:pt>
                <c:pt idx="18">
                  <c:v>1.236200365333261</c:v>
                </c:pt>
                <c:pt idx="19">
                  <c:v>2.560623258119314</c:v>
                </c:pt>
                <c:pt idx="20">
                  <c:v>2.230344403936257</c:v>
                </c:pt>
                <c:pt idx="21">
                  <c:v>1.494977515030726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69672"/>
        <c:axId val="141371544"/>
      </c:lineChart>
      <c:catAx>
        <c:axId val="11460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71544"/>
        <c:crosses val="autoZero"/>
        <c:auto val="1"/>
        <c:lblAlgn val="ctr"/>
        <c:lblOffset val="100"/>
        <c:tickLblSkip val="5"/>
        <c:noMultiLvlLbl val="0"/>
      </c:catAx>
      <c:valAx>
        <c:axId val="141371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606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Model!$B$180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Model!$C$180:$AO$180</c:f>
              <c:numCache>
                <c:formatCode>0</c:formatCode>
                <c:ptCount val="39"/>
                <c:pt idx="0">
                  <c:v>146.4211172647315</c:v>
                </c:pt>
                <c:pt idx="1">
                  <c:v>159.0673230622513</c:v>
                </c:pt>
                <c:pt idx="2">
                  <c:v>159.1045949832657</c:v>
                </c:pt>
                <c:pt idx="3">
                  <c:v>167.6046392422754</c:v>
                </c:pt>
                <c:pt idx="4">
                  <c:v>175.8448160515942</c:v>
                </c:pt>
                <c:pt idx="5">
                  <c:v>183.7663206356918</c:v>
                </c:pt>
                <c:pt idx="6">
                  <c:v>183.0434781253465</c:v>
                </c:pt>
                <c:pt idx="7">
                  <c:v>195.0968402324464</c:v>
                </c:pt>
                <c:pt idx="8">
                  <c:v>206.6026178912055</c:v>
                </c:pt>
                <c:pt idx="9">
                  <c:v>193.642004430693</c:v>
                </c:pt>
                <c:pt idx="10">
                  <c:v>189.5550173689474</c:v>
                </c:pt>
                <c:pt idx="11">
                  <c:v>186.0529499693435</c:v>
                </c:pt>
                <c:pt idx="12">
                  <c:v>183.1260584752907</c:v>
                </c:pt>
                <c:pt idx="13">
                  <c:v>176.2642031992073</c:v>
                </c:pt>
                <c:pt idx="14">
                  <c:v>173.9206510431167</c:v>
                </c:pt>
                <c:pt idx="15">
                  <c:v>171.8283029208526</c:v>
                </c:pt>
                <c:pt idx="16">
                  <c:v>161.3137488247143</c:v>
                </c:pt>
                <c:pt idx="17">
                  <c:v>159.7162553356378</c:v>
                </c:pt>
                <c:pt idx="18">
                  <c:v>158.0995122495442</c:v>
                </c:pt>
                <c:pt idx="19">
                  <c:v>159.0165482521635</c:v>
                </c:pt>
                <c:pt idx="20">
                  <c:v>168.642707614381</c:v>
                </c:pt>
                <c:pt idx="21">
                  <c:v>178.288051109684</c:v>
                </c:pt>
                <c:pt idx="22">
                  <c:v>204.2732141625003</c:v>
                </c:pt>
                <c:pt idx="23">
                  <c:v>220.1781809711994</c:v>
                </c:pt>
                <c:pt idx="24">
                  <c:v>249.5636674514078</c:v>
                </c:pt>
                <c:pt idx="25">
                  <c:v>269.910785605874</c:v>
                </c:pt>
                <c:pt idx="26">
                  <c:v>293.7216170199118</c:v>
                </c:pt>
                <c:pt idx="27">
                  <c:v>309.8271300530365</c:v>
                </c:pt>
                <c:pt idx="28">
                  <c:v>327.5564144014474</c:v>
                </c:pt>
                <c:pt idx="29">
                  <c:v>332.928734812518</c:v>
                </c:pt>
                <c:pt idx="30">
                  <c:v>343.3106996992782</c:v>
                </c:pt>
                <c:pt idx="31">
                  <c:v>352.4744951557322</c:v>
                </c:pt>
                <c:pt idx="32">
                  <c:v>360.6169775007007</c:v>
                </c:pt>
                <c:pt idx="33">
                  <c:v>367.9675219234557</c:v>
                </c:pt>
                <c:pt idx="34">
                  <c:v>369.9666472198412</c:v>
                </c:pt>
                <c:pt idx="35">
                  <c:v>376.1848920184973</c:v>
                </c:pt>
                <c:pt idx="36">
                  <c:v>383.1695204899646</c:v>
                </c:pt>
                <c:pt idx="37">
                  <c:v>388.9834616015731</c:v>
                </c:pt>
                <c:pt idx="38">
                  <c:v>394.5498529014491</c:v>
                </c:pt>
              </c:numCache>
            </c:numRef>
          </c:val>
        </c:ser>
        <c:ser>
          <c:idx val="1"/>
          <c:order val="1"/>
          <c:tx>
            <c:strRef>
              <c:f>Model!$B$181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Model!$C$181:$AO$181</c:f>
              <c:numCache>
                <c:formatCode>0</c:formatCode>
                <c:ptCount val="39"/>
                <c:pt idx="0">
                  <c:v>207.3088827352686</c:v>
                </c:pt>
                <c:pt idx="1">
                  <c:v>193.2477569377486</c:v>
                </c:pt>
                <c:pt idx="2">
                  <c:v>191.8012246967344</c:v>
                </c:pt>
                <c:pt idx="3">
                  <c:v>181.8975571590047</c:v>
                </c:pt>
                <c:pt idx="4">
                  <c:v>172.2593715640808</c:v>
                </c:pt>
                <c:pt idx="5">
                  <c:v>162.9454502295205</c:v>
                </c:pt>
                <c:pt idx="6">
                  <c:v>162.281445656405</c:v>
                </c:pt>
                <c:pt idx="7">
                  <c:v>148.846783854178</c:v>
                </c:pt>
                <c:pt idx="8">
                  <c:v>135.9652316990724</c:v>
                </c:pt>
                <c:pt idx="9">
                  <c:v>147.5555737612238</c:v>
                </c:pt>
                <c:pt idx="10">
                  <c:v>150.2777705102017</c:v>
                </c:pt>
                <c:pt idx="11">
                  <c:v>152.420506758289</c:v>
                </c:pt>
                <c:pt idx="12">
                  <c:v>153.9935044254313</c:v>
                </c:pt>
                <c:pt idx="13">
                  <c:v>159.5068814499118</c:v>
                </c:pt>
                <c:pt idx="14">
                  <c:v>160.5073492674059</c:v>
                </c:pt>
                <c:pt idx="15">
                  <c:v>161.2619853884279</c:v>
                </c:pt>
                <c:pt idx="16">
                  <c:v>170.4441783313291</c:v>
                </c:pt>
                <c:pt idx="17">
                  <c:v>170.7146401117814</c:v>
                </c:pt>
                <c:pt idx="18">
                  <c:v>171.0096596160853</c:v>
                </c:pt>
                <c:pt idx="19">
                  <c:v>173.3183785926205</c:v>
                </c:pt>
                <c:pt idx="20">
                  <c:v>166.9495913629979</c:v>
                </c:pt>
                <c:pt idx="21">
                  <c:v>160.5935470484366</c:v>
                </c:pt>
                <c:pt idx="22">
                  <c:v>137.9299231566398</c:v>
                </c:pt>
                <c:pt idx="23">
                  <c:v>125.3790514885654</c:v>
                </c:pt>
                <c:pt idx="24">
                  <c:v>99.3805352251731</c:v>
                </c:pt>
                <c:pt idx="25">
                  <c:v>82.45358458791798</c:v>
                </c:pt>
                <c:pt idx="26">
                  <c:v>62.09644337396168</c:v>
                </c:pt>
                <c:pt idx="27">
                  <c:v>49.47847179549223</c:v>
                </c:pt>
                <c:pt idx="28">
                  <c:v>35.2709119485006</c:v>
                </c:pt>
                <c:pt idx="29">
                  <c:v>33.45483412985618</c:v>
                </c:pt>
                <c:pt idx="30">
                  <c:v>26.66396825469929</c:v>
                </c:pt>
                <c:pt idx="31">
                  <c:v>21.12646987331072</c:v>
                </c:pt>
                <c:pt idx="32">
                  <c:v>16.64582765977257</c:v>
                </c:pt>
                <c:pt idx="33">
                  <c:v>12.99301479915419</c:v>
                </c:pt>
                <c:pt idx="34">
                  <c:v>14.7278642845352</c:v>
                </c:pt>
                <c:pt idx="35">
                  <c:v>12.2801927242491</c:v>
                </c:pt>
                <c:pt idx="36">
                  <c:v>9.103094666574634</c:v>
                </c:pt>
                <c:pt idx="37">
                  <c:v>7.134003378974739</c:v>
                </c:pt>
                <c:pt idx="38">
                  <c:v>5.450147098550418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27352"/>
        <c:axId val="1244241672"/>
      </c:areaChart>
      <c:catAx>
        <c:axId val="102692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44241672"/>
        <c:crosses val="autoZero"/>
        <c:auto val="1"/>
        <c:lblAlgn val="ctr"/>
        <c:lblOffset val="100"/>
        <c:tickLblSkip val="5"/>
        <c:noMultiLvlLbl val="0"/>
      </c:catAx>
      <c:valAx>
        <c:axId val="1244241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2692735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Model!$B$171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Model!$C$171:$AO$171</c:f>
              <c:numCache>
                <c:formatCode>0%</c:formatCode>
                <c:ptCount val="39"/>
                <c:pt idx="0">
                  <c:v>0.255254773386891</c:v>
                </c:pt>
                <c:pt idx="1">
                  <c:v>0.259726612410247</c:v>
                </c:pt>
                <c:pt idx="2">
                  <c:v>0.258186722457346</c:v>
                </c:pt>
                <c:pt idx="3">
                  <c:v>0.256639478349649</c:v>
                </c:pt>
                <c:pt idx="4">
                  <c:v>0.255188612317925</c:v>
                </c:pt>
                <c:pt idx="5">
                  <c:v>0.25371194738894</c:v>
                </c:pt>
                <c:pt idx="6">
                  <c:v>0.252209219211857</c:v>
                </c:pt>
                <c:pt idx="7">
                  <c:v>0.256762301277249</c:v>
                </c:pt>
                <c:pt idx="8">
                  <c:v>0.261443757768607</c:v>
                </c:pt>
                <c:pt idx="9">
                  <c:v>0.259960378613945</c:v>
                </c:pt>
                <c:pt idx="10">
                  <c:v>0.258450653027804</c:v>
                </c:pt>
                <c:pt idx="11">
                  <c:v>0.256927358375931</c:v>
                </c:pt>
                <c:pt idx="12">
                  <c:v>0.255511982176237</c:v>
                </c:pt>
                <c:pt idx="13">
                  <c:v>0.260295555549106</c:v>
                </c:pt>
                <c:pt idx="14">
                  <c:v>0.258755670462236</c:v>
                </c:pt>
                <c:pt idx="15">
                  <c:v>0.257188794350708</c:v>
                </c:pt>
                <c:pt idx="16">
                  <c:v>0.255739488708192</c:v>
                </c:pt>
                <c:pt idx="17">
                  <c:v>0.254269706356465</c:v>
                </c:pt>
                <c:pt idx="18">
                  <c:v>0.252773925984663</c:v>
                </c:pt>
                <c:pt idx="19">
                  <c:v>0.255114293901572</c:v>
                </c:pt>
                <c:pt idx="20">
                  <c:v>0.257174252250008</c:v>
                </c:pt>
                <c:pt idx="21">
                  <c:v>0.259097515435755</c:v>
                </c:pt>
                <c:pt idx="22">
                  <c:v>0.260820076863184</c:v>
                </c:pt>
                <c:pt idx="23">
                  <c:v>0.252383933661678</c:v>
                </c:pt>
                <c:pt idx="24">
                  <c:v>0.254229385093463</c:v>
                </c:pt>
                <c:pt idx="25">
                  <c:v>0.255853999654855</c:v>
                </c:pt>
                <c:pt idx="26">
                  <c:v>0.257409730561462</c:v>
                </c:pt>
                <c:pt idx="27">
                  <c:v>0.258783150612624</c:v>
                </c:pt>
                <c:pt idx="28">
                  <c:v>0.260113537073036</c:v>
                </c:pt>
                <c:pt idx="29">
                  <c:v>0.253736413237847</c:v>
                </c:pt>
                <c:pt idx="30">
                  <c:v>0.255148310045677</c:v>
                </c:pt>
                <c:pt idx="31">
                  <c:v>0.256481998233352</c:v>
                </c:pt>
                <c:pt idx="32">
                  <c:v>0.257724348693135</c:v>
                </c:pt>
                <c:pt idx="33">
                  <c:v>0.258904695755584</c:v>
                </c:pt>
                <c:pt idx="34">
                  <c:v>0.253575034233975</c:v>
                </c:pt>
                <c:pt idx="35">
                  <c:v>0.254645736986693</c:v>
                </c:pt>
                <c:pt idx="36">
                  <c:v>0.256501338568432</c:v>
                </c:pt>
                <c:pt idx="37">
                  <c:v>0.25772031923018</c:v>
                </c:pt>
                <c:pt idx="38">
                  <c:v>0.2589099695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Model!$B$172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Model!$C$172:$AO$172</c:f>
              <c:numCache>
                <c:formatCode>0%</c:formatCode>
                <c:ptCount val="39"/>
                <c:pt idx="0">
                  <c:v>0.975445683001485</c:v>
                </c:pt>
                <c:pt idx="1">
                  <c:v>1.006083882471924</c:v>
                </c:pt>
                <c:pt idx="2">
                  <c:v>0.953658644335725</c:v>
                </c:pt>
                <c:pt idx="3">
                  <c:v>0.962643048521385</c:v>
                </c:pt>
                <c:pt idx="4">
                  <c:v>0.970931949090009</c:v>
                </c:pt>
                <c:pt idx="5">
                  <c:v>0.978112444344392</c:v>
                </c:pt>
                <c:pt idx="6">
                  <c:v>0.936354628209341</c:v>
                </c:pt>
                <c:pt idx="7">
                  <c:v>0.966653714193716</c:v>
                </c:pt>
                <c:pt idx="8">
                  <c:v>0.99277070306055</c:v>
                </c:pt>
                <c:pt idx="9">
                  <c:v>0.960297310233297</c:v>
                </c:pt>
                <c:pt idx="10">
                  <c:v>0.970841095316176</c:v>
                </c:pt>
                <c:pt idx="11">
                  <c:v>0.980905799693534</c:v>
                </c:pt>
                <c:pt idx="12">
                  <c:v>0.991179922062071</c:v>
                </c:pt>
                <c:pt idx="13">
                  <c:v>0.975263678651217</c:v>
                </c:pt>
                <c:pt idx="14">
                  <c:v>0.984338059116498</c:v>
                </c:pt>
                <c:pt idx="15">
                  <c:v>0.993264001873136</c:v>
                </c:pt>
                <c:pt idx="16">
                  <c:v>0.949954871442233</c:v>
                </c:pt>
                <c:pt idx="17">
                  <c:v>0.958696266970618</c:v>
                </c:pt>
                <c:pt idx="18">
                  <c:v>0.958726288791981</c:v>
                </c:pt>
                <c:pt idx="19">
                  <c:v>0.962820519404241</c:v>
                </c:pt>
                <c:pt idx="20">
                  <c:v>0.998178079559145</c:v>
                </c:pt>
                <c:pt idx="21">
                  <c:v>0.991277704023329</c:v>
                </c:pt>
                <c:pt idx="22">
                  <c:v>0.998172845666567</c:v>
                </c:pt>
                <c:pt idx="23">
                  <c:v>0.936240995615492</c:v>
                </c:pt>
                <c:pt idx="24">
                  <c:v>0.937092494221727</c:v>
                </c:pt>
                <c:pt idx="25">
                  <c:v>0.908966841209943</c:v>
                </c:pt>
                <c:pt idx="26">
                  <c:v>0.898073739988995</c:v>
                </c:pt>
                <c:pt idx="27">
                  <c:v>0.868665119342687</c:v>
                </c:pt>
                <c:pt idx="28">
                  <c:v>0.849053916071628</c:v>
                </c:pt>
                <c:pt idx="29">
                  <c:v>0.8033528225378</c:v>
                </c:pt>
                <c:pt idx="30">
                  <c:v>0.775701417333262</c:v>
                </c:pt>
                <c:pt idx="31">
                  <c:v>0.749517332227562</c:v>
                </c:pt>
                <c:pt idx="32">
                  <c:v>0.724865782517267</c:v>
                </c:pt>
                <c:pt idx="33">
                  <c:v>0.701870131953483</c:v>
                </c:pt>
                <c:pt idx="34">
                  <c:v>0.671941594502355</c:v>
                </c:pt>
                <c:pt idx="35">
                  <c:v>0.652553954001442</c:v>
                </c:pt>
                <c:pt idx="36">
                  <c:v>0.63656095643063</c:v>
                </c:pt>
                <c:pt idx="37">
                  <c:v>0.620419360981517</c:v>
                </c:pt>
                <c:pt idx="38">
                  <c:v>0.605524967539428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Model!$B$174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Model!$C$174:$AO$174</c:f>
              <c:numCache>
                <c:formatCode>0%</c:formatCode>
                <c:ptCount val="39"/>
                <c:pt idx="0">
                  <c:v>0.353923967235503</c:v>
                </c:pt>
                <c:pt idx="1">
                  <c:v>0.341294886057452</c:v>
                </c:pt>
                <c:pt idx="2">
                  <c:v>0.350420860653056</c:v>
                </c:pt>
                <c:pt idx="3">
                  <c:v>0.343786405724685</c:v>
                </c:pt>
                <c:pt idx="4">
                  <c:v>0.336796793532191</c:v>
                </c:pt>
                <c:pt idx="5">
                  <c:v>0.329572210626738</c:v>
                </c:pt>
                <c:pt idx="6">
                  <c:v>0.339547448378766</c:v>
                </c:pt>
                <c:pt idx="7">
                  <c:v>0.32217683840592</c:v>
                </c:pt>
                <c:pt idx="8">
                  <c:v>0.304442993830142</c:v>
                </c:pt>
                <c:pt idx="9">
                  <c:v>0.341788143347708</c:v>
                </c:pt>
                <c:pt idx="10">
                  <c:v>0.360096892776174</c:v>
                </c:pt>
                <c:pt idx="11">
                  <c:v>0.377825519893213</c:v>
                </c:pt>
                <c:pt idx="12">
                  <c:v>0.394887645486485</c:v>
                </c:pt>
                <c:pt idx="13">
                  <c:v>0.423130007017981</c:v>
                </c:pt>
                <c:pt idx="14">
                  <c:v>0.440466192697741</c:v>
                </c:pt>
                <c:pt idx="15">
                  <c:v>0.450395635918014</c:v>
                </c:pt>
                <c:pt idx="16">
                  <c:v>0.475524518297716</c:v>
                </c:pt>
                <c:pt idx="17">
                  <c:v>0.475806855830236</c:v>
                </c:pt>
                <c:pt idx="18">
                  <c:v>0.478125805825444</c:v>
                </c:pt>
                <c:pt idx="19">
                  <c:v>0.470729714173176</c:v>
                </c:pt>
                <c:pt idx="20">
                  <c:v>0.444642773646498</c:v>
                </c:pt>
                <c:pt idx="21">
                  <c:v>0.427044203931346</c:v>
                </c:pt>
                <c:pt idx="22">
                  <c:v>0.379425480095177</c:v>
                </c:pt>
                <c:pt idx="23">
                  <c:v>0.356792925758357</c:v>
                </c:pt>
                <c:pt idx="24">
                  <c:v>0.292560603409189</c:v>
                </c:pt>
                <c:pt idx="25">
                  <c:v>0.251100345017458</c:v>
                </c:pt>
                <c:pt idx="26">
                  <c:v>0.195626530056828</c:v>
                </c:pt>
                <c:pt idx="27">
                  <c:v>0.161250310511712</c:v>
                </c:pt>
                <c:pt idx="28">
                  <c:v>0.118911601363087</c:v>
                </c:pt>
                <c:pt idx="29">
                  <c:v>0.116678188223912</c:v>
                </c:pt>
                <c:pt idx="30">
                  <c:v>0.0962008338046319</c:v>
                </c:pt>
                <c:pt idx="31">
                  <c:v>0.0788504623380166</c:v>
                </c:pt>
                <c:pt idx="32">
                  <c:v>0.0642696537522088</c:v>
                </c:pt>
                <c:pt idx="33">
                  <c:v>0.0518959846196392</c:v>
                </c:pt>
                <c:pt idx="34">
                  <c:v>0.0608536809868548</c:v>
                </c:pt>
                <c:pt idx="35">
                  <c:v>0.0524898726841978</c:v>
                </c:pt>
                <c:pt idx="36">
                  <c:v>0.0402515540726598</c:v>
                </c:pt>
                <c:pt idx="37">
                  <c:v>0.0326324860539934</c:v>
                </c:pt>
                <c:pt idx="38">
                  <c:v>0.0257898211982362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Model!$B$175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Model!$C$175:$AO$175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0.633210236594356</c:v>
                </c:pt>
                <c:pt idx="10">
                  <c:v>0.633210236594355</c:v>
                </c:pt>
                <c:pt idx="11">
                  <c:v>0.633210236594356</c:v>
                </c:pt>
                <c:pt idx="12">
                  <c:v>0.633210236594356</c:v>
                </c:pt>
                <c:pt idx="13">
                  <c:v>0.633210236594356</c:v>
                </c:pt>
                <c:pt idx="14">
                  <c:v>0.633210236594356</c:v>
                </c:pt>
                <c:pt idx="15">
                  <c:v>0.633210236594355</c:v>
                </c:pt>
                <c:pt idx="16">
                  <c:v>0.633210236594355</c:v>
                </c:pt>
                <c:pt idx="17">
                  <c:v>0.633210236594355</c:v>
                </c:pt>
                <c:pt idx="18">
                  <c:v>0.633210236594355</c:v>
                </c:pt>
                <c:pt idx="19">
                  <c:v>0.625776184566258</c:v>
                </c:pt>
                <c:pt idx="20">
                  <c:v>0.618429410232617</c:v>
                </c:pt>
                <c:pt idx="21">
                  <c:v>0.611168888930717</c:v>
                </c:pt>
                <c:pt idx="22">
                  <c:v>0.603993608027644</c:v>
                </c:pt>
                <c:pt idx="23">
                  <c:v>0.596902566779061</c:v>
                </c:pt>
                <c:pt idx="24">
                  <c:v>0.589894776189625</c:v>
                </c:pt>
                <c:pt idx="25">
                  <c:v>0.582969258875056</c:v>
                </c:pt>
                <c:pt idx="26">
                  <c:v>0.576125048925817</c:v>
                </c:pt>
                <c:pt idx="27">
                  <c:v>0.569361191772402</c:v>
                </c:pt>
                <c:pt idx="28">
                  <c:v>0.562676744052193</c:v>
                </c:pt>
                <c:pt idx="29">
                  <c:v>0.556070773477899</c:v>
                </c:pt>
                <c:pt idx="30">
                  <c:v>0.549542358707518</c:v>
                </c:pt>
                <c:pt idx="31">
                  <c:v>0.543090589215844</c:v>
                </c:pt>
                <c:pt idx="32">
                  <c:v>0.536714565167472</c:v>
                </c:pt>
                <c:pt idx="33">
                  <c:v>0.530413397291298</c:v>
                </c:pt>
                <c:pt idx="34">
                  <c:v>0.524186206756491</c:v>
                </c:pt>
                <c:pt idx="35">
                  <c:v>0.51803212504992</c:v>
                </c:pt>
                <c:pt idx="36">
                  <c:v>0.511950293855024</c:v>
                </c:pt>
                <c:pt idx="37">
                  <c:v>0.5059398649321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986568"/>
        <c:axId val="1026989752"/>
      </c:lineChart>
      <c:catAx>
        <c:axId val="102698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6989752"/>
        <c:crosses val="autoZero"/>
        <c:auto val="1"/>
        <c:lblAlgn val="ctr"/>
        <c:lblOffset val="100"/>
        <c:tickLblSkip val="5"/>
        <c:noMultiLvlLbl val="0"/>
      </c:catAx>
      <c:valAx>
        <c:axId val="1026989752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269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Electricity System costs</a:t>
            </a:r>
          </a:p>
        </c:rich>
      </c:tx>
      <c:layout>
        <c:manualLayout>
          <c:xMode val="edge"/>
          <c:yMode val="edge"/>
          <c:x val="0.207678275884304"/>
          <c:y val="0.0586378294608977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Model!$B$193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Model!$C$193:$AO$193</c:f>
              <c:numCache>
                <c:formatCode>0</c:formatCode>
                <c:ptCount val="39"/>
                <c:pt idx="0">
                  <c:v>9.24</c:v>
                </c:pt>
                <c:pt idx="1">
                  <c:v>9.147600000000001</c:v>
                </c:pt>
                <c:pt idx="2">
                  <c:v>9.056124</c:v>
                </c:pt>
                <c:pt idx="3">
                  <c:v>8.96556276</c:v>
                </c:pt>
                <c:pt idx="4">
                  <c:v>8.8759071324</c:v>
                </c:pt>
                <c:pt idx="5">
                  <c:v>8.787148061076001</c:v>
                </c:pt>
                <c:pt idx="6">
                  <c:v>8.69927658046524</c:v>
                </c:pt>
                <c:pt idx="7">
                  <c:v>8.612283814660587</c:v>
                </c:pt>
                <c:pt idx="8">
                  <c:v>8.526160976513981</c:v>
                </c:pt>
                <c:pt idx="9">
                  <c:v>0.281363312224961</c:v>
                </c:pt>
                <c:pt idx="10">
                  <c:v>0.278549679102712</c:v>
                </c:pt>
                <c:pt idx="11">
                  <c:v>0.275764182311685</c:v>
                </c:pt>
                <c:pt idx="12">
                  <c:v>0.273006540488568</c:v>
                </c:pt>
                <c:pt idx="13">
                  <c:v>0.270276475083682</c:v>
                </c:pt>
                <c:pt idx="14">
                  <c:v>0.267573710332845</c:v>
                </c:pt>
                <c:pt idx="15">
                  <c:v>0.598278068963519</c:v>
                </c:pt>
                <c:pt idx="16">
                  <c:v>0.964902526773134</c:v>
                </c:pt>
                <c:pt idx="17">
                  <c:v>0.954114912369561</c:v>
                </c:pt>
                <c:pt idx="18">
                  <c:v>1.206414497494059</c:v>
                </c:pt>
                <c:pt idx="19">
                  <c:v>2.431485188603158</c:v>
                </c:pt>
                <c:pt idx="20">
                  <c:v>3.426385692910661</c:v>
                </c:pt>
                <c:pt idx="21">
                  <c:v>5.374610670293475</c:v>
                </c:pt>
                <c:pt idx="22">
                  <c:v>9.234784391489807</c:v>
                </c:pt>
                <c:pt idx="23">
                  <c:v>11.42804568446864</c:v>
                </c:pt>
                <c:pt idx="24">
                  <c:v>11.31376522762395</c:v>
                </c:pt>
                <c:pt idx="25">
                  <c:v>11.20062757534771</c:v>
                </c:pt>
                <c:pt idx="26">
                  <c:v>11.08862129959423</c:v>
                </c:pt>
                <c:pt idx="27">
                  <c:v>10.9777350865983</c:v>
                </c:pt>
                <c:pt idx="28">
                  <c:v>10.86795773573231</c:v>
                </c:pt>
                <c:pt idx="29">
                  <c:v>10.75927815837498</c:v>
                </c:pt>
                <c:pt idx="30">
                  <c:v>10.65168537679124</c:v>
                </c:pt>
                <c:pt idx="31">
                  <c:v>10.54516852302332</c:v>
                </c:pt>
                <c:pt idx="32">
                  <c:v>10.43971683779309</c:v>
                </c:pt>
                <c:pt idx="33">
                  <c:v>10.33531966941516</c:v>
                </c:pt>
                <c:pt idx="34">
                  <c:v>10.23196647272101</c:v>
                </c:pt>
                <c:pt idx="35">
                  <c:v>10.1296468079938</c:v>
                </c:pt>
                <c:pt idx="36">
                  <c:v>10.02835033991386</c:v>
                </c:pt>
                <c:pt idx="37">
                  <c:v>9.92806683651472</c:v>
                </c:pt>
                <c:pt idx="38">
                  <c:v>9.828786168149571</c:v>
                </c:pt>
              </c:numCache>
            </c:numRef>
          </c:val>
        </c:ser>
        <c:ser>
          <c:idx val="1"/>
          <c:order val="1"/>
          <c:tx>
            <c:strRef>
              <c:f>Model!$B$194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Model!$C$194:$AO$194</c:f>
              <c:numCache>
                <c:formatCode>0</c:formatCode>
                <c:ptCount val="39"/>
                <c:pt idx="0">
                  <c:v>26.75058</c:v>
                </c:pt>
                <c:pt idx="1">
                  <c:v>26.48919141</c:v>
                </c:pt>
                <c:pt idx="2">
                  <c:v>26.231127803595</c:v>
                </c:pt>
                <c:pt idx="3">
                  <c:v>25.97629953909845</c:v>
                </c:pt>
                <c:pt idx="4">
                  <c:v>25.72462098017847</c:v>
                </c:pt>
                <c:pt idx="5">
                  <c:v>25.4760103039916</c:v>
                </c:pt>
                <c:pt idx="6">
                  <c:v>25.23038931824368</c:v>
                </c:pt>
                <c:pt idx="7">
                  <c:v>24.98768328677418</c:v>
                </c:pt>
                <c:pt idx="8">
                  <c:v>24.74782076327892</c:v>
                </c:pt>
                <c:pt idx="9">
                  <c:v>24.4411919323377</c:v>
                </c:pt>
                <c:pt idx="10">
                  <c:v>24.13981122448548</c:v>
                </c:pt>
                <c:pt idx="11">
                  <c:v>23.84354192310947</c:v>
                </c:pt>
                <c:pt idx="12">
                  <c:v>23.55225204692127</c:v>
                </c:pt>
                <c:pt idx="13">
                  <c:v>23.26581416450294</c:v>
                </c:pt>
                <c:pt idx="14">
                  <c:v>22.98410521646742</c:v>
                </c:pt>
                <c:pt idx="15">
                  <c:v>22.72063687693769</c:v>
                </c:pt>
                <c:pt idx="16">
                  <c:v>22.47617574322825</c:v>
                </c:pt>
                <c:pt idx="17">
                  <c:v>22.23455496230626</c:v>
                </c:pt>
                <c:pt idx="18">
                  <c:v>22.00275893547511</c:v>
                </c:pt>
                <c:pt idx="19">
                  <c:v>21.81222689576063</c:v>
                </c:pt>
                <c:pt idx="20">
                  <c:v>21.64047967372217</c:v>
                </c:pt>
                <c:pt idx="21">
                  <c:v>21.50324500976195</c:v>
                </c:pt>
                <c:pt idx="22">
                  <c:v>21.43269672424351</c:v>
                </c:pt>
                <c:pt idx="23">
                  <c:v>21.40709589194965</c:v>
                </c:pt>
                <c:pt idx="24">
                  <c:v>21.37718424953511</c:v>
                </c:pt>
                <c:pt idx="25">
                  <c:v>21.34310724555215</c:v>
                </c:pt>
                <c:pt idx="26">
                  <c:v>21.30500696529579</c:v>
                </c:pt>
                <c:pt idx="27">
                  <c:v>21.26302218047902</c:v>
                </c:pt>
                <c:pt idx="28">
                  <c:v>21.2172883994715</c:v>
                </c:pt>
                <c:pt idx="29">
                  <c:v>21.16793791800374</c:v>
                </c:pt>
                <c:pt idx="30">
                  <c:v>21.11509987024585</c:v>
                </c:pt>
                <c:pt idx="31">
                  <c:v>21.05890028017484</c:v>
                </c:pt>
                <c:pt idx="32">
                  <c:v>20.99946211315064</c:v>
                </c:pt>
                <c:pt idx="33">
                  <c:v>20.93690532762598</c:v>
                </c:pt>
                <c:pt idx="34">
                  <c:v>20.87134692692038</c:v>
                </c:pt>
                <c:pt idx="35">
                  <c:v>20.80290101099297</c:v>
                </c:pt>
                <c:pt idx="36">
                  <c:v>20.73167882815379</c:v>
                </c:pt>
                <c:pt idx="37">
                  <c:v>20.65778882665684</c:v>
                </c:pt>
                <c:pt idx="38">
                  <c:v>20.58133670612283</c:v>
                </c:pt>
              </c:numCache>
            </c:numRef>
          </c:val>
        </c:ser>
        <c:ser>
          <c:idx val="2"/>
          <c:order val="2"/>
          <c:tx>
            <c:strRef>
              <c:f>Model!$B$195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Model!$C$195:$AO$195</c:f>
              <c:numCache>
                <c:formatCode>0</c:formatCode>
                <c:ptCount val="39"/>
                <c:pt idx="0">
                  <c:v>8.292355309410743</c:v>
                </c:pt>
                <c:pt idx="1">
                  <c:v>7.906008933371174</c:v>
                </c:pt>
                <c:pt idx="2">
                  <c:v>8.025591725155127</c:v>
                </c:pt>
                <c:pt idx="3">
                  <c:v>7.78458385394887</c:v>
                </c:pt>
                <c:pt idx="4">
                  <c:v>7.540050259101905</c:v>
                </c:pt>
                <c:pt idx="5">
                  <c:v>7.294851719546488</c:v>
                </c:pt>
                <c:pt idx="6">
                  <c:v>7.430635285801251</c:v>
                </c:pt>
                <c:pt idx="7">
                  <c:v>6.970747965321192</c:v>
                </c:pt>
                <c:pt idx="8">
                  <c:v>6.512543546287707</c:v>
                </c:pt>
                <c:pt idx="9">
                  <c:v>7.228717288372089</c:v>
                </c:pt>
                <c:pt idx="10">
                  <c:v>7.529796028141406</c:v>
                </c:pt>
                <c:pt idx="11">
                  <c:v>7.811145318899782</c:v>
                </c:pt>
                <c:pt idx="12">
                  <c:v>8.07154302974038</c:v>
                </c:pt>
                <c:pt idx="13">
                  <c:v>8.55099073542626</c:v>
                </c:pt>
                <c:pt idx="14">
                  <c:v>8.800650658637824</c:v>
                </c:pt>
                <c:pt idx="15">
                  <c:v>9.043461823039824</c:v>
                </c:pt>
                <c:pt idx="16">
                  <c:v>9.776147085253028</c:v>
                </c:pt>
                <c:pt idx="17">
                  <c:v>10.01472825727341</c:v>
                </c:pt>
                <c:pt idx="18">
                  <c:v>10.26057957696513</c:v>
                </c:pt>
                <c:pt idx="19">
                  <c:v>10.76582628084003</c:v>
                </c:pt>
                <c:pt idx="20">
                  <c:v>10.73592849624838</c:v>
                </c:pt>
                <c:pt idx="21">
                  <c:v>10.6913818329622</c:v>
                </c:pt>
                <c:pt idx="22">
                  <c:v>9.50639255009399</c:v>
                </c:pt>
                <c:pt idx="23">
                  <c:v>8.946099606149678</c:v>
                </c:pt>
                <c:pt idx="24">
                  <c:v>7.341107444261983</c:v>
                </c:pt>
                <c:pt idx="25">
                  <c:v>6.305525549825925</c:v>
                </c:pt>
                <c:pt idx="26">
                  <c:v>4.91620489576822</c:v>
                </c:pt>
                <c:pt idx="27">
                  <c:v>4.055375058919767</c:v>
                </c:pt>
                <c:pt idx="28">
                  <c:v>2.992836122090214</c:v>
                </c:pt>
                <c:pt idx="29">
                  <c:v>2.938844646585363</c:v>
                </c:pt>
                <c:pt idx="30">
                  <c:v>2.424901104753308</c:v>
                </c:pt>
                <c:pt idx="31">
                  <c:v>1.98905907687533</c:v>
                </c:pt>
                <c:pt idx="32">
                  <c:v>1.622473608717985</c:v>
                </c:pt>
                <c:pt idx="33">
                  <c:v>1.31109354815367</c:v>
                </c:pt>
                <c:pt idx="34">
                  <c:v>1.538562065886122</c:v>
                </c:pt>
                <c:pt idx="35">
                  <c:v>1.328103524841562</c:v>
                </c:pt>
                <c:pt idx="36">
                  <c:v>1.019218517879629</c:v>
                </c:pt>
                <c:pt idx="37">
                  <c:v>0.826919164130919</c:v>
                </c:pt>
                <c:pt idx="38">
                  <c:v>0.654017651826052</c:v>
                </c:pt>
              </c:numCache>
            </c:numRef>
          </c:val>
        </c:ser>
        <c:ser>
          <c:idx val="3"/>
          <c:order val="3"/>
          <c:tx>
            <c:strRef>
              <c:f>Model!$B$196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Model!$C$196:$AO$196</c:f>
              <c:numCache>
                <c:formatCode>0</c:formatCode>
                <c:ptCount val="39"/>
                <c:pt idx="0">
                  <c:v>0.788050327539089</c:v>
                </c:pt>
                <c:pt idx="1">
                  <c:v>0.767688403132889</c:v>
                </c:pt>
                <c:pt idx="2">
                  <c:v>0.793670960885503</c:v>
                </c:pt>
                <c:pt idx="3">
                  <c:v>0.781163351343934</c:v>
                </c:pt>
                <c:pt idx="4">
                  <c:v>0.764572768883362</c:v>
                </c:pt>
                <c:pt idx="5">
                  <c:v>0.743937825582166</c:v>
                </c:pt>
                <c:pt idx="6">
                  <c:v>0.757952691159711</c:v>
                </c:pt>
                <c:pt idx="7">
                  <c:v>0.706668280340102</c:v>
                </c:pt>
                <c:pt idx="8">
                  <c:v>0.651218333275177</c:v>
                </c:pt>
                <c:pt idx="9">
                  <c:v>0.775761843663797</c:v>
                </c:pt>
                <c:pt idx="10">
                  <c:v>0.86720939576938</c:v>
                </c:pt>
                <c:pt idx="11">
                  <c:v>0.965408755373293</c:v>
                </c:pt>
                <c:pt idx="12">
                  <c:v>1.070510100196603</c:v>
                </c:pt>
                <c:pt idx="13">
                  <c:v>1.216942405738456</c:v>
                </c:pt>
                <c:pt idx="14">
                  <c:v>1.34390700007392</c:v>
                </c:pt>
                <c:pt idx="15">
                  <c:v>1.481737263742533</c:v>
                </c:pt>
                <c:pt idx="16">
                  <c:v>1.718570072069834</c:v>
                </c:pt>
                <c:pt idx="17">
                  <c:v>1.888784548249879</c:v>
                </c:pt>
                <c:pt idx="18">
                  <c:v>2.07605726773927</c:v>
                </c:pt>
                <c:pt idx="19">
                  <c:v>2.344876083323905</c:v>
                </c:pt>
                <c:pt idx="20">
                  <c:v>2.517080746673023</c:v>
                </c:pt>
                <c:pt idx="21">
                  <c:v>2.698087467609897</c:v>
                </c:pt>
                <c:pt idx="22">
                  <c:v>2.582152766077153</c:v>
                </c:pt>
                <c:pt idx="23">
                  <c:v>2.615308902405575</c:v>
                </c:pt>
                <c:pt idx="24">
                  <c:v>2.309684677969466</c:v>
                </c:pt>
                <c:pt idx="25">
                  <c:v>2.134974680291268</c:v>
                </c:pt>
                <c:pt idx="26">
                  <c:v>1.791265288477758</c:v>
                </c:pt>
                <c:pt idx="27">
                  <c:v>1.590000694818245</c:v>
                </c:pt>
                <c:pt idx="28">
                  <c:v>1.262592239404324</c:v>
                </c:pt>
                <c:pt idx="29">
                  <c:v>1.333975670164338</c:v>
                </c:pt>
                <c:pt idx="30">
                  <c:v>1.184222447790591</c:v>
                </c:pt>
                <c:pt idx="31">
                  <c:v>1.045036486887582</c:v>
                </c:pt>
                <c:pt idx="32">
                  <c:v>0.917026980680852</c:v>
                </c:pt>
                <c:pt idx="33">
                  <c:v>0.797140149396822</c:v>
                </c:pt>
                <c:pt idx="34">
                  <c:v>1.006208590153053</c:v>
                </c:pt>
                <c:pt idx="35">
                  <c:v>0.934226148658045</c:v>
                </c:pt>
                <c:pt idx="36">
                  <c:v>0.771097323279891</c:v>
                </c:pt>
                <c:pt idx="37">
                  <c:v>0.672823369944268</c:v>
                </c:pt>
                <c:pt idx="38">
                  <c:v>0.572265445347793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7592"/>
        <c:axId val="134480776"/>
      </c:areaChart>
      <c:catAx>
        <c:axId val="1344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480776"/>
        <c:crosses val="autoZero"/>
        <c:auto val="1"/>
        <c:lblAlgn val="ctr"/>
        <c:lblOffset val="100"/>
        <c:tickLblSkip val="5"/>
        <c:noMultiLvlLbl val="0"/>
      </c:catAx>
      <c:valAx>
        <c:axId val="13448077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bn/yr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4477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38100</xdr:rowOff>
    </xdr:from>
    <xdr:to>
      <xdr:col>5</xdr:col>
      <xdr:colOff>187325</xdr:colOff>
      <xdr:row>49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46"/>
  <sheetViews>
    <sheetView topLeftCell="A1295" workbookViewId="0">
      <pane xSplit="2" topLeftCell="C1" activePane="topRight" state="frozen"/>
      <selection pane="topRight" activeCell="B1335" sqref="B1335"/>
    </sheetView>
    <sheetView tabSelected="1" topLeftCell="A12" workbookViewId="1">
      <selection activeCell="C34" sqref="C34"/>
    </sheetView>
  </sheetViews>
  <sheetFormatPr baseColWidth="10" defaultRowHeight="12" x14ac:dyDescent="0"/>
  <cols>
    <col min="1" max="1" width="10.83203125" style="3"/>
    <col min="2" max="2" width="57.33203125" style="3" customWidth="1"/>
    <col min="3" max="3" width="21" style="3" bestFit="1" customWidth="1"/>
    <col min="4" max="8" width="9" style="3" bestFit="1" customWidth="1"/>
    <col min="9" max="9" width="7.6640625" style="3" customWidth="1"/>
    <col min="10" max="14" width="9" style="3" bestFit="1" customWidth="1"/>
    <col min="15" max="15" width="10.83203125" style="3" customWidth="1"/>
    <col min="16" max="16" width="8.1640625" style="3" customWidth="1"/>
    <col min="17" max="17" width="7" style="3" customWidth="1"/>
    <col min="18" max="22" width="10.33203125" style="3" customWidth="1"/>
    <col min="23" max="24" width="9" style="3" bestFit="1" customWidth="1"/>
    <col min="25" max="25" width="6" style="3" customWidth="1"/>
    <col min="26" max="41" width="9" style="3" bestFit="1" customWidth="1"/>
    <col min="42" max="16384" width="10.83203125" style="3"/>
  </cols>
  <sheetData>
    <row r="1" spans="2:4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2:41">
      <c r="B2" s="1" t="s">
        <v>41</v>
      </c>
    </row>
    <row r="3" spans="2:41">
      <c r="B3" s="3" t="s">
        <v>42</v>
      </c>
    </row>
    <row r="4" spans="2:41">
      <c r="B4" s="3" t="s">
        <v>43</v>
      </c>
    </row>
    <row r="5" spans="2:41">
      <c r="B5" s="5" t="s">
        <v>44</v>
      </c>
    </row>
    <row r="7" spans="2:41">
      <c r="B7" s="1" t="s">
        <v>45</v>
      </c>
    </row>
    <row r="8" spans="2:41">
      <c r="B8" s="3" t="s">
        <v>232</v>
      </c>
      <c r="C8" s="3" t="s">
        <v>237</v>
      </c>
    </row>
    <row r="9" spans="2:41">
      <c r="B9" s="3" t="s">
        <v>166</v>
      </c>
    </row>
    <row r="10" spans="2:41">
      <c r="B10" s="3" t="s">
        <v>46</v>
      </c>
    </row>
    <row r="11" spans="2:41">
      <c r="B11" s="3" t="s">
        <v>47</v>
      </c>
    </row>
    <row r="12" spans="2:41">
      <c r="B12" s="3" t="s">
        <v>153</v>
      </c>
    </row>
    <row r="13" spans="2:41">
      <c r="B13" s="3" t="s">
        <v>83</v>
      </c>
    </row>
    <row r="14" spans="2:41">
      <c r="B14" s="3" t="s">
        <v>164</v>
      </c>
    </row>
    <row r="15" spans="2:41">
      <c r="B15" s="3" t="s">
        <v>165</v>
      </c>
    </row>
    <row r="16" spans="2:41">
      <c r="B16" s="3" t="s">
        <v>236</v>
      </c>
    </row>
    <row r="18" spans="1:41" s="10" customFormat="1" ht="13" thickBot="1">
      <c r="A18" s="8" t="s">
        <v>76</v>
      </c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20" spans="1:41">
      <c r="B20" s="1"/>
      <c r="C20" s="3" t="s">
        <v>77</v>
      </c>
      <c r="D20" s="3" t="s">
        <v>6</v>
      </c>
      <c r="E20" s="3" t="s">
        <v>7</v>
      </c>
      <c r="F20" s="3" t="s">
        <v>78</v>
      </c>
      <c r="O20" s="1" t="s">
        <v>208</v>
      </c>
      <c r="P20" s="11">
        <f ca="1">C325</f>
        <v>837.72953795320484</v>
      </c>
      <c r="Q20" s="3" t="s">
        <v>199</v>
      </c>
      <c r="R20" s="11"/>
      <c r="S20" s="12"/>
    </row>
    <row r="21" spans="1:41">
      <c r="B21" s="1" t="s">
        <v>124</v>
      </c>
    </row>
    <row r="22" spans="1:41">
      <c r="A22" s="3" t="s">
        <v>50</v>
      </c>
      <c r="B22" s="3" t="s">
        <v>49</v>
      </c>
      <c r="C22" s="13">
        <v>-4.0000000000000001E-3</v>
      </c>
      <c r="F22" s="4" t="s">
        <v>241</v>
      </c>
      <c r="O22" s="1" t="s">
        <v>128</v>
      </c>
    </row>
    <row r="23" spans="1:41">
      <c r="B23" s="3" t="s">
        <v>52</v>
      </c>
      <c r="C23" s="14">
        <v>2030</v>
      </c>
      <c r="D23" s="3">
        <v>2012</v>
      </c>
      <c r="E23" s="3">
        <v>2050</v>
      </c>
      <c r="O23" s="3" t="s">
        <v>5</v>
      </c>
      <c r="P23" s="11">
        <f ca="1">SUM(K178:K179)-(C31*TWh_per_GW*K172)</f>
        <v>110.87371007788896</v>
      </c>
    </row>
    <row r="24" spans="1:41">
      <c r="A24" s="3" t="s">
        <v>34</v>
      </c>
      <c r="B24" s="3" t="s">
        <v>48</v>
      </c>
      <c r="C24" s="14">
        <v>400</v>
      </c>
      <c r="D24" s="3">
        <v>300</v>
      </c>
      <c r="E24" s="3">
        <v>700</v>
      </c>
      <c r="O24" s="3" t="s">
        <v>74</v>
      </c>
      <c r="P24" s="12">
        <f ca="1">P23/K233</f>
        <v>0.32365474521469967</v>
      </c>
      <c r="R24" s="11"/>
      <c r="S24" s="11"/>
    </row>
    <row r="25" spans="1:41">
      <c r="A25" s="3" t="s">
        <v>80</v>
      </c>
      <c r="B25" s="3" t="s">
        <v>62</v>
      </c>
      <c r="C25" s="15">
        <v>0.5</v>
      </c>
      <c r="F25" s="4" t="s">
        <v>242</v>
      </c>
      <c r="O25" s="3" t="s">
        <v>36</v>
      </c>
      <c r="P25" s="11">
        <f ca="1">K184</f>
        <v>171.46086582337065</v>
      </c>
    </row>
    <row r="26" spans="1:41">
      <c r="A26" s="3" t="s">
        <v>80</v>
      </c>
      <c r="B26" s="3" t="s">
        <v>63</v>
      </c>
      <c r="C26" s="15">
        <v>2</v>
      </c>
      <c r="F26" s="4" t="s">
        <v>243</v>
      </c>
    </row>
    <row r="27" spans="1:41">
      <c r="C27" s="14"/>
      <c r="O27" s="1" t="s">
        <v>163</v>
      </c>
    </row>
    <row r="28" spans="1:41">
      <c r="B28" s="1" t="s">
        <v>125</v>
      </c>
      <c r="C28" s="14"/>
      <c r="O28" s="3" t="s">
        <v>36</v>
      </c>
      <c r="P28" s="11">
        <f ca="1">U184</f>
        <v>210.27037481926084</v>
      </c>
    </row>
    <row r="29" spans="1:41">
      <c r="A29" s="3" t="s">
        <v>31</v>
      </c>
      <c r="B29" s="3" t="s">
        <v>103</v>
      </c>
      <c r="C29" s="16">
        <v>3</v>
      </c>
      <c r="D29" s="3">
        <v>0</v>
      </c>
      <c r="E29" s="3">
        <v>5</v>
      </c>
    </row>
    <row r="30" spans="1:41">
      <c r="A30" s="3" t="s">
        <v>84</v>
      </c>
      <c r="B30" s="3" t="s">
        <v>154</v>
      </c>
      <c r="C30" s="17">
        <v>0.65</v>
      </c>
      <c r="O30" s="1" t="s">
        <v>130</v>
      </c>
      <c r="P30" s="3" t="s">
        <v>132</v>
      </c>
      <c r="Q30" s="3" t="s">
        <v>129</v>
      </c>
      <c r="R30" s="3" t="s">
        <v>133</v>
      </c>
    </row>
    <row r="31" spans="1:41">
      <c r="A31" s="3" t="s">
        <v>3</v>
      </c>
      <c r="B31" s="3" t="s">
        <v>126</v>
      </c>
      <c r="C31" s="14">
        <v>11</v>
      </c>
      <c r="D31" s="3">
        <v>0</v>
      </c>
      <c r="E31" s="2">
        <v>15</v>
      </c>
      <c r="O31" s="3" t="s">
        <v>112</v>
      </c>
      <c r="P31" s="3">
        <v>1073</v>
      </c>
      <c r="Q31" s="11">
        <f ca="1">SUM(D188:H188)</f>
        <v>968.10954123290651</v>
      </c>
      <c r="R31" s="11">
        <f ca="1">Q31-P31</f>
        <v>-104.89045876709349</v>
      </c>
    </row>
    <row r="32" spans="1:41">
      <c r="C32" s="17"/>
      <c r="O32" s="3" t="s">
        <v>113</v>
      </c>
      <c r="P32" s="3">
        <v>983</v>
      </c>
      <c r="Q32" s="11">
        <f ca="1">SUM(I188:M188)</f>
        <v>730.00912913378988</v>
      </c>
      <c r="R32" s="11">
        <f ca="1">Q32-P32</f>
        <v>-252.99087086621012</v>
      </c>
    </row>
    <row r="33" spans="1:18">
      <c r="B33" s="3" t="s">
        <v>127</v>
      </c>
      <c r="C33" s="14">
        <v>2030</v>
      </c>
      <c r="D33" s="3">
        <v>2020</v>
      </c>
      <c r="E33" s="3">
        <v>2040</v>
      </c>
      <c r="O33" s="3" t="s">
        <v>114</v>
      </c>
      <c r="P33" s="3">
        <v>690</v>
      </c>
      <c r="Q33" s="11">
        <f ca="1">SUM(N188:R188)</f>
        <v>719.45094049034685</v>
      </c>
      <c r="R33" s="11">
        <f ca="1">Q33-P33</f>
        <v>29.450940490346852</v>
      </c>
    </row>
    <row r="34" spans="1:18">
      <c r="A34" s="3" t="s">
        <v>31</v>
      </c>
      <c r="B34" s="3" t="s">
        <v>53</v>
      </c>
      <c r="C34" s="18">
        <v>4</v>
      </c>
      <c r="O34" s="3" t="s">
        <v>115</v>
      </c>
      <c r="P34" s="3">
        <v>860</v>
      </c>
      <c r="Q34" s="11">
        <f ca="1">Q33</f>
        <v>719.45094049034685</v>
      </c>
      <c r="R34" s="11">
        <f ca="1">Q34-P34</f>
        <v>-140.54905950965315</v>
      </c>
    </row>
    <row r="35" spans="1:18">
      <c r="A35" s="3" t="s">
        <v>84</v>
      </c>
      <c r="B35" s="3" t="s">
        <v>85</v>
      </c>
      <c r="C35" s="15">
        <v>0</v>
      </c>
      <c r="D35" s="19">
        <v>0</v>
      </c>
      <c r="E35" s="19">
        <v>1</v>
      </c>
    </row>
    <row r="36" spans="1:18">
      <c r="C36" s="15"/>
      <c r="D36" s="19"/>
      <c r="E36" s="19"/>
      <c r="O36" s="1" t="s">
        <v>135</v>
      </c>
    </row>
    <row r="37" spans="1:18">
      <c r="A37" s="3" t="s">
        <v>31</v>
      </c>
      <c r="B37" s="3" t="s">
        <v>54</v>
      </c>
      <c r="C37" s="20">
        <v>0.1</v>
      </c>
      <c r="F37" s="2" t="s">
        <v>244</v>
      </c>
      <c r="O37" s="3" t="s">
        <v>51</v>
      </c>
      <c r="P37" s="11">
        <f ca="1">AO186</f>
        <v>1.9075514844926427</v>
      </c>
      <c r="Q37" s="3" t="s">
        <v>131</v>
      </c>
    </row>
    <row r="38" spans="1:18">
      <c r="A38" s="3" t="s">
        <v>74</v>
      </c>
      <c r="B38" s="3" t="s">
        <v>55</v>
      </c>
      <c r="C38" s="15">
        <v>1</v>
      </c>
      <c r="F38" s="2" t="s">
        <v>56</v>
      </c>
      <c r="O38" s="3" t="s">
        <v>108</v>
      </c>
      <c r="P38" s="11">
        <f>AO187</f>
        <v>26.563806850472961</v>
      </c>
      <c r="Q38" s="3" t="s">
        <v>131</v>
      </c>
    </row>
    <row r="39" spans="1:18">
      <c r="A39" s="3" t="s">
        <v>74</v>
      </c>
      <c r="B39" s="3" t="s">
        <v>57</v>
      </c>
      <c r="C39" s="15">
        <v>1</v>
      </c>
      <c r="F39" s="2" t="s">
        <v>56</v>
      </c>
      <c r="O39" s="3" t="s">
        <v>27</v>
      </c>
      <c r="P39" s="11">
        <f ca="1">AO188</f>
        <v>28.471358334965604</v>
      </c>
      <c r="Q39" s="3" t="s">
        <v>131</v>
      </c>
    </row>
    <row r="40" spans="1:18">
      <c r="C40" s="15"/>
    </row>
    <row r="41" spans="1:18">
      <c r="A41" s="3" t="s">
        <v>58</v>
      </c>
      <c r="B41" s="3" t="s">
        <v>87</v>
      </c>
      <c r="C41" s="14">
        <v>5</v>
      </c>
      <c r="D41" s="3">
        <v>15</v>
      </c>
      <c r="E41" s="3">
        <v>30</v>
      </c>
      <c r="F41" s="2" t="s">
        <v>59</v>
      </c>
    </row>
    <row r="42" spans="1:18">
      <c r="A42" s="3" t="s">
        <v>58</v>
      </c>
      <c r="B42" s="3" t="s">
        <v>88</v>
      </c>
      <c r="C42" s="14">
        <v>60</v>
      </c>
      <c r="D42" s="3">
        <v>20</v>
      </c>
      <c r="E42" s="3">
        <v>60</v>
      </c>
      <c r="F42" s="2" t="s">
        <v>59</v>
      </c>
    </row>
    <row r="43" spans="1:18">
      <c r="A43" s="3" t="s">
        <v>58</v>
      </c>
      <c r="B43" s="3" t="s">
        <v>89</v>
      </c>
      <c r="C43" s="14">
        <v>30</v>
      </c>
      <c r="D43" s="3">
        <v>20</v>
      </c>
      <c r="E43" s="3">
        <v>35</v>
      </c>
      <c r="F43" s="2" t="s">
        <v>59</v>
      </c>
    </row>
    <row r="44" spans="1:18">
      <c r="C44" s="14"/>
      <c r="F44" s="2"/>
    </row>
    <row r="45" spans="1:18">
      <c r="B45" s="1" t="s">
        <v>209</v>
      </c>
      <c r="C45" s="14"/>
      <c r="E45" s="2"/>
    </row>
    <row r="46" spans="1:18">
      <c r="A46" s="3" t="s">
        <v>36</v>
      </c>
      <c r="B46" s="3" t="s">
        <v>60</v>
      </c>
      <c r="C46" s="14">
        <v>432</v>
      </c>
      <c r="D46" s="3">
        <v>350</v>
      </c>
      <c r="E46" s="3">
        <v>650</v>
      </c>
    </row>
    <row r="47" spans="1:18">
      <c r="A47" s="3" t="s">
        <v>36</v>
      </c>
      <c r="B47" s="3" t="s">
        <v>61</v>
      </c>
      <c r="C47" s="14">
        <v>350</v>
      </c>
    </row>
    <row r="48" spans="1:18">
      <c r="C48" s="14"/>
    </row>
    <row r="49" spans="1:6">
      <c r="B49" s="1" t="s">
        <v>212</v>
      </c>
      <c r="C49" s="14"/>
    </row>
    <row r="50" spans="1:6">
      <c r="A50" s="3" t="s">
        <v>79</v>
      </c>
      <c r="B50" s="3" t="s">
        <v>210</v>
      </c>
      <c r="C50" s="17">
        <v>0</v>
      </c>
      <c r="F50" s="2"/>
    </row>
    <row r="51" spans="1:6">
      <c r="B51" s="3" t="s">
        <v>211</v>
      </c>
      <c r="C51" s="14">
        <v>2030</v>
      </c>
    </row>
    <row r="52" spans="1:6">
      <c r="A52" s="3" t="s">
        <v>79</v>
      </c>
      <c r="B52" s="3" t="s">
        <v>213</v>
      </c>
      <c r="C52" s="17">
        <v>-0.05</v>
      </c>
      <c r="E52" s="19"/>
    </row>
    <row r="53" spans="1:6">
      <c r="C53" s="17"/>
      <c r="E53" s="19"/>
    </row>
    <row r="54" spans="1:6">
      <c r="B54" s="1" t="s">
        <v>220</v>
      </c>
      <c r="C54" s="17"/>
      <c r="E54" s="19"/>
    </row>
    <row r="55" spans="1:6">
      <c r="A55" s="3" t="s">
        <v>74</v>
      </c>
      <c r="B55" s="3" t="s">
        <v>221</v>
      </c>
      <c r="C55" s="17">
        <v>0.01</v>
      </c>
      <c r="E55" s="19"/>
    </row>
    <row r="56" spans="1:6">
      <c r="A56" s="3" t="s">
        <v>74</v>
      </c>
      <c r="B56" s="3" t="s">
        <v>222</v>
      </c>
      <c r="C56" s="17">
        <v>0.01</v>
      </c>
      <c r="E56" s="19"/>
    </row>
    <row r="57" spans="1:6">
      <c r="A57" s="3" t="s">
        <v>74</v>
      </c>
      <c r="B57" s="3" t="s">
        <v>223</v>
      </c>
      <c r="C57" s="17">
        <v>0.01</v>
      </c>
      <c r="E57" s="19"/>
    </row>
    <row r="58" spans="1:6">
      <c r="C58" s="17"/>
      <c r="E58" s="19"/>
    </row>
    <row r="59" spans="1:6">
      <c r="A59" s="3" t="s">
        <v>192</v>
      </c>
      <c r="B59" s="3" t="s">
        <v>224</v>
      </c>
      <c r="C59" s="21">
        <v>30</v>
      </c>
      <c r="E59" s="19"/>
    </row>
    <row r="60" spans="1:6">
      <c r="A60" s="3" t="s">
        <v>192</v>
      </c>
      <c r="B60" s="3" t="s">
        <v>225</v>
      </c>
      <c r="C60" s="21">
        <v>300</v>
      </c>
      <c r="E60" s="19"/>
    </row>
    <row r="61" spans="1:6">
      <c r="C61" s="17"/>
      <c r="E61" s="19"/>
    </row>
    <row r="62" spans="1:6">
      <c r="A62" s="3" t="s">
        <v>183</v>
      </c>
      <c r="B62" s="3" t="s">
        <v>226</v>
      </c>
      <c r="C62" s="21">
        <v>30</v>
      </c>
      <c r="E62" s="19"/>
    </row>
    <row r="63" spans="1:6">
      <c r="A63" s="3" t="s">
        <v>183</v>
      </c>
      <c r="B63" s="3" t="s">
        <v>227</v>
      </c>
      <c r="C63" s="21">
        <v>60</v>
      </c>
      <c r="E63" s="19"/>
    </row>
    <row r="65" spans="1:41" s="10" customFormat="1" ht="13" thickBot="1">
      <c r="A65" s="8" t="s">
        <v>75</v>
      </c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1:41" s="23" customFormat="1">
      <c r="A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s="23" customFormat="1">
      <c r="A67" s="22"/>
      <c r="B67" s="22" t="s">
        <v>102</v>
      </c>
      <c r="C67" s="22"/>
      <c r="D67" s="22"/>
      <c r="G67" s="22"/>
      <c r="H67" s="3" t="s">
        <v>139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1">
      <c r="A68" s="3" t="s">
        <v>5</v>
      </c>
      <c r="B68" s="3" t="s">
        <v>4</v>
      </c>
      <c r="C68" s="24">
        <v>353.73</v>
      </c>
      <c r="D68" s="2" t="s">
        <v>138</v>
      </c>
      <c r="H68" s="25" t="s">
        <v>136</v>
      </c>
      <c r="I68" s="6" t="s">
        <v>137</v>
      </c>
    </row>
    <row r="69" spans="1:41">
      <c r="A69" s="3" t="s">
        <v>3</v>
      </c>
      <c r="B69" s="3" t="s">
        <v>6</v>
      </c>
      <c r="C69" s="26">
        <f>17.891*(C70/35)</f>
        <v>20.627044196734136</v>
      </c>
      <c r="D69" s="2" t="s">
        <v>147</v>
      </c>
      <c r="H69" s="27" t="s">
        <v>145</v>
      </c>
      <c r="I69" s="5" t="s">
        <v>146</v>
      </c>
    </row>
    <row r="70" spans="1:41">
      <c r="A70" s="3" t="s">
        <v>3</v>
      </c>
      <c r="B70" s="3" t="s">
        <v>0</v>
      </c>
      <c r="C70" s="26">
        <f>C68*GW_per_TWh</f>
        <v>40.352498288843265</v>
      </c>
      <c r="D70" s="2" t="s">
        <v>140</v>
      </c>
      <c r="H70" s="27" t="s">
        <v>148</v>
      </c>
      <c r="I70" s="5" t="s">
        <v>149</v>
      </c>
    </row>
    <row r="71" spans="1:41">
      <c r="A71" s="3" t="s">
        <v>3</v>
      </c>
      <c r="B71" s="3" t="s">
        <v>7</v>
      </c>
      <c r="C71" s="26">
        <f>55.761*(40/35)</f>
        <v>63.726857142857142</v>
      </c>
      <c r="D71" s="2" t="s">
        <v>147</v>
      </c>
      <c r="H71" s="27" t="s">
        <v>161</v>
      </c>
      <c r="I71" s="5" t="s">
        <v>162</v>
      </c>
    </row>
    <row r="72" spans="1:41">
      <c r="C72" s="28"/>
      <c r="D72" s="2"/>
    </row>
    <row r="73" spans="1:41">
      <c r="B73" s="1" t="s">
        <v>97</v>
      </c>
      <c r="C73" s="28"/>
      <c r="D73" s="2"/>
    </row>
    <row r="74" spans="1:41">
      <c r="A74" s="3" t="s">
        <v>3</v>
      </c>
      <c r="B74" s="28" t="s">
        <v>32</v>
      </c>
      <c r="C74" s="28">
        <v>7</v>
      </c>
      <c r="D74" s="2" t="s">
        <v>150</v>
      </c>
    </row>
    <row r="75" spans="1:41">
      <c r="A75" s="3" t="s">
        <v>3</v>
      </c>
      <c r="B75" s="28" t="s">
        <v>98</v>
      </c>
      <c r="C75" s="29">
        <f>3.084+1.545</f>
        <v>4.6289999999999996</v>
      </c>
      <c r="D75" s="2" t="s">
        <v>151</v>
      </c>
    </row>
    <row r="76" spans="1:41">
      <c r="A76" s="3" t="s">
        <v>3</v>
      </c>
      <c r="B76" s="28" t="s">
        <v>99</v>
      </c>
      <c r="C76" s="29">
        <f>10.663</f>
        <v>10.663</v>
      </c>
      <c r="D76" s="50" t="s">
        <v>152</v>
      </c>
    </row>
    <row r="77" spans="1:41">
      <c r="A77" s="3" t="s">
        <v>3</v>
      </c>
      <c r="B77" s="28" t="s">
        <v>25</v>
      </c>
      <c r="C77" s="29">
        <f>34.729+32.091</f>
        <v>66.819999999999993</v>
      </c>
      <c r="D77" s="2" t="s">
        <v>96</v>
      </c>
    </row>
    <row r="78" spans="1:41">
      <c r="C78" s="28"/>
      <c r="D78" s="2"/>
    </row>
    <row r="79" spans="1:41">
      <c r="B79" s="1" t="s">
        <v>100</v>
      </c>
      <c r="C79" s="28"/>
      <c r="D79" s="2"/>
    </row>
    <row r="80" spans="1:41">
      <c r="A80" s="3" t="s">
        <v>101</v>
      </c>
      <c r="B80" s="28" t="s">
        <v>32</v>
      </c>
      <c r="C80" s="24">
        <v>15.75</v>
      </c>
      <c r="D80" s="2" t="s">
        <v>141</v>
      </c>
    </row>
    <row r="81" spans="1:8">
      <c r="A81" s="3" t="s">
        <v>101</v>
      </c>
      <c r="B81" s="28" t="s">
        <v>98</v>
      </c>
      <c r="C81" s="24">
        <f>5.65+11.54</f>
        <v>17.189999999999998</v>
      </c>
      <c r="D81" s="2" t="s">
        <v>142</v>
      </c>
    </row>
    <row r="82" spans="1:8">
      <c r="A82" s="3" t="s">
        <v>101</v>
      </c>
      <c r="B82" s="28" t="s">
        <v>99</v>
      </c>
      <c r="C82" s="24">
        <v>62.66</v>
      </c>
      <c r="D82" s="2" t="s">
        <v>143</v>
      </c>
    </row>
    <row r="83" spans="1:8">
      <c r="A83" s="3" t="s">
        <v>101</v>
      </c>
      <c r="B83" s="28" t="s">
        <v>25</v>
      </c>
      <c r="C83" s="24">
        <f>C68-SUM(C80:C82)</f>
        <v>258.13</v>
      </c>
      <c r="D83" s="2" t="s">
        <v>144</v>
      </c>
    </row>
    <row r="84" spans="1:8">
      <c r="C84" s="28"/>
    </row>
    <row r="85" spans="1:8">
      <c r="B85" s="1" t="s">
        <v>182</v>
      </c>
      <c r="C85" s="28"/>
    </row>
    <row r="86" spans="1:8">
      <c r="A86" s="3" t="s">
        <v>183</v>
      </c>
      <c r="B86" s="3" t="s">
        <v>187</v>
      </c>
      <c r="C86" s="28">
        <v>20</v>
      </c>
    </row>
    <row r="87" spans="1:8">
      <c r="A87" s="3" t="s">
        <v>192</v>
      </c>
      <c r="B87" s="3" t="s">
        <v>219</v>
      </c>
      <c r="C87" s="28">
        <v>5</v>
      </c>
    </row>
    <row r="88" spans="1:8">
      <c r="A88" s="3" t="s">
        <v>74</v>
      </c>
      <c r="B88" s="3" t="s">
        <v>194</v>
      </c>
      <c r="C88" s="30">
        <v>3.5000000000000003E-2</v>
      </c>
    </row>
    <row r="89" spans="1:8">
      <c r="B89" s="1"/>
      <c r="C89" s="28"/>
    </row>
    <row r="90" spans="1:8">
      <c r="B90" s="1" t="s">
        <v>188</v>
      </c>
      <c r="C90" s="28"/>
    </row>
    <row r="91" spans="1:8">
      <c r="A91" s="3" t="s">
        <v>184</v>
      </c>
      <c r="B91" s="3" t="s">
        <v>185</v>
      </c>
      <c r="C91" s="28">
        <v>2800</v>
      </c>
    </row>
    <row r="92" spans="1:8">
      <c r="A92" s="3" t="s">
        <v>200</v>
      </c>
      <c r="B92" s="3" t="s">
        <v>186</v>
      </c>
      <c r="C92" s="28">
        <v>126</v>
      </c>
      <c r="E92" s="3" t="s">
        <v>245</v>
      </c>
    </row>
    <row r="93" spans="1:8">
      <c r="C93" s="28"/>
      <c r="E93" s="3" t="s">
        <v>217</v>
      </c>
      <c r="G93" s="3" t="s">
        <v>218</v>
      </c>
    </row>
    <row r="94" spans="1:8">
      <c r="B94" s="1" t="s">
        <v>189</v>
      </c>
      <c r="C94" s="28"/>
      <c r="E94" s="3" t="s">
        <v>215</v>
      </c>
      <c r="F94" s="3" t="s">
        <v>216</v>
      </c>
      <c r="G94" s="3" t="s">
        <v>215</v>
      </c>
      <c r="H94" s="3" t="s">
        <v>216</v>
      </c>
    </row>
    <row r="95" spans="1:8">
      <c r="A95" s="3" t="s">
        <v>184</v>
      </c>
      <c r="B95" s="3" t="s">
        <v>185</v>
      </c>
      <c r="C95" s="28">
        <v>3600</v>
      </c>
      <c r="E95" s="3">
        <v>1640</v>
      </c>
      <c r="F95" s="3">
        <v>4015</v>
      </c>
      <c r="G95" s="3">
        <v>1400</v>
      </c>
      <c r="H95" s="3">
        <v>3600</v>
      </c>
    </row>
    <row r="96" spans="1:8">
      <c r="A96" s="3" t="s">
        <v>200</v>
      </c>
      <c r="B96" s="3" t="s">
        <v>186</v>
      </c>
      <c r="C96" s="28">
        <v>75</v>
      </c>
      <c r="E96" s="3">
        <v>39</v>
      </c>
      <c r="F96" s="3">
        <v>87</v>
      </c>
      <c r="G96" s="3">
        <v>33</v>
      </c>
      <c r="H96" s="3">
        <v>75</v>
      </c>
    </row>
    <row r="97" spans="1:8">
      <c r="A97" s="3" t="s">
        <v>195</v>
      </c>
      <c r="B97" s="3" t="s">
        <v>190</v>
      </c>
      <c r="C97" s="28">
        <v>0</v>
      </c>
      <c r="E97" s="3">
        <f>1/41.7%</f>
        <v>2.398081534772182</v>
      </c>
      <c r="F97" s="3">
        <v>0</v>
      </c>
      <c r="G97" s="3">
        <f>1/42.3%</f>
        <v>2.3640661938534278</v>
      </c>
      <c r="H97" s="3">
        <v>0</v>
      </c>
    </row>
    <row r="98" spans="1:8">
      <c r="C98" s="28"/>
    </row>
    <row r="99" spans="1:8">
      <c r="B99" s="1" t="s">
        <v>193</v>
      </c>
      <c r="C99" s="28"/>
    </row>
    <row r="100" spans="1:8">
      <c r="A100" s="3" t="s">
        <v>184</v>
      </c>
      <c r="B100" s="3" t="s">
        <v>185</v>
      </c>
      <c r="C100" s="28">
        <v>587</v>
      </c>
    </row>
    <row r="101" spans="1:8">
      <c r="A101" s="3" t="s">
        <v>200</v>
      </c>
      <c r="B101" s="3" t="s">
        <v>186</v>
      </c>
      <c r="C101" s="28">
        <v>24</v>
      </c>
    </row>
    <row r="102" spans="1:8">
      <c r="A102" s="3" t="s">
        <v>195</v>
      </c>
      <c r="B102" s="3" t="s">
        <v>190</v>
      </c>
      <c r="C102" s="28">
        <f>1/50%</f>
        <v>2</v>
      </c>
    </row>
    <row r="103" spans="1:8">
      <c r="C103" s="28"/>
    </row>
    <row r="104" spans="1:8">
      <c r="B104" s="1" t="s">
        <v>235</v>
      </c>
      <c r="C104" s="28"/>
    </row>
    <row r="105" spans="1:8">
      <c r="A105" s="3" t="s">
        <v>84</v>
      </c>
      <c r="B105" s="3" t="s">
        <v>104</v>
      </c>
      <c r="C105" s="31">
        <f>C80/(C74*TWh_per_GW)</f>
        <v>0.25667351129363447</v>
      </c>
    </row>
    <row r="106" spans="1:8">
      <c r="A106" s="3" t="s">
        <v>84</v>
      </c>
      <c r="B106" s="3" t="s">
        <v>233</v>
      </c>
      <c r="C106" s="31">
        <v>0.9</v>
      </c>
    </row>
    <row r="107" spans="1:8">
      <c r="A107" s="3" t="s">
        <v>84</v>
      </c>
      <c r="B107" s="3" t="s">
        <v>234</v>
      </c>
      <c r="C107" s="31">
        <v>0.95</v>
      </c>
    </row>
    <row r="108" spans="1:8">
      <c r="C108" s="28"/>
    </row>
    <row r="109" spans="1:8">
      <c r="A109" s="3" t="s">
        <v>36</v>
      </c>
      <c r="B109" s="3" t="s">
        <v>64</v>
      </c>
      <c r="C109" s="24">
        <v>760.26682228124503</v>
      </c>
      <c r="D109" s="2" t="s">
        <v>246</v>
      </c>
    </row>
    <row r="110" spans="1:8">
      <c r="C110" s="28"/>
    </row>
    <row r="111" spans="1:8">
      <c r="A111" s="3" t="s">
        <v>66</v>
      </c>
      <c r="B111" s="3" t="s">
        <v>65</v>
      </c>
      <c r="C111" s="28">
        <v>78</v>
      </c>
    </row>
    <row r="112" spans="1:8">
      <c r="C112" s="28"/>
    </row>
    <row r="113" spans="1:41">
      <c r="A113" s="3" t="s">
        <v>81</v>
      </c>
      <c r="B113" s="3" t="s">
        <v>10</v>
      </c>
      <c r="C113" s="7">
        <f>1*24*365.25/1000</f>
        <v>8.766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>
      <c r="A114" s="3" t="s">
        <v>82</v>
      </c>
      <c r="B114" s="3" t="s">
        <v>11</v>
      </c>
      <c r="C114" s="7">
        <f>1/C113</f>
        <v>0.11407711613050422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6" spans="1:41" s="10" customFormat="1" ht="13" thickBot="1">
      <c r="A116" s="8" t="s">
        <v>72</v>
      </c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s="3" t="s">
        <v>68</v>
      </c>
      <c r="B118" s="3" t="s">
        <v>67</v>
      </c>
      <c r="C118" s="32">
        <f>(C46-C109)/(2020-2012)</f>
        <v>-41.033352785155628</v>
      </c>
    </row>
    <row r="119" spans="1:41">
      <c r="A119" s="3" t="s">
        <v>68</v>
      </c>
      <c r="B119" s="3" t="s">
        <v>69</v>
      </c>
      <c r="C119" s="32">
        <f>(C47-C46)/(2050-2020)</f>
        <v>-2.7333333333333334</v>
      </c>
    </row>
    <row r="120" spans="1:41">
      <c r="C120" s="32"/>
    </row>
    <row r="121" spans="1:41">
      <c r="A121" s="3" t="s">
        <v>34</v>
      </c>
      <c r="B121" s="33" t="s">
        <v>71</v>
      </c>
      <c r="C121" s="11">
        <f>C68*((1+C22)^(C23-2012))</f>
        <v>329.10917186562955</v>
      </c>
      <c r="M121" s="27"/>
    </row>
    <row r="122" spans="1:41">
      <c r="A122" s="3" t="s">
        <v>74</v>
      </c>
    </row>
    <row r="123" spans="1:41">
      <c r="C123" s="12"/>
    </row>
    <row r="124" spans="1:41">
      <c r="B124" s="1" t="s">
        <v>121</v>
      </c>
      <c r="C124" s="12"/>
    </row>
    <row r="125" spans="1:41">
      <c r="B125" s="3" t="s">
        <v>122</v>
      </c>
      <c r="C125" s="34">
        <f>C23</f>
        <v>2030</v>
      </c>
      <c r="D125" s="3" t="s">
        <v>123</v>
      </c>
    </row>
    <row r="126" spans="1:41">
      <c r="A126" s="3" t="s">
        <v>3</v>
      </c>
      <c r="B126" s="3" t="s">
        <v>120</v>
      </c>
      <c r="C126" s="34">
        <f>(C69/C70)*C127</f>
        <v>19.191330770991748</v>
      </c>
    </row>
    <row r="127" spans="1:41">
      <c r="A127" s="3" t="s">
        <v>3</v>
      </c>
      <c r="B127" s="3" t="s">
        <v>0</v>
      </c>
      <c r="C127" s="34">
        <f>C121*GW_per_TWh</f>
        <v>37.543825218529498</v>
      </c>
    </row>
    <row r="128" spans="1:41">
      <c r="A128" s="3" t="s">
        <v>3</v>
      </c>
      <c r="B128" s="3" t="s">
        <v>1</v>
      </c>
      <c r="C128" s="34">
        <f>(C71/C70)*C127</f>
        <v>59.291248070237167</v>
      </c>
    </row>
    <row r="129" spans="1:4">
      <c r="C129" s="12"/>
    </row>
    <row r="130" spans="1:4">
      <c r="B130" s="1" t="s">
        <v>119</v>
      </c>
      <c r="C130" s="12"/>
    </row>
    <row r="131" spans="1:4">
      <c r="A131" s="3" t="s">
        <v>3</v>
      </c>
      <c r="B131" s="3" t="s">
        <v>120</v>
      </c>
      <c r="C131" s="34">
        <f>C132*C25</f>
        <v>22.815423226100844</v>
      </c>
    </row>
    <row r="132" spans="1:4">
      <c r="A132" s="3" t="s">
        <v>3</v>
      </c>
      <c r="B132" s="3" t="s">
        <v>0</v>
      </c>
      <c r="C132" s="35">
        <f>C24*GW_per_TWh</f>
        <v>45.630846452201688</v>
      </c>
    </row>
    <row r="133" spans="1:4">
      <c r="A133" s="3" t="s">
        <v>3</v>
      </c>
      <c r="B133" s="3" t="s">
        <v>1</v>
      </c>
      <c r="C133" s="34">
        <f>C132*C26</f>
        <v>91.261692904403375</v>
      </c>
    </row>
    <row r="134" spans="1:4">
      <c r="C134" s="12"/>
    </row>
    <row r="135" spans="1:4">
      <c r="B135" s="1" t="s">
        <v>70</v>
      </c>
      <c r="C135" s="12"/>
    </row>
    <row r="136" spans="1:4">
      <c r="A136" s="3" t="s">
        <v>74</v>
      </c>
      <c r="B136" s="3" t="s">
        <v>120</v>
      </c>
      <c r="C136" s="36">
        <f>((C131/C126)^(1/(2050-$C$125))-1)</f>
        <v>8.6864153362535834E-3</v>
      </c>
      <c r="D136" s="3" t="s">
        <v>73</v>
      </c>
    </row>
    <row r="137" spans="1:4">
      <c r="A137" s="3" t="s">
        <v>74</v>
      </c>
      <c r="B137" s="3" t="s">
        <v>0</v>
      </c>
      <c r="C137" s="36">
        <f>((C24/C121)^(1/(2050-C23)))-1</f>
        <v>9.8014739633920378E-3</v>
      </c>
      <c r="D137" s="3" t="s">
        <v>73</v>
      </c>
    </row>
    <row r="138" spans="1:4">
      <c r="A138" s="3" t="s">
        <v>74</v>
      </c>
      <c r="B138" s="3" t="s">
        <v>1</v>
      </c>
      <c r="C138" s="36">
        <f>((C133/C128)^(1/(2050-$C$125))-1)</f>
        <v>2.1797642690549068E-2</v>
      </c>
      <c r="D138" s="3" t="s">
        <v>73</v>
      </c>
    </row>
    <row r="139" spans="1:4">
      <c r="C139" s="36"/>
    </row>
    <row r="140" spans="1:4">
      <c r="B140" s="1" t="s">
        <v>228</v>
      </c>
      <c r="C140" s="36"/>
    </row>
    <row r="141" spans="1:4">
      <c r="A141" s="3" t="s">
        <v>74</v>
      </c>
      <c r="B141" s="3" t="s">
        <v>229</v>
      </c>
      <c r="C141" s="36">
        <f>((C59/C87)^(1/(2030-2012))-1)</f>
        <v>0.10466507859749519</v>
      </c>
    </row>
    <row r="142" spans="1:4">
      <c r="A142" s="3" t="s">
        <v>74</v>
      </c>
      <c r="B142" s="3" t="s">
        <v>230</v>
      </c>
      <c r="C142" s="36">
        <f>((C62/C86)^(1/(2030-2012))-1)</f>
        <v>2.2781461820273075E-2</v>
      </c>
    </row>
    <row r="143" spans="1:4">
      <c r="C143" s="36"/>
    </row>
    <row r="144" spans="1:4">
      <c r="B144" s="1" t="s">
        <v>231</v>
      </c>
      <c r="C144" s="36"/>
    </row>
    <row r="145" spans="1:41">
      <c r="A145" s="3" t="s">
        <v>74</v>
      </c>
      <c r="B145" s="3" t="s">
        <v>229</v>
      </c>
      <c r="C145" s="36">
        <f>((C60/C59)^(1/(2050-2030))-1)</f>
        <v>0.12201845430196356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>
      <c r="A146" s="3" t="s">
        <v>74</v>
      </c>
      <c r="B146" s="3" t="s">
        <v>230</v>
      </c>
      <c r="C146" s="36">
        <f>((C63/C62)^(1/(2050-2030))-1)</f>
        <v>3.5264923841377582E-2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>
      <c r="C147" s="3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>
      <c r="C148" s="3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s="10" customFormat="1" ht="13" thickBot="1">
      <c r="A149" s="8" t="s">
        <v>40</v>
      </c>
      <c r="B149" s="9"/>
      <c r="C149" s="8">
        <v>2012</v>
      </c>
      <c r="D149" s="8">
        <v>2013</v>
      </c>
      <c r="E149" s="8">
        <v>2014</v>
      </c>
      <c r="F149" s="8">
        <v>2015</v>
      </c>
      <c r="G149" s="8">
        <v>2016</v>
      </c>
      <c r="H149" s="8">
        <v>2017</v>
      </c>
      <c r="I149" s="8">
        <v>2018</v>
      </c>
      <c r="J149" s="8">
        <v>2019</v>
      </c>
      <c r="K149" s="8">
        <v>2020</v>
      </c>
      <c r="L149" s="8">
        <v>2021</v>
      </c>
      <c r="M149" s="8">
        <v>2022</v>
      </c>
      <c r="N149" s="8">
        <v>2023</v>
      </c>
      <c r="O149" s="8">
        <v>2024</v>
      </c>
      <c r="P149" s="8">
        <v>2025</v>
      </c>
      <c r="Q149" s="8">
        <v>2026</v>
      </c>
      <c r="R149" s="8">
        <v>2027</v>
      </c>
      <c r="S149" s="8">
        <v>2028</v>
      </c>
      <c r="T149" s="8">
        <v>2029</v>
      </c>
      <c r="U149" s="8">
        <v>2030</v>
      </c>
      <c r="V149" s="8">
        <v>2031</v>
      </c>
      <c r="W149" s="8">
        <v>2032</v>
      </c>
      <c r="X149" s="8">
        <v>2033</v>
      </c>
      <c r="Y149" s="8">
        <v>2034</v>
      </c>
      <c r="Z149" s="8">
        <v>2035</v>
      </c>
      <c r="AA149" s="8">
        <v>2036</v>
      </c>
      <c r="AB149" s="8">
        <v>2037</v>
      </c>
      <c r="AC149" s="8">
        <v>2038</v>
      </c>
      <c r="AD149" s="8">
        <v>2039</v>
      </c>
      <c r="AE149" s="8">
        <v>2040</v>
      </c>
      <c r="AF149" s="8">
        <v>2041</v>
      </c>
      <c r="AG149" s="8">
        <v>2042</v>
      </c>
      <c r="AH149" s="8">
        <v>2043</v>
      </c>
      <c r="AI149" s="8">
        <v>2044</v>
      </c>
      <c r="AJ149" s="8">
        <v>2045</v>
      </c>
      <c r="AK149" s="8">
        <v>2046</v>
      </c>
      <c r="AL149" s="8">
        <v>2047</v>
      </c>
      <c r="AM149" s="8">
        <v>2048</v>
      </c>
      <c r="AN149" s="8">
        <v>2049</v>
      </c>
      <c r="AO149" s="8">
        <v>2050</v>
      </c>
    </row>
    <row r="150" spans="1:41" s="23" customFormat="1">
      <c r="A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 s="23" customFormat="1">
      <c r="B151" s="23" t="s">
        <v>240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 s="28" customFormat="1">
      <c r="A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1" s="28" customFormat="1">
      <c r="B153" s="37" t="s">
        <v>30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</row>
    <row r="154" spans="1:41" s="28" customFormat="1">
      <c r="A154" s="28" t="s">
        <v>31</v>
      </c>
      <c r="B154" s="28" t="s">
        <v>32</v>
      </c>
      <c r="C154" s="24">
        <f>C206</f>
        <v>1.9500000000000002</v>
      </c>
      <c r="D154" s="24">
        <f t="shared" ref="D154:O154" si="0">D206</f>
        <v>1.9500000000000002</v>
      </c>
      <c r="E154" s="24">
        <f t="shared" si="0"/>
        <v>1.9500000000000002</v>
      </c>
      <c r="F154" s="24">
        <f t="shared" si="0"/>
        <v>1.9500000000000002</v>
      </c>
      <c r="G154" s="24">
        <f t="shared" si="0"/>
        <v>1.9500000000000002</v>
      </c>
      <c r="H154" s="24">
        <f t="shared" si="0"/>
        <v>1.9500000000000002</v>
      </c>
      <c r="I154" s="24">
        <f t="shared" si="0"/>
        <v>1.9500000000000002</v>
      </c>
      <c r="J154" s="24">
        <f t="shared" si="0"/>
        <v>1.9500000000000002</v>
      </c>
      <c r="K154" s="24">
        <f t="shared" si="0"/>
        <v>1.9500000000000002</v>
      </c>
      <c r="L154" s="24">
        <f t="shared" si="0"/>
        <v>6.5000000000000002E-2</v>
      </c>
      <c r="M154" s="24">
        <f t="shared" si="0"/>
        <v>6.5000000000000002E-2</v>
      </c>
      <c r="N154" s="24">
        <f t="shared" si="0"/>
        <v>6.5000000000000002E-2</v>
      </c>
      <c r="O154" s="24">
        <f t="shared" si="0"/>
        <v>6.5000000000000002E-2</v>
      </c>
      <c r="P154" s="24">
        <f t="shared" ref="P154:AO154" si="1">P206</f>
        <v>6.5000000000000002E-2</v>
      </c>
      <c r="Q154" s="24">
        <f t="shared" si="1"/>
        <v>6.5000000000000002E-2</v>
      </c>
      <c r="R154" s="24">
        <f t="shared" si="1"/>
        <v>6.5000000000000002E-2</v>
      </c>
      <c r="S154" s="24">
        <f t="shared" si="1"/>
        <v>6.5000000000000002E-2</v>
      </c>
      <c r="T154" s="24">
        <f t="shared" si="1"/>
        <v>6.5000000000000002E-2</v>
      </c>
      <c r="U154" s="24">
        <f t="shared" si="1"/>
        <v>0</v>
      </c>
      <c r="V154" s="24">
        <f t="shared" si="1"/>
        <v>0</v>
      </c>
      <c r="W154" s="24">
        <f t="shared" si="1"/>
        <v>0</v>
      </c>
      <c r="X154" s="24">
        <f t="shared" si="1"/>
        <v>0</v>
      </c>
      <c r="Y154" s="24">
        <f t="shared" si="1"/>
        <v>0</v>
      </c>
      <c r="Z154" s="24">
        <f t="shared" si="1"/>
        <v>0</v>
      </c>
      <c r="AA154" s="24">
        <f t="shared" si="1"/>
        <v>0</v>
      </c>
      <c r="AB154" s="24">
        <f t="shared" si="1"/>
        <v>0</v>
      </c>
      <c r="AC154" s="24">
        <f t="shared" si="1"/>
        <v>0</v>
      </c>
      <c r="AD154" s="24">
        <f t="shared" si="1"/>
        <v>0</v>
      </c>
      <c r="AE154" s="24">
        <f t="shared" si="1"/>
        <v>0</v>
      </c>
      <c r="AF154" s="24">
        <f t="shared" si="1"/>
        <v>0</v>
      </c>
      <c r="AG154" s="24">
        <f t="shared" si="1"/>
        <v>0</v>
      </c>
      <c r="AH154" s="24">
        <f t="shared" si="1"/>
        <v>0</v>
      </c>
      <c r="AI154" s="24">
        <f t="shared" si="1"/>
        <v>0</v>
      </c>
      <c r="AJ154" s="24">
        <f t="shared" si="1"/>
        <v>0</v>
      </c>
      <c r="AK154" s="24">
        <f t="shared" si="1"/>
        <v>0</v>
      </c>
      <c r="AL154" s="24">
        <f t="shared" si="1"/>
        <v>0</v>
      </c>
      <c r="AM154" s="24">
        <f t="shared" si="1"/>
        <v>0</v>
      </c>
      <c r="AN154" s="24">
        <f t="shared" si="1"/>
        <v>0</v>
      </c>
      <c r="AO154" s="24">
        <f t="shared" si="1"/>
        <v>0</v>
      </c>
    </row>
    <row r="155" spans="1:41" s="28" customFormat="1">
      <c r="A155" s="28" t="s">
        <v>31</v>
      </c>
      <c r="B155" s="28" t="s">
        <v>21</v>
      </c>
      <c r="C155" s="24">
        <f>C207</f>
        <v>1.0499999999999998</v>
      </c>
      <c r="D155" s="24">
        <f t="shared" ref="D155:O155" si="2">D207</f>
        <v>1.0499999999999998</v>
      </c>
      <c r="E155" s="24">
        <f t="shared" si="2"/>
        <v>1.0499999999999998</v>
      </c>
      <c r="F155" s="24">
        <f t="shared" si="2"/>
        <v>1.0499999999999998</v>
      </c>
      <c r="G155" s="24">
        <f t="shared" si="2"/>
        <v>1.0499999999999998</v>
      </c>
      <c r="H155" s="24">
        <f t="shared" si="2"/>
        <v>1.0499999999999998</v>
      </c>
      <c r="I155" s="24">
        <f t="shared" si="2"/>
        <v>1.0499999999999998</v>
      </c>
      <c r="J155" s="24">
        <f t="shared" si="2"/>
        <v>1.0499999999999998</v>
      </c>
      <c r="K155" s="24">
        <f t="shared" si="2"/>
        <v>1.0499999999999998</v>
      </c>
      <c r="L155" s="24">
        <f t="shared" si="2"/>
        <v>3.5000000000000003E-2</v>
      </c>
      <c r="M155" s="24">
        <f t="shared" si="2"/>
        <v>3.5000000000000003E-2</v>
      </c>
      <c r="N155" s="24">
        <f t="shared" si="2"/>
        <v>3.5000000000000003E-2</v>
      </c>
      <c r="O155" s="24">
        <f t="shared" si="2"/>
        <v>3.5000000000000003E-2</v>
      </c>
      <c r="P155" s="24">
        <f t="shared" ref="P155:AO155" si="3">P207</f>
        <v>3.5000000000000003E-2</v>
      </c>
      <c r="Q155" s="24">
        <f t="shared" si="3"/>
        <v>3.5000000000000003E-2</v>
      </c>
      <c r="R155" s="24">
        <f t="shared" si="3"/>
        <v>3.5000000000000003E-2</v>
      </c>
      <c r="S155" s="24">
        <f t="shared" si="3"/>
        <v>3.5000000000000003E-2</v>
      </c>
      <c r="T155" s="24">
        <f t="shared" si="3"/>
        <v>3.5000000000000003E-2</v>
      </c>
      <c r="U155" s="24">
        <f t="shared" si="3"/>
        <v>0.2</v>
      </c>
      <c r="V155" s="24">
        <f t="shared" si="3"/>
        <v>0.4</v>
      </c>
      <c r="W155" s="24">
        <f t="shared" si="3"/>
        <v>0.8</v>
      </c>
      <c r="X155" s="24">
        <f t="shared" si="3"/>
        <v>1.6</v>
      </c>
      <c r="Y155" s="24">
        <f t="shared" si="3"/>
        <v>3.2</v>
      </c>
      <c r="Z155" s="24">
        <f t="shared" si="3"/>
        <v>4</v>
      </c>
      <c r="AA155" s="24">
        <f t="shared" si="3"/>
        <v>4</v>
      </c>
      <c r="AB155" s="24">
        <f t="shared" si="3"/>
        <v>4</v>
      </c>
      <c r="AC155" s="24">
        <f t="shared" si="3"/>
        <v>4</v>
      </c>
      <c r="AD155" s="24">
        <f t="shared" si="3"/>
        <v>4</v>
      </c>
      <c r="AE155" s="24">
        <f t="shared" si="3"/>
        <v>4</v>
      </c>
      <c r="AF155" s="24">
        <f t="shared" si="3"/>
        <v>4</v>
      </c>
      <c r="AG155" s="24">
        <f t="shared" si="3"/>
        <v>4</v>
      </c>
      <c r="AH155" s="24">
        <f t="shared" si="3"/>
        <v>4</v>
      </c>
      <c r="AI155" s="24">
        <f t="shared" si="3"/>
        <v>4</v>
      </c>
      <c r="AJ155" s="24">
        <f t="shared" si="3"/>
        <v>4</v>
      </c>
      <c r="AK155" s="24">
        <f t="shared" si="3"/>
        <v>4</v>
      </c>
      <c r="AL155" s="24">
        <f t="shared" si="3"/>
        <v>4</v>
      </c>
      <c r="AM155" s="24">
        <f t="shared" si="3"/>
        <v>4</v>
      </c>
      <c r="AN155" s="24">
        <f t="shared" si="3"/>
        <v>4</v>
      </c>
      <c r="AO155" s="24">
        <f t="shared" si="3"/>
        <v>4</v>
      </c>
    </row>
    <row r="156" spans="1:41" s="28" customFormat="1">
      <c r="A156" s="28" t="s">
        <v>31</v>
      </c>
      <c r="B156" s="28" t="s">
        <v>155</v>
      </c>
      <c r="C156" s="24">
        <f t="shared" ref="C156:AN156" si="4">SUM(C154:C155)</f>
        <v>3</v>
      </c>
      <c r="D156" s="24">
        <f t="shared" si="4"/>
        <v>3</v>
      </c>
      <c r="E156" s="24">
        <f t="shared" si="4"/>
        <v>3</v>
      </c>
      <c r="F156" s="24">
        <f t="shared" si="4"/>
        <v>3</v>
      </c>
      <c r="G156" s="24">
        <f t="shared" si="4"/>
        <v>3</v>
      </c>
      <c r="H156" s="24">
        <f t="shared" si="4"/>
        <v>3</v>
      </c>
      <c r="I156" s="24">
        <f t="shared" si="4"/>
        <v>3</v>
      </c>
      <c r="J156" s="24">
        <f t="shared" si="4"/>
        <v>3</v>
      </c>
      <c r="K156" s="24">
        <f t="shared" si="4"/>
        <v>3</v>
      </c>
      <c r="L156" s="24">
        <f t="shared" si="4"/>
        <v>0.1</v>
      </c>
      <c r="M156" s="24">
        <f t="shared" si="4"/>
        <v>0.1</v>
      </c>
      <c r="N156" s="24">
        <f t="shared" si="4"/>
        <v>0.1</v>
      </c>
      <c r="O156" s="24">
        <f t="shared" si="4"/>
        <v>0.1</v>
      </c>
      <c r="P156" s="24">
        <f t="shared" si="4"/>
        <v>0.1</v>
      </c>
      <c r="Q156" s="24">
        <f t="shared" si="4"/>
        <v>0.1</v>
      </c>
      <c r="R156" s="24">
        <f t="shared" si="4"/>
        <v>0.1</v>
      </c>
      <c r="S156" s="24">
        <f t="shared" si="4"/>
        <v>0.1</v>
      </c>
      <c r="T156" s="24">
        <f t="shared" si="4"/>
        <v>0.1</v>
      </c>
      <c r="U156" s="24">
        <f t="shared" si="4"/>
        <v>0.2</v>
      </c>
      <c r="V156" s="24">
        <f t="shared" si="4"/>
        <v>0.4</v>
      </c>
      <c r="W156" s="24">
        <f t="shared" si="4"/>
        <v>0.8</v>
      </c>
      <c r="X156" s="24">
        <f t="shared" si="4"/>
        <v>1.6</v>
      </c>
      <c r="Y156" s="24">
        <f t="shared" si="4"/>
        <v>3.2</v>
      </c>
      <c r="Z156" s="24">
        <f t="shared" si="4"/>
        <v>4</v>
      </c>
      <c r="AA156" s="24">
        <f t="shared" si="4"/>
        <v>4</v>
      </c>
      <c r="AB156" s="24">
        <f t="shared" si="4"/>
        <v>4</v>
      </c>
      <c r="AC156" s="24">
        <f t="shared" si="4"/>
        <v>4</v>
      </c>
      <c r="AD156" s="24">
        <f t="shared" si="4"/>
        <v>4</v>
      </c>
      <c r="AE156" s="24">
        <f t="shared" si="4"/>
        <v>4</v>
      </c>
      <c r="AF156" s="24">
        <f t="shared" si="4"/>
        <v>4</v>
      </c>
      <c r="AG156" s="24">
        <f t="shared" si="4"/>
        <v>4</v>
      </c>
      <c r="AH156" s="24">
        <f t="shared" si="4"/>
        <v>4</v>
      </c>
      <c r="AI156" s="24">
        <f t="shared" si="4"/>
        <v>4</v>
      </c>
      <c r="AJ156" s="24">
        <f t="shared" si="4"/>
        <v>4</v>
      </c>
      <c r="AK156" s="24">
        <f t="shared" si="4"/>
        <v>4</v>
      </c>
      <c r="AL156" s="24">
        <f t="shared" si="4"/>
        <v>4</v>
      </c>
      <c r="AM156" s="24">
        <f t="shared" si="4"/>
        <v>4</v>
      </c>
      <c r="AN156" s="24">
        <f t="shared" si="4"/>
        <v>4</v>
      </c>
      <c r="AO156" s="24">
        <f>SUM(AO154:AO155)</f>
        <v>4</v>
      </c>
    </row>
    <row r="157" spans="1:41" s="28" customFormat="1">
      <c r="A157" s="28" t="s">
        <v>31</v>
      </c>
      <c r="B157" s="28" t="s">
        <v>25</v>
      </c>
      <c r="C157" s="24">
        <f>C224</f>
        <v>0</v>
      </c>
      <c r="D157" s="24">
        <f t="shared" ref="D157:O157" si="5">D224</f>
        <v>0</v>
      </c>
      <c r="E157" s="24">
        <f t="shared" si="5"/>
        <v>0</v>
      </c>
      <c r="F157" s="24">
        <f t="shared" si="5"/>
        <v>0</v>
      </c>
      <c r="G157" s="24">
        <f t="shared" si="5"/>
        <v>0</v>
      </c>
      <c r="H157" s="24">
        <f t="shared" si="5"/>
        <v>0</v>
      </c>
      <c r="I157" s="24">
        <f t="shared" si="5"/>
        <v>0</v>
      </c>
      <c r="J157" s="24">
        <f t="shared" si="5"/>
        <v>0</v>
      </c>
      <c r="K157" s="24">
        <f t="shared" si="5"/>
        <v>0</v>
      </c>
      <c r="L157" s="24">
        <f t="shared" si="5"/>
        <v>0</v>
      </c>
      <c r="M157" s="24">
        <f t="shared" si="5"/>
        <v>0</v>
      </c>
      <c r="N157" s="24">
        <f t="shared" si="5"/>
        <v>0</v>
      </c>
      <c r="O157" s="24">
        <f t="shared" si="5"/>
        <v>0</v>
      </c>
      <c r="P157" s="24">
        <f t="shared" ref="P157:AO157" si="6">P224</f>
        <v>0</v>
      </c>
      <c r="Q157" s="24">
        <f t="shared" si="6"/>
        <v>0</v>
      </c>
      <c r="R157" s="24">
        <f t="shared" si="6"/>
        <v>0.66034918588368186</v>
      </c>
      <c r="S157" s="24">
        <f t="shared" si="6"/>
        <v>1.4058533484553166</v>
      </c>
      <c r="T157" s="24">
        <f t="shared" si="6"/>
        <v>1.4035522742390043</v>
      </c>
      <c r="U157" s="24">
        <f t="shared" si="6"/>
        <v>1.2362003653332607</v>
      </c>
      <c r="V157" s="24">
        <f t="shared" si="6"/>
        <v>2.560623258119314</v>
      </c>
      <c r="W157" s="24">
        <f t="shared" si="6"/>
        <v>2.2303444039362574</v>
      </c>
      <c r="X157" s="24">
        <f t="shared" si="6"/>
        <v>1.4949775150307261</v>
      </c>
      <c r="Y157" s="24">
        <f t="shared" si="6"/>
        <v>0</v>
      </c>
      <c r="Z157" s="24">
        <f t="shared" si="6"/>
        <v>0</v>
      </c>
      <c r="AA157" s="24">
        <f t="shared" si="6"/>
        <v>0</v>
      </c>
      <c r="AB157" s="24">
        <f t="shared" si="6"/>
        <v>0</v>
      </c>
      <c r="AC157" s="24">
        <f t="shared" si="6"/>
        <v>0</v>
      </c>
      <c r="AD157" s="24">
        <f t="shared" si="6"/>
        <v>0</v>
      </c>
      <c r="AE157" s="24">
        <f t="shared" si="6"/>
        <v>0</v>
      </c>
      <c r="AF157" s="24">
        <f t="shared" si="6"/>
        <v>0</v>
      </c>
      <c r="AG157" s="24">
        <f t="shared" si="6"/>
        <v>0</v>
      </c>
      <c r="AH157" s="24">
        <f t="shared" si="6"/>
        <v>0</v>
      </c>
      <c r="AI157" s="24">
        <f t="shared" si="6"/>
        <v>0</v>
      </c>
      <c r="AJ157" s="24">
        <f t="shared" si="6"/>
        <v>0</v>
      </c>
      <c r="AK157" s="24">
        <f t="shared" si="6"/>
        <v>0</v>
      </c>
      <c r="AL157" s="24">
        <f t="shared" si="6"/>
        <v>0</v>
      </c>
      <c r="AM157" s="24">
        <f t="shared" si="6"/>
        <v>0</v>
      </c>
      <c r="AN157" s="24">
        <f t="shared" si="6"/>
        <v>0</v>
      </c>
      <c r="AO157" s="24">
        <f t="shared" si="6"/>
        <v>0</v>
      </c>
    </row>
    <row r="158" spans="1:41" s="28" customFormat="1">
      <c r="A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1" s="28" customFormat="1">
      <c r="A159" s="37"/>
      <c r="B159" s="37" t="s">
        <v>8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</row>
    <row r="160" spans="1:41" s="28" customFormat="1">
      <c r="A160" s="28" t="s">
        <v>3</v>
      </c>
      <c r="B160" s="28" t="s">
        <v>32</v>
      </c>
      <c r="C160" s="24">
        <f>C212</f>
        <v>7</v>
      </c>
      <c r="D160" s="24">
        <f t="shared" ref="D160:O160" si="7">D212</f>
        <v>7.55</v>
      </c>
      <c r="E160" s="24">
        <f t="shared" si="7"/>
        <v>7.99</v>
      </c>
      <c r="F160" s="24">
        <f t="shared" si="7"/>
        <v>8.3420000000000005</v>
      </c>
      <c r="G160" s="24">
        <f t="shared" si="7"/>
        <v>8.6235999999999997</v>
      </c>
      <c r="H160" s="24">
        <f t="shared" si="7"/>
        <v>8.8488800000000012</v>
      </c>
      <c r="I160" s="24">
        <f t="shared" si="7"/>
        <v>9.0291040000000002</v>
      </c>
      <c r="J160" s="24">
        <f t="shared" si="7"/>
        <v>9.1732832000000002</v>
      </c>
      <c r="K160" s="24">
        <f t="shared" si="7"/>
        <v>9.2886265600000009</v>
      </c>
      <c r="L160" s="24">
        <f t="shared" si="7"/>
        <v>7.4959012480000009</v>
      </c>
      <c r="M160" s="24">
        <f t="shared" si="7"/>
        <v>6.0617209984000011</v>
      </c>
      <c r="N160" s="24">
        <f t="shared" si="7"/>
        <v>4.9143767987200011</v>
      </c>
      <c r="O160" s="24">
        <f t="shared" si="7"/>
        <v>3.9965014389760007</v>
      </c>
      <c r="P160" s="24">
        <f t="shared" ref="P160:AO160" si="8">P212</f>
        <v>3.2622011511808005</v>
      </c>
      <c r="Q160" s="24">
        <f t="shared" si="8"/>
        <v>2.6747609209446401</v>
      </c>
      <c r="R160" s="24">
        <f t="shared" si="8"/>
        <v>2.2048087367557119</v>
      </c>
      <c r="S160" s="24">
        <f t="shared" si="8"/>
        <v>1.8288469894045694</v>
      </c>
      <c r="T160" s="24">
        <f t="shared" si="8"/>
        <v>1.5280775915236555</v>
      </c>
      <c r="U160" s="24">
        <f t="shared" si="8"/>
        <v>1.2224620732189244</v>
      </c>
      <c r="V160" s="24">
        <f t="shared" si="8"/>
        <v>0.97796965857513951</v>
      </c>
      <c r="W160" s="24">
        <f t="shared" si="8"/>
        <v>0.78237572686011159</v>
      </c>
      <c r="X160" s="24">
        <f t="shared" si="8"/>
        <v>0.62590058148808925</v>
      </c>
      <c r="Y160" s="24">
        <f t="shared" si="8"/>
        <v>0.50072046519047142</v>
      </c>
      <c r="Z160" s="24">
        <f t="shared" si="8"/>
        <v>0</v>
      </c>
      <c r="AA160" s="24">
        <f t="shared" si="8"/>
        <v>0</v>
      </c>
      <c r="AB160" s="24">
        <f t="shared" si="8"/>
        <v>0</v>
      </c>
      <c r="AC160" s="24">
        <f t="shared" si="8"/>
        <v>0</v>
      </c>
      <c r="AD160" s="24">
        <f t="shared" si="8"/>
        <v>0</v>
      </c>
      <c r="AE160" s="24">
        <f t="shared" si="8"/>
        <v>0</v>
      </c>
      <c r="AF160" s="24">
        <f t="shared" si="8"/>
        <v>0</v>
      </c>
      <c r="AG160" s="24">
        <f t="shared" si="8"/>
        <v>0</v>
      </c>
      <c r="AH160" s="24">
        <f t="shared" si="8"/>
        <v>0</v>
      </c>
      <c r="AI160" s="24">
        <f t="shared" si="8"/>
        <v>0</v>
      </c>
      <c r="AJ160" s="24">
        <f t="shared" si="8"/>
        <v>0</v>
      </c>
      <c r="AK160" s="24">
        <f t="shared" si="8"/>
        <v>0</v>
      </c>
      <c r="AL160" s="24">
        <f t="shared" si="8"/>
        <v>0</v>
      </c>
      <c r="AM160" s="24">
        <f t="shared" si="8"/>
        <v>0</v>
      </c>
      <c r="AN160" s="24">
        <f t="shared" si="8"/>
        <v>0</v>
      </c>
      <c r="AO160" s="24">
        <f t="shared" si="8"/>
        <v>0</v>
      </c>
    </row>
    <row r="161" spans="1:43" s="28" customFormat="1">
      <c r="A161" s="28" t="s">
        <v>3</v>
      </c>
      <c r="B161" s="28" t="s">
        <v>21</v>
      </c>
      <c r="C161" s="24">
        <f>C218</f>
        <v>15.292</v>
      </c>
      <c r="D161" s="24">
        <f t="shared" ref="D161:O161" si="9">D218</f>
        <v>16.087133333333334</v>
      </c>
      <c r="E161" s="24">
        <f t="shared" si="9"/>
        <v>16.869014444444446</v>
      </c>
      <c r="F161" s="24">
        <f t="shared" si="9"/>
        <v>17.637864203703707</v>
      </c>
      <c r="G161" s="24">
        <f t="shared" si="9"/>
        <v>18.393899800308645</v>
      </c>
      <c r="H161" s="24">
        <f t="shared" si="9"/>
        <v>19.137334803636836</v>
      </c>
      <c r="I161" s="24">
        <f t="shared" si="9"/>
        <v>19.868379223576223</v>
      </c>
      <c r="J161" s="24">
        <f t="shared" si="9"/>
        <v>20.587239569849952</v>
      </c>
      <c r="K161" s="24">
        <f t="shared" si="9"/>
        <v>21.294118910352452</v>
      </c>
      <c r="L161" s="24">
        <f t="shared" si="9"/>
        <v>20.974216928513243</v>
      </c>
      <c r="M161" s="24">
        <f t="shared" si="9"/>
        <v>20.659646646371357</v>
      </c>
      <c r="N161" s="24">
        <f t="shared" si="9"/>
        <v>20.350319202265169</v>
      </c>
      <c r="O161" s="24">
        <f t="shared" si="9"/>
        <v>20.046147215560751</v>
      </c>
      <c r="P161" s="24">
        <f t="shared" ref="P161:AO161" si="10">P218</f>
        <v>19.747044761968073</v>
      </c>
      <c r="Q161" s="24">
        <f t="shared" si="10"/>
        <v>19.452927349268606</v>
      </c>
      <c r="R161" s="24">
        <f t="shared" si="10"/>
        <v>19.163711893447463</v>
      </c>
      <c r="S161" s="24">
        <f t="shared" si="10"/>
        <v>18.879316695223338</v>
      </c>
      <c r="T161" s="24">
        <f t="shared" si="10"/>
        <v>18.599661416969617</v>
      </c>
      <c r="U161" s="24">
        <f t="shared" si="10"/>
        <v>18.489667060020121</v>
      </c>
      <c r="V161" s="24">
        <f t="shared" si="10"/>
        <v>18.581505942353118</v>
      </c>
      <c r="W161" s="24">
        <f t="shared" si="10"/>
        <v>19.071814176647234</v>
      </c>
      <c r="X161" s="24">
        <f t="shared" si="10"/>
        <v>20.353950607036449</v>
      </c>
      <c r="Y161" s="24">
        <f t="shared" si="10"/>
        <v>23.214718096919174</v>
      </c>
      <c r="Z161" s="24">
        <f t="shared" si="10"/>
        <v>26.827806128637189</v>
      </c>
      <c r="AA161" s="24">
        <f t="shared" si="10"/>
        <v>30.380676026493237</v>
      </c>
      <c r="AB161" s="24">
        <f t="shared" si="10"/>
        <v>33.874331426051683</v>
      </c>
      <c r="AC161" s="24">
        <f t="shared" si="10"/>
        <v>37.309759235617491</v>
      </c>
      <c r="AD161" s="24">
        <f t="shared" si="10"/>
        <v>40.687929915023865</v>
      </c>
      <c r="AE161" s="24">
        <f t="shared" si="10"/>
        <v>44.009797749773469</v>
      </c>
      <c r="AF161" s="24">
        <f t="shared" si="10"/>
        <v>47.276301120610576</v>
      </c>
      <c r="AG161" s="24">
        <f t="shared" si="10"/>
        <v>50.488362768600396</v>
      </c>
      <c r="AH161" s="24">
        <f t="shared" si="10"/>
        <v>53.646890055790386</v>
      </c>
      <c r="AI161" s="24">
        <f t="shared" si="10"/>
        <v>56.752775221527216</v>
      </c>
      <c r="AJ161" s="24">
        <f t="shared" si="10"/>
        <v>59.806895634501764</v>
      </c>
      <c r="AK161" s="24">
        <f t="shared" si="10"/>
        <v>62.810114040593405</v>
      </c>
      <c r="AL161" s="24">
        <f t="shared" si="10"/>
        <v>65.763278806583514</v>
      </c>
      <c r="AM161" s="24">
        <f t="shared" si="10"/>
        <v>68.66722415980712</v>
      </c>
      <c r="AN161" s="24">
        <f t="shared" si="10"/>
        <v>71.522770423810329</v>
      </c>
      <c r="AO161" s="24">
        <f t="shared" si="10"/>
        <v>74.330724250080152</v>
      </c>
      <c r="AP161" s="38"/>
    </row>
    <row r="162" spans="1:43" s="28" customFormat="1">
      <c r="A162" s="28" t="s">
        <v>3</v>
      </c>
      <c r="B162" s="28" t="s">
        <v>155</v>
      </c>
      <c r="C162" s="24">
        <f t="shared" ref="C162" si="11">SUM(C160:C161)</f>
        <v>22.292000000000002</v>
      </c>
      <c r="D162" s="24">
        <f t="shared" ref="D162" si="12">SUM(D160:D161)</f>
        <v>23.637133333333335</v>
      </c>
      <c r="E162" s="24">
        <f t="shared" ref="E162" si="13">SUM(E160:E161)</f>
        <v>24.859014444444448</v>
      </c>
      <c r="F162" s="24">
        <f t="shared" ref="F162" si="14">SUM(F160:F161)</f>
        <v>25.979864203703706</v>
      </c>
      <c r="G162" s="24">
        <f t="shared" ref="G162" si="15">SUM(G160:G161)</f>
        <v>27.017499800308645</v>
      </c>
      <c r="H162" s="24">
        <f t="shared" ref="H162" si="16">SUM(H160:H161)</f>
        <v>27.986214803636837</v>
      </c>
      <c r="I162" s="24">
        <f t="shared" ref="I162" si="17">SUM(I160:I161)</f>
        <v>28.897483223576224</v>
      </c>
      <c r="J162" s="24">
        <f t="shared" ref="J162" si="18">SUM(J160:J161)</f>
        <v>29.760522769849953</v>
      </c>
      <c r="K162" s="24">
        <f t="shared" ref="K162" si="19">SUM(K160:K161)</f>
        <v>30.582745470352453</v>
      </c>
      <c r="L162" s="24">
        <f t="shared" ref="L162" si="20">SUM(L160:L161)</f>
        <v>28.470118176513246</v>
      </c>
      <c r="M162" s="24">
        <f t="shared" ref="M162" si="21">SUM(M160:M161)</f>
        <v>26.721367644771359</v>
      </c>
      <c r="N162" s="24">
        <f t="shared" ref="N162" si="22">SUM(N160:N161)</f>
        <v>25.264696000985168</v>
      </c>
      <c r="O162" s="24">
        <f t="shared" ref="O162" si="23">SUM(O160:O161)</f>
        <v>24.042648654536752</v>
      </c>
      <c r="P162" s="24">
        <f t="shared" ref="P162" si="24">SUM(P160:P161)</f>
        <v>23.009245913148874</v>
      </c>
      <c r="Q162" s="24">
        <f t="shared" ref="Q162" si="25">SUM(Q160:Q161)</f>
        <v>22.127688270213245</v>
      </c>
      <c r="R162" s="24">
        <f t="shared" ref="R162" si="26">SUM(R160:R161)</f>
        <v>21.368520630203175</v>
      </c>
      <c r="S162" s="24">
        <f t="shared" ref="S162" si="27">SUM(S160:S161)</f>
        <v>20.708163684627905</v>
      </c>
      <c r="T162" s="24">
        <f t="shared" ref="T162" si="28">SUM(T160:T161)</f>
        <v>20.127739008493272</v>
      </c>
      <c r="U162" s="24">
        <f t="shared" ref="U162" si="29">SUM(U160:U161)</f>
        <v>19.712129133239046</v>
      </c>
      <c r="V162" s="24">
        <f t="shared" ref="V162" si="30">SUM(V160:V161)</f>
        <v>19.559475600928259</v>
      </c>
      <c r="W162" s="24">
        <f t="shared" ref="W162" si="31">SUM(W160:W161)</f>
        <v>19.854189903507343</v>
      </c>
      <c r="X162" s="24">
        <f t="shared" ref="X162" si="32">SUM(X160:X161)</f>
        <v>20.979851188524538</v>
      </c>
      <c r="Y162" s="24">
        <f t="shared" ref="Y162" si="33">SUM(Y160:Y161)</f>
        <v>23.715438562109647</v>
      </c>
      <c r="Z162" s="24">
        <f t="shared" ref="Z162" si="34">SUM(Z160:Z161)</f>
        <v>26.827806128637189</v>
      </c>
      <c r="AA162" s="24">
        <f t="shared" ref="AA162" si="35">SUM(AA160:AA161)</f>
        <v>30.380676026493237</v>
      </c>
      <c r="AB162" s="24">
        <f t="shared" ref="AB162" si="36">SUM(AB160:AB161)</f>
        <v>33.874331426051683</v>
      </c>
      <c r="AC162" s="24">
        <f t="shared" ref="AC162" si="37">SUM(AC160:AC161)</f>
        <v>37.309759235617491</v>
      </c>
      <c r="AD162" s="24">
        <f t="shared" ref="AD162" si="38">SUM(AD160:AD161)</f>
        <v>40.687929915023865</v>
      </c>
      <c r="AE162" s="24">
        <f t="shared" ref="AE162" si="39">SUM(AE160:AE161)</f>
        <v>44.009797749773469</v>
      </c>
      <c r="AF162" s="24">
        <f t="shared" ref="AF162" si="40">SUM(AF160:AF161)</f>
        <v>47.276301120610576</v>
      </c>
      <c r="AG162" s="24">
        <f t="shared" ref="AG162" si="41">SUM(AG160:AG161)</f>
        <v>50.488362768600396</v>
      </c>
      <c r="AH162" s="24">
        <f t="shared" ref="AH162" si="42">SUM(AH160:AH161)</f>
        <v>53.646890055790386</v>
      </c>
      <c r="AI162" s="24">
        <f t="shared" ref="AI162" si="43">SUM(AI160:AI161)</f>
        <v>56.752775221527216</v>
      </c>
      <c r="AJ162" s="24">
        <f t="shared" ref="AJ162" si="44">SUM(AJ160:AJ161)</f>
        <v>59.806895634501764</v>
      </c>
      <c r="AK162" s="24">
        <f t="shared" ref="AK162" si="45">SUM(AK160:AK161)</f>
        <v>62.810114040593405</v>
      </c>
      <c r="AL162" s="24">
        <f t="shared" ref="AL162" si="46">SUM(AL160:AL161)</f>
        <v>65.763278806583514</v>
      </c>
      <c r="AM162" s="24">
        <f t="shared" ref="AM162" si="47">SUM(AM160:AM161)</f>
        <v>68.66722415980712</v>
      </c>
      <c r="AN162" s="24">
        <f t="shared" ref="AN162" si="48">SUM(AN160:AN161)</f>
        <v>71.522770423810329</v>
      </c>
      <c r="AO162" s="24">
        <f>SUM(AO160:AO161)</f>
        <v>74.330724250080152</v>
      </c>
      <c r="AP162" s="24"/>
      <c r="AQ162" s="24"/>
    </row>
    <row r="163" spans="1:43" s="28" customFormat="1">
      <c r="A163" s="28" t="s">
        <v>3</v>
      </c>
      <c r="B163" s="28" t="s">
        <v>25</v>
      </c>
      <c r="C163" s="24">
        <f>C225</f>
        <v>66.819999999999993</v>
      </c>
      <c r="D163" s="24">
        <f t="shared" ref="D163:O163" si="49">D225</f>
        <v>64.592666666666659</v>
      </c>
      <c r="E163" s="24">
        <f t="shared" si="49"/>
        <v>62.439577777777771</v>
      </c>
      <c r="F163" s="24">
        <f t="shared" si="49"/>
        <v>60.358258518518511</v>
      </c>
      <c r="G163" s="24">
        <f t="shared" si="49"/>
        <v>58.346316567901226</v>
      </c>
      <c r="H163" s="24">
        <f t="shared" si="49"/>
        <v>56.401439348971188</v>
      </c>
      <c r="I163" s="24">
        <f t="shared" si="49"/>
        <v>54.521391370672148</v>
      </c>
      <c r="J163" s="24">
        <f t="shared" si="49"/>
        <v>52.704011658316411</v>
      </c>
      <c r="K163" s="24">
        <f t="shared" si="49"/>
        <v>50.947211269705861</v>
      </c>
      <c r="L163" s="24">
        <f t="shared" si="49"/>
        <v>49.248970894049002</v>
      </c>
      <c r="M163" s="24">
        <f t="shared" si="49"/>
        <v>47.607338530914035</v>
      </c>
      <c r="N163" s="24">
        <f t="shared" si="49"/>
        <v>46.020427246550234</v>
      </c>
      <c r="O163" s="24">
        <f t="shared" si="49"/>
        <v>44.48641300499856</v>
      </c>
      <c r="P163" s="24">
        <f t="shared" ref="P163:AO163" si="50">P225</f>
        <v>43.00353257149861</v>
      </c>
      <c r="Q163" s="24">
        <f t="shared" si="50"/>
        <v>41.570081485781991</v>
      </c>
      <c r="R163" s="24">
        <f t="shared" si="50"/>
        <v>40.844761288806275</v>
      </c>
      <c r="S163" s="24">
        <f t="shared" si="50"/>
        <v>40.889122594301384</v>
      </c>
      <c r="T163" s="24">
        <f t="shared" si="50"/>
        <v>40.929704115397008</v>
      </c>
      <c r="U163" s="24">
        <f t="shared" si="50"/>
        <v>40.801581010217035</v>
      </c>
      <c r="V163" s="24">
        <f t="shared" si="50"/>
        <v>42.002151567995782</v>
      </c>
      <c r="W163" s="24">
        <f t="shared" si="50"/>
        <v>42.832424252998848</v>
      </c>
      <c r="X163" s="24">
        <f t="shared" si="50"/>
        <v>42.899654292929611</v>
      </c>
      <c r="Y163" s="24">
        <f t="shared" si="50"/>
        <v>41.469665816498626</v>
      </c>
      <c r="Z163" s="24">
        <f t="shared" si="50"/>
        <v>40.087343622615336</v>
      </c>
      <c r="AA163" s="24">
        <f t="shared" si="50"/>
        <v>38.751098835194824</v>
      </c>
      <c r="AB163" s="24">
        <f t="shared" si="50"/>
        <v>37.459395540688327</v>
      </c>
      <c r="AC163" s="24">
        <f t="shared" si="50"/>
        <v>36.210749022665382</v>
      </c>
      <c r="AD163" s="24">
        <f t="shared" si="50"/>
        <v>35.003724055243204</v>
      </c>
      <c r="AE163" s="24">
        <f t="shared" si="50"/>
        <v>33.836933253401767</v>
      </c>
      <c r="AF163" s="24">
        <f t="shared" si="50"/>
        <v>32.709035478288378</v>
      </c>
      <c r="AG163" s="24">
        <f t="shared" si="50"/>
        <v>31.618734295678767</v>
      </c>
      <c r="AH163" s="24">
        <f t="shared" si="50"/>
        <v>30.564776485822808</v>
      </c>
      <c r="AI163" s="24">
        <f t="shared" si="50"/>
        <v>29.545950602962048</v>
      </c>
      <c r="AJ163" s="24">
        <f t="shared" si="50"/>
        <v>28.561085582863313</v>
      </c>
      <c r="AK163" s="24">
        <f t="shared" si="50"/>
        <v>27.609049396767869</v>
      </c>
      <c r="AL163" s="24">
        <f t="shared" si="50"/>
        <v>26.68874775020894</v>
      </c>
      <c r="AM163" s="24">
        <f t="shared" si="50"/>
        <v>25.799122825201977</v>
      </c>
      <c r="AN163" s="24">
        <f t="shared" si="50"/>
        <v>24.93915206436191</v>
      </c>
      <c r="AO163" s="24">
        <f t="shared" si="50"/>
        <v>24.107846995549846</v>
      </c>
    </row>
    <row r="164" spans="1:43" s="28" customFormat="1">
      <c r="A164" s="28" t="s">
        <v>3</v>
      </c>
      <c r="B164" s="28" t="s">
        <v>27</v>
      </c>
      <c r="C164" s="24">
        <f t="shared" ref="C164:AN164" si="51">SUM(C162:C163)</f>
        <v>89.111999999999995</v>
      </c>
      <c r="D164" s="24">
        <f t="shared" si="51"/>
        <v>88.229799999999997</v>
      </c>
      <c r="E164" s="24">
        <f t="shared" si="51"/>
        <v>87.298592222222226</v>
      </c>
      <c r="F164" s="24">
        <f t="shared" si="51"/>
        <v>86.338122722222209</v>
      </c>
      <c r="G164" s="24">
        <f t="shared" si="51"/>
        <v>85.363816368209868</v>
      </c>
      <c r="H164" s="24">
        <f t="shared" si="51"/>
        <v>84.387654152608022</v>
      </c>
      <c r="I164" s="24">
        <f t="shared" si="51"/>
        <v>83.418874594248365</v>
      </c>
      <c r="J164" s="24">
        <f t="shared" si="51"/>
        <v>82.46453442816636</v>
      </c>
      <c r="K164" s="24">
        <f t="shared" si="51"/>
        <v>81.52995674005831</v>
      </c>
      <c r="L164" s="24">
        <f t="shared" si="51"/>
        <v>77.719089070562248</v>
      </c>
      <c r="M164" s="24">
        <f t="shared" si="51"/>
        <v>74.328706175685397</v>
      </c>
      <c r="N164" s="24">
        <f t="shared" si="51"/>
        <v>71.28512324753541</v>
      </c>
      <c r="O164" s="24">
        <f t="shared" si="51"/>
        <v>68.529061659535316</v>
      </c>
      <c r="P164" s="24">
        <f t="shared" si="51"/>
        <v>66.012778484647484</v>
      </c>
      <c r="Q164" s="24">
        <f t="shared" si="51"/>
        <v>63.697769755995239</v>
      </c>
      <c r="R164" s="24">
        <f t="shared" si="51"/>
        <v>62.213281919009447</v>
      </c>
      <c r="S164" s="24">
        <f t="shared" si="51"/>
        <v>61.597286278929289</v>
      </c>
      <c r="T164" s="24">
        <f t="shared" si="51"/>
        <v>61.05744312389028</v>
      </c>
      <c r="U164" s="24">
        <f t="shared" si="51"/>
        <v>60.51371014345608</v>
      </c>
      <c r="V164" s="24">
        <f t="shared" si="51"/>
        <v>61.561627168924041</v>
      </c>
      <c r="W164" s="24">
        <f t="shared" si="51"/>
        <v>62.686614156506195</v>
      </c>
      <c r="X164" s="24">
        <f t="shared" si="51"/>
        <v>63.879505481454146</v>
      </c>
      <c r="Y164" s="24">
        <f t="shared" si="51"/>
        <v>65.185104378608273</v>
      </c>
      <c r="Z164" s="24">
        <f t="shared" si="51"/>
        <v>66.915149751252528</v>
      </c>
      <c r="AA164" s="24">
        <f t="shared" si="51"/>
        <v>69.131774861688058</v>
      </c>
      <c r="AB164" s="24">
        <f t="shared" si="51"/>
        <v>71.333726966740016</v>
      </c>
      <c r="AC164" s="24">
        <f t="shared" si="51"/>
        <v>73.520508258282874</v>
      </c>
      <c r="AD164" s="24">
        <f t="shared" si="51"/>
        <v>75.691653970267069</v>
      </c>
      <c r="AE164" s="24">
        <f t="shared" si="51"/>
        <v>77.846731003175236</v>
      </c>
      <c r="AF164" s="24">
        <f t="shared" si="51"/>
        <v>79.985336598898954</v>
      </c>
      <c r="AG164" s="24">
        <f t="shared" si="51"/>
        <v>82.107097064279159</v>
      </c>
      <c r="AH164" s="24">
        <f t="shared" si="51"/>
        <v>84.211666541613198</v>
      </c>
      <c r="AI164" s="24">
        <f t="shared" si="51"/>
        <v>86.298725824489267</v>
      </c>
      <c r="AJ164" s="24">
        <f t="shared" si="51"/>
        <v>88.36798121736507</v>
      </c>
      <c r="AK164" s="24">
        <f t="shared" si="51"/>
        <v>90.419163437361277</v>
      </c>
      <c r="AL164" s="24">
        <f t="shared" si="51"/>
        <v>92.452026556792447</v>
      </c>
      <c r="AM164" s="24">
        <f t="shared" si="51"/>
        <v>94.466346985009096</v>
      </c>
      <c r="AN164" s="24">
        <f t="shared" si="51"/>
        <v>96.461922488172235</v>
      </c>
      <c r="AO164" s="24">
        <f>SUM(AO162:AO163)</f>
        <v>98.438571245630001</v>
      </c>
    </row>
    <row r="165" spans="1:43" s="28" customFormat="1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</row>
    <row r="166" spans="1:43" s="28" customFormat="1">
      <c r="A166" s="28" t="s">
        <v>3</v>
      </c>
      <c r="B166" s="39" t="s">
        <v>116</v>
      </c>
      <c r="C166" s="40">
        <f>C234</f>
        <v>20.627044196734136</v>
      </c>
      <c r="D166" s="40">
        <f t="shared" ref="D166:O166" si="52">D234</f>
        <v>20.544536019947198</v>
      </c>
      <c r="E166" s="40">
        <f t="shared" si="52"/>
        <v>20.462357875867408</v>
      </c>
      <c r="F166" s="40">
        <f t="shared" si="52"/>
        <v>20.380508444363937</v>
      </c>
      <c r="G166" s="40">
        <f t="shared" si="52"/>
        <v>20.29898641058648</v>
      </c>
      <c r="H166" s="40">
        <f t="shared" si="52"/>
        <v>20.217790464944134</v>
      </c>
      <c r="I166" s="40">
        <f t="shared" si="52"/>
        <v>20.136919303084358</v>
      </c>
      <c r="J166" s="40">
        <f t="shared" si="52"/>
        <v>20.056371625872021</v>
      </c>
      <c r="K166" s="40">
        <f t="shared" si="52"/>
        <v>19.976146139368534</v>
      </c>
      <c r="L166" s="40">
        <f t="shared" si="52"/>
        <v>19.896241554811059</v>
      </c>
      <c r="M166" s="40">
        <f t="shared" si="52"/>
        <v>19.816656588591815</v>
      </c>
      <c r="N166" s="40">
        <f t="shared" si="52"/>
        <v>19.737389962237447</v>
      </c>
      <c r="O166" s="40">
        <f t="shared" si="52"/>
        <v>19.658440402388496</v>
      </c>
      <c r="P166" s="40">
        <f t="shared" ref="P166:AO166" si="53">P234</f>
        <v>19.579806640778941</v>
      </c>
      <c r="Q166" s="40">
        <f t="shared" si="53"/>
        <v>19.501487414215823</v>
      </c>
      <c r="R166" s="40">
        <f t="shared" si="53"/>
        <v>19.423481464558961</v>
      </c>
      <c r="S166" s="40">
        <f t="shared" si="53"/>
        <v>19.345787538700726</v>
      </c>
      <c r="T166" s="40">
        <f t="shared" si="53"/>
        <v>19.268404388545925</v>
      </c>
      <c r="U166" s="40">
        <f t="shared" si="53"/>
        <v>19.19133077099174</v>
      </c>
      <c r="V166" s="40">
        <f t="shared" si="53"/>
        <v>19.358034640924</v>
      </c>
      <c r="W166" s="40">
        <f t="shared" si="53"/>
        <v>19.526186569908649</v>
      </c>
      <c r="X166" s="40">
        <f t="shared" si="53"/>
        <v>19.695799136388054</v>
      </c>
      <c r="Y166" s="40">
        <f t="shared" si="53"/>
        <v>19.866885028066147</v>
      </c>
      <c r="Z166" s="40">
        <f t="shared" si="53"/>
        <v>20.039457042857528</v>
      </c>
      <c r="AA166" s="40">
        <f t="shared" si="53"/>
        <v>20.2135280898448</v>
      </c>
      <c r="AB166" s="40">
        <f t="shared" si="53"/>
        <v>20.389111190244222</v>
      </c>
      <c r="AC166" s="40">
        <f t="shared" si="53"/>
        <v>20.56621947837974</v>
      </c>
      <c r="AD166" s="40">
        <f t="shared" si="53"/>
        <v>20.744866202665495</v>
      </c>
      <c r="AE166" s="40">
        <f t="shared" si="53"/>
        <v>20.925064726596858</v>
      </c>
      <c r="AF166" s="40">
        <f t="shared" si="53"/>
        <v>21.106828529750068</v>
      </c>
      <c r="AG166" s="40">
        <f t="shared" si="53"/>
        <v>21.290171208790564</v>
      </c>
      <c r="AH166" s="40">
        <f t="shared" si="53"/>
        <v>21.475106478490066</v>
      </c>
      <c r="AI166" s="40">
        <f t="shared" si="53"/>
        <v>21.6616481727525</v>
      </c>
      <c r="AJ166" s="40">
        <f t="shared" si="53"/>
        <v>21.849810245648825</v>
      </c>
      <c r="AK166" s="40">
        <f t="shared" si="53"/>
        <v>22.039606772460861</v>
      </c>
      <c r="AL166" s="40">
        <f t="shared" si="53"/>
        <v>22.231051950734162</v>
      </c>
      <c r="AM166" s="40">
        <f t="shared" si="53"/>
        <v>22.424160101340071</v>
      </c>
      <c r="AN166" s="40">
        <f t="shared" si="53"/>
        <v>22.618945669546957</v>
      </c>
      <c r="AO166" s="40">
        <f t="shared" si="53"/>
        <v>22.815423226100798</v>
      </c>
    </row>
    <row r="167" spans="1:43" s="28" customFormat="1">
      <c r="A167" s="28" t="s">
        <v>3</v>
      </c>
      <c r="B167" s="39" t="s">
        <v>117</v>
      </c>
      <c r="C167" s="40">
        <f t="shared" ref="C167:AO167" si="54">C233*GW_per_TWh</f>
        <v>40.352498288843265</v>
      </c>
      <c r="D167" s="40">
        <f t="shared" si="54"/>
        <v>40.191088295687891</v>
      </c>
      <c r="E167" s="40">
        <f t="shared" si="54"/>
        <v>40.030323942505142</v>
      </c>
      <c r="F167" s="40">
        <f t="shared" si="54"/>
        <v>39.870202646735123</v>
      </c>
      <c r="G167" s="40">
        <f t="shared" si="54"/>
        <v>39.710721836148181</v>
      </c>
      <c r="H167" s="40">
        <f t="shared" si="54"/>
        <v>39.551878948803591</v>
      </c>
      <c r="I167" s="40">
        <f t="shared" si="54"/>
        <v>39.393671433008379</v>
      </c>
      <c r="J167" s="40">
        <f t="shared" si="54"/>
        <v>39.236096747276342</v>
      </c>
      <c r="K167" s="40">
        <f t="shared" si="54"/>
        <v>39.079152360287239</v>
      </c>
      <c r="L167" s="40">
        <f t="shared" si="54"/>
        <v>38.92283575084609</v>
      </c>
      <c r="M167" s="40">
        <f t="shared" si="54"/>
        <v>38.7671444078427</v>
      </c>
      <c r="N167" s="40">
        <f t="shared" si="54"/>
        <v>38.612075830211332</v>
      </c>
      <c r="O167" s="40">
        <f t="shared" si="54"/>
        <v>38.457627526890491</v>
      </c>
      <c r="P167" s="40">
        <f t="shared" si="54"/>
        <v>38.30379701678293</v>
      </c>
      <c r="Q167" s="40">
        <f t="shared" si="54"/>
        <v>38.150581828715794</v>
      </c>
      <c r="R167" s="40">
        <f t="shared" si="54"/>
        <v>37.997979501400927</v>
      </c>
      <c r="S167" s="40">
        <f t="shared" si="54"/>
        <v>37.845987583395328</v>
      </c>
      <c r="T167" s="40">
        <f t="shared" si="54"/>
        <v>37.694603633061746</v>
      </c>
      <c r="U167" s="40">
        <f t="shared" si="54"/>
        <v>37.543825218529498</v>
      </c>
      <c r="V167" s="40">
        <f t="shared" si="54"/>
        <v>37.911810043895052</v>
      </c>
      <c r="W167" s="40">
        <f t="shared" si="54"/>
        <v>38.283401662945352</v>
      </c>
      <c r="X167" s="40">
        <f t="shared" si="54"/>
        <v>38.658635427574787</v>
      </c>
      <c r="Y167" s="40">
        <f t="shared" si="54"/>
        <v>39.037547036178431</v>
      </c>
      <c r="Z167" s="40">
        <f t="shared" si="54"/>
        <v>39.420172537048224</v>
      </c>
      <c r="AA167" s="40">
        <f t="shared" si="54"/>
        <v>39.806548331802524</v>
      </c>
      <c r="AB167" s="40">
        <f t="shared" si="54"/>
        <v>40.196711178849192</v>
      </c>
      <c r="AC167" s="40">
        <f t="shared" si="54"/>
        <v>40.590698196882677</v>
      </c>
      <c r="AD167" s="40">
        <f t="shared" si="54"/>
        <v>40.988546868415327</v>
      </c>
      <c r="AE167" s="40">
        <f t="shared" si="54"/>
        <v>41.390295043343372</v>
      </c>
      <c r="AF167" s="40">
        <f t="shared" si="54"/>
        <v>41.795980942547814</v>
      </c>
      <c r="AG167" s="40">
        <f t="shared" si="54"/>
        <v>42.205643161530631</v>
      </c>
      <c r="AH167" s="40">
        <f t="shared" si="54"/>
        <v>42.61932067408658</v>
      </c>
      <c r="AI167" s="40">
        <f t="shared" si="54"/>
        <v>43.0370528360111</v>
      </c>
      <c r="AJ167" s="40">
        <f t="shared" si="54"/>
        <v>43.458879388844387</v>
      </c>
      <c r="AK167" s="40">
        <f t="shared" si="54"/>
        <v>43.884840463652338</v>
      </c>
      <c r="AL167" s="40">
        <f t="shared" si="54"/>
        <v>44.314976584844445</v>
      </c>
      <c r="AM167" s="40">
        <f t="shared" si="54"/>
        <v>44.749328674029123</v>
      </c>
      <c r="AN167" s="40">
        <f t="shared" si="54"/>
        <v>45.187938053906898</v>
      </c>
      <c r="AO167" s="40">
        <f t="shared" si="54"/>
        <v>45.630846452201638</v>
      </c>
    </row>
    <row r="168" spans="1:43" s="28" customFormat="1">
      <c r="A168" s="28" t="s">
        <v>3</v>
      </c>
      <c r="B168" s="39" t="s">
        <v>118</v>
      </c>
      <c r="C168" s="40">
        <f>C237</f>
        <v>63.726857142857142</v>
      </c>
      <c r="D168" s="40">
        <f t="shared" ref="D168:O168" si="55">D237</f>
        <v>63.471949714285714</v>
      </c>
      <c r="E168" s="40">
        <f t="shared" si="55"/>
        <v>63.218061915428571</v>
      </c>
      <c r="F168" s="40">
        <f t="shared" si="55"/>
        <v>62.965189667766857</v>
      </c>
      <c r="G168" s="40">
        <f t="shared" si="55"/>
        <v>62.713328909095793</v>
      </c>
      <c r="H168" s="40">
        <f t="shared" si="55"/>
        <v>62.462475593459409</v>
      </c>
      <c r="I168" s="40">
        <f t="shared" si="55"/>
        <v>62.21262569108557</v>
      </c>
      <c r="J168" s="40">
        <f t="shared" si="55"/>
        <v>61.963775188321229</v>
      </c>
      <c r="K168" s="40">
        <f t="shared" si="55"/>
        <v>61.715920087567945</v>
      </c>
      <c r="L168" s="40">
        <f t="shared" si="55"/>
        <v>61.469056407217671</v>
      </c>
      <c r="M168" s="40">
        <f t="shared" si="55"/>
        <v>61.223180181588802</v>
      </c>
      <c r="N168" s="40">
        <f t="shared" si="55"/>
        <v>60.978287460862447</v>
      </c>
      <c r="O168" s="40">
        <f t="shared" si="55"/>
        <v>60.734374311018996</v>
      </c>
      <c r="P168" s="40">
        <f t="shared" ref="P168:AO168" si="56">P237</f>
        <v>60.491436813774918</v>
      </c>
      <c r="Q168" s="40">
        <f t="shared" si="56"/>
        <v>60.249471066519817</v>
      </c>
      <c r="R168" s="40">
        <f t="shared" si="56"/>
        <v>60.008473182253738</v>
      </c>
      <c r="S168" s="40">
        <f t="shared" si="56"/>
        <v>59.768439289524721</v>
      </c>
      <c r="T168" s="40">
        <f t="shared" si="56"/>
        <v>59.529365532366626</v>
      </c>
      <c r="U168" s="40">
        <f t="shared" si="56"/>
        <v>59.29124807023716</v>
      </c>
      <c r="V168" s="40">
        <f t="shared" si="56"/>
        <v>60.5836575103489</v>
      </c>
      <c r="W168" s="40">
        <f t="shared" si="56"/>
        <v>61.904238429646085</v>
      </c>
      <c r="X168" s="40">
        <f t="shared" si="56"/>
        <v>63.253604899966064</v>
      </c>
      <c r="Y168" s="40">
        <f t="shared" si="56"/>
        <v>64.632384378464693</v>
      </c>
      <c r="Z168" s="40">
        <f t="shared" si="56"/>
        <v>66.041217999384685</v>
      </c>
      <c r="AA168" s="40">
        <f t="shared" si="56"/>
        <v>67.480760872183936</v>
      </c>
      <c r="AB168" s="40">
        <f t="shared" si="56"/>
        <v>68.95168238616219</v>
      </c>
      <c r="AC168" s="40">
        <f t="shared" si="56"/>
        <v>70.454666521727972</v>
      </c>
      <c r="AD168" s="40">
        <f t="shared" si="56"/>
        <v>71.990412168450391</v>
      </c>
      <c r="AE168" s="40">
        <f t="shared" si="56"/>
        <v>73.559633450043634</v>
      </c>
      <c r="AF168" s="40">
        <f t="shared" si="56"/>
        <v>75.163060056435441</v>
      </c>
      <c r="AG168" s="40">
        <f t="shared" si="56"/>
        <v>76.801437583073906</v>
      </c>
      <c r="AH168" s="40">
        <f t="shared" si="56"/>
        <v>78.475527877630256</v>
      </c>
      <c r="AI168" s="40">
        <f t="shared" si="56"/>
        <v>80.186109394259063</v>
      </c>
      <c r="AJ168" s="40">
        <f t="shared" si="56"/>
        <v>81.933977555580398</v>
      </c>
      <c r="AK168" s="40">
        <f t="shared" si="56"/>
        <v>83.719945122552403</v>
      </c>
      <c r="AL168" s="40">
        <f t="shared" si="56"/>
        <v>85.544842572406182</v>
      </c>
      <c r="AM168" s="40">
        <f t="shared" si="56"/>
        <v>87.409518484818761</v>
      </c>
      <c r="AN168" s="40">
        <f t="shared" si="56"/>
        <v>89.314839936503787</v>
      </c>
      <c r="AO168" s="40">
        <f t="shared" si="56"/>
        <v>91.261692904403276</v>
      </c>
    </row>
    <row r="169" spans="1:43" s="28" customFormat="1">
      <c r="A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3" s="28" customFormat="1">
      <c r="A170" s="37"/>
      <c r="B170" s="37" t="s">
        <v>9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3" s="28" customFormat="1">
      <c r="A171" s="28" t="s">
        <v>33</v>
      </c>
      <c r="B171" s="28" t="s">
        <v>32</v>
      </c>
      <c r="C171" s="31">
        <f t="shared" ref="C171:AO171" ca="1" si="57">C262</f>
        <v>0.25525477338689118</v>
      </c>
      <c r="D171" s="31">
        <f t="shared" ca="1" si="57"/>
        <v>0.2597266124102473</v>
      </c>
      <c r="E171" s="31">
        <f t="shared" ca="1" si="57"/>
        <v>0.25818672245734592</v>
      </c>
      <c r="F171" s="31">
        <f t="shared" ca="1" si="57"/>
        <v>0.25663947834964917</v>
      </c>
      <c r="G171" s="31">
        <f t="shared" ca="1" si="57"/>
        <v>0.25518861231792517</v>
      </c>
      <c r="H171" s="31">
        <f t="shared" ca="1" si="57"/>
        <v>0.25371194738894048</v>
      </c>
      <c r="I171" s="31">
        <f t="shared" ca="1" si="57"/>
        <v>0.25220921921185691</v>
      </c>
      <c r="J171" s="31">
        <f t="shared" ca="1" si="57"/>
        <v>0.25676230127724914</v>
      </c>
      <c r="K171" s="31">
        <f t="shared" ca="1" si="57"/>
        <v>0.26144375776860729</v>
      </c>
      <c r="L171" s="31">
        <f t="shared" ca="1" si="57"/>
        <v>0.25996037861394522</v>
      </c>
      <c r="M171" s="31">
        <f t="shared" ca="1" si="57"/>
        <v>0.25845065302780373</v>
      </c>
      <c r="N171" s="31">
        <f t="shared" ca="1" si="57"/>
        <v>0.25692735837593111</v>
      </c>
      <c r="O171" s="31">
        <f t="shared" ca="1" si="57"/>
        <v>0.25551198217623716</v>
      </c>
      <c r="P171" s="31">
        <f t="shared" ca="1" si="57"/>
        <v>0.26029555554910611</v>
      </c>
      <c r="Q171" s="31">
        <f t="shared" ca="1" si="57"/>
        <v>0.25875567046223563</v>
      </c>
      <c r="R171" s="31">
        <f t="shared" ca="1" si="57"/>
        <v>0.25718879435070852</v>
      </c>
      <c r="S171" s="31">
        <f t="shared" ca="1" si="57"/>
        <v>0.25573948870819185</v>
      </c>
      <c r="T171" s="31">
        <f t="shared" ca="1" si="57"/>
        <v>0.25426970635646534</v>
      </c>
      <c r="U171" s="31">
        <f t="shared" ca="1" si="57"/>
        <v>0.25277392598466281</v>
      </c>
      <c r="V171" s="31">
        <f t="shared" ca="1" si="57"/>
        <v>0.2551142939015717</v>
      </c>
      <c r="W171" s="31">
        <f t="shared" ca="1" si="57"/>
        <v>0.25717425225000812</v>
      </c>
      <c r="X171" s="31">
        <f t="shared" ca="1" si="57"/>
        <v>0.25909751543575521</v>
      </c>
      <c r="Y171" s="31">
        <f t="shared" ca="1" si="57"/>
        <v>0.26082007686318398</v>
      </c>
      <c r="Z171" s="31">
        <f t="shared" ca="1" si="57"/>
        <v>0.25238393366167811</v>
      </c>
      <c r="AA171" s="31">
        <f t="shared" ca="1" si="57"/>
        <v>0.2542293850934631</v>
      </c>
      <c r="AB171" s="31">
        <f t="shared" ca="1" si="57"/>
        <v>0.25585399965485467</v>
      </c>
      <c r="AC171" s="31">
        <f t="shared" ca="1" si="57"/>
        <v>0.25740973056146205</v>
      </c>
      <c r="AD171" s="31">
        <f t="shared" ca="1" si="57"/>
        <v>0.25878315061262386</v>
      </c>
      <c r="AE171" s="31">
        <f t="shared" ca="1" si="57"/>
        <v>0.26011353707303558</v>
      </c>
      <c r="AF171" s="31">
        <f t="shared" ca="1" si="57"/>
        <v>0.25373641323784712</v>
      </c>
      <c r="AG171" s="31">
        <f t="shared" ca="1" si="57"/>
        <v>0.25514831004567723</v>
      </c>
      <c r="AH171" s="31">
        <f t="shared" ca="1" si="57"/>
        <v>0.25648199823335244</v>
      </c>
      <c r="AI171" s="31">
        <f t="shared" ca="1" si="57"/>
        <v>0.25772434869313499</v>
      </c>
      <c r="AJ171" s="31">
        <f t="shared" ca="1" si="57"/>
        <v>0.25890469575558367</v>
      </c>
      <c r="AK171" s="31">
        <f t="shared" ca="1" si="57"/>
        <v>0.25357503423397487</v>
      </c>
      <c r="AL171" s="31">
        <f t="shared" ca="1" si="57"/>
        <v>0.25464573698669313</v>
      </c>
      <c r="AM171" s="31">
        <f t="shared" ca="1" si="57"/>
        <v>0.25650133856843249</v>
      </c>
      <c r="AN171" s="31">
        <f t="shared" ca="1" si="57"/>
        <v>0.25772031923018013</v>
      </c>
      <c r="AO171" s="31">
        <f t="shared" ca="1" si="57"/>
        <v>0.25890996949999973</v>
      </c>
    </row>
    <row r="172" spans="1:43" s="28" customFormat="1">
      <c r="A172" s="28" t="s">
        <v>33</v>
      </c>
      <c r="B172" s="28" t="s">
        <v>21</v>
      </c>
      <c r="C172" s="31">
        <f t="shared" ref="C172:AO172" ca="1" si="58">C263</f>
        <v>0.97544568300148504</v>
      </c>
      <c r="D172" s="31">
        <f t="shared" ca="1" si="58"/>
        <v>1.0060838824719243</v>
      </c>
      <c r="E172" s="31">
        <f t="shared" ca="1" si="58"/>
        <v>0.95365864433572456</v>
      </c>
      <c r="F172" s="31">
        <f t="shared" ca="1" si="58"/>
        <v>0.9626430485213846</v>
      </c>
      <c r="G172" s="31">
        <f t="shared" ca="1" si="58"/>
        <v>0.97093194909000946</v>
      </c>
      <c r="H172" s="31">
        <f t="shared" ca="1" si="58"/>
        <v>0.97811244434439226</v>
      </c>
      <c r="I172" s="31">
        <f t="shared" ca="1" si="58"/>
        <v>0.93635462820934079</v>
      </c>
      <c r="J172" s="31">
        <f t="shared" ca="1" si="58"/>
        <v>0.9666537141937156</v>
      </c>
      <c r="K172" s="31">
        <f t="shared" ca="1" si="58"/>
        <v>0.9927707030605496</v>
      </c>
      <c r="L172" s="31">
        <f t="shared" ca="1" si="58"/>
        <v>0.96029731023329712</v>
      </c>
      <c r="M172" s="31">
        <f t="shared" ca="1" si="58"/>
        <v>0.97084109531617568</v>
      </c>
      <c r="N172" s="31">
        <f t="shared" ca="1" si="58"/>
        <v>0.98090579969353409</v>
      </c>
      <c r="O172" s="31">
        <f t="shared" ca="1" si="58"/>
        <v>0.99117992206207084</v>
      </c>
      <c r="P172" s="31">
        <f t="shared" ca="1" si="58"/>
        <v>0.97526367865121666</v>
      </c>
      <c r="Q172" s="31">
        <f t="shared" ca="1" si="58"/>
        <v>0.98433805911649852</v>
      </c>
      <c r="R172" s="31">
        <f t="shared" ca="1" si="58"/>
        <v>0.99326400187313613</v>
      </c>
      <c r="S172" s="31">
        <f t="shared" ca="1" si="58"/>
        <v>0.94995487144223256</v>
      </c>
      <c r="T172" s="31">
        <f t="shared" ca="1" si="58"/>
        <v>0.95869626697061783</v>
      </c>
      <c r="U172" s="31">
        <f t="shared" ca="1" si="58"/>
        <v>0.95872628879198141</v>
      </c>
      <c r="V172" s="31">
        <f t="shared" ca="1" si="58"/>
        <v>0.96282051940424118</v>
      </c>
      <c r="W172" s="31">
        <f t="shared" ca="1" si="58"/>
        <v>0.99817807955914473</v>
      </c>
      <c r="X172" s="31">
        <f t="shared" ca="1" si="58"/>
        <v>0.99127770402332915</v>
      </c>
      <c r="Y172" s="31">
        <f t="shared" ca="1" si="58"/>
        <v>0.99817284566656683</v>
      </c>
      <c r="Z172" s="31">
        <f t="shared" ca="1" si="58"/>
        <v>0.93624099561549223</v>
      </c>
      <c r="AA172" s="31">
        <f t="shared" ca="1" si="58"/>
        <v>0.93709249422172736</v>
      </c>
      <c r="AB172" s="31">
        <f t="shared" ca="1" si="58"/>
        <v>0.90896684120994342</v>
      </c>
      <c r="AC172" s="31">
        <f t="shared" ca="1" si="58"/>
        <v>0.89807373998899553</v>
      </c>
      <c r="AD172" s="31">
        <f t="shared" ca="1" si="58"/>
        <v>0.86866511934268675</v>
      </c>
      <c r="AE172" s="31">
        <f t="shared" ca="1" si="58"/>
        <v>0.84905391607162783</v>
      </c>
      <c r="AF172" s="31">
        <f t="shared" ca="1" si="58"/>
        <v>0.80335282253779983</v>
      </c>
      <c r="AG172" s="31">
        <f t="shared" ca="1" si="58"/>
        <v>0.77570141733326192</v>
      </c>
      <c r="AH172" s="31">
        <f t="shared" ca="1" si="58"/>
        <v>0.74951733222756167</v>
      </c>
      <c r="AI172" s="31">
        <f t="shared" ca="1" si="58"/>
        <v>0.72486578251726663</v>
      </c>
      <c r="AJ172" s="31">
        <f t="shared" ca="1" si="58"/>
        <v>0.70187013195348258</v>
      </c>
      <c r="AK172" s="31">
        <f t="shared" ca="1" si="58"/>
        <v>0.67194159450235535</v>
      </c>
      <c r="AL172" s="31">
        <f t="shared" ca="1" si="58"/>
        <v>0.652553954001442</v>
      </c>
      <c r="AM172" s="31">
        <f t="shared" ca="1" si="58"/>
        <v>0.63656095643063049</v>
      </c>
      <c r="AN172" s="31">
        <f t="shared" ca="1" si="58"/>
        <v>0.62041936098151751</v>
      </c>
      <c r="AO172" s="31">
        <f t="shared" ca="1" si="58"/>
        <v>0.60552496753942819</v>
      </c>
    </row>
    <row r="173" spans="1:43" s="28" customFormat="1">
      <c r="A173" s="28" t="s">
        <v>33</v>
      </c>
      <c r="B173" s="28" t="s">
        <v>158</v>
      </c>
      <c r="C173" s="31">
        <f t="shared" ref="C173:AO173" ca="1" si="59">C180/(C162*TWh_per_GW)</f>
        <v>0.74929565755279681</v>
      </c>
      <c r="D173" s="31">
        <f t="shared" ca="1" si="59"/>
        <v>0.76768790993581615</v>
      </c>
      <c r="E173" s="31">
        <f t="shared" ca="1" si="59"/>
        <v>0.73012521873565617</v>
      </c>
      <c r="F173" s="31">
        <f t="shared" ca="1" si="59"/>
        <v>0.73594895434929075</v>
      </c>
      <c r="G173" s="31">
        <f t="shared" ca="1" si="59"/>
        <v>0.74247690015475465</v>
      </c>
      <c r="H173" s="31">
        <f t="shared" ca="1" si="59"/>
        <v>0.74906635452926817</v>
      </c>
      <c r="I173" s="31">
        <f t="shared" ca="1" si="59"/>
        <v>0.72259137411664232</v>
      </c>
      <c r="J173" s="31">
        <f t="shared" ca="1" si="59"/>
        <v>0.74783917849852433</v>
      </c>
      <c r="K173" s="31">
        <f t="shared" ca="1" si="59"/>
        <v>0.77065124375079919</v>
      </c>
      <c r="L173" s="31">
        <f t="shared" ca="1" si="59"/>
        <v>0.77590550521168133</v>
      </c>
      <c r="M173" s="31">
        <f t="shared" ca="1" si="59"/>
        <v>0.80923589005551355</v>
      </c>
      <c r="N173" s="31">
        <f t="shared" ca="1" si="59"/>
        <v>0.84008071893079872</v>
      </c>
      <c r="O173" s="31">
        <f t="shared" ca="1" si="59"/>
        <v>0.86889314648223226</v>
      </c>
      <c r="P173" s="31">
        <f t="shared" ca="1" si="59"/>
        <v>0.87389704355830289</v>
      </c>
      <c r="Q173" s="31">
        <f t="shared" ca="1" si="59"/>
        <v>0.89663077607823372</v>
      </c>
      <c r="R173" s="31">
        <f t="shared" ca="1" si="59"/>
        <v>0.91731559737007307</v>
      </c>
      <c r="S173" s="31">
        <f t="shared" ca="1" si="59"/>
        <v>0.88864505507961844</v>
      </c>
      <c r="T173" s="31">
        <f t="shared" ca="1" si="59"/>
        <v>0.90521691483402911</v>
      </c>
      <c r="U173" s="31">
        <f t="shared" ca="1" si="59"/>
        <v>0.91494613784035106</v>
      </c>
      <c r="V173" s="31">
        <f t="shared" ca="1" si="59"/>
        <v>0.92743535725329374</v>
      </c>
      <c r="W173" s="31">
        <f t="shared" ca="1" si="59"/>
        <v>0.96897802602814187</v>
      </c>
      <c r="X173" s="31">
        <f t="shared" ca="1" si="59"/>
        <v>0.96943426949784084</v>
      </c>
      <c r="Y173" s="31">
        <f t="shared" ca="1" si="59"/>
        <v>0.98260460641862835</v>
      </c>
      <c r="Z173" s="31">
        <f t="shared" ca="1" si="59"/>
        <v>0.93624099561549234</v>
      </c>
      <c r="AA173" s="31">
        <f t="shared" ca="1" si="59"/>
        <v>0.93709249422172736</v>
      </c>
      <c r="AB173" s="31">
        <f t="shared" ca="1" si="59"/>
        <v>0.90896684120994342</v>
      </c>
      <c r="AC173" s="31">
        <f t="shared" ca="1" si="59"/>
        <v>0.89807373998899553</v>
      </c>
      <c r="AD173" s="31">
        <f t="shared" ca="1" si="59"/>
        <v>0.86866511934268686</v>
      </c>
      <c r="AE173" s="31">
        <f t="shared" ca="1" si="59"/>
        <v>0.84905391607162783</v>
      </c>
      <c r="AF173" s="31">
        <f t="shared" ca="1" si="59"/>
        <v>0.80335282253779983</v>
      </c>
      <c r="AG173" s="31">
        <f t="shared" ca="1" si="59"/>
        <v>0.77570141733326192</v>
      </c>
      <c r="AH173" s="31">
        <f t="shared" ca="1" si="59"/>
        <v>0.74951733222756167</v>
      </c>
      <c r="AI173" s="31">
        <f t="shared" ca="1" si="59"/>
        <v>0.72486578251726663</v>
      </c>
      <c r="AJ173" s="31">
        <f t="shared" ca="1" si="59"/>
        <v>0.70187013195348258</v>
      </c>
      <c r="AK173" s="31">
        <f t="shared" ca="1" si="59"/>
        <v>0.67194159450235535</v>
      </c>
      <c r="AL173" s="31">
        <f t="shared" ca="1" si="59"/>
        <v>0.652553954001442</v>
      </c>
      <c r="AM173" s="31">
        <f t="shared" ca="1" si="59"/>
        <v>0.63656095643063038</v>
      </c>
      <c r="AN173" s="31">
        <f t="shared" ca="1" si="59"/>
        <v>0.62041936098151751</v>
      </c>
      <c r="AO173" s="31">
        <f t="shared" ca="1" si="59"/>
        <v>0.60552496753942808</v>
      </c>
    </row>
    <row r="174" spans="1:43" s="28" customFormat="1">
      <c r="A174" s="28" t="s">
        <v>33</v>
      </c>
      <c r="B174" s="28" t="s">
        <v>25</v>
      </c>
      <c r="C174" s="31">
        <f t="shared" ref="C174:AO174" ca="1" si="60">C264</f>
        <v>0.35392396723550307</v>
      </c>
      <c r="D174" s="31">
        <f t="shared" ca="1" si="60"/>
        <v>0.34129488605745251</v>
      </c>
      <c r="E174" s="31">
        <f t="shared" ca="1" si="60"/>
        <v>0.35042086065305572</v>
      </c>
      <c r="F174" s="31">
        <f t="shared" ca="1" si="60"/>
        <v>0.34378640572468466</v>
      </c>
      <c r="G174" s="31">
        <f t="shared" ca="1" si="60"/>
        <v>0.33679679353219155</v>
      </c>
      <c r="H174" s="31">
        <f t="shared" ca="1" si="60"/>
        <v>0.32957221062673769</v>
      </c>
      <c r="I174" s="31">
        <f t="shared" ca="1" si="60"/>
        <v>0.33954744837876621</v>
      </c>
      <c r="J174" s="31">
        <f t="shared" ca="1" si="60"/>
        <v>0.32217683840591993</v>
      </c>
      <c r="K174" s="31">
        <f t="shared" ca="1" si="60"/>
        <v>0.30444299383014195</v>
      </c>
      <c r="L174" s="31">
        <f t="shared" ca="1" si="60"/>
        <v>0.3417881433477078</v>
      </c>
      <c r="M174" s="31">
        <f t="shared" ca="1" si="60"/>
        <v>0.36009689277617357</v>
      </c>
      <c r="N174" s="31">
        <f t="shared" ca="1" si="60"/>
        <v>0.37782551989321328</v>
      </c>
      <c r="O174" s="31">
        <f t="shared" ca="1" si="60"/>
        <v>0.39488764548648542</v>
      </c>
      <c r="P174" s="31">
        <f t="shared" ca="1" si="60"/>
        <v>0.42313000701798054</v>
      </c>
      <c r="Q174" s="31">
        <f t="shared" ca="1" si="60"/>
        <v>0.4404661926977414</v>
      </c>
      <c r="R174" s="31">
        <f t="shared" ca="1" si="60"/>
        <v>0.45039563591801368</v>
      </c>
      <c r="S174" s="31">
        <f t="shared" ca="1" si="60"/>
        <v>0.47552451829771564</v>
      </c>
      <c r="T174" s="31">
        <f t="shared" ca="1" si="60"/>
        <v>0.47580685583023602</v>
      </c>
      <c r="U174" s="31">
        <f t="shared" ca="1" si="60"/>
        <v>0.47812580582544417</v>
      </c>
      <c r="V174" s="31">
        <f t="shared" ca="1" si="60"/>
        <v>0.47072971417317599</v>
      </c>
      <c r="W174" s="31">
        <f t="shared" ca="1" si="60"/>
        <v>0.44464277364649807</v>
      </c>
      <c r="X174" s="31">
        <f t="shared" ca="1" si="60"/>
        <v>0.42704420393134646</v>
      </c>
      <c r="Y174" s="31">
        <f t="shared" ca="1" si="60"/>
        <v>0.37942548009517657</v>
      </c>
      <c r="Z174" s="31">
        <f t="shared" ca="1" si="60"/>
        <v>0.35679292575835697</v>
      </c>
      <c r="AA174" s="31">
        <f t="shared" ca="1" si="60"/>
        <v>0.29256060340918949</v>
      </c>
      <c r="AB174" s="31">
        <f t="shared" ca="1" si="60"/>
        <v>0.25110034501745815</v>
      </c>
      <c r="AC174" s="31">
        <f t="shared" ca="1" si="60"/>
        <v>0.19562653005682804</v>
      </c>
      <c r="AD174" s="31">
        <f t="shared" ca="1" si="60"/>
        <v>0.16125031051171188</v>
      </c>
      <c r="AE174" s="31">
        <f t="shared" ca="1" si="60"/>
        <v>0.118911601363087</v>
      </c>
      <c r="AF174" s="31">
        <f t="shared" ca="1" si="60"/>
        <v>0.11667818822391239</v>
      </c>
      <c r="AG174" s="31">
        <f t="shared" ca="1" si="60"/>
        <v>9.6200833804631916E-2</v>
      </c>
      <c r="AH174" s="31">
        <f t="shared" ca="1" si="60"/>
        <v>7.8850462338016583E-2</v>
      </c>
      <c r="AI174" s="31">
        <f t="shared" ca="1" si="60"/>
        <v>6.4269653752208791E-2</v>
      </c>
      <c r="AJ174" s="31">
        <f t="shared" ca="1" si="60"/>
        <v>5.1895984619639186E-2</v>
      </c>
      <c r="AK174" s="31">
        <f t="shared" ca="1" si="60"/>
        <v>6.0853680986854786E-2</v>
      </c>
      <c r="AL174" s="31">
        <f t="shared" ca="1" si="60"/>
        <v>5.2489872684197816E-2</v>
      </c>
      <c r="AM174" s="31">
        <f t="shared" ca="1" si="60"/>
        <v>4.0251554072659762E-2</v>
      </c>
      <c r="AN174" s="31">
        <f t="shared" ca="1" si="60"/>
        <v>3.2632486053993402E-2</v>
      </c>
      <c r="AO174" s="31">
        <f t="shared" ca="1" si="60"/>
        <v>2.5789821198236213E-2</v>
      </c>
    </row>
    <row r="175" spans="1:43" s="28" customFormat="1">
      <c r="A175" s="28" t="s">
        <v>33</v>
      </c>
      <c r="B175" s="39" t="s">
        <v>2</v>
      </c>
      <c r="C175" s="41">
        <f t="shared" ref="C175:AO175" si="61">C233/(C237*TWh_per_GW)</f>
        <v>0.63321023659435549</v>
      </c>
      <c r="D175" s="41">
        <f t="shared" si="61"/>
        <v>0.63321023659435549</v>
      </c>
      <c r="E175" s="41">
        <f t="shared" si="61"/>
        <v>0.63321023659435549</v>
      </c>
      <c r="F175" s="41">
        <f t="shared" si="61"/>
        <v>0.63321023659435549</v>
      </c>
      <c r="G175" s="41">
        <f t="shared" si="61"/>
        <v>0.63321023659435549</v>
      </c>
      <c r="H175" s="41">
        <f t="shared" si="61"/>
        <v>0.63321023659435549</v>
      </c>
      <c r="I175" s="41">
        <f t="shared" si="61"/>
        <v>0.63321023659435549</v>
      </c>
      <c r="J175" s="41">
        <f t="shared" si="61"/>
        <v>0.6332102365943556</v>
      </c>
      <c r="K175" s="41">
        <f t="shared" si="61"/>
        <v>0.6332102365943556</v>
      </c>
      <c r="L175" s="41">
        <f t="shared" si="61"/>
        <v>0.6332102365943556</v>
      </c>
      <c r="M175" s="41">
        <f t="shared" si="61"/>
        <v>0.63321023659435549</v>
      </c>
      <c r="N175" s="41">
        <f t="shared" si="61"/>
        <v>0.6332102365943556</v>
      </c>
      <c r="O175" s="41">
        <f t="shared" si="61"/>
        <v>0.6332102365943556</v>
      </c>
      <c r="P175" s="41">
        <f t="shared" si="61"/>
        <v>0.6332102365943556</v>
      </c>
      <c r="Q175" s="41">
        <f t="shared" si="61"/>
        <v>0.6332102365943556</v>
      </c>
      <c r="R175" s="41">
        <f t="shared" si="61"/>
        <v>0.63321023659435549</v>
      </c>
      <c r="S175" s="41">
        <f t="shared" si="61"/>
        <v>0.63321023659435549</v>
      </c>
      <c r="T175" s="41">
        <f t="shared" si="61"/>
        <v>0.63321023659435549</v>
      </c>
      <c r="U175" s="41">
        <f t="shared" si="61"/>
        <v>0.63321023659435549</v>
      </c>
      <c r="V175" s="41">
        <f t="shared" si="61"/>
        <v>0.62577618456625805</v>
      </c>
      <c r="W175" s="41">
        <f t="shared" si="61"/>
        <v>0.61842941023261733</v>
      </c>
      <c r="X175" s="41">
        <f t="shared" si="61"/>
        <v>0.61116888893071664</v>
      </c>
      <c r="Y175" s="41">
        <f t="shared" si="61"/>
        <v>0.60399360802764412</v>
      </c>
      <c r="Z175" s="41">
        <f t="shared" si="61"/>
        <v>0.59690256677906073</v>
      </c>
      <c r="AA175" s="41">
        <f t="shared" si="61"/>
        <v>0.58989477618962471</v>
      </c>
      <c r="AB175" s="41">
        <f t="shared" si="61"/>
        <v>0.58296925887505557</v>
      </c>
      <c r="AC175" s="41">
        <f t="shared" si="61"/>
        <v>0.5761250489258174</v>
      </c>
      <c r="AD175" s="41">
        <f t="shared" si="61"/>
        <v>0.56936119177240174</v>
      </c>
      <c r="AE175" s="41">
        <f t="shared" si="61"/>
        <v>0.56267674405219348</v>
      </c>
      <c r="AF175" s="41">
        <f t="shared" si="61"/>
        <v>0.55607077347789879</v>
      </c>
      <c r="AG175" s="41">
        <f t="shared" si="61"/>
        <v>0.54954235870751766</v>
      </c>
      <c r="AH175" s="41">
        <f t="shared" si="61"/>
        <v>0.54309058921584363</v>
      </c>
      <c r="AI175" s="41">
        <f t="shared" si="61"/>
        <v>0.53671456516747207</v>
      </c>
      <c r="AJ175" s="41">
        <f t="shared" si="61"/>
        <v>0.53041339729129833</v>
      </c>
      <c r="AK175" s="41">
        <f t="shared" si="61"/>
        <v>0.52418620675649108</v>
      </c>
      <c r="AL175" s="41">
        <f t="shared" si="61"/>
        <v>0.51803212504992013</v>
      </c>
      <c r="AM175" s="41">
        <f t="shared" si="61"/>
        <v>0.51195029385502411</v>
      </c>
      <c r="AN175" s="41">
        <f t="shared" si="61"/>
        <v>0.50593986493210041</v>
      </c>
      <c r="AO175" s="41">
        <f t="shared" si="61"/>
        <v>0.5</v>
      </c>
    </row>
    <row r="176" spans="1:43" s="28" customFormat="1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s="28" customFormat="1">
      <c r="B177" s="37" t="s">
        <v>26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s="28" customFormat="1">
      <c r="A178" s="28" t="s">
        <v>34</v>
      </c>
      <c r="B178" s="28" t="s">
        <v>32</v>
      </c>
      <c r="C178" s="24">
        <f t="shared" ref="C178:AO178" ca="1" si="62">C267</f>
        <v>15.662943404566416</v>
      </c>
      <c r="D178" s="24">
        <f t="shared" ca="1" si="62"/>
        <v>17.189564307131121</v>
      </c>
      <c r="E178" s="24">
        <f t="shared" ca="1" si="62"/>
        <v>18.083485824398146</v>
      </c>
      <c r="F178" s="24">
        <f t="shared" ca="1" si="62"/>
        <v>18.767011307891053</v>
      </c>
      <c r="G178" s="24">
        <f t="shared" ca="1" si="62"/>
        <v>19.29084983764248</v>
      </c>
      <c r="H178" s="24">
        <f t="shared" ca="1" si="62"/>
        <v>19.680253614078847</v>
      </c>
      <c r="I178" s="24">
        <f t="shared" ca="1" si="62"/>
        <v>19.962139185018586</v>
      </c>
      <c r="J178" s="24">
        <f t="shared" ca="1" si="62"/>
        <v>20.64702706899957</v>
      </c>
      <c r="K178" s="24">
        <f t="shared" ca="1" si="62"/>
        <v>21.287822788029999</v>
      </c>
      <c r="L178" s="24">
        <f t="shared" ca="1" si="62"/>
        <v>17.081754803948442</v>
      </c>
      <c r="M178" s="24">
        <f t="shared" ca="1" si="62"/>
        <v>13.73330430896041</v>
      </c>
      <c r="N178" s="24">
        <f t="shared" ca="1" si="62"/>
        <v>11.068283383975425</v>
      </c>
      <c r="O178" s="24">
        <f t="shared" ca="1" si="62"/>
        <v>8.9514360029468314</v>
      </c>
      <c r="P178" s="24">
        <f t="shared" ca="1" si="62"/>
        <v>7.4435302167713262</v>
      </c>
      <c r="Q178" s="24">
        <f t="shared" ca="1" si="62"/>
        <v>6.0670323628574545</v>
      </c>
      <c r="R178" s="24">
        <f t="shared" ca="1" si="62"/>
        <v>4.9707787154384464</v>
      </c>
      <c r="S178" s="24">
        <f t="shared" ca="1" si="62"/>
        <v>4.0999317817675376</v>
      </c>
      <c r="T178" s="24">
        <f t="shared" ca="1" si="62"/>
        <v>3.4059753057056641</v>
      </c>
      <c r="U178" s="24">
        <f t="shared" ca="1" si="62"/>
        <v>2.7087513087321944</v>
      </c>
      <c r="V178" s="24">
        <f t="shared" ca="1" si="62"/>
        <v>2.1870647450373544</v>
      </c>
      <c r="W178" s="24">
        <f t="shared" ca="1" si="62"/>
        <v>1.7637796199513414</v>
      </c>
      <c r="X178" s="24">
        <f t="shared" ca="1" si="62"/>
        <v>1.4215759573360593</v>
      </c>
      <c r="Y178" s="24">
        <f t="shared" ca="1" si="62"/>
        <v>1.144821631610532</v>
      </c>
      <c r="Z178" s="24">
        <f t="shared" ca="1" si="62"/>
        <v>0</v>
      </c>
      <c r="AA178" s="24">
        <f t="shared" ca="1" si="62"/>
        <v>0</v>
      </c>
      <c r="AB178" s="24">
        <f t="shared" ca="1" si="62"/>
        <v>0</v>
      </c>
      <c r="AC178" s="24">
        <f t="shared" ca="1" si="62"/>
        <v>0</v>
      </c>
      <c r="AD178" s="24">
        <f t="shared" ca="1" si="62"/>
        <v>0</v>
      </c>
      <c r="AE178" s="24">
        <f t="shared" ca="1" si="62"/>
        <v>0</v>
      </c>
      <c r="AF178" s="24">
        <f t="shared" ca="1" si="62"/>
        <v>0</v>
      </c>
      <c r="AG178" s="24">
        <f t="shared" ca="1" si="62"/>
        <v>0</v>
      </c>
      <c r="AH178" s="24">
        <f t="shared" ca="1" si="62"/>
        <v>0</v>
      </c>
      <c r="AI178" s="24">
        <f t="shared" ca="1" si="62"/>
        <v>0</v>
      </c>
      <c r="AJ178" s="24">
        <f t="shared" ca="1" si="62"/>
        <v>0</v>
      </c>
      <c r="AK178" s="24">
        <f t="shared" ca="1" si="62"/>
        <v>0</v>
      </c>
      <c r="AL178" s="24">
        <f t="shared" ca="1" si="62"/>
        <v>0</v>
      </c>
      <c r="AM178" s="24">
        <f t="shared" ca="1" si="62"/>
        <v>0</v>
      </c>
      <c r="AN178" s="24">
        <f t="shared" ca="1" si="62"/>
        <v>0</v>
      </c>
      <c r="AO178" s="24">
        <f t="shared" ca="1" si="62"/>
        <v>0</v>
      </c>
    </row>
    <row r="179" spans="1:41" s="28" customFormat="1">
      <c r="A179" s="28" t="s">
        <v>34</v>
      </c>
      <c r="B179" s="28" t="s">
        <v>21</v>
      </c>
      <c r="C179" s="24">
        <f t="shared" ref="C179:AO179" ca="1" si="63">C268</f>
        <v>130.75817386016504</v>
      </c>
      <c r="D179" s="24">
        <f t="shared" ca="1" si="63"/>
        <v>141.87775875512023</v>
      </c>
      <c r="E179" s="24">
        <f t="shared" ca="1" si="63"/>
        <v>141.02110915886755</v>
      </c>
      <c r="F179" s="24">
        <f t="shared" ca="1" si="63"/>
        <v>148.83762793438433</v>
      </c>
      <c r="G179" s="24">
        <f t="shared" ca="1" si="63"/>
        <v>156.55396621395175</v>
      </c>
      <c r="H179" s="24">
        <f t="shared" ca="1" si="63"/>
        <v>164.08606702161293</v>
      </c>
      <c r="I179" s="24">
        <f t="shared" ca="1" si="63"/>
        <v>163.0813389403279</v>
      </c>
      <c r="J179" s="24">
        <f t="shared" ca="1" si="63"/>
        <v>174.44981316344683</v>
      </c>
      <c r="K179" s="24">
        <f t="shared" ca="1" si="63"/>
        <v>185.31479510317553</v>
      </c>
      <c r="L179" s="24">
        <f t="shared" ca="1" si="63"/>
        <v>176.56024962674456</v>
      </c>
      <c r="M179" s="24">
        <f t="shared" ca="1" si="63"/>
        <v>175.82171305998696</v>
      </c>
      <c r="N179" s="24">
        <f t="shared" ca="1" si="63"/>
        <v>174.9846665853681</v>
      </c>
      <c r="O179" s="24">
        <f t="shared" ca="1" si="63"/>
        <v>174.17462247234388</v>
      </c>
      <c r="P179" s="24">
        <f t="shared" ca="1" si="63"/>
        <v>168.82067298243595</v>
      </c>
      <c r="Q179" s="24">
        <f t="shared" ca="1" si="63"/>
        <v>167.8536186802593</v>
      </c>
      <c r="R179" s="24">
        <f t="shared" ca="1" si="63"/>
        <v>166.85752420541411</v>
      </c>
      <c r="S179" s="24">
        <f t="shared" ca="1" si="63"/>
        <v>157.21381704294674</v>
      </c>
      <c r="T179" s="24">
        <f t="shared" ca="1" si="63"/>
        <v>156.31028002993216</v>
      </c>
      <c r="U179" s="24">
        <f t="shared" ca="1" si="63"/>
        <v>155.39076094081204</v>
      </c>
      <c r="V179" s="24">
        <f t="shared" ca="1" si="63"/>
        <v>156.82948350712613</v>
      </c>
      <c r="W179" s="24">
        <f t="shared" ca="1" si="63"/>
        <v>166.87892799442966</v>
      </c>
      <c r="X179" s="24">
        <f t="shared" ca="1" si="63"/>
        <v>176.86647515234796</v>
      </c>
      <c r="Y179" s="24">
        <f t="shared" ca="1" si="63"/>
        <v>203.12839253088978</v>
      </c>
      <c r="Z179" s="24">
        <f t="shared" ca="1" si="63"/>
        <v>220.1781809711994</v>
      </c>
      <c r="AA179" s="24">
        <f t="shared" ca="1" si="63"/>
        <v>249.56366745140781</v>
      </c>
      <c r="AB179" s="24">
        <f t="shared" ca="1" si="63"/>
        <v>269.91078560587403</v>
      </c>
      <c r="AC179" s="24">
        <f t="shared" ca="1" si="63"/>
        <v>293.72161701991183</v>
      </c>
      <c r="AD179" s="24">
        <f t="shared" ca="1" si="63"/>
        <v>309.82713005303651</v>
      </c>
      <c r="AE179" s="24">
        <f t="shared" ca="1" si="63"/>
        <v>327.5564144014474</v>
      </c>
      <c r="AF179" s="24">
        <f t="shared" ca="1" si="63"/>
        <v>332.92873481251797</v>
      </c>
      <c r="AG179" s="24">
        <f t="shared" ca="1" si="63"/>
        <v>343.31069969927819</v>
      </c>
      <c r="AH179" s="24">
        <f t="shared" ca="1" si="63"/>
        <v>352.47449515573226</v>
      </c>
      <c r="AI179" s="24">
        <f t="shared" ca="1" si="63"/>
        <v>360.61697750070073</v>
      </c>
      <c r="AJ179" s="24">
        <f t="shared" ca="1" si="63"/>
        <v>367.96752192345571</v>
      </c>
      <c r="AK179" s="24">
        <f t="shared" ca="1" si="63"/>
        <v>369.96664721984121</v>
      </c>
      <c r="AL179" s="24">
        <f t="shared" ca="1" si="63"/>
        <v>376.18489201849729</v>
      </c>
      <c r="AM179" s="24">
        <f t="shared" ca="1" si="63"/>
        <v>383.16952048996467</v>
      </c>
      <c r="AN179" s="24">
        <f t="shared" ca="1" si="63"/>
        <v>388.98346160157308</v>
      </c>
      <c r="AO179" s="24">
        <f t="shared" ca="1" si="63"/>
        <v>394.54985290144913</v>
      </c>
    </row>
    <row r="180" spans="1:41" s="28" customFormat="1">
      <c r="A180" s="28" t="s">
        <v>34</v>
      </c>
      <c r="B180" s="28" t="s">
        <v>155</v>
      </c>
      <c r="C180" s="24">
        <f t="shared" ref="C180" ca="1" si="64">SUM(C178:C179)</f>
        <v>146.42111726473146</v>
      </c>
      <c r="D180" s="24">
        <f t="shared" ref="D180" ca="1" si="65">SUM(D178:D179)</f>
        <v>159.06732306225135</v>
      </c>
      <c r="E180" s="24">
        <f t="shared" ref="E180" ca="1" si="66">SUM(E178:E179)</f>
        <v>159.10459498326568</v>
      </c>
      <c r="F180" s="24">
        <f t="shared" ref="F180" ca="1" si="67">SUM(F178:F179)</f>
        <v>167.60463924227537</v>
      </c>
      <c r="G180" s="24">
        <f t="shared" ref="G180" ca="1" si="68">SUM(G178:G179)</f>
        <v>175.84481605159422</v>
      </c>
      <c r="H180" s="24">
        <f t="shared" ref="H180" ca="1" si="69">SUM(H178:H179)</f>
        <v>183.76632063569178</v>
      </c>
      <c r="I180" s="24">
        <f t="shared" ref="I180" ca="1" si="70">SUM(I178:I179)</f>
        <v>183.0434781253465</v>
      </c>
      <c r="J180" s="24">
        <f t="shared" ref="J180" ca="1" si="71">SUM(J178:J179)</f>
        <v>195.0968402324464</v>
      </c>
      <c r="K180" s="24">
        <f t="shared" ref="K180" ca="1" si="72">SUM(K178:K179)</f>
        <v>206.60261789120551</v>
      </c>
      <c r="L180" s="24">
        <f t="shared" ref="L180" ca="1" si="73">SUM(L178:L179)</f>
        <v>193.64200443069302</v>
      </c>
      <c r="M180" s="24">
        <f t="shared" ref="M180" ca="1" si="74">SUM(M178:M179)</f>
        <v>189.55501736894738</v>
      </c>
      <c r="N180" s="24">
        <f t="shared" ref="N180" ca="1" si="75">SUM(N178:N179)</f>
        <v>186.05294996934353</v>
      </c>
      <c r="O180" s="24">
        <f t="shared" ref="O180" ca="1" si="76">SUM(O178:O179)</f>
        <v>183.12605847529071</v>
      </c>
      <c r="P180" s="24">
        <f t="shared" ref="P180" ca="1" si="77">SUM(P178:P179)</f>
        <v>176.26420319920729</v>
      </c>
      <c r="Q180" s="24">
        <f t="shared" ref="Q180" ca="1" si="78">SUM(Q178:Q179)</f>
        <v>173.92065104311675</v>
      </c>
      <c r="R180" s="24">
        <f t="shared" ref="R180" ca="1" si="79">SUM(R178:R179)</f>
        <v>171.82830292085256</v>
      </c>
      <c r="S180" s="24">
        <f t="shared" ref="S180" ca="1" si="80">SUM(S178:S179)</f>
        <v>161.31374882471428</v>
      </c>
      <c r="T180" s="24">
        <f t="shared" ref="T180" ca="1" si="81">SUM(T178:T179)</f>
        <v>159.71625533563781</v>
      </c>
      <c r="U180" s="24">
        <f t="shared" ref="U180" ca="1" si="82">SUM(U178:U179)</f>
        <v>158.09951224954423</v>
      </c>
      <c r="V180" s="24">
        <f t="shared" ref="V180" ca="1" si="83">SUM(V178:V179)</f>
        <v>159.01654825216349</v>
      </c>
      <c r="W180" s="24">
        <f t="shared" ref="W180" ca="1" si="84">SUM(W178:W179)</f>
        <v>168.64270761438101</v>
      </c>
      <c r="X180" s="24">
        <f t="shared" ref="X180" ca="1" si="85">SUM(X178:X179)</f>
        <v>178.28805110968401</v>
      </c>
      <c r="Y180" s="24">
        <f t="shared" ref="Y180" ca="1" si="86">SUM(Y178:Y179)</f>
        <v>204.27321416250032</v>
      </c>
      <c r="Z180" s="24">
        <f t="shared" ref="Z180" ca="1" si="87">SUM(Z178:Z179)</f>
        <v>220.1781809711994</v>
      </c>
      <c r="AA180" s="24">
        <f t="shared" ref="AA180" ca="1" si="88">SUM(AA178:AA179)</f>
        <v>249.56366745140781</v>
      </c>
      <c r="AB180" s="24">
        <f t="shared" ref="AB180" ca="1" si="89">SUM(AB178:AB179)</f>
        <v>269.91078560587403</v>
      </c>
      <c r="AC180" s="24">
        <f t="shared" ref="AC180" ca="1" si="90">SUM(AC178:AC179)</f>
        <v>293.72161701991183</v>
      </c>
      <c r="AD180" s="24">
        <f t="shared" ref="AD180" ca="1" si="91">SUM(AD178:AD179)</f>
        <v>309.82713005303651</v>
      </c>
      <c r="AE180" s="24">
        <f t="shared" ref="AE180" ca="1" si="92">SUM(AE178:AE179)</f>
        <v>327.5564144014474</v>
      </c>
      <c r="AF180" s="24">
        <f t="shared" ref="AF180" ca="1" si="93">SUM(AF178:AF179)</f>
        <v>332.92873481251797</v>
      </c>
      <c r="AG180" s="24">
        <f t="shared" ref="AG180" ca="1" si="94">SUM(AG178:AG179)</f>
        <v>343.31069969927819</v>
      </c>
      <c r="AH180" s="24">
        <f t="shared" ref="AH180" ca="1" si="95">SUM(AH178:AH179)</f>
        <v>352.47449515573226</v>
      </c>
      <c r="AI180" s="24">
        <f t="shared" ref="AI180" ca="1" si="96">SUM(AI178:AI179)</f>
        <v>360.61697750070073</v>
      </c>
      <c r="AJ180" s="24">
        <f t="shared" ref="AJ180" ca="1" si="97">SUM(AJ178:AJ179)</f>
        <v>367.96752192345571</v>
      </c>
      <c r="AK180" s="24">
        <f t="shared" ref="AK180" ca="1" si="98">SUM(AK178:AK179)</f>
        <v>369.96664721984121</v>
      </c>
      <c r="AL180" s="24">
        <f t="shared" ref="AL180" ca="1" si="99">SUM(AL178:AL179)</f>
        <v>376.18489201849729</v>
      </c>
      <c r="AM180" s="24">
        <f t="shared" ref="AM180" ca="1" si="100">SUM(AM178:AM179)</f>
        <v>383.16952048996467</v>
      </c>
      <c r="AN180" s="24">
        <f t="shared" ref="AN180" ca="1" si="101">SUM(AN178:AN179)</f>
        <v>388.98346160157308</v>
      </c>
      <c r="AO180" s="24">
        <f ca="1">SUM(AO178:AO179)</f>
        <v>394.54985290144913</v>
      </c>
    </row>
    <row r="181" spans="1:41" s="28" customFormat="1">
      <c r="A181" s="28" t="s">
        <v>34</v>
      </c>
      <c r="B181" s="28" t="s">
        <v>25</v>
      </c>
      <c r="C181" s="24">
        <f t="shared" ref="C181:AO181" ca="1" si="102">C269</f>
        <v>207.30888273526855</v>
      </c>
      <c r="D181" s="24">
        <f t="shared" ca="1" si="102"/>
        <v>193.24775693774865</v>
      </c>
      <c r="E181" s="24">
        <f t="shared" ca="1" si="102"/>
        <v>191.80122469673435</v>
      </c>
      <c r="F181" s="24">
        <f t="shared" ca="1" si="102"/>
        <v>181.89755715900469</v>
      </c>
      <c r="G181" s="24">
        <f t="shared" ca="1" si="102"/>
        <v>172.25937156408077</v>
      </c>
      <c r="H181" s="24">
        <f t="shared" ca="1" si="102"/>
        <v>162.94545022952047</v>
      </c>
      <c r="I181" s="24">
        <f t="shared" ca="1" si="102"/>
        <v>162.28144565640491</v>
      </c>
      <c r="J181" s="24">
        <f t="shared" ca="1" si="102"/>
        <v>148.846783854178</v>
      </c>
      <c r="K181" s="24">
        <f t="shared" ca="1" si="102"/>
        <v>135.96523169907243</v>
      </c>
      <c r="L181" s="24">
        <f t="shared" ca="1" si="102"/>
        <v>147.5555737612238</v>
      </c>
      <c r="M181" s="24">
        <f t="shared" ca="1" si="102"/>
        <v>150.27777051020175</v>
      </c>
      <c r="N181" s="24">
        <f t="shared" ca="1" si="102"/>
        <v>152.42050675828901</v>
      </c>
      <c r="O181" s="24">
        <f t="shared" ca="1" si="102"/>
        <v>153.99350442543133</v>
      </c>
      <c r="P181" s="24">
        <f t="shared" ca="1" si="102"/>
        <v>159.50688144991182</v>
      </c>
      <c r="Q181" s="24">
        <f t="shared" ca="1" si="102"/>
        <v>160.50734926740589</v>
      </c>
      <c r="R181" s="24">
        <f t="shared" ca="1" si="102"/>
        <v>161.26198538842795</v>
      </c>
      <c r="S181" s="24">
        <f t="shared" ca="1" si="102"/>
        <v>170.44417833132914</v>
      </c>
      <c r="T181" s="24">
        <f t="shared" ca="1" si="102"/>
        <v>170.71464011178142</v>
      </c>
      <c r="U181" s="24">
        <f t="shared" ca="1" si="102"/>
        <v>171.00965961608532</v>
      </c>
      <c r="V181" s="24">
        <f t="shared" ca="1" si="102"/>
        <v>173.31837859262055</v>
      </c>
      <c r="W181" s="24">
        <f t="shared" ca="1" si="102"/>
        <v>166.94959136299795</v>
      </c>
      <c r="X181" s="24">
        <f t="shared" ca="1" si="102"/>
        <v>160.59354704843662</v>
      </c>
      <c r="Y181" s="24">
        <f t="shared" ca="1" si="102"/>
        <v>137.92992315663983</v>
      </c>
      <c r="Z181" s="24">
        <f t="shared" ca="1" si="102"/>
        <v>125.37905148856537</v>
      </c>
      <c r="AA181" s="24">
        <f t="shared" ca="1" si="102"/>
        <v>99.380535225173105</v>
      </c>
      <c r="AB181" s="24">
        <f t="shared" ca="1" si="102"/>
        <v>82.453584587917987</v>
      </c>
      <c r="AC181" s="24">
        <f t="shared" ca="1" si="102"/>
        <v>62.096443373961677</v>
      </c>
      <c r="AD181" s="24">
        <f t="shared" ca="1" si="102"/>
        <v>49.478471795492233</v>
      </c>
      <c r="AE181" s="24">
        <f t="shared" ca="1" si="102"/>
        <v>35.270911948500611</v>
      </c>
      <c r="AF181" s="24">
        <f t="shared" ca="1" si="102"/>
        <v>33.454834129856181</v>
      </c>
      <c r="AG181" s="24">
        <f t="shared" ca="1" si="102"/>
        <v>26.663968254699288</v>
      </c>
      <c r="AH181" s="24">
        <f t="shared" ca="1" si="102"/>
        <v>21.126469873310722</v>
      </c>
      <c r="AI181" s="24">
        <f t="shared" ca="1" si="102"/>
        <v>16.645827659772575</v>
      </c>
      <c r="AJ181" s="24">
        <f t="shared" ca="1" si="102"/>
        <v>12.993014799154194</v>
      </c>
      <c r="AK181" s="24">
        <f t="shared" ca="1" si="102"/>
        <v>14.727864284535201</v>
      </c>
      <c r="AL181" s="24">
        <f t="shared" ca="1" si="102"/>
        <v>12.280192724249105</v>
      </c>
      <c r="AM181" s="24">
        <f t="shared" ca="1" si="102"/>
        <v>9.1030946665746342</v>
      </c>
      <c r="AN181" s="24">
        <f t="shared" ca="1" si="102"/>
        <v>7.1340033789747386</v>
      </c>
      <c r="AO181" s="24">
        <f t="shared" ca="1" si="102"/>
        <v>5.4501470985504179</v>
      </c>
    </row>
    <row r="182" spans="1:41" s="28" customFormat="1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s="28" customFormat="1">
      <c r="B183" s="37" t="s">
        <v>37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s="28" customFormat="1">
      <c r="A184" s="28" t="s">
        <v>36</v>
      </c>
      <c r="B184" s="28" t="s">
        <v>35</v>
      </c>
      <c r="C184" s="24">
        <f t="shared" ref="C184:AO184" ca="1" si="103">C278</f>
        <v>445.5660122348059</v>
      </c>
      <c r="D184" s="24">
        <f t="shared" ca="1" si="103"/>
        <v>394.50555081171643</v>
      </c>
      <c r="E184" s="24">
        <f t="shared" ca="1" si="103"/>
        <v>370.69665328790552</v>
      </c>
      <c r="F184" s="24">
        <f t="shared" ca="1" si="103"/>
        <v>331.61187269890007</v>
      </c>
      <c r="G184" s="24">
        <f t="shared" ca="1" si="103"/>
        <v>294.99664303036189</v>
      </c>
      <c r="H184" s="24">
        <f t="shared" ca="1" si="103"/>
        <v>260.88248664141366</v>
      </c>
      <c r="I184" s="24">
        <f t="shared" ca="1" si="103"/>
        <v>241.57969031074038</v>
      </c>
      <c r="J184" s="24">
        <f t="shared" ca="1" si="103"/>
        <v>204.71230831741215</v>
      </c>
      <c r="K184" s="24">
        <f t="shared" ca="1" si="103"/>
        <v>171.46086582337065</v>
      </c>
      <c r="L184" s="24">
        <f t="shared" ca="1" si="103"/>
        <v>185.64225933907449</v>
      </c>
      <c r="M184" s="24">
        <f t="shared" ca="1" si="103"/>
        <v>188.61769866777135</v>
      </c>
      <c r="N184" s="24">
        <f t="shared" ca="1" si="103"/>
        <v>190.84453885594544</v>
      </c>
      <c r="O184" s="24">
        <f t="shared" ca="1" si="103"/>
        <v>192.33986612586472</v>
      </c>
      <c r="P184" s="24">
        <f t="shared" ca="1" si="103"/>
        <v>198.72778942914692</v>
      </c>
      <c r="Q184" s="24">
        <f t="shared" ca="1" si="103"/>
        <v>199.46551811928214</v>
      </c>
      <c r="R184" s="24">
        <f t="shared" ca="1" si="103"/>
        <v>199.88483814799312</v>
      </c>
      <c r="S184" s="24">
        <f t="shared" ca="1" si="103"/>
        <v>210.71038032320808</v>
      </c>
      <c r="T184" s="24">
        <f t="shared" ca="1" si="103"/>
        <v>210.4801498278992</v>
      </c>
      <c r="U184" s="24">
        <f t="shared" ca="1" si="103"/>
        <v>210.27037481926084</v>
      </c>
      <c r="V184" s="24">
        <f t="shared" ca="1" si="103"/>
        <v>209.61514426738592</v>
      </c>
      <c r="W184" s="24">
        <f t="shared" ca="1" si="103"/>
        <v>198.59298641594006</v>
      </c>
      <c r="X184" s="24">
        <f t="shared" ca="1" si="103"/>
        <v>187.88269599921441</v>
      </c>
      <c r="Y184" s="24">
        <f t="shared" ca="1" si="103"/>
        <v>158.69991384744887</v>
      </c>
      <c r="Z184" s="24">
        <f t="shared" ca="1" si="103"/>
        <v>141.86711932801771</v>
      </c>
      <c r="AA184" s="24">
        <f t="shared" ca="1" si="103"/>
        <v>110.5797111614167</v>
      </c>
      <c r="AB184" s="24">
        <f t="shared" ca="1" si="103"/>
        <v>90.215152269734219</v>
      </c>
      <c r="AC184" s="24">
        <f t="shared" ca="1" si="103"/>
        <v>66.805261366552543</v>
      </c>
      <c r="AD184" s="24">
        <f t="shared" ca="1" si="103"/>
        <v>52.337391207724615</v>
      </c>
      <c r="AE184" s="24">
        <f t="shared" ca="1" si="103"/>
        <v>36.681059580384932</v>
      </c>
      <c r="AF184" s="24">
        <f t="shared" ca="1" si="103"/>
        <v>34.205084308830465</v>
      </c>
      <c r="AG184" s="24">
        <f t="shared" ca="1" si="103"/>
        <v>26.800324059522492</v>
      </c>
      <c r="AH184" s="24">
        <f t="shared" ca="1" si="103"/>
        <v>20.873833249588049</v>
      </c>
      <c r="AI184" s="24">
        <f t="shared" ca="1" si="103"/>
        <v>16.166532112664445</v>
      </c>
      <c r="AJ184" s="24">
        <f t="shared" ca="1" si="103"/>
        <v>12.403191214001229</v>
      </c>
      <c r="AK184" s="24">
        <f t="shared" ca="1" si="103"/>
        <v>13.818177775166298</v>
      </c>
      <c r="AL184" s="24">
        <f t="shared" ca="1" si="103"/>
        <v>11.323450180185485</v>
      </c>
      <c r="AM184" s="24">
        <f t="shared" ca="1" si="103"/>
        <v>8.2489742909713488</v>
      </c>
      <c r="AN184" s="24">
        <f t="shared" ca="1" si="103"/>
        <v>6.3526630718001567</v>
      </c>
      <c r="AO184" s="24">
        <f t="shared" ca="1" si="103"/>
        <v>4.7688787112316122</v>
      </c>
    </row>
    <row r="185" spans="1:41" s="28" customFormat="1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s="28" customFormat="1">
      <c r="A186" s="28" t="s">
        <v>39</v>
      </c>
      <c r="B186" s="28" t="s">
        <v>51</v>
      </c>
      <c r="C186" s="24">
        <f t="shared" ref="C186:AO186" ca="1" si="104">C274</f>
        <v>157.61006550781789</v>
      </c>
      <c r="D186" s="24">
        <f t="shared" ca="1" si="104"/>
        <v>138.99025469467392</v>
      </c>
      <c r="E186" s="24">
        <f t="shared" ca="1" si="104"/>
        <v>130.07961297462526</v>
      </c>
      <c r="F186" s="24">
        <f t="shared" ca="1" si="104"/>
        <v>115.89907786100726</v>
      </c>
      <c r="G186" s="24">
        <f t="shared" ca="1" si="104"/>
        <v>102.68956677143539</v>
      </c>
      <c r="H186" s="24">
        <f t="shared" ca="1" si="104"/>
        <v>90.451028931164601</v>
      </c>
      <c r="I186" s="24">
        <f t="shared" ca="1" si="104"/>
        <v>83.423488143775529</v>
      </c>
      <c r="J186" s="24">
        <f t="shared" ca="1" si="104"/>
        <v>70.409493217829151</v>
      </c>
      <c r="K186" s="24">
        <f t="shared" ca="1" si="104"/>
        <v>58.736980093999264</v>
      </c>
      <c r="L186" s="24">
        <f t="shared" ca="1" si="104"/>
        <v>63.340689296567966</v>
      </c>
      <c r="M186" s="24">
        <f t="shared" ca="1" si="104"/>
        <v>64.098478381618008</v>
      </c>
      <c r="N186" s="24">
        <f t="shared" ca="1" si="104"/>
        <v>64.595810764162835</v>
      </c>
      <c r="O186" s="24">
        <f t="shared" ca="1" si="104"/>
        <v>64.84153159673491</v>
      </c>
      <c r="P186" s="24">
        <f t="shared" ca="1" si="104"/>
        <v>66.727045406546395</v>
      </c>
      <c r="Q186" s="24">
        <f t="shared" ca="1" si="104"/>
        <v>66.706854355533835</v>
      </c>
      <c r="R186" s="24">
        <f t="shared" ca="1" si="104"/>
        <v>66.579698367368891</v>
      </c>
      <c r="S186" s="24">
        <f t="shared" ca="1" si="104"/>
        <v>69.904839006289066</v>
      </c>
      <c r="T186" s="24">
        <f t="shared" ca="1" si="104"/>
        <v>69.549144381539691</v>
      </c>
      <c r="U186" s="24">
        <f t="shared" ca="1" si="104"/>
        <v>69.201908924642453</v>
      </c>
      <c r="V186" s="24">
        <f t="shared" ca="1" si="104"/>
        <v>69.662433635660548</v>
      </c>
      <c r="W186" s="24">
        <f t="shared" ca="1" si="104"/>
        <v>66.646276872108714</v>
      </c>
      <c r="X186" s="24">
        <f t="shared" ca="1" si="104"/>
        <v>63.669988286470108</v>
      </c>
      <c r="Y186" s="24">
        <f t="shared" ca="1" si="104"/>
        <v>54.307608410874266</v>
      </c>
      <c r="Z186" s="24">
        <f t="shared" ca="1" si="104"/>
        <v>49.023209132028995</v>
      </c>
      <c r="AA186" s="24">
        <f t="shared" ca="1" si="104"/>
        <v>38.586149143427164</v>
      </c>
      <c r="AB186" s="24">
        <f t="shared" ca="1" si="104"/>
        <v>31.788605311461943</v>
      </c>
      <c r="AC186" s="24">
        <f t="shared" ca="1" si="104"/>
        <v>23.7705185235525</v>
      </c>
      <c r="AD186" s="24">
        <f t="shared" ca="1" si="104"/>
        <v>18.80511784707339</v>
      </c>
      <c r="AE186" s="24">
        <f t="shared" ca="1" si="104"/>
        <v>13.308890775234211</v>
      </c>
      <c r="AF186" s="24">
        <f t="shared" ca="1" si="104"/>
        <v>12.532180865044108</v>
      </c>
      <c r="AG186" s="24">
        <f t="shared" ca="1" si="104"/>
        <v>9.9154409949808269</v>
      </c>
      <c r="AH186" s="24">
        <f t="shared" ca="1" si="104"/>
        <v>7.7984842459014185</v>
      </c>
      <c r="AI186" s="24">
        <f t="shared" ca="1" si="104"/>
        <v>6.0990312545406615</v>
      </c>
      <c r="AJ186" s="24">
        <f t="shared" ca="1" si="104"/>
        <v>4.7251263819590674</v>
      </c>
      <c r="AK186" s="24">
        <f t="shared" ca="1" si="104"/>
        <v>5.3157771490982295</v>
      </c>
      <c r="AL186" s="24">
        <f t="shared" ca="1" si="104"/>
        <v>4.398765033826022</v>
      </c>
      <c r="AM186" s="24">
        <f t="shared" ca="1" si="104"/>
        <v>3.2358467174783905</v>
      </c>
      <c r="AN186" s="24">
        <f t="shared" ca="1" si="104"/>
        <v>2.5164007918770182</v>
      </c>
      <c r="AO186" s="24">
        <f t="shared" ca="1" si="104"/>
        <v>1.9075514844926427</v>
      </c>
    </row>
    <row r="187" spans="1:41" s="28" customFormat="1">
      <c r="A187" s="28" t="s">
        <v>39</v>
      </c>
      <c r="B187" s="28" t="s">
        <v>38</v>
      </c>
      <c r="C187" s="24">
        <f t="shared" ref="C187:AO187" si="105">C275</f>
        <v>78</v>
      </c>
      <c r="D187" s="24">
        <f t="shared" si="105"/>
        <v>78</v>
      </c>
      <c r="E187" s="24">
        <f t="shared" si="105"/>
        <v>78</v>
      </c>
      <c r="F187" s="24">
        <f t="shared" si="105"/>
        <v>78</v>
      </c>
      <c r="G187" s="24">
        <f t="shared" si="105"/>
        <v>78</v>
      </c>
      <c r="H187" s="24">
        <f t="shared" si="105"/>
        <v>78</v>
      </c>
      <c r="I187" s="24">
        <f t="shared" si="105"/>
        <v>78</v>
      </c>
      <c r="J187" s="24">
        <f t="shared" si="105"/>
        <v>78</v>
      </c>
      <c r="K187" s="24">
        <f t="shared" si="105"/>
        <v>78</v>
      </c>
      <c r="L187" s="24">
        <f t="shared" si="105"/>
        <v>78</v>
      </c>
      <c r="M187" s="24">
        <f t="shared" si="105"/>
        <v>78</v>
      </c>
      <c r="N187" s="24">
        <f t="shared" si="105"/>
        <v>78</v>
      </c>
      <c r="O187" s="24">
        <f t="shared" si="105"/>
        <v>78</v>
      </c>
      <c r="P187" s="24">
        <f t="shared" si="105"/>
        <v>78</v>
      </c>
      <c r="Q187" s="24">
        <f t="shared" si="105"/>
        <v>78</v>
      </c>
      <c r="R187" s="24">
        <f t="shared" si="105"/>
        <v>78</v>
      </c>
      <c r="S187" s="24">
        <f t="shared" si="105"/>
        <v>78</v>
      </c>
      <c r="T187" s="24">
        <f t="shared" si="105"/>
        <v>78</v>
      </c>
      <c r="U187" s="24">
        <f t="shared" si="105"/>
        <v>74.099999999999994</v>
      </c>
      <c r="V187" s="24">
        <f t="shared" si="105"/>
        <v>70.394999999999996</v>
      </c>
      <c r="W187" s="24">
        <f t="shared" si="105"/>
        <v>66.875249999999994</v>
      </c>
      <c r="X187" s="24">
        <f t="shared" si="105"/>
        <v>63.53148749999999</v>
      </c>
      <c r="Y187" s="24">
        <f t="shared" si="105"/>
        <v>60.354913124999989</v>
      </c>
      <c r="Z187" s="24">
        <f t="shared" si="105"/>
        <v>57.337167468749989</v>
      </c>
      <c r="AA187" s="24">
        <f t="shared" si="105"/>
        <v>54.470309095312487</v>
      </c>
      <c r="AB187" s="24">
        <f t="shared" si="105"/>
        <v>51.746793640546862</v>
      </c>
      <c r="AC187" s="24">
        <f t="shared" si="105"/>
        <v>49.159453958519514</v>
      </c>
      <c r="AD187" s="24">
        <f t="shared" si="105"/>
        <v>46.701481260593539</v>
      </c>
      <c r="AE187" s="24">
        <f t="shared" si="105"/>
        <v>44.366407197563859</v>
      </c>
      <c r="AF187" s="24">
        <f t="shared" si="105"/>
        <v>42.148086837685668</v>
      </c>
      <c r="AG187" s="24">
        <f t="shared" si="105"/>
        <v>40.040682495801384</v>
      </c>
      <c r="AH187" s="24">
        <f t="shared" si="105"/>
        <v>38.038648371011313</v>
      </c>
      <c r="AI187" s="24">
        <f t="shared" si="105"/>
        <v>36.136715952460747</v>
      </c>
      <c r="AJ187" s="24">
        <f t="shared" si="105"/>
        <v>34.32988015483771</v>
      </c>
      <c r="AK187" s="24">
        <f t="shared" si="105"/>
        <v>32.613386147095824</v>
      </c>
      <c r="AL187" s="24">
        <f t="shared" si="105"/>
        <v>30.98271683974103</v>
      </c>
      <c r="AM187" s="24">
        <f t="shared" si="105"/>
        <v>29.433580997753978</v>
      </c>
      <c r="AN187" s="24">
        <f t="shared" si="105"/>
        <v>27.961901947866277</v>
      </c>
      <c r="AO187" s="24">
        <f t="shared" si="105"/>
        <v>26.563806850472961</v>
      </c>
    </row>
    <row r="188" spans="1:41" s="28" customFormat="1">
      <c r="A188" s="28" t="s">
        <v>39</v>
      </c>
      <c r="B188" s="28" t="s">
        <v>134</v>
      </c>
      <c r="C188" s="24">
        <f t="shared" ref="C188:AN188" ca="1" si="106">SUM(C186:C187)</f>
        <v>235.61006550781789</v>
      </c>
      <c r="D188" s="24">
        <f t="shared" ca="1" si="106"/>
        <v>216.99025469467392</v>
      </c>
      <c r="E188" s="24">
        <f t="shared" ca="1" si="106"/>
        <v>208.07961297462526</v>
      </c>
      <c r="F188" s="24">
        <f t="shared" ca="1" si="106"/>
        <v>193.89907786100724</v>
      </c>
      <c r="G188" s="24">
        <f t="shared" ca="1" si="106"/>
        <v>180.68956677143541</v>
      </c>
      <c r="H188" s="24">
        <f t="shared" ca="1" si="106"/>
        <v>168.45102893116461</v>
      </c>
      <c r="I188" s="24">
        <f t="shared" ca="1" si="106"/>
        <v>161.42348814377553</v>
      </c>
      <c r="J188" s="24">
        <f t="shared" ca="1" si="106"/>
        <v>148.40949321782915</v>
      </c>
      <c r="K188" s="24">
        <f t="shared" ca="1" si="106"/>
        <v>136.73698009399925</v>
      </c>
      <c r="L188" s="24">
        <f t="shared" ca="1" si="106"/>
        <v>141.34068929656797</v>
      </c>
      <c r="M188" s="24">
        <f t="shared" ca="1" si="106"/>
        <v>142.09847838161801</v>
      </c>
      <c r="N188" s="24">
        <f t="shared" ca="1" si="106"/>
        <v>142.59581076416282</v>
      </c>
      <c r="O188" s="24">
        <f t="shared" ca="1" si="106"/>
        <v>142.84153159673491</v>
      </c>
      <c r="P188" s="24">
        <f t="shared" ca="1" si="106"/>
        <v>144.72704540654638</v>
      </c>
      <c r="Q188" s="24">
        <f t="shared" ca="1" si="106"/>
        <v>144.70685435553384</v>
      </c>
      <c r="R188" s="24">
        <f t="shared" ca="1" si="106"/>
        <v>144.57969836736891</v>
      </c>
      <c r="S188" s="24">
        <f t="shared" ca="1" si="106"/>
        <v>147.90483900628908</v>
      </c>
      <c r="T188" s="24">
        <f t="shared" ca="1" si="106"/>
        <v>147.54914438153969</v>
      </c>
      <c r="U188" s="24">
        <f t="shared" ca="1" si="106"/>
        <v>143.30190892464245</v>
      </c>
      <c r="V188" s="24">
        <f t="shared" ca="1" si="106"/>
        <v>140.05743363566054</v>
      </c>
      <c r="W188" s="24">
        <f t="shared" ca="1" si="106"/>
        <v>133.52152687210872</v>
      </c>
      <c r="X188" s="24">
        <f t="shared" ca="1" si="106"/>
        <v>127.2014757864701</v>
      </c>
      <c r="Y188" s="24">
        <f t="shared" ca="1" si="106"/>
        <v>114.66252153587425</v>
      </c>
      <c r="Z188" s="24">
        <f t="shared" ca="1" si="106"/>
        <v>106.36037660077898</v>
      </c>
      <c r="AA188" s="24">
        <f t="shared" ca="1" si="106"/>
        <v>93.056458238739651</v>
      </c>
      <c r="AB188" s="24">
        <f t="shared" ca="1" si="106"/>
        <v>83.535398952008805</v>
      </c>
      <c r="AC188" s="24">
        <f t="shared" ca="1" si="106"/>
        <v>72.929972482072017</v>
      </c>
      <c r="AD188" s="24">
        <f t="shared" ca="1" si="106"/>
        <v>65.506599107666929</v>
      </c>
      <c r="AE188" s="24">
        <f t="shared" ca="1" si="106"/>
        <v>57.67529797279807</v>
      </c>
      <c r="AF188" s="24">
        <f t="shared" ca="1" si="106"/>
        <v>54.680267702729779</v>
      </c>
      <c r="AG188" s="24">
        <f t="shared" ca="1" si="106"/>
        <v>49.956123490782211</v>
      </c>
      <c r="AH188" s="24">
        <f t="shared" ca="1" si="106"/>
        <v>45.837132616912733</v>
      </c>
      <c r="AI188" s="24">
        <f t="shared" ca="1" si="106"/>
        <v>42.23574720700141</v>
      </c>
      <c r="AJ188" s="24">
        <f t="shared" ca="1" si="106"/>
        <v>39.055006536796775</v>
      </c>
      <c r="AK188" s="24">
        <f t="shared" ca="1" si="106"/>
        <v>37.929163296194055</v>
      </c>
      <c r="AL188" s="24">
        <f t="shared" ca="1" si="106"/>
        <v>35.381481873567054</v>
      </c>
      <c r="AM188" s="24">
        <f t="shared" ca="1" si="106"/>
        <v>32.669427715232366</v>
      </c>
      <c r="AN188" s="24">
        <f t="shared" ca="1" si="106"/>
        <v>30.478302739743295</v>
      </c>
      <c r="AO188" s="24">
        <f ca="1">SUM(AO186:AO187)</f>
        <v>28.471358334965604</v>
      </c>
    </row>
    <row r="189" spans="1:41" s="28" customFormat="1">
      <c r="A189" s="28" t="s">
        <v>39</v>
      </c>
      <c r="B189" s="3" t="s">
        <v>156</v>
      </c>
      <c r="C189" s="11">
        <f>1233/5</f>
        <v>246.6</v>
      </c>
      <c r="D189" s="11">
        <f>1073/5</f>
        <v>214.6</v>
      </c>
      <c r="E189" s="11">
        <f t="shared" ref="E189:H190" si="107">1073/5</f>
        <v>214.6</v>
      </c>
      <c r="F189" s="11">
        <f t="shared" si="107"/>
        <v>214.6</v>
      </c>
      <c r="G189" s="11">
        <f t="shared" si="107"/>
        <v>214.6</v>
      </c>
      <c r="H189" s="11">
        <f t="shared" si="107"/>
        <v>214.6</v>
      </c>
      <c r="I189" s="11">
        <f>983/5</f>
        <v>196.6</v>
      </c>
      <c r="J189" s="11">
        <f t="shared" ref="J189:M190" si="108">983/5</f>
        <v>196.6</v>
      </c>
      <c r="K189" s="11">
        <f t="shared" si="108"/>
        <v>196.6</v>
      </c>
      <c r="L189" s="11">
        <f t="shared" si="108"/>
        <v>196.6</v>
      </c>
      <c r="M189" s="11">
        <f t="shared" si="108"/>
        <v>196.6</v>
      </c>
      <c r="N189" s="11">
        <f>690/5</f>
        <v>138</v>
      </c>
      <c r="O189" s="11">
        <f t="shared" ref="O189:R189" si="109">690/5</f>
        <v>138</v>
      </c>
      <c r="P189" s="11">
        <f t="shared" si="109"/>
        <v>138</v>
      </c>
      <c r="Q189" s="11">
        <f t="shared" si="109"/>
        <v>138</v>
      </c>
      <c r="R189" s="11">
        <f t="shared" si="109"/>
        <v>138</v>
      </c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</row>
    <row r="190" spans="1:41" s="28" customFormat="1">
      <c r="A190" s="28" t="s">
        <v>39</v>
      </c>
      <c r="B190" s="3" t="s">
        <v>157</v>
      </c>
      <c r="C190" s="11">
        <f>1233/5</f>
        <v>246.6</v>
      </c>
      <c r="D190" s="11">
        <f t="shared" ref="D190" si="110">1073/5</f>
        <v>214.6</v>
      </c>
      <c r="E190" s="11">
        <f t="shared" si="107"/>
        <v>214.6</v>
      </c>
      <c r="F190" s="11">
        <f t="shared" si="107"/>
        <v>214.6</v>
      </c>
      <c r="G190" s="11">
        <f t="shared" si="107"/>
        <v>214.6</v>
      </c>
      <c r="H190" s="11">
        <f t="shared" si="107"/>
        <v>214.6</v>
      </c>
      <c r="I190" s="11">
        <f t="shared" ref="I190" si="111">983/5</f>
        <v>196.6</v>
      </c>
      <c r="J190" s="11">
        <f t="shared" si="108"/>
        <v>196.6</v>
      </c>
      <c r="K190" s="11">
        <f t="shared" si="108"/>
        <v>196.6</v>
      </c>
      <c r="L190" s="11">
        <f t="shared" si="108"/>
        <v>196.6</v>
      </c>
      <c r="M190" s="11">
        <f t="shared" si="108"/>
        <v>196.6</v>
      </c>
      <c r="N190" s="11">
        <f>860/5</f>
        <v>172</v>
      </c>
      <c r="O190" s="11">
        <f t="shared" ref="O190:R190" si="112">860/5</f>
        <v>172</v>
      </c>
      <c r="P190" s="11">
        <f t="shared" si="112"/>
        <v>172</v>
      </c>
      <c r="Q190" s="11">
        <f t="shared" si="112"/>
        <v>172</v>
      </c>
      <c r="R190" s="11">
        <f t="shared" si="112"/>
        <v>172</v>
      </c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 spans="1:41" s="28" customFormat="1"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 spans="1:41" s="28" customFormat="1">
      <c r="B192" s="1" t="s">
        <v>214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 spans="1:41" s="28" customFormat="1">
      <c r="A193" s="28" t="s">
        <v>199</v>
      </c>
      <c r="B193" s="3" t="s">
        <v>196</v>
      </c>
      <c r="C193" s="11">
        <f t="shared" ref="C193:AO193" si="113">C318</f>
        <v>9.24</v>
      </c>
      <c r="D193" s="11">
        <f t="shared" si="113"/>
        <v>9.1476000000000006</v>
      </c>
      <c r="E193" s="11">
        <f t="shared" si="113"/>
        <v>9.0561240000000005</v>
      </c>
      <c r="F193" s="11">
        <f t="shared" si="113"/>
        <v>8.965562760000001</v>
      </c>
      <c r="G193" s="11">
        <f t="shared" si="113"/>
        <v>8.8759071324000001</v>
      </c>
      <c r="H193" s="11">
        <f t="shared" si="113"/>
        <v>8.7871480610760013</v>
      </c>
      <c r="I193" s="11">
        <f t="shared" si="113"/>
        <v>8.6992765804652397</v>
      </c>
      <c r="J193" s="11">
        <f t="shared" si="113"/>
        <v>8.6122838146605876</v>
      </c>
      <c r="K193" s="11">
        <f t="shared" si="113"/>
        <v>8.5261609765139816</v>
      </c>
      <c r="L193" s="11">
        <f t="shared" si="113"/>
        <v>0.28136331222496147</v>
      </c>
      <c r="M193" s="11">
        <f t="shared" si="113"/>
        <v>0.27854967910271178</v>
      </c>
      <c r="N193" s="11">
        <f t="shared" si="113"/>
        <v>0.27576418231168465</v>
      </c>
      <c r="O193" s="11">
        <f t="shared" si="113"/>
        <v>0.27300654048856787</v>
      </c>
      <c r="P193" s="11">
        <f t="shared" si="113"/>
        <v>0.27027647508368213</v>
      </c>
      <c r="Q193" s="11">
        <f t="shared" si="113"/>
        <v>0.26757371033284533</v>
      </c>
      <c r="R193" s="11">
        <f t="shared" si="113"/>
        <v>0.59827806896351921</v>
      </c>
      <c r="S193" s="11">
        <f t="shared" si="113"/>
        <v>0.96490252677313393</v>
      </c>
      <c r="T193" s="11">
        <f t="shared" si="113"/>
        <v>0.95411491236956092</v>
      </c>
      <c r="U193" s="11">
        <f t="shared" si="113"/>
        <v>1.2064144974940589</v>
      </c>
      <c r="V193" s="11">
        <f t="shared" si="113"/>
        <v>2.4314851886031583</v>
      </c>
      <c r="W193" s="11">
        <f t="shared" si="113"/>
        <v>3.4263856929106611</v>
      </c>
      <c r="X193" s="11">
        <f t="shared" si="113"/>
        <v>5.3746106702934755</v>
      </c>
      <c r="Y193" s="11">
        <f t="shared" si="113"/>
        <v>9.2347843914898071</v>
      </c>
      <c r="Z193" s="11">
        <f t="shared" si="113"/>
        <v>11.428045684468636</v>
      </c>
      <c r="AA193" s="11">
        <f t="shared" si="113"/>
        <v>11.31376522762395</v>
      </c>
      <c r="AB193" s="11">
        <f t="shared" si="113"/>
        <v>11.20062757534771</v>
      </c>
      <c r="AC193" s="11">
        <f t="shared" si="113"/>
        <v>11.088621299594232</v>
      </c>
      <c r="AD193" s="11">
        <f t="shared" si="113"/>
        <v>10.97773508659829</v>
      </c>
      <c r="AE193" s="11">
        <f t="shared" si="113"/>
        <v>10.867957735732308</v>
      </c>
      <c r="AF193" s="11">
        <f t="shared" si="113"/>
        <v>10.759278158374984</v>
      </c>
      <c r="AG193" s="11">
        <f t="shared" si="113"/>
        <v>10.651685376791235</v>
      </c>
      <c r="AH193" s="11">
        <f t="shared" si="113"/>
        <v>10.545168523023321</v>
      </c>
      <c r="AI193" s="11">
        <f t="shared" si="113"/>
        <v>10.439716837793089</v>
      </c>
      <c r="AJ193" s="11">
        <f t="shared" si="113"/>
        <v>10.335319669415158</v>
      </c>
      <c r="AK193" s="11">
        <f t="shared" si="113"/>
        <v>10.231966472721005</v>
      </c>
      <c r="AL193" s="11">
        <f t="shared" si="113"/>
        <v>10.129646807993796</v>
      </c>
      <c r="AM193" s="11">
        <f t="shared" si="113"/>
        <v>10.028350339913857</v>
      </c>
      <c r="AN193" s="11">
        <f t="shared" si="113"/>
        <v>9.92806683651472</v>
      </c>
      <c r="AO193" s="11">
        <f t="shared" si="113"/>
        <v>9.8287861681495716</v>
      </c>
    </row>
    <row r="194" spans="1:41" s="28" customFormat="1">
      <c r="A194" s="28" t="s">
        <v>199</v>
      </c>
      <c r="B194" s="3" t="s">
        <v>197</v>
      </c>
      <c r="C194" s="11">
        <f t="shared" ref="C194:AO194" si="114">C319</f>
        <v>26.750579999999999</v>
      </c>
      <c r="D194" s="11">
        <f t="shared" si="114"/>
        <v>26.489191409999997</v>
      </c>
      <c r="E194" s="11">
        <f t="shared" si="114"/>
        <v>26.231127803594998</v>
      </c>
      <c r="F194" s="11">
        <f t="shared" si="114"/>
        <v>25.976299539098452</v>
      </c>
      <c r="G194" s="11">
        <f t="shared" si="114"/>
        <v>25.724620980178468</v>
      </c>
      <c r="H194" s="11">
        <f t="shared" si="114"/>
        <v>25.476010303991604</v>
      </c>
      <c r="I194" s="11">
        <f t="shared" si="114"/>
        <v>25.230389318243677</v>
      </c>
      <c r="J194" s="11">
        <f t="shared" si="114"/>
        <v>24.987683286774178</v>
      </c>
      <c r="K194" s="11">
        <f t="shared" si="114"/>
        <v>24.747820763278916</v>
      </c>
      <c r="L194" s="11">
        <f t="shared" si="114"/>
        <v>24.441191932337702</v>
      </c>
      <c r="M194" s="11">
        <f t="shared" si="114"/>
        <v>24.139811224485488</v>
      </c>
      <c r="N194" s="11">
        <f t="shared" si="114"/>
        <v>23.84354192310947</v>
      </c>
      <c r="O194" s="11">
        <f t="shared" si="114"/>
        <v>23.552252046921271</v>
      </c>
      <c r="P194" s="11">
        <f t="shared" si="114"/>
        <v>23.265814164502938</v>
      </c>
      <c r="Q194" s="11">
        <f t="shared" si="114"/>
        <v>22.984105216467416</v>
      </c>
      <c r="R194" s="11">
        <f t="shared" si="114"/>
        <v>22.720636876937686</v>
      </c>
      <c r="S194" s="11">
        <f t="shared" si="114"/>
        <v>22.47617574322825</v>
      </c>
      <c r="T194" s="11">
        <f t="shared" si="114"/>
        <v>22.234554962306262</v>
      </c>
      <c r="U194" s="11">
        <f t="shared" si="114"/>
        <v>22.002758935475107</v>
      </c>
      <c r="V194" s="11">
        <f t="shared" si="114"/>
        <v>21.812226895760631</v>
      </c>
      <c r="W194" s="11">
        <f t="shared" si="114"/>
        <v>21.640479673722165</v>
      </c>
      <c r="X194" s="11">
        <f t="shared" si="114"/>
        <v>21.503245009761955</v>
      </c>
      <c r="Y194" s="11">
        <f t="shared" si="114"/>
        <v>21.432696724243506</v>
      </c>
      <c r="Z194" s="11">
        <f t="shared" si="114"/>
        <v>21.407095891949652</v>
      </c>
      <c r="AA194" s="11">
        <f t="shared" si="114"/>
        <v>21.377184249535109</v>
      </c>
      <c r="AB194" s="11">
        <f t="shared" si="114"/>
        <v>21.343107245552154</v>
      </c>
      <c r="AC194" s="11">
        <f t="shared" si="114"/>
        <v>21.305006965295785</v>
      </c>
      <c r="AD194" s="11">
        <f t="shared" si="114"/>
        <v>21.263022180479023</v>
      </c>
      <c r="AE194" s="11">
        <f t="shared" si="114"/>
        <v>21.217288399471496</v>
      </c>
      <c r="AF194" s="11">
        <f t="shared" si="114"/>
        <v>21.167937918003737</v>
      </c>
      <c r="AG194" s="11">
        <f t="shared" si="114"/>
        <v>21.115099870245853</v>
      </c>
      <c r="AH194" s="11">
        <f t="shared" si="114"/>
        <v>21.058900280174843</v>
      </c>
      <c r="AI194" s="11">
        <f t="shared" si="114"/>
        <v>20.999462113150638</v>
      </c>
      <c r="AJ194" s="11">
        <f t="shared" si="114"/>
        <v>20.936905327625983</v>
      </c>
      <c r="AK194" s="11">
        <f t="shared" si="114"/>
        <v>20.871346926920378</v>
      </c>
      <c r="AL194" s="11">
        <f t="shared" si="114"/>
        <v>20.802901010992972</v>
      </c>
      <c r="AM194" s="11">
        <f t="shared" si="114"/>
        <v>20.731678828153786</v>
      </c>
      <c r="AN194" s="11">
        <f t="shared" si="114"/>
        <v>20.657788826656844</v>
      </c>
      <c r="AO194" s="11">
        <f t="shared" si="114"/>
        <v>20.581336706122826</v>
      </c>
    </row>
    <row r="195" spans="1:41" s="28" customFormat="1">
      <c r="A195" s="28" t="s">
        <v>199</v>
      </c>
      <c r="B195" s="3" t="s">
        <v>198</v>
      </c>
      <c r="C195" s="11">
        <f t="shared" ref="C195:AO195" ca="1" si="115">C320</f>
        <v>8.2923553094107429</v>
      </c>
      <c r="D195" s="11">
        <f t="shared" ca="1" si="115"/>
        <v>7.9060089333711749</v>
      </c>
      <c r="E195" s="11">
        <f t="shared" ca="1" si="115"/>
        <v>8.0255917251551274</v>
      </c>
      <c r="F195" s="11">
        <f t="shared" ca="1" si="115"/>
        <v>7.7845838539488703</v>
      </c>
      <c r="G195" s="11">
        <f t="shared" ca="1" si="115"/>
        <v>7.5400502591019052</v>
      </c>
      <c r="H195" s="11">
        <f t="shared" ca="1" si="115"/>
        <v>7.2948517195464877</v>
      </c>
      <c r="I195" s="11">
        <f t="shared" ca="1" si="115"/>
        <v>7.4306352858012517</v>
      </c>
      <c r="J195" s="11">
        <f t="shared" ca="1" si="115"/>
        <v>6.970747965321193</v>
      </c>
      <c r="K195" s="11">
        <f t="shared" ca="1" si="115"/>
        <v>6.5125435462877066</v>
      </c>
      <c r="L195" s="11">
        <f t="shared" ca="1" si="115"/>
        <v>7.2287172883720894</v>
      </c>
      <c r="M195" s="11">
        <f t="shared" ca="1" si="115"/>
        <v>7.5297960281414058</v>
      </c>
      <c r="N195" s="11">
        <f t="shared" ca="1" si="115"/>
        <v>7.8111453188997819</v>
      </c>
      <c r="O195" s="11">
        <f t="shared" ca="1" si="115"/>
        <v>8.0715430297403792</v>
      </c>
      <c r="P195" s="11">
        <f t="shared" ca="1" si="115"/>
        <v>8.5509907354262626</v>
      </c>
      <c r="Q195" s="11">
        <f t="shared" ca="1" si="115"/>
        <v>8.8006506586378244</v>
      </c>
      <c r="R195" s="11">
        <f t="shared" ca="1" si="115"/>
        <v>9.0434618230398236</v>
      </c>
      <c r="S195" s="11">
        <f t="shared" ca="1" si="115"/>
        <v>9.7761470852530277</v>
      </c>
      <c r="T195" s="11">
        <f t="shared" ca="1" si="115"/>
        <v>10.014728257273411</v>
      </c>
      <c r="U195" s="11">
        <f t="shared" ca="1" si="115"/>
        <v>10.260579576965128</v>
      </c>
      <c r="V195" s="11">
        <f t="shared" ca="1" si="115"/>
        <v>10.765826280840033</v>
      </c>
      <c r="W195" s="11">
        <f t="shared" ca="1" si="115"/>
        <v>10.735928496248384</v>
      </c>
      <c r="X195" s="11">
        <f t="shared" ca="1" si="115"/>
        <v>10.6913818329622</v>
      </c>
      <c r="Y195" s="11">
        <f t="shared" ca="1" si="115"/>
        <v>9.5063925500939899</v>
      </c>
      <c r="Z195" s="11">
        <f t="shared" ca="1" si="115"/>
        <v>8.9460996061496783</v>
      </c>
      <c r="AA195" s="11">
        <f t="shared" ca="1" si="115"/>
        <v>7.3411074442619828</v>
      </c>
      <c r="AB195" s="11">
        <f t="shared" ca="1" si="115"/>
        <v>6.3055255498259255</v>
      </c>
      <c r="AC195" s="11">
        <f t="shared" ca="1" si="115"/>
        <v>4.9162048957682192</v>
      </c>
      <c r="AD195" s="11">
        <f t="shared" ca="1" si="115"/>
        <v>4.0553750589197675</v>
      </c>
      <c r="AE195" s="11">
        <f t="shared" ca="1" si="115"/>
        <v>2.9928361220902144</v>
      </c>
      <c r="AF195" s="11">
        <f t="shared" ca="1" si="115"/>
        <v>2.938844646585363</v>
      </c>
      <c r="AG195" s="11">
        <f t="shared" ca="1" si="115"/>
        <v>2.4249011047533084</v>
      </c>
      <c r="AH195" s="11">
        <f t="shared" ca="1" si="115"/>
        <v>1.9890590768753291</v>
      </c>
      <c r="AI195" s="11">
        <f t="shared" ca="1" si="115"/>
        <v>1.6224736087179854</v>
      </c>
      <c r="AJ195" s="11">
        <f t="shared" ca="1" si="115"/>
        <v>1.3110935481536699</v>
      </c>
      <c r="AK195" s="11">
        <f t="shared" ca="1" si="115"/>
        <v>1.5385620658861223</v>
      </c>
      <c r="AL195" s="11">
        <f t="shared" ca="1" si="115"/>
        <v>1.3281035248415622</v>
      </c>
      <c r="AM195" s="11">
        <f t="shared" ca="1" si="115"/>
        <v>1.0192185178796291</v>
      </c>
      <c r="AN195" s="11">
        <f t="shared" ca="1" si="115"/>
        <v>0.82691916413091859</v>
      </c>
      <c r="AO195" s="11">
        <f t="shared" ca="1" si="115"/>
        <v>0.65401765182605198</v>
      </c>
    </row>
    <row r="196" spans="1:41" s="28" customFormat="1">
      <c r="A196" s="28" t="s">
        <v>199</v>
      </c>
      <c r="B196" s="3" t="s">
        <v>191</v>
      </c>
      <c r="C196" s="11">
        <f t="shared" ref="C196:AO196" ca="1" si="116">C321</f>
        <v>0.78805032753908955</v>
      </c>
      <c r="D196" s="11">
        <f t="shared" ca="1" si="116"/>
        <v>0.76768840313288922</v>
      </c>
      <c r="E196" s="11">
        <f t="shared" ca="1" si="116"/>
        <v>0.79367096088550282</v>
      </c>
      <c r="F196" s="11">
        <f t="shared" ca="1" si="116"/>
        <v>0.78116335134393411</v>
      </c>
      <c r="G196" s="11">
        <f t="shared" ca="1" si="116"/>
        <v>0.76457276888336234</v>
      </c>
      <c r="H196" s="11">
        <f t="shared" ca="1" si="116"/>
        <v>0.74393782558216648</v>
      </c>
      <c r="I196" s="11">
        <f t="shared" ca="1" si="116"/>
        <v>0.75795269115971131</v>
      </c>
      <c r="J196" s="11">
        <f t="shared" ca="1" si="116"/>
        <v>0.70666828034010198</v>
      </c>
      <c r="K196" s="11">
        <f t="shared" ca="1" si="116"/>
        <v>0.65121833327517753</v>
      </c>
      <c r="L196" s="11">
        <f t="shared" ca="1" si="116"/>
        <v>0.77576184366379664</v>
      </c>
      <c r="M196" s="11">
        <f t="shared" ca="1" si="116"/>
        <v>0.8672093957693805</v>
      </c>
      <c r="N196" s="11">
        <f t="shared" ca="1" si="116"/>
        <v>0.96540875537329351</v>
      </c>
      <c r="O196" s="11">
        <f t="shared" ca="1" si="116"/>
        <v>1.0705101001966033</v>
      </c>
      <c r="P196" s="11">
        <f t="shared" ca="1" si="116"/>
        <v>1.2169424057384561</v>
      </c>
      <c r="Q196" s="11">
        <f t="shared" ca="1" si="116"/>
        <v>1.3439070000739191</v>
      </c>
      <c r="R196" s="11">
        <f t="shared" ca="1" si="116"/>
        <v>1.4817372637425328</v>
      </c>
      <c r="S196" s="11">
        <f t="shared" ca="1" si="116"/>
        <v>1.7185700720698345</v>
      </c>
      <c r="T196" s="11">
        <f t="shared" ca="1" si="116"/>
        <v>1.8887845482498795</v>
      </c>
      <c r="U196" s="11">
        <f t="shared" ca="1" si="116"/>
        <v>2.0760572677392704</v>
      </c>
      <c r="V196" s="11">
        <f t="shared" ca="1" si="116"/>
        <v>2.3448760833239053</v>
      </c>
      <c r="W196" s="11">
        <f t="shared" ca="1" si="116"/>
        <v>2.517080746673023</v>
      </c>
      <c r="X196" s="11">
        <f t="shared" ca="1" si="116"/>
        <v>2.6980874676098971</v>
      </c>
      <c r="Y196" s="11">
        <f t="shared" ca="1" si="116"/>
        <v>2.582152766077153</v>
      </c>
      <c r="Z196" s="11">
        <f t="shared" ca="1" si="116"/>
        <v>2.6153089024055753</v>
      </c>
      <c r="AA196" s="11">
        <f t="shared" ca="1" si="116"/>
        <v>2.3096846779694662</v>
      </c>
      <c r="AB196" s="11">
        <f t="shared" ca="1" si="116"/>
        <v>2.1349746802912679</v>
      </c>
      <c r="AC196" s="11">
        <f t="shared" ca="1" si="116"/>
        <v>1.7912652884777585</v>
      </c>
      <c r="AD196" s="11">
        <f t="shared" ca="1" si="116"/>
        <v>1.590000694818245</v>
      </c>
      <c r="AE196" s="11">
        <f t="shared" ca="1" si="116"/>
        <v>1.2625922394043243</v>
      </c>
      <c r="AF196" s="11">
        <f t="shared" ca="1" si="116"/>
        <v>1.3339756701643377</v>
      </c>
      <c r="AG196" s="11">
        <f t="shared" ca="1" si="116"/>
        <v>1.1842224477905909</v>
      </c>
      <c r="AH196" s="11">
        <f t="shared" ca="1" si="116"/>
        <v>1.0450364868875819</v>
      </c>
      <c r="AI196" s="11">
        <f t="shared" ca="1" si="116"/>
        <v>0.91702698068085164</v>
      </c>
      <c r="AJ196" s="11">
        <f t="shared" ca="1" si="116"/>
        <v>0.79714014939682243</v>
      </c>
      <c r="AK196" s="11">
        <f t="shared" ca="1" si="116"/>
        <v>1.0062085901530533</v>
      </c>
      <c r="AL196" s="11">
        <f t="shared" ca="1" si="116"/>
        <v>0.93422614865804476</v>
      </c>
      <c r="AM196" s="11">
        <f t="shared" ca="1" si="116"/>
        <v>0.77109732327989133</v>
      </c>
      <c r="AN196" s="11">
        <f t="shared" ca="1" si="116"/>
        <v>0.67282336994426795</v>
      </c>
      <c r="AO196" s="11">
        <f t="shared" ca="1" si="116"/>
        <v>0.572265445347793</v>
      </c>
    </row>
    <row r="197" spans="1:41" s="28" customFormat="1">
      <c r="A197" s="28" t="s">
        <v>199</v>
      </c>
      <c r="B197" s="28" t="s">
        <v>27</v>
      </c>
      <c r="C197" s="11">
        <f t="shared" ref="C197:AO197" ca="1" si="117">C322</f>
        <v>45.070985636949835</v>
      </c>
      <c r="D197" s="11">
        <f t="shared" ca="1" si="117"/>
        <v>44.310488746504063</v>
      </c>
      <c r="E197" s="11">
        <f t="shared" ca="1" si="117"/>
        <v>44.106514489635622</v>
      </c>
      <c r="F197" s="11">
        <f t="shared" ca="1" si="117"/>
        <v>43.507609504391255</v>
      </c>
      <c r="G197" s="11">
        <f t="shared" ca="1" si="117"/>
        <v>42.905151140563731</v>
      </c>
      <c r="H197" s="11">
        <f t="shared" ca="1" si="117"/>
        <v>42.301947910196255</v>
      </c>
      <c r="I197" s="11">
        <f t="shared" ca="1" si="117"/>
        <v>42.118253875669879</v>
      </c>
      <c r="J197" s="11">
        <f t="shared" ca="1" si="117"/>
        <v>41.277383347096062</v>
      </c>
      <c r="K197" s="11">
        <f t="shared" ca="1" si="117"/>
        <v>40.437743619355786</v>
      </c>
      <c r="L197" s="11">
        <f t="shared" ca="1" si="117"/>
        <v>32.727034376598546</v>
      </c>
      <c r="M197" s="11">
        <f t="shared" ca="1" si="117"/>
        <v>32.815366327498985</v>
      </c>
      <c r="N197" s="11">
        <f t="shared" ca="1" si="117"/>
        <v>32.895860179694232</v>
      </c>
      <c r="O197" s="11">
        <f t="shared" ca="1" si="117"/>
        <v>32.967311717346817</v>
      </c>
      <c r="P197" s="11">
        <f t="shared" ca="1" si="117"/>
        <v>33.304023780751344</v>
      </c>
      <c r="Q197" s="11">
        <f t="shared" ca="1" si="117"/>
        <v>33.396236585512007</v>
      </c>
      <c r="R197" s="11">
        <f t="shared" ca="1" si="117"/>
        <v>33.844114032683564</v>
      </c>
      <c r="S197" s="11">
        <f t="shared" ca="1" si="117"/>
        <v>34.935795427324251</v>
      </c>
      <c r="T197" s="11">
        <f t="shared" ca="1" si="117"/>
        <v>35.092182680199116</v>
      </c>
      <c r="U197" s="11">
        <f t="shared" ca="1" si="117"/>
        <v>35.545810277673567</v>
      </c>
      <c r="V197" s="11">
        <f t="shared" ca="1" si="117"/>
        <v>37.354414448527727</v>
      </c>
      <c r="W197" s="11">
        <f t="shared" ca="1" si="117"/>
        <v>38.319874609554233</v>
      </c>
      <c r="X197" s="11">
        <f t="shared" ca="1" si="117"/>
        <v>40.267324980627521</v>
      </c>
      <c r="Y197" s="11">
        <f t="shared" ca="1" si="117"/>
        <v>42.756026431904452</v>
      </c>
      <c r="Z197" s="11">
        <f t="shared" ca="1" si="117"/>
        <v>44.396550084973541</v>
      </c>
      <c r="AA197" s="11">
        <f t="shared" ca="1" si="117"/>
        <v>42.34174159939051</v>
      </c>
      <c r="AB197" s="11">
        <f t="shared" ca="1" si="117"/>
        <v>40.984235051017052</v>
      </c>
      <c r="AC197" s="11">
        <f t="shared" ca="1" si="117"/>
        <v>39.101098449135996</v>
      </c>
      <c r="AD197" s="11">
        <f t="shared" ca="1" si="117"/>
        <v>37.886133020815322</v>
      </c>
      <c r="AE197" s="11">
        <f t="shared" ca="1" si="117"/>
        <v>36.340674496698348</v>
      </c>
      <c r="AF197" s="11">
        <f t="shared" ca="1" si="117"/>
        <v>36.200036393128421</v>
      </c>
      <c r="AG197" s="11">
        <f t="shared" ca="1" si="117"/>
        <v>35.375908799580984</v>
      </c>
      <c r="AH197" s="11">
        <f t="shared" ca="1" si="117"/>
        <v>34.638164366961078</v>
      </c>
      <c r="AI197" s="11">
        <f t="shared" ca="1" si="117"/>
        <v>33.978679540342561</v>
      </c>
      <c r="AJ197" s="11">
        <f t="shared" ca="1" si="117"/>
        <v>33.380458694591638</v>
      </c>
      <c r="AK197" s="11">
        <f t="shared" ca="1" si="117"/>
        <v>33.648084055680556</v>
      </c>
      <c r="AL197" s="11">
        <f t="shared" ca="1" si="117"/>
        <v>33.19487749248637</v>
      </c>
      <c r="AM197" s="11">
        <f t="shared" ca="1" si="117"/>
        <v>32.550345009227165</v>
      </c>
      <c r="AN197" s="11">
        <f t="shared" ca="1" si="117"/>
        <v>32.085598197246746</v>
      </c>
      <c r="AO197" s="11">
        <f t="shared" ca="1" si="117"/>
        <v>31.636405971446241</v>
      </c>
    </row>
    <row r="198" spans="1:41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s="10" customFormat="1" ht="13" thickBot="1">
      <c r="A199" s="8" t="s">
        <v>29</v>
      </c>
      <c r="B199" s="9"/>
      <c r="C199" s="8">
        <v>2012</v>
      </c>
      <c r="D199" s="8">
        <v>2013</v>
      </c>
      <c r="E199" s="8">
        <v>2014</v>
      </c>
      <c r="F199" s="8">
        <v>2015</v>
      </c>
      <c r="G199" s="8">
        <v>2016</v>
      </c>
      <c r="H199" s="8">
        <v>2017</v>
      </c>
      <c r="I199" s="8">
        <v>2018</v>
      </c>
      <c r="J199" s="8">
        <v>2019</v>
      </c>
      <c r="K199" s="8">
        <v>2020</v>
      </c>
      <c r="L199" s="8">
        <v>2021</v>
      </c>
      <c r="M199" s="8">
        <v>2022</v>
      </c>
      <c r="N199" s="8">
        <v>2023</v>
      </c>
      <c r="O199" s="8">
        <v>2024</v>
      </c>
      <c r="P199" s="8">
        <v>2025</v>
      </c>
      <c r="Q199" s="8">
        <v>2026</v>
      </c>
      <c r="R199" s="8">
        <v>2027</v>
      </c>
      <c r="S199" s="8">
        <v>2028</v>
      </c>
      <c r="T199" s="8">
        <v>2029</v>
      </c>
      <c r="U199" s="8">
        <v>2030</v>
      </c>
      <c r="V199" s="8">
        <v>2031</v>
      </c>
      <c r="W199" s="8">
        <v>2032</v>
      </c>
      <c r="X199" s="8">
        <v>2033</v>
      </c>
      <c r="Y199" s="8">
        <v>2034</v>
      </c>
      <c r="Z199" s="8">
        <v>2035</v>
      </c>
      <c r="AA199" s="8">
        <v>2036</v>
      </c>
      <c r="AB199" s="8">
        <v>2037</v>
      </c>
      <c r="AC199" s="8">
        <v>2038</v>
      </c>
      <c r="AD199" s="8">
        <v>2039</v>
      </c>
      <c r="AE199" s="8">
        <v>2040</v>
      </c>
      <c r="AF199" s="8">
        <v>2041</v>
      </c>
      <c r="AG199" s="8">
        <v>2042</v>
      </c>
      <c r="AH199" s="8">
        <v>2043</v>
      </c>
      <c r="AI199" s="8">
        <v>2044</v>
      </c>
      <c r="AJ199" s="8">
        <v>2045</v>
      </c>
      <c r="AK199" s="8">
        <v>2046</v>
      </c>
      <c r="AL199" s="8">
        <v>2047</v>
      </c>
      <c r="AM199" s="8">
        <v>2048</v>
      </c>
      <c r="AN199" s="8">
        <v>2049</v>
      </c>
      <c r="AO199" s="8">
        <v>2050</v>
      </c>
    </row>
    <row r="200" spans="1:41" s="28" customFormat="1">
      <c r="A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s="28" customFormat="1">
      <c r="A201" s="37"/>
      <c r="B201" s="37" t="s">
        <v>86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s="28" customFormat="1">
      <c r="A202" s="28" t="s">
        <v>3</v>
      </c>
      <c r="B202" s="28" t="s">
        <v>92</v>
      </c>
      <c r="C202" s="24">
        <f t="shared" ref="C202:AO202" si="118">IF(C$199&lt;=2020,$C$29,IF(C$199&lt;$C$33,0,$C$34))</f>
        <v>3</v>
      </c>
      <c r="D202" s="24">
        <f t="shared" si="118"/>
        <v>3</v>
      </c>
      <c r="E202" s="24">
        <f t="shared" si="118"/>
        <v>3</v>
      </c>
      <c r="F202" s="24">
        <f t="shared" si="118"/>
        <v>3</v>
      </c>
      <c r="G202" s="24">
        <f t="shared" si="118"/>
        <v>3</v>
      </c>
      <c r="H202" s="24">
        <f t="shared" si="118"/>
        <v>3</v>
      </c>
      <c r="I202" s="24">
        <f t="shared" si="118"/>
        <v>3</v>
      </c>
      <c r="J202" s="24">
        <f t="shared" si="118"/>
        <v>3</v>
      </c>
      <c r="K202" s="24">
        <f t="shared" si="118"/>
        <v>3</v>
      </c>
      <c r="L202" s="24">
        <f t="shared" si="118"/>
        <v>0</v>
      </c>
      <c r="M202" s="24">
        <f t="shared" si="118"/>
        <v>0</v>
      </c>
      <c r="N202" s="24">
        <f t="shared" si="118"/>
        <v>0</v>
      </c>
      <c r="O202" s="24">
        <f t="shared" si="118"/>
        <v>0</v>
      </c>
      <c r="P202" s="24">
        <f t="shared" si="118"/>
        <v>0</v>
      </c>
      <c r="Q202" s="24">
        <f t="shared" si="118"/>
        <v>0</v>
      </c>
      <c r="R202" s="24">
        <f t="shared" si="118"/>
        <v>0</v>
      </c>
      <c r="S202" s="24">
        <f t="shared" si="118"/>
        <v>0</v>
      </c>
      <c r="T202" s="24">
        <f t="shared" si="118"/>
        <v>0</v>
      </c>
      <c r="U202" s="24">
        <f t="shared" si="118"/>
        <v>4</v>
      </c>
      <c r="V202" s="24">
        <f t="shared" si="118"/>
        <v>4</v>
      </c>
      <c r="W202" s="24">
        <f t="shared" si="118"/>
        <v>4</v>
      </c>
      <c r="X202" s="24">
        <f t="shared" si="118"/>
        <v>4</v>
      </c>
      <c r="Y202" s="24">
        <f t="shared" si="118"/>
        <v>4</v>
      </c>
      <c r="Z202" s="24">
        <f t="shared" si="118"/>
        <v>4</v>
      </c>
      <c r="AA202" s="24">
        <f t="shared" si="118"/>
        <v>4</v>
      </c>
      <c r="AB202" s="24">
        <f t="shared" si="118"/>
        <v>4</v>
      </c>
      <c r="AC202" s="24">
        <f t="shared" si="118"/>
        <v>4</v>
      </c>
      <c r="AD202" s="24">
        <f t="shared" si="118"/>
        <v>4</v>
      </c>
      <c r="AE202" s="24">
        <f t="shared" si="118"/>
        <v>4</v>
      </c>
      <c r="AF202" s="24">
        <f t="shared" si="118"/>
        <v>4</v>
      </c>
      <c r="AG202" s="24">
        <f t="shared" si="118"/>
        <v>4</v>
      </c>
      <c r="AH202" s="24">
        <f t="shared" si="118"/>
        <v>4</v>
      </c>
      <c r="AI202" s="24">
        <f t="shared" si="118"/>
        <v>4</v>
      </c>
      <c r="AJ202" s="24">
        <f t="shared" si="118"/>
        <v>4</v>
      </c>
      <c r="AK202" s="24">
        <f t="shared" si="118"/>
        <v>4</v>
      </c>
      <c r="AL202" s="24">
        <f t="shared" si="118"/>
        <v>4</v>
      </c>
      <c r="AM202" s="24">
        <f t="shared" si="118"/>
        <v>4</v>
      </c>
      <c r="AN202" s="24">
        <f t="shared" si="118"/>
        <v>4</v>
      </c>
      <c r="AO202" s="24">
        <f t="shared" si="118"/>
        <v>4</v>
      </c>
    </row>
    <row r="203" spans="1:41" s="28" customFormat="1">
      <c r="A203" s="28" t="s">
        <v>31</v>
      </c>
      <c r="B203" s="28" t="s">
        <v>90</v>
      </c>
      <c r="C203" s="24">
        <f>IFERROR(B205*(1+$C$38),C202)</f>
        <v>3</v>
      </c>
      <c r="D203" s="24">
        <f t="shared" ref="D203" si="119">IFERROR(C205*(1+$C$38),D202)</f>
        <v>6</v>
      </c>
      <c r="E203" s="24">
        <f t="shared" ref="E203" si="120">IFERROR(D205*(1+$C$38),E202)</f>
        <v>6</v>
      </c>
      <c r="F203" s="24">
        <f t="shared" ref="F203" si="121">IFERROR(E205*(1+$C$38),F202)</f>
        <v>6</v>
      </c>
      <c r="G203" s="24">
        <f t="shared" ref="G203" si="122">IFERROR(F205*(1+$C$38),G202)</f>
        <v>6</v>
      </c>
      <c r="H203" s="24">
        <f t="shared" ref="H203" si="123">IFERROR(G205*(1+$C$38),H202)</f>
        <v>6</v>
      </c>
      <c r="I203" s="24">
        <f t="shared" ref="I203" si="124">IFERROR(H205*(1+$C$38),I202)</f>
        <v>6</v>
      </c>
      <c r="J203" s="24">
        <f t="shared" ref="J203" si="125">IFERROR(I205*(1+$C$38),J202)</f>
        <v>6</v>
      </c>
      <c r="K203" s="24">
        <f t="shared" ref="K203" si="126">IFERROR(J205*(1+$C$38),K202)</f>
        <v>6</v>
      </c>
      <c r="L203" s="24">
        <f t="shared" ref="L203" si="127">IFERROR(K205*(1+$C$38),L202)</f>
        <v>6</v>
      </c>
      <c r="M203" s="24">
        <f t="shared" ref="M203" si="128">IFERROR(L205*(1+$C$38),M202)</f>
        <v>0.2</v>
      </c>
      <c r="N203" s="24">
        <f t="shared" ref="N203" si="129">IFERROR(M205*(1+$C$38),N202)</f>
        <v>0.2</v>
      </c>
      <c r="O203" s="24">
        <f t="shared" ref="O203" si="130">IFERROR(N205*(1+$C$38),O202)</f>
        <v>0.2</v>
      </c>
      <c r="P203" s="24">
        <f t="shared" ref="P203" si="131">IFERROR(O205*(1+$C$38),P202)</f>
        <v>0.2</v>
      </c>
      <c r="Q203" s="24">
        <f t="shared" ref="Q203" si="132">IFERROR(P205*(1+$C$38),Q202)</f>
        <v>0.2</v>
      </c>
      <c r="R203" s="24">
        <f t="shared" ref="R203" si="133">IFERROR(Q205*(1+$C$38),R202)</f>
        <v>0.2</v>
      </c>
      <c r="S203" s="24">
        <f t="shared" ref="S203" si="134">IFERROR(R205*(1+$C$38),S202)</f>
        <v>0.2</v>
      </c>
      <c r="T203" s="24">
        <f t="shared" ref="T203" si="135">IFERROR(S205*(1+$C$38),T202)</f>
        <v>0.2</v>
      </c>
      <c r="U203" s="24">
        <f t="shared" ref="U203" si="136">IFERROR(T205*(1+$C$38),U202)</f>
        <v>0.2</v>
      </c>
      <c r="V203" s="24">
        <f t="shared" ref="V203" si="137">IFERROR(U205*(1+$C$38),V202)</f>
        <v>0.4</v>
      </c>
      <c r="W203" s="24">
        <f t="shared" ref="W203" si="138">IFERROR(V205*(1+$C$38),W202)</f>
        <v>0.8</v>
      </c>
      <c r="X203" s="24">
        <f t="shared" ref="X203" si="139">IFERROR(W205*(1+$C$38),X202)</f>
        <v>1.6</v>
      </c>
      <c r="Y203" s="24">
        <f t="shared" ref="Y203" si="140">IFERROR(X205*(1+$C$38),Y202)</f>
        <v>3.2</v>
      </c>
      <c r="Z203" s="24">
        <f t="shared" ref="Z203" si="141">IFERROR(Y205*(1+$C$38),Z202)</f>
        <v>6.4</v>
      </c>
      <c r="AA203" s="24">
        <f t="shared" ref="AA203" si="142">IFERROR(Z205*(1+$C$38),AA202)</f>
        <v>8</v>
      </c>
      <c r="AB203" s="24">
        <f t="shared" ref="AB203" si="143">IFERROR(AA205*(1+$C$38),AB202)</f>
        <v>8</v>
      </c>
      <c r="AC203" s="24">
        <f t="shared" ref="AC203" si="144">IFERROR(AB205*(1+$C$38),AC202)</f>
        <v>8</v>
      </c>
      <c r="AD203" s="24">
        <f t="shared" ref="AD203" si="145">IFERROR(AC205*(1+$C$38),AD202)</f>
        <v>8</v>
      </c>
      <c r="AE203" s="24">
        <f t="shared" ref="AE203" si="146">IFERROR(AD205*(1+$C$38),AE202)</f>
        <v>8</v>
      </c>
      <c r="AF203" s="24">
        <f t="shared" ref="AF203" si="147">IFERROR(AE205*(1+$C$38),AF202)</f>
        <v>8</v>
      </c>
      <c r="AG203" s="24">
        <f t="shared" ref="AG203" si="148">IFERROR(AF205*(1+$C$38),AG202)</f>
        <v>8</v>
      </c>
      <c r="AH203" s="24">
        <f t="shared" ref="AH203" si="149">IFERROR(AG205*(1+$C$38),AH202)</f>
        <v>8</v>
      </c>
      <c r="AI203" s="24">
        <f t="shared" ref="AI203" si="150">IFERROR(AH205*(1+$C$38),AI202)</f>
        <v>8</v>
      </c>
      <c r="AJ203" s="24">
        <f t="shared" ref="AJ203" si="151">IFERROR(AI205*(1+$C$38),AJ202)</f>
        <v>8</v>
      </c>
      <c r="AK203" s="24">
        <f t="shared" ref="AK203" si="152">IFERROR(AJ205*(1+$C$38),AK202)</f>
        <v>8</v>
      </c>
      <c r="AL203" s="24">
        <f t="shared" ref="AL203" si="153">IFERROR(AK205*(1+$C$38),AL202)</f>
        <v>8</v>
      </c>
      <c r="AM203" s="24">
        <f t="shared" ref="AM203" si="154">IFERROR(AL205*(1+$C$38),AM202)</f>
        <v>8</v>
      </c>
      <c r="AN203" s="24">
        <f t="shared" ref="AN203" si="155">IFERROR(AM205*(1+$C$38),AN202)</f>
        <v>8</v>
      </c>
      <c r="AO203" s="24">
        <f t="shared" ref="AO203" si="156">IFERROR(AN205*(1+$C$38),AO202)</f>
        <v>8</v>
      </c>
    </row>
    <row r="204" spans="1:41" s="28" customFormat="1">
      <c r="A204" s="28" t="s">
        <v>31</v>
      </c>
      <c r="B204" s="28" t="s">
        <v>91</v>
      </c>
      <c r="C204" s="24">
        <f>IFERROR(MAX(B205*(1-$C$39),$C$37),0)</f>
        <v>0</v>
      </c>
      <c r="D204" s="24">
        <f t="shared" ref="D204" si="157">IFERROR(MAX(C205*(1-$C$39),$C$37),0)</f>
        <v>0.1</v>
      </c>
      <c r="E204" s="24">
        <f t="shared" ref="E204" si="158">IFERROR(MAX(D205*(1-$C$39),$C$37),0)</f>
        <v>0.1</v>
      </c>
      <c r="F204" s="24">
        <f t="shared" ref="F204" si="159">IFERROR(MAX(E205*(1-$C$39),$C$37),0)</f>
        <v>0.1</v>
      </c>
      <c r="G204" s="24">
        <f t="shared" ref="G204" si="160">IFERROR(MAX(F205*(1-$C$39),$C$37),0)</f>
        <v>0.1</v>
      </c>
      <c r="H204" s="24">
        <f t="shared" ref="H204" si="161">IFERROR(MAX(G205*(1-$C$39),$C$37),0)</f>
        <v>0.1</v>
      </c>
      <c r="I204" s="24">
        <f t="shared" ref="I204" si="162">IFERROR(MAX(H205*(1-$C$39),$C$37),0)</f>
        <v>0.1</v>
      </c>
      <c r="J204" s="24">
        <f t="shared" ref="J204" si="163">IFERROR(MAX(I205*(1-$C$39),$C$37),0)</f>
        <v>0.1</v>
      </c>
      <c r="K204" s="24">
        <f t="shared" ref="K204" si="164">IFERROR(MAX(J205*(1-$C$39),$C$37),0)</f>
        <v>0.1</v>
      </c>
      <c r="L204" s="24">
        <f t="shared" ref="L204" si="165">IFERROR(MAX(K205*(1-$C$39),$C$37),0)</f>
        <v>0.1</v>
      </c>
      <c r="M204" s="24">
        <f t="shared" ref="M204" si="166">IFERROR(MAX(L205*(1-$C$39),$C$37),0)</f>
        <v>0.1</v>
      </c>
      <c r="N204" s="24">
        <f t="shared" ref="N204" si="167">IFERROR(MAX(M205*(1-$C$39),$C$37),0)</f>
        <v>0.1</v>
      </c>
      <c r="O204" s="24">
        <f t="shared" ref="O204" si="168">IFERROR(MAX(N205*(1-$C$39),$C$37),0)</f>
        <v>0.1</v>
      </c>
      <c r="P204" s="24">
        <f t="shared" ref="P204" si="169">IFERROR(MAX(O205*(1-$C$39),$C$37),0)</f>
        <v>0.1</v>
      </c>
      <c r="Q204" s="24">
        <f t="shared" ref="Q204" si="170">IFERROR(MAX(P205*(1-$C$39),$C$37),0)</f>
        <v>0.1</v>
      </c>
      <c r="R204" s="24">
        <f t="shared" ref="R204" si="171">IFERROR(MAX(Q205*(1-$C$39),$C$37),0)</f>
        <v>0.1</v>
      </c>
      <c r="S204" s="24">
        <f t="shared" ref="S204" si="172">IFERROR(MAX(R205*(1-$C$39),$C$37),0)</f>
        <v>0.1</v>
      </c>
      <c r="T204" s="24">
        <f t="shared" ref="T204" si="173">IFERROR(MAX(S205*(1-$C$39),$C$37),0)</f>
        <v>0.1</v>
      </c>
      <c r="U204" s="24">
        <f t="shared" ref="U204" si="174">IFERROR(MAX(T205*(1-$C$39),$C$37),0)</f>
        <v>0.1</v>
      </c>
      <c r="V204" s="24">
        <f t="shared" ref="V204" si="175">IFERROR(MAX(U205*(1-$C$39),$C$37),0)</f>
        <v>0.1</v>
      </c>
      <c r="W204" s="24">
        <f t="shared" ref="W204" si="176">IFERROR(MAX(V205*(1-$C$39),$C$37),0)</f>
        <v>0.1</v>
      </c>
      <c r="X204" s="24">
        <f t="shared" ref="X204" si="177">IFERROR(MAX(W205*(1-$C$39),$C$37),0)</f>
        <v>0.1</v>
      </c>
      <c r="Y204" s="24">
        <f t="shared" ref="Y204" si="178">IFERROR(MAX(X205*(1-$C$39),$C$37),0)</f>
        <v>0.1</v>
      </c>
      <c r="Z204" s="24">
        <f t="shared" ref="Z204" si="179">IFERROR(MAX(Y205*(1-$C$39),$C$37),0)</f>
        <v>0.1</v>
      </c>
      <c r="AA204" s="24">
        <f t="shared" ref="AA204" si="180">IFERROR(MAX(Z205*(1-$C$39),$C$37),0)</f>
        <v>0.1</v>
      </c>
      <c r="AB204" s="24">
        <f t="shared" ref="AB204" si="181">IFERROR(MAX(AA205*(1-$C$39),$C$37),0)</f>
        <v>0.1</v>
      </c>
      <c r="AC204" s="24">
        <f t="shared" ref="AC204" si="182">IFERROR(MAX(AB205*(1-$C$39),$C$37),0)</f>
        <v>0.1</v>
      </c>
      <c r="AD204" s="24">
        <f t="shared" ref="AD204" si="183">IFERROR(MAX(AC205*(1-$C$39),$C$37),0)</f>
        <v>0.1</v>
      </c>
      <c r="AE204" s="24">
        <f t="shared" ref="AE204" si="184">IFERROR(MAX(AD205*(1-$C$39),$C$37),0)</f>
        <v>0.1</v>
      </c>
      <c r="AF204" s="24">
        <f t="shared" ref="AF204" si="185">IFERROR(MAX(AE205*(1-$C$39),$C$37),0)</f>
        <v>0.1</v>
      </c>
      <c r="AG204" s="24">
        <f t="shared" ref="AG204" si="186">IFERROR(MAX(AF205*(1-$C$39),$C$37),0)</f>
        <v>0.1</v>
      </c>
      <c r="AH204" s="24">
        <f t="shared" ref="AH204" si="187">IFERROR(MAX(AG205*(1-$C$39),$C$37),0)</f>
        <v>0.1</v>
      </c>
      <c r="AI204" s="24">
        <f t="shared" ref="AI204" si="188">IFERROR(MAX(AH205*(1-$C$39),$C$37),0)</f>
        <v>0.1</v>
      </c>
      <c r="AJ204" s="24">
        <f t="shared" ref="AJ204" si="189">IFERROR(MAX(AI205*(1-$C$39),$C$37),0)</f>
        <v>0.1</v>
      </c>
      <c r="AK204" s="24">
        <f t="shared" ref="AK204" si="190">IFERROR(MAX(AJ205*(1-$C$39),$C$37),0)</f>
        <v>0.1</v>
      </c>
      <c r="AL204" s="24">
        <f t="shared" ref="AL204" si="191">IFERROR(MAX(AK205*(1-$C$39),$C$37),0)</f>
        <v>0.1</v>
      </c>
      <c r="AM204" s="24">
        <f t="shared" ref="AM204" si="192">IFERROR(MAX(AL205*(1-$C$39),$C$37),0)</f>
        <v>0.1</v>
      </c>
      <c r="AN204" s="24">
        <f t="shared" ref="AN204" si="193">IFERROR(MAX(AM205*(1-$C$39),$C$37),0)</f>
        <v>0.1</v>
      </c>
      <c r="AO204" s="24">
        <f t="shared" ref="AO204" si="194">IFERROR(MAX(AN205*(1-$C$39),$C$37),0)</f>
        <v>0.1</v>
      </c>
    </row>
    <row r="205" spans="1:41" s="28" customFormat="1">
      <c r="A205" s="28" t="s">
        <v>3</v>
      </c>
      <c r="B205" s="28" t="s">
        <v>93</v>
      </c>
      <c r="C205" s="24">
        <f>MIN(MAX(C202,C204),C203)</f>
        <v>3</v>
      </c>
      <c r="D205" s="24">
        <f t="shared" ref="D205:AO205" si="195">MIN(MAX(D202,D204),D203)</f>
        <v>3</v>
      </c>
      <c r="E205" s="24">
        <f t="shared" si="195"/>
        <v>3</v>
      </c>
      <c r="F205" s="24">
        <f t="shared" si="195"/>
        <v>3</v>
      </c>
      <c r="G205" s="24">
        <f t="shared" si="195"/>
        <v>3</v>
      </c>
      <c r="H205" s="24">
        <f t="shared" si="195"/>
        <v>3</v>
      </c>
      <c r="I205" s="24">
        <f t="shared" si="195"/>
        <v>3</v>
      </c>
      <c r="J205" s="24">
        <f t="shared" si="195"/>
        <v>3</v>
      </c>
      <c r="K205" s="24">
        <f t="shared" si="195"/>
        <v>3</v>
      </c>
      <c r="L205" s="24">
        <f t="shared" si="195"/>
        <v>0.1</v>
      </c>
      <c r="M205" s="24">
        <f t="shared" si="195"/>
        <v>0.1</v>
      </c>
      <c r="N205" s="24">
        <f t="shared" si="195"/>
        <v>0.1</v>
      </c>
      <c r="O205" s="24">
        <f t="shared" si="195"/>
        <v>0.1</v>
      </c>
      <c r="P205" s="24">
        <f t="shared" si="195"/>
        <v>0.1</v>
      </c>
      <c r="Q205" s="24">
        <f t="shared" si="195"/>
        <v>0.1</v>
      </c>
      <c r="R205" s="24">
        <f t="shared" si="195"/>
        <v>0.1</v>
      </c>
      <c r="S205" s="24">
        <f t="shared" si="195"/>
        <v>0.1</v>
      </c>
      <c r="T205" s="24">
        <f t="shared" si="195"/>
        <v>0.1</v>
      </c>
      <c r="U205" s="24">
        <f t="shared" si="195"/>
        <v>0.2</v>
      </c>
      <c r="V205" s="24">
        <f t="shared" si="195"/>
        <v>0.4</v>
      </c>
      <c r="W205" s="24">
        <f t="shared" si="195"/>
        <v>0.8</v>
      </c>
      <c r="X205" s="24">
        <f t="shared" si="195"/>
        <v>1.6</v>
      </c>
      <c r="Y205" s="24">
        <f t="shared" si="195"/>
        <v>3.2</v>
      </c>
      <c r="Z205" s="24">
        <f t="shared" si="195"/>
        <v>4</v>
      </c>
      <c r="AA205" s="24">
        <f t="shared" si="195"/>
        <v>4</v>
      </c>
      <c r="AB205" s="24">
        <f t="shared" si="195"/>
        <v>4</v>
      </c>
      <c r="AC205" s="24">
        <f t="shared" si="195"/>
        <v>4</v>
      </c>
      <c r="AD205" s="24">
        <f t="shared" si="195"/>
        <v>4</v>
      </c>
      <c r="AE205" s="24">
        <f t="shared" si="195"/>
        <v>4</v>
      </c>
      <c r="AF205" s="24">
        <f t="shared" si="195"/>
        <v>4</v>
      </c>
      <c r="AG205" s="24">
        <f t="shared" si="195"/>
        <v>4</v>
      </c>
      <c r="AH205" s="24">
        <f t="shared" si="195"/>
        <v>4</v>
      </c>
      <c r="AI205" s="24">
        <f t="shared" si="195"/>
        <v>4</v>
      </c>
      <c r="AJ205" s="24">
        <f t="shared" si="195"/>
        <v>4</v>
      </c>
      <c r="AK205" s="24">
        <f t="shared" si="195"/>
        <v>4</v>
      </c>
      <c r="AL205" s="24">
        <f t="shared" si="195"/>
        <v>4</v>
      </c>
      <c r="AM205" s="24">
        <f t="shared" si="195"/>
        <v>4</v>
      </c>
      <c r="AN205" s="24">
        <f t="shared" si="195"/>
        <v>4</v>
      </c>
      <c r="AO205" s="24">
        <f t="shared" si="195"/>
        <v>4</v>
      </c>
    </row>
    <row r="206" spans="1:41" s="28" customFormat="1">
      <c r="A206" s="28" t="s">
        <v>3</v>
      </c>
      <c r="B206" s="28" t="s">
        <v>32</v>
      </c>
      <c r="C206" s="24">
        <f t="shared" ref="C206" si="196">C205*IF(C199&lt;$C$33,$C$30,$C$35)</f>
        <v>1.9500000000000002</v>
      </c>
      <c r="D206" s="24">
        <f t="shared" ref="D206:AO206" si="197">D205*IF(D199&lt;$C$33,$C$30,$C$35)</f>
        <v>1.9500000000000002</v>
      </c>
      <c r="E206" s="24">
        <f t="shared" si="197"/>
        <v>1.9500000000000002</v>
      </c>
      <c r="F206" s="24">
        <f t="shared" si="197"/>
        <v>1.9500000000000002</v>
      </c>
      <c r="G206" s="24">
        <f t="shared" si="197"/>
        <v>1.9500000000000002</v>
      </c>
      <c r="H206" s="24">
        <f t="shared" si="197"/>
        <v>1.9500000000000002</v>
      </c>
      <c r="I206" s="24">
        <f t="shared" si="197"/>
        <v>1.9500000000000002</v>
      </c>
      <c r="J206" s="24">
        <f t="shared" si="197"/>
        <v>1.9500000000000002</v>
      </c>
      <c r="K206" s="24">
        <f t="shared" si="197"/>
        <v>1.9500000000000002</v>
      </c>
      <c r="L206" s="24">
        <f t="shared" si="197"/>
        <v>6.5000000000000002E-2</v>
      </c>
      <c r="M206" s="24">
        <f t="shared" si="197"/>
        <v>6.5000000000000002E-2</v>
      </c>
      <c r="N206" s="24">
        <f t="shared" si="197"/>
        <v>6.5000000000000002E-2</v>
      </c>
      <c r="O206" s="24">
        <f t="shared" si="197"/>
        <v>6.5000000000000002E-2</v>
      </c>
      <c r="P206" s="24">
        <f t="shared" si="197"/>
        <v>6.5000000000000002E-2</v>
      </c>
      <c r="Q206" s="24">
        <f t="shared" si="197"/>
        <v>6.5000000000000002E-2</v>
      </c>
      <c r="R206" s="24">
        <f t="shared" si="197"/>
        <v>6.5000000000000002E-2</v>
      </c>
      <c r="S206" s="24">
        <f t="shared" si="197"/>
        <v>6.5000000000000002E-2</v>
      </c>
      <c r="T206" s="24">
        <f t="shared" si="197"/>
        <v>6.5000000000000002E-2</v>
      </c>
      <c r="U206" s="24">
        <f t="shared" si="197"/>
        <v>0</v>
      </c>
      <c r="V206" s="24">
        <f t="shared" si="197"/>
        <v>0</v>
      </c>
      <c r="W206" s="24">
        <f t="shared" si="197"/>
        <v>0</v>
      </c>
      <c r="X206" s="24">
        <f t="shared" si="197"/>
        <v>0</v>
      </c>
      <c r="Y206" s="24">
        <f t="shared" si="197"/>
        <v>0</v>
      </c>
      <c r="Z206" s="24">
        <f t="shared" si="197"/>
        <v>0</v>
      </c>
      <c r="AA206" s="24">
        <f t="shared" si="197"/>
        <v>0</v>
      </c>
      <c r="AB206" s="24">
        <f t="shared" si="197"/>
        <v>0</v>
      </c>
      <c r="AC206" s="24">
        <f t="shared" si="197"/>
        <v>0</v>
      </c>
      <c r="AD206" s="24">
        <f t="shared" si="197"/>
        <v>0</v>
      </c>
      <c r="AE206" s="24">
        <f t="shared" si="197"/>
        <v>0</v>
      </c>
      <c r="AF206" s="24">
        <f t="shared" si="197"/>
        <v>0</v>
      </c>
      <c r="AG206" s="24">
        <f t="shared" si="197"/>
        <v>0</v>
      </c>
      <c r="AH206" s="24">
        <f t="shared" si="197"/>
        <v>0</v>
      </c>
      <c r="AI206" s="24">
        <f t="shared" si="197"/>
        <v>0</v>
      </c>
      <c r="AJ206" s="24">
        <f t="shared" si="197"/>
        <v>0</v>
      </c>
      <c r="AK206" s="24">
        <f t="shared" si="197"/>
        <v>0</v>
      </c>
      <c r="AL206" s="24">
        <f t="shared" si="197"/>
        <v>0</v>
      </c>
      <c r="AM206" s="24">
        <f t="shared" si="197"/>
        <v>0</v>
      </c>
      <c r="AN206" s="24">
        <f t="shared" si="197"/>
        <v>0</v>
      </c>
      <c r="AO206" s="24">
        <f t="shared" si="197"/>
        <v>0</v>
      </c>
    </row>
    <row r="207" spans="1:41" s="28" customFormat="1">
      <c r="A207" s="28" t="s">
        <v>3</v>
      </c>
      <c r="B207" s="28" t="s">
        <v>21</v>
      </c>
      <c r="C207" s="24">
        <f>C205-C206</f>
        <v>1.0499999999999998</v>
      </c>
      <c r="D207" s="24">
        <f t="shared" ref="D207:AO207" si="198">D205-D206</f>
        <v>1.0499999999999998</v>
      </c>
      <c r="E207" s="24">
        <f t="shared" si="198"/>
        <v>1.0499999999999998</v>
      </c>
      <c r="F207" s="24">
        <f t="shared" si="198"/>
        <v>1.0499999999999998</v>
      </c>
      <c r="G207" s="24">
        <f t="shared" si="198"/>
        <v>1.0499999999999998</v>
      </c>
      <c r="H207" s="24">
        <f t="shared" si="198"/>
        <v>1.0499999999999998</v>
      </c>
      <c r="I207" s="24">
        <f t="shared" si="198"/>
        <v>1.0499999999999998</v>
      </c>
      <c r="J207" s="24">
        <f t="shared" si="198"/>
        <v>1.0499999999999998</v>
      </c>
      <c r="K207" s="24">
        <f t="shared" si="198"/>
        <v>1.0499999999999998</v>
      </c>
      <c r="L207" s="24">
        <f t="shared" si="198"/>
        <v>3.5000000000000003E-2</v>
      </c>
      <c r="M207" s="24">
        <f t="shared" si="198"/>
        <v>3.5000000000000003E-2</v>
      </c>
      <c r="N207" s="24">
        <f t="shared" si="198"/>
        <v>3.5000000000000003E-2</v>
      </c>
      <c r="O207" s="24">
        <f t="shared" si="198"/>
        <v>3.5000000000000003E-2</v>
      </c>
      <c r="P207" s="24">
        <f t="shared" si="198"/>
        <v>3.5000000000000003E-2</v>
      </c>
      <c r="Q207" s="24">
        <f t="shared" si="198"/>
        <v>3.5000000000000003E-2</v>
      </c>
      <c r="R207" s="24">
        <f t="shared" si="198"/>
        <v>3.5000000000000003E-2</v>
      </c>
      <c r="S207" s="24">
        <f t="shared" si="198"/>
        <v>3.5000000000000003E-2</v>
      </c>
      <c r="T207" s="24">
        <f t="shared" si="198"/>
        <v>3.5000000000000003E-2</v>
      </c>
      <c r="U207" s="24">
        <f t="shared" si="198"/>
        <v>0.2</v>
      </c>
      <c r="V207" s="24">
        <f t="shared" si="198"/>
        <v>0.4</v>
      </c>
      <c r="W207" s="24">
        <f t="shared" si="198"/>
        <v>0.8</v>
      </c>
      <c r="X207" s="24">
        <f t="shared" si="198"/>
        <v>1.6</v>
      </c>
      <c r="Y207" s="24">
        <f t="shared" si="198"/>
        <v>3.2</v>
      </c>
      <c r="Z207" s="24">
        <f t="shared" si="198"/>
        <v>4</v>
      </c>
      <c r="AA207" s="24">
        <f t="shared" si="198"/>
        <v>4</v>
      </c>
      <c r="AB207" s="24">
        <f t="shared" si="198"/>
        <v>4</v>
      </c>
      <c r="AC207" s="24">
        <f t="shared" si="198"/>
        <v>4</v>
      </c>
      <c r="AD207" s="24">
        <f t="shared" si="198"/>
        <v>4</v>
      </c>
      <c r="AE207" s="24">
        <f t="shared" si="198"/>
        <v>4</v>
      </c>
      <c r="AF207" s="24">
        <f t="shared" si="198"/>
        <v>4</v>
      </c>
      <c r="AG207" s="24">
        <f t="shared" si="198"/>
        <v>4</v>
      </c>
      <c r="AH207" s="24">
        <f t="shared" si="198"/>
        <v>4</v>
      </c>
      <c r="AI207" s="24">
        <f t="shared" si="198"/>
        <v>4</v>
      </c>
      <c r="AJ207" s="24">
        <f t="shared" si="198"/>
        <v>4</v>
      </c>
      <c r="AK207" s="24">
        <f t="shared" si="198"/>
        <v>4</v>
      </c>
      <c r="AL207" s="24">
        <f t="shared" si="198"/>
        <v>4</v>
      </c>
      <c r="AM207" s="24">
        <f t="shared" si="198"/>
        <v>4</v>
      </c>
      <c r="AN207" s="24">
        <f t="shared" si="198"/>
        <v>4</v>
      </c>
      <c r="AO207" s="24">
        <f t="shared" si="198"/>
        <v>4</v>
      </c>
    </row>
    <row r="209" spans="1:41">
      <c r="B209" s="1" t="s">
        <v>20</v>
      </c>
    </row>
    <row r="210" spans="1:41">
      <c r="A210" s="3" t="s">
        <v>3</v>
      </c>
      <c r="B210" s="3" t="s">
        <v>94</v>
      </c>
      <c r="C210" s="11">
        <f>IFERROR(B212*(1/$C$41),0)</f>
        <v>0</v>
      </c>
      <c r="D210" s="11">
        <f t="shared" ref="D210" si="199">IFERROR(C212*(1/$C$41),0)</f>
        <v>1.4000000000000001</v>
      </c>
      <c r="E210" s="11">
        <f t="shared" ref="E210" si="200">IFERROR(D212*(1/$C$41),0)</f>
        <v>1.51</v>
      </c>
      <c r="F210" s="11">
        <f t="shared" ref="F210" si="201">IFERROR(E212*(1/$C$41),0)</f>
        <v>1.5980000000000001</v>
      </c>
      <c r="G210" s="11">
        <f t="shared" ref="G210" si="202">IFERROR(F212*(1/$C$41),0)</f>
        <v>1.6684000000000001</v>
      </c>
      <c r="H210" s="11">
        <f t="shared" ref="H210" si="203">IFERROR(G212*(1/$C$41),0)</f>
        <v>1.72472</v>
      </c>
      <c r="I210" s="11">
        <f t="shared" ref="I210" si="204">IFERROR(H212*(1/$C$41),0)</f>
        <v>1.7697760000000002</v>
      </c>
      <c r="J210" s="11">
        <f t="shared" ref="J210" si="205">IFERROR(I212*(1/$C$41),0)</f>
        <v>1.8058208000000002</v>
      </c>
      <c r="K210" s="11">
        <f t="shared" ref="K210" si="206">IFERROR(J212*(1/$C$41),0)</f>
        <v>1.8346566400000002</v>
      </c>
      <c r="L210" s="11">
        <f t="shared" ref="L210" si="207">IFERROR(K212*(1/$C$41),0)</f>
        <v>1.8577253120000004</v>
      </c>
      <c r="M210" s="11">
        <f t="shared" ref="M210" si="208">IFERROR(L212*(1/$C$41),0)</f>
        <v>1.4991802496000002</v>
      </c>
      <c r="N210" s="11">
        <f t="shared" ref="N210" si="209">IFERROR(M212*(1/$C$41),0)</f>
        <v>1.2123441996800004</v>
      </c>
      <c r="O210" s="11">
        <f t="shared" ref="O210" si="210">IFERROR(N212*(1/$C$41),0)</f>
        <v>0.98287535974400031</v>
      </c>
      <c r="P210" s="11">
        <f t="shared" ref="P210" si="211">IFERROR(O212*(1/$C$41),0)</f>
        <v>0.79930028779520024</v>
      </c>
      <c r="Q210" s="11">
        <f t="shared" ref="Q210" si="212">IFERROR(P212*(1/$C$41),0)</f>
        <v>0.65244023023616016</v>
      </c>
      <c r="R210" s="11">
        <f t="shared" ref="R210" si="213">IFERROR(Q212*(1/$C$41),0)</f>
        <v>0.53495218418892809</v>
      </c>
      <c r="S210" s="11">
        <f t="shared" ref="S210" si="214">IFERROR(R212*(1/$C$41),0)</f>
        <v>0.44096174735114241</v>
      </c>
      <c r="T210" s="11">
        <f t="shared" ref="T210" si="215">IFERROR(S212*(1/$C$41),0)</f>
        <v>0.36576939788091389</v>
      </c>
      <c r="U210" s="11">
        <f t="shared" ref="U210" si="216">IFERROR(T212*(1/$C$41),0)</f>
        <v>0.3056155183047311</v>
      </c>
      <c r="V210" s="11">
        <f t="shared" ref="V210" si="217">IFERROR(U212*(1/$C$41),0)</f>
        <v>0.24449241464378491</v>
      </c>
      <c r="W210" s="11">
        <f t="shared" ref="W210" si="218">IFERROR(V212*(1/$C$41),0)</f>
        <v>0.19559393171502792</v>
      </c>
      <c r="X210" s="11">
        <f t="shared" ref="X210" si="219">IFERROR(W212*(1/$C$41),0)</f>
        <v>0.15647514537202234</v>
      </c>
      <c r="Y210" s="11">
        <f t="shared" ref="Y210" si="220">IFERROR(X212*(1/$C$41),0)</f>
        <v>0.12518011629761785</v>
      </c>
      <c r="Z210" s="11">
        <f t="shared" ref="Z210" si="221">IFERROR(Y212*(1/$C$41),0)</f>
        <v>0.1001440930380943</v>
      </c>
      <c r="AA210" s="11">
        <f t="shared" ref="AA210" si="222">IFERROR(Z212*(1/$C$41),0)</f>
        <v>0</v>
      </c>
      <c r="AB210" s="11">
        <f t="shared" ref="AB210" si="223">IFERROR(AA212*(1/$C$41),0)</f>
        <v>0</v>
      </c>
      <c r="AC210" s="11">
        <f t="shared" ref="AC210" si="224">IFERROR(AB212*(1/$C$41),0)</f>
        <v>0</v>
      </c>
      <c r="AD210" s="11">
        <f t="shared" ref="AD210" si="225">IFERROR(AC212*(1/$C$41),0)</f>
        <v>0</v>
      </c>
      <c r="AE210" s="11">
        <f t="shared" ref="AE210" si="226">IFERROR(AD212*(1/$C$41),0)</f>
        <v>0</v>
      </c>
      <c r="AF210" s="11">
        <f t="shared" ref="AF210" si="227">IFERROR(AE212*(1/$C$41),0)</f>
        <v>0</v>
      </c>
      <c r="AG210" s="11">
        <f t="shared" ref="AG210" si="228">IFERROR(AF212*(1/$C$41),0)</f>
        <v>0</v>
      </c>
      <c r="AH210" s="11">
        <f t="shared" ref="AH210" si="229">IFERROR(AG212*(1/$C$41),0)</f>
        <v>0</v>
      </c>
      <c r="AI210" s="11">
        <f t="shared" ref="AI210" si="230">IFERROR(AH212*(1/$C$41),0)</f>
        <v>0</v>
      </c>
      <c r="AJ210" s="11">
        <f t="shared" ref="AJ210" si="231">IFERROR(AI212*(1/$C$41),0)</f>
        <v>0</v>
      </c>
      <c r="AK210" s="11">
        <f t="shared" ref="AK210" si="232">IFERROR(AJ212*(1/$C$41),0)</f>
        <v>0</v>
      </c>
      <c r="AL210" s="11">
        <f t="shared" ref="AL210" si="233">IFERROR(AK212*(1/$C$41),0)</f>
        <v>0</v>
      </c>
      <c r="AM210" s="11">
        <f t="shared" ref="AM210" si="234">IFERROR(AL212*(1/$C$41),0)</f>
        <v>0</v>
      </c>
      <c r="AN210" s="11">
        <f t="shared" ref="AN210" si="235">IFERROR(AM212*(1/$C$41),0)</f>
        <v>0</v>
      </c>
      <c r="AO210" s="11">
        <f t="shared" ref="AO210" si="236">IFERROR(AN212*(1/$C$41),0)</f>
        <v>0</v>
      </c>
    </row>
    <row r="211" spans="1:41">
      <c r="A211" s="3" t="s">
        <v>3</v>
      </c>
      <c r="B211" s="3" t="s">
        <v>95</v>
      </c>
      <c r="C211" s="11">
        <f>C206</f>
        <v>1.9500000000000002</v>
      </c>
      <c r="D211" s="11">
        <f t="shared" ref="D211:AO211" si="237">D206</f>
        <v>1.9500000000000002</v>
      </c>
      <c r="E211" s="11">
        <f t="shared" si="237"/>
        <v>1.9500000000000002</v>
      </c>
      <c r="F211" s="11">
        <f t="shared" si="237"/>
        <v>1.9500000000000002</v>
      </c>
      <c r="G211" s="11">
        <f t="shared" si="237"/>
        <v>1.9500000000000002</v>
      </c>
      <c r="H211" s="11">
        <f t="shared" si="237"/>
        <v>1.9500000000000002</v>
      </c>
      <c r="I211" s="11">
        <f t="shared" si="237"/>
        <v>1.9500000000000002</v>
      </c>
      <c r="J211" s="11">
        <f t="shared" si="237"/>
        <v>1.9500000000000002</v>
      </c>
      <c r="K211" s="11">
        <f t="shared" si="237"/>
        <v>1.9500000000000002</v>
      </c>
      <c r="L211" s="11">
        <f t="shared" si="237"/>
        <v>6.5000000000000002E-2</v>
      </c>
      <c r="M211" s="11">
        <f t="shared" si="237"/>
        <v>6.5000000000000002E-2</v>
      </c>
      <c r="N211" s="11">
        <f t="shared" si="237"/>
        <v>6.5000000000000002E-2</v>
      </c>
      <c r="O211" s="11">
        <f t="shared" si="237"/>
        <v>6.5000000000000002E-2</v>
      </c>
      <c r="P211" s="11">
        <f t="shared" si="237"/>
        <v>6.5000000000000002E-2</v>
      </c>
      <c r="Q211" s="11">
        <f t="shared" si="237"/>
        <v>6.5000000000000002E-2</v>
      </c>
      <c r="R211" s="11">
        <f t="shared" si="237"/>
        <v>6.5000000000000002E-2</v>
      </c>
      <c r="S211" s="11">
        <f t="shared" si="237"/>
        <v>6.5000000000000002E-2</v>
      </c>
      <c r="T211" s="11">
        <f t="shared" si="237"/>
        <v>6.5000000000000002E-2</v>
      </c>
      <c r="U211" s="11">
        <f t="shared" si="237"/>
        <v>0</v>
      </c>
      <c r="V211" s="11">
        <f t="shared" si="237"/>
        <v>0</v>
      </c>
      <c r="W211" s="11">
        <f t="shared" si="237"/>
        <v>0</v>
      </c>
      <c r="X211" s="11">
        <f t="shared" si="237"/>
        <v>0</v>
      </c>
      <c r="Y211" s="11">
        <f t="shared" si="237"/>
        <v>0</v>
      </c>
      <c r="Z211" s="11">
        <f t="shared" si="237"/>
        <v>0</v>
      </c>
      <c r="AA211" s="11">
        <f t="shared" si="237"/>
        <v>0</v>
      </c>
      <c r="AB211" s="11">
        <f t="shared" si="237"/>
        <v>0</v>
      </c>
      <c r="AC211" s="11">
        <f t="shared" si="237"/>
        <v>0</v>
      </c>
      <c r="AD211" s="11">
        <f t="shared" si="237"/>
        <v>0</v>
      </c>
      <c r="AE211" s="11">
        <f t="shared" si="237"/>
        <v>0</v>
      </c>
      <c r="AF211" s="11">
        <f t="shared" si="237"/>
        <v>0</v>
      </c>
      <c r="AG211" s="11">
        <f t="shared" si="237"/>
        <v>0</v>
      </c>
      <c r="AH211" s="11">
        <f t="shared" si="237"/>
        <v>0</v>
      </c>
      <c r="AI211" s="11">
        <f t="shared" si="237"/>
        <v>0</v>
      </c>
      <c r="AJ211" s="11">
        <f t="shared" si="237"/>
        <v>0</v>
      </c>
      <c r="AK211" s="11">
        <f t="shared" si="237"/>
        <v>0</v>
      </c>
      <c r="AL211" s="11">
        <f t="shared" si="237"/>
        <v>0</v>
      </c>
      <c r="AM211" s="11">
        <f t="shared" si="237"/>
        <v>0</v>
      </c>
      <c r="AN211" s="11">
        <f t="shared" si="237"/>
        <v>0</v>
      </c>
      <c r="AO211" s="11">
        <f t="shared" si="237"/>
        <v>0</v>
      </c>
    </row>
    <row r="212" spans="1:41">
      <c r="A212" s="3" t="s">
        <v>3</v>
      </c>
      <c r="B212" s="3" t="s">
        <v>8</v>
      </c>
      <c r="C212" s="11">
        <f>IF(IFERROR(B212-C210+C211,$C$74)&lt;0.5,0,IFERROR(B212-C210+C211,$C$74))</f>
        <v>7</v>
      </c>
      <c r="D212" s="11">
        <f t="shared" ref="D212:AO212" si="238">IF(IFERROR(C212-D210+D211,$C$74)&lt;0.5,0,IFERROR(C212-D210+D211,$C$74))</f>
        <v>7.55</v>
      </c>
      <c r="E212" s="11">
        <f t="shared" si="238"/>
        <v>7.99</v>
      </c>
      <c r="F212" s="11">
        <f t="shared" si="238"/>
        <v>8.3420000000000005</v>
      </c>
      <c r="G212" s="11">
        <f t="shared" si="238"/>
        <v>8.6235999999999997</v>
      </c>
      <c r="H212" s="11">
        <f t="shared" si="238"/>
        <v>8.8488800000000012</v>
      </c>
      <c r="I212" s="11">
        <f t="shared" si="238"/>
        <v>9.0291040000000002</v>
      </c>
      <c r="J212" s="11">
        <f t="shared" si="238"/>
        <v>9.1732832000000002</v>
      </c>
      <c r="K212" s="11">
        <f t="shared" si="238"/>
        <v>9.2886265600000009</v>
      </c>
      <c r="L212" s="11">
        <f t="shared" si="238"/>
        <v>7.4959012480000009</v>
      </c>
      <c r="M212" s="11">
        <f t="shared" si="238"/>
        <v>6.0617209984000011</v>
      </c>
      <c r="N212" s="11">
        <f t="shared" si="238"/>
        <v>4.9143767987200011</v>
      </c>
      <c r="O212" s="11">
        <f t="shared" si="238"/>
        <v>3.9965014389760007</v>
      </c>
      <c r="P212" s="11">
        <f t="shared" si="238"/>
        <v>3.2622011511808005</v>
      </c>
      <c r="Q212" s="11">
        <f t="shared" si="238"/>
        <v>2.6747609209446401</v>
      </c>
      <c r="R212" s="11">
        <f t="shared" si="238"/>
        <v>2.2048087367557119</v>
      </c>
      <c r="S212" s="11">
        <f t="shared" si="238"/>
        <v>1.8288469894045694</v>
      </c>
      <c r="T212" s="11">
        <f t="shared" si="238"/>
        <v>1.5280775915236555</v>
      </c>
      <c r="U212" s="11">
        <f t="shared" si="238"/>
        <v>1.2224620732189244</v>
      </c>
      <c r="V212" s="11">
        <f t="shared" si="238"/>
        <v>0.97796965857513951</v>
      </c>
      <c r="W212" s="11">
        <f t="shared" si="238"/>
        <v>0.78237572686011159</v>
      </c>
      <c r="X212" s="11">
        <f t="shared" si="238"/>
        <v>0.62590058148808925</v>
      </c>
      <c r="Y212" s="11">
        <f t="shared" si="238"/>
        <v>0.50072046519047142</v>
      </c>
      <c r="Z212" s="11">
        <f t="shared" si="238"/>
        <v>0</v>
      </c>
      <c r="AA212" s="11">
        <f t="shared" si="238"/>
        <v>0</v>
      </c>
      <c r="AB212" s="11">
        <f t="shared" si="238"/>
        <v>0</v>
      </c>
      <c r="AC212" s="11">
        <f t="shared" si="238"/>
        <v>0</v>
      </c>
      <c r="AD212" s="11">
        <f t="shared" si="238"/>
        <v>0</v>
      </c>
      <c r="AE212" s="11">
        <f t="shared" si="238"/>
        <v>0</v>
      </c>
      <c r="AF212" s="11">
        <f t="shared" si="238"/>
        <v>0</v>
      </c>
      <c r="AG212" s="11">
        <f t="shared" si="238"/>
        <v>0</v>
      </c>
      <c r="AH212" s="11">
        <f t="shared" si="238"/>
        <v>0</v>
      </c>
      <c r="AI212" s="11">
        <f t="shared" si="238"/>
        <v>0</v>
      </c>
      <c r="AJ212" s="11">
        <f t="shared" si="238"/>
        <v>0</v>
      </c>
      <c r="AK212" s="11">
        <f t="shared" si="238"/>
        <v>0</v>
      </c>
      <c r="AL212" s="11">
        <f t="shared" si="238"/>
        <v>0</v>
      </c>
      <c r="AM212" s="11">
        <f t="shared" si="238"/>
        <v>0</v>
      </c>
      <c r="AN212" s="11">
        <f t="shared" si="238"/>
        <v>0</v>
      </c>
      <c r="AO212" s="11">
        <f t="shared" si="238"/>
        <v>0</v>
      </c>
    </row>
    <row r="213" spans="1:41">
      <c r="B213" s="3" t="s">
        <v>160</v>
      </c>
      <c r="C213" s="19">
        <f t="shared" ref="C213:AO213" si="239">$C$105</f>
        <v>0.25667351129363447</v>
      </c>
      <c r="D213" s="19">
        <f t="shared" si="239"/>
        <v>0.25667351129363447</v>
      </c>
      <c r="E213" s="19">
        <f t="shared" si="239"/>
        <v>0.25667351129363447</v>
      </c>
      <c r="F213" s="19">
        <f t="shared" si="239"/>
        <v>0.25667351129363447</v>
      </c>
      <c r="G213" s="19">
        <f t="shared" si="239"/>
        <v>0.25667351129363447</v>
      </c>
      <c r="H213" s="19">
        <f t="shared" si="239"/>
        <v>0.25667351129363447</v>
      </c>
      <c r="I213" s="19">
        <f t="shared" si="239"/>
        <v>0.25667351129363447</v>
      </c>
      <c r="J213" s="19">
        <f t="shared" si="239"/>
        <v>0.25667351129363447</v>
      </c>
      <c r="K213" s="19">
        <f t="shared" si="239"/>
        <v>0.25667351129363447</v>
      </c>
      <c r="L213" s="19">
        <f t="shared" si="239"/>
        <v>0.25667351129363447</v>
      </c>
      <c r="M213" s="19">
        <f t="shared" si="239"/>
        <v>0.25667351129363447</v>
      </c>
      <c r="N213" s="19">
        <f t="shared" si="239"/>
        <v>0.25667351129363447</v>
      </c>
      <c r="O213" s="19">
        <f t="shared" si="239"/>
        <v>0.25667351129363447</v>
      </c>
      <c r="P213" s="19">
        <f t="shared" si="239"/>
        <v>0.25667351129363447</v>
      </c>
      <c r="Q213" s="19">
        <f t="shared" si="239"/>
        <v>0.25667351129363447</v>
      </c>
      <c r="R213" s="19">
        <f t="shared" si="239"/>
        <v>0.25667351129363447</v>
      </c>
      <c r="S213" s="19">
        <f t="shared" si="239"/>
        <v>0.25667351129363447</v>
      </c>
      <c r="T213" s="19">
        <f t="shared" si="239"/>
        <v>0.25667351129363447</v>
      </c>
      <c r="U213" s="19">
        <f t="shared" si="239"/>
        <v>0.25667351129363447</v>
      </c>
      <c r="V213" s="19">
        <f t="shared" si="239"/>
        <v>0.25667351129363447</v>
      </c>
      <c r="W213" s="19">
        <f t="shared" si="239"/>
        <v>0.25667351129363447</v>
      </c>
      <c r="X213" s="19">
        <f t="shared" si="239"/>
        <v>0.25667351129363447</v>
      </c>
      <c r="Y213" s="19">
        <f t="shared" si="239"/>
        <v>0.25667351129363447</v>
      </c>
      <c r="Z213" s="19">
        <f t="shared" si="239"/>
        <v>0.25667351129363447</v>
      </c>
      <c r="AA213" s="19">
        <f t="shared" si="239"/>
        <v>0.25667351129363447</v>
      </c>
      <c r="AB213" s="19">
        <f t="shared" si="239"/>
        <v>0.25667351129363447</v>
      </c>
      <c r="AC213" s="19">
        <f t="shared" si="239"/>
        <v>0.25667351129363447</v>
      </c>
      <c r="AD213" s="19">
        <f t="shared" si="239"/>
        <v>0.25667351129363447</v>
      </c>
      <c r="AE213" s="19">
        <f t="shared" si="239"/>
        <v>0.25667351129363447</v>
      </c>
      <c r="AF213" s="19">
        <f t="shared" si="239"/>
        <v>0.25667351129363447</v>
      </c>
      <c r="AG213" s="19">
        <f t="shared" si="239"/>
        <v>0.25667351129363447</v>
      </c>
      <c r="AH213" s="19">
        <f t="shared" si="239"/>
        <v>0.25667351129363447</v>
      </c>
      <c r="AI213" s="19">
        <f t="shared" si="239"/>
        <v>0.25667351129363447</v>
      </c>
      <c r="AJ213" s="19">
        <f t="shared" si="239"/>
        <v>0.25667351129363447</v>
      </c>
      <c r="AK213" s="19">
        <f t="shared" si="239"/>
        <v>0.25667351129363447</v>
      </c>
      <c r="AL213" s="19">
        <f t="shared" si="239"/>
        <v>0.25667351129363447</v>
      </c>
      <c r="AM213" s="19">
        <f t="shared" si="239"/>
        <v>0.25667351129363447</v>
      </c>
      <c r="AN213" s="19">
        <f t="shared" si="239"/>
        <v>0.25667351129363447</v>
      </c>
      <c r="AO213" s="19">
        <f t="shared" si="239"/>
        <v>0.25667351129363447</v>
      </c>
    </row>
    <row r="215" spans="1:41">
      <c r="B215" s="1" t="s">
        <v>22</v>
      </c>
    </row>
    <row r="216" spans="1:41">
      <c r="A216" s="3" t="s">
        <v>3</v>
      </c>
      <c r="B216" s="3" t="s">
        <v>94</v>
      </c>
      <c r="C216" s="11">
        <f>IFERROR(B218*(1/$C$42),0)</f>
        <v>0</v>
      </c>
      <c r="D216" s="11">
        <f t="shared" ref="D216" si="240">IFERROR(C218*(1/$C$42),0)</f>
        <v>0.25486666666666669</v>
      </c>
      <c r="E216" s="11">
        <f t="shared" ref="E216" si="241">IFERROR(D218*(1/$C$42),0)</f>
        <v>0.26811888888888891</v>
      </c>
      <c r="F216" s="11">
        <f t="shared" ref="F216" si="242">IFERROR(E218*(1/$C$42),0)</f>
        <v>0.28115024074074074</v>
      </c>
      <c r="G216" s="11">
        <f t="shared" ref="G216" si="243">IFERROR(F218*(1/$C$42),0)</f>
        <v>0.2939644033950618</v>
      </c>
      <c r="H216" s="11">
        <f t="shared" ref="H216" si="244">IFERROR(G218*(1/$C$42),0)</f>
        <v>0.30656499667181075</v>
      </c>
      <c r="I216" s="11">
        <f t="shared" ref="I216" si="245">IFERROR(H218*(1/$C$42),0)</f>
        <v>0.31895558006061392</v>
      </c>
      <c r="J216" s="11">
        <f t="shared" ref="J216" si="246">IFERROR(I218*(1/$C$42),0)</f>
        <v>0.33113965372627041</v>
      </c>
      <c r="K216" s="11">
        <f t="shared" ref="K216" si="247">IFERROR(J218*(1/$C$42),0)</f>
        <v>0.3431206594974992</v>
      </c>
      <c r="L216" s="11">
        <f t="shared" ref="L216" si="248">IFERROR(K218*(1/$C$42),0)</f>
        <v>0.35490198183920751</v>
      </c>
      <c r="M216" s="11">
        <f t="shared" ref="M216" si="249">IFERROR(L218*(1/$C$42),0)</f>
        <v>0.3495702821418874</v>
      </c>
      <c r="N216" s="11">
        <f t="shared" ref="N216" si="250">IFERROR(M218*(1/$C$42),0)</f>
        <v>0.34432744410618926</v>
      </c>
      <c r="O216" s="11">
        <f t="shared" ref="O216" si="251">IFERROR(N218*(1/$C$42),0)</f>
        <v>0.3391719867044195</v>
      </c>
      <c r="P216" s="11">
        <f t="shared" ref="P216" si="252">IFERROR(O218*(1/$C$42),0)</f>
        <v>0.3341024535926792</v>
      </c>
      <c r="Q216" s="11">
        <f t="shared" ref="Q216" si="253">IFERROR(P218*(1/$C$42),0)</f>
        <v>0.32911741269946787</v>
      </c>
      <c r="R216" s="11">
        <f t="shared" ref="R216" si="254">IFERROR(Q218*(1/$C$42),0)</f>
        <v>0.32421545582114342</v>
      </c>
      <c r="S216" s="11">
        <f t="shared" ref="S216" si="255">IFERROR(R218*(1/$C$42),0)</f>
        <v>0.31939519822412438</v>
      </c>
      <c r="T216" s="11">
        <f t="shared" ref="T216" si="256">IFERROR(S218*(1/$C$42),0)</f>
        <v>0.3146552782537223</v>
      </c>
      <c r="U216" s="11">
        <f t="shared" ref="U216" si="257">IFERROR(T218*(1/$C$42),0)</f>
        <v>0.30999435694949362</v>
      </c>
      <c r="V216" s="11">
        <f t="shared" ref="V216" si="258">IFERROR(U218*(1/$C$42),0)</f>
        <v>0.30816111766700199</v>
      </c>
      <c r="W216" s="11">
        <f t="shared" ref="W216" si="259">IFERROR(V218*(1/$C$42),0)</f>
        <v>0.3096917657058853</v>
      </c>
      <c r="X216" s="11">
        <f t="shared" ref="X216" si="260">IFERROR(W218*(1/$C$42),0)</f>
        <v>0.31786356961078721</v>
      </c>
      <c r="Y216" s="11">
        <f t="shared" ref="Y216" si="261">IFERROR(X218*(1/$C$42),0)</f>
        <v>0.33923251011727412</v>
      </c>
      <c r="Z216" s="11">
        <f t="shared" ref="Z216" si="262">IFERROR(Y218*(1/$C$42),0)</f>
        <v>0.38691196828198626</v>
      </c>
      <c r="AA216" s="11">
        <f t="shared" ref="AA216" si="263">IFERROR(Z218*(1/$C$42),0)</f>
        <v>0.44713010214395316</v>
      </c>
      <c r="AB216" s="11">
        <f t="shared" ref="AB216" si="264">IFERROR(AA218*(1/$C$42),0)</f>
        <v>0.50634460044155394</v>
      </c>
      <c r="AC216" s="11">
        <f t="shared" ref="AC216" si="265">IFERROR(AB218*(1/$C$42),0)</f>
        <v>0.56457219043419471</v>
      </c>
      <c r="AD216" s="11">
        <f t="shared" ref="AD216" si="266">IFERROR(AC218*(1/$C$42),0)</f>
        <v>0.62182932059362483</v>
      </c>
      <c r="AE216" s="11">
        <f t="shared" ref="AE216" si="267">IFERROR(AD218*(1/$C$42),0)</f>
        <v>0.67813216525039777</v>
      </c>
      <c r="AF216" s="11">
        <f t="shared" ref="AF216" si="268">IFERROR(AE218*(1/$C$42),0)</f>
        <v>0.73349662916289116</v>
      </c>
      <c r="AG216" s="11">
        <f t="shared" ref="AG216" si="269">IFERROR(AF218*(1/$C$42),0)</f>
        <v>0.78793835201017626</v>
      </c>
      <c r="AH216" s="11">
        <f t="shared" ref="AH216" si="270">IFERROR(AG218*(1/$C$42),0)</f>
        <v>0.84147271281000657</v>
      </c>
      <c r="AI216" s="11">
        <f t="shared" ref="AI216" si="271">IFERROR(AH218*(1/$C$42),0)</f>
        <v>0.89411483426317306</v>
      </c>
      <c r="AJ216" s="11">
        <f t="shared" ref="AJ216" si="272">IFERROR(AI218*(1/$C$42),0)</f>
        <v>0.94587958702545361</v>
      </c>
      <c r="AK216" s="11">
        <f t="shared" ref="AK216" si="273">IFERROR(AJ218*(1/$C$42),0)</f>
        <v>0.99678159390836274</v>
      </c>
      <c r="AL216" s="11">
        <f t="shared" ref="AL216" si="274">IFERROR(AK218*(1/$C$42),0)</f>
        <v>1.0468352340098901</v>
      </c>
      <c r="AM216" s="11">
        <f t="shared" ref="AM216" si="275">IFERROR(AL218*(1/$C$42),0)</f>
        <v>1.0960546467763919</v>
      </c>
      <c r="AN216" s="11">
        <f t="shared" ref="AN216" si="276">IFERROR(AM218*(1/$C$42),0)</f>
        <v>1.1444537359967852</v>
      </c>
      <c r="AO216" s="11">
        <f t="shared" ref="AO216" si="277">IFERROR(AN218*(1/$C$42),0)</f>
        <v>1.1920461737301722</v>
      </c>
    </row>
    <row r="217" spans="1:41">
      <c r="A217" s="3" t="s">
        <v>3</v>
      </c>
      <c r="B217" s="3" t="s">
        <v>95</v>
      </c>
      <c r="C217" s="11">
        <f>C207</f>
        <v>1.0499999999999998</v>
      </c>
      <c r="D217" s="11">
        <f t="shared" ref="D217:AO217" si="278">D207</f>
        <v>1.0499999999999998</v>
      </c>
      <c r="E217" s="11">
        <f t="shared" si="278"/>
        <v>1.0499999999999998</v>
      </c>
      <c r="F217" s="11">
        <f t="shared" si="278"/>
        <v>1.0499999999999998</v>
      </c>
      <c r="G217" s="11">
        <f t="shared" si="278"/>
        <v>1.0499999999999998</v>
      </c>
      <c r="H217" s="11">
        <f t="shared" si="278"/>
        <v>1.0499999999999998</v>
      </c>
      <c r="I217" s="11">
        <f t="shared" si="278"/>
        <v>1.0499999999999998</v>
      </c>
      <c r="J217" s="11">
        <f t="shared" si="278"/>
        <v>1.0499999999999998</v>
      </c>
      <c r="K217" s="11">
        <f t="shared" si="278"/>
        <v>1.0499999999999998</v>
      </c>
      <c r="L217" s="11">
        <f t="shared" si="278"/>
        <v>3.5000000000000003E-2</v>
      </c>
      <c r="M217" s="11">
        <f t="shared" si="278"/>
        <v>3.5000000000000003E-2</v>
      </c>
      <c r="N217" s="11">
        <f t="shared" si="278"/>
        <v>3.5000000000000003E-2</v>
      </c>
      <c r="O217" s="11">
        <f t="shared" si="278"/>
        <v>3.5000000000000003E-2</v>
      </c>
      <c r="P217" s="11">
        <f t="shared" si="278"/>
        <v>3.5000000000000003E-2</v>
      </c>
      <c r="Q217" s="11">
        <f t="shared" si="278"/>
        <v>3.5000000000000003E-2</v>
      </c>
      <c r="R217" s="11">
        <f t="shared" si="278"/>
        <v>3.5000000000000003E-2</v>
      </c>
      <c r="S217" s="11">
        <f t="shared" si="278"/>
        <v>3.5000000000000003E-2</v>
      </c>
      <c r="T217" s="11">
        <f t="shared" si="278"/>
        <v>3.5000000000000003E-2</v>
      </c>
      <c r="U217" s="11">
        <f t="shared" si="278"/>
        <v>0.2</v>
      </c>
      <c r="V217" s="11">
        <f t="shared" si="278"/>
        <v>0.4</v>
      </c>
      <c r="W217" s="11">
        <f t="shared" si="278"/>
        <v>0.8</v>
      </c>
      <c r="X217" s="11">
        <f t="shared" si="278"/>
        <v>1.6</v>
      </c>
      <c r="Y217" s="11">
        <f t="shared" si="278"/>
        <v>3.2</v>
      </c>
      <c r="Z217" s="11">
        <f t="shared" si="278"/>
        <v>4</v>
      </c>
      <c r="AA217" s="11">
        <f t="shared" si="278"/>
        <v>4</v>
      </c>
      <c r="AB217" s="11">
        <f t="shared" si="278"/>
        <v>4</v>
      </c>
      <c r="AC217" s="11">
        <f t="shared" si="278"/>
        <v>4</v>
      </c>
      <c r="AD217" s="11">
        <f t="shared" si="278"/>
        <v>4</v>
      </c>
      <c r="AE217" s="11">
        <f t="shared" si="278"/>
        <v>4</v>
      </c>
      <c r="AF217" s="11">
        <f t="shared" si="278"/>
        <v>4</v>
      </c>
      <c r="AG217" s="11">
        <f t="shared" si="278"/>
        <v>4</v>
      </c>
      <c r="AH217" s="11">
        <f t="shared" si="278"/>
        <v>4</v>
      </c>
      <c r="AI217" s="11">
        <f t="shared" si="278"/>
        <v>4</v>
      </c>
      <c r="AJ217" s="11">
        <f t="shared" si="278"/>
        <v>4</v>
      </c>
      <c r="AK217" s="11">
        <f t="shared" si="278"/>
        <v>4</v>
      </c>
      <c r="AL217" s="11">
        <f t="shared" si="278"/>
        <v>4</v>
      </c>
      <c r="AM217" s="11">
        <f t="shared" si="278"/>
        <v>4</v>
      </c>
      <c r="AN217" s="11">
        <f t="shared" si="278"/>
        <v>4</v>
      </c>
      <c r="AO217" s="11">
        <f t="shared" si="278"/>
        <v>4</v>
      </c>
    </row>
    <row r="218" spans="1:41">
      <c r="A218" s="3" t="s">
        <v>3</v>
      </c>
      <c r="B218" s="3" t="s">
        <v>8</v>
      </c>
      <c r="C218" s="11">
        <f>IFERROR(B218-C216+C217,$C$75+$C$76)</f>
        <v>15.292</v>
      </c>
      <c r="D218" s="11">
        <f t="shared" ref="D218" si="279">IFERROR(C218-D216+D217,$C$75+$C$76)</f>
        <v>16.087133333333334</v>
      </c>
      <c r="E218" s="11">
        <f t="shared" ref="E218" si="280">IFERROR(D218-E216+E217,$C$75+$C$76)</f>
        <v>16.869014444444446</v>
      </c>
      <c r="F218" s="11">
        <f t="shared" ref="F218" si="281">IFERROR(E218-F216+F217,$C$75+$C$76)</f>
        <v>17.637864203703707</v>
      </c>
      <c r="G218" s="11">
        <f t="shared" ref="G218" si="282">IFERROR(F218-G216+G217,$C$75+$C$76)</f>
        <v>18.393899800308645</v>
      </c>
      <c r="H218" s="11">
        <f t="shared" ref="H218" si="283">IFERROR(G218-H216+H217,$C$75+$C$76)</f>
        <v>19.137334803636836</v>
      </c>
      <c r="I218" s="11">
        <f t="shared" ref="I218" si="284">IFERROR(H218-I216+I217,$C$75+$C$76)</f>
        <v>19.868379223576223</v>
      </c>
      <c r="J218" s="11">
        <f t="shared" ref="J218" si="285">IFERROR(I218-J216+J217,$C$75+$C$76)</f>
        <v>20.587239569849952</v>
      </c>
      <c r="K218" s="11">
        <f t="shared" ref="K218" si="286">IFERROR(J218-K216+K217,$C$75+$C$76)</f>
        <v>21.294118910352452</v>
      </c>
      <c r="L218" s="11">
        <f t="shared" ref="L218" si="287">IFERROR(K218-L216+L217,$C$75+$C$76)</f>
        <v>20.974216928513243</v>
      </c>
      <c r="M218" s="11">
        <f t="shared" ref="M218" si="288">IFERROR(L218-M216+M217,$C$75+$C$76)</f>
        <v>20.659646646371357</v>
      </c>
      <c r="N218" s="11">
        <f t="shared" ref="N218" si="289">IFERROR(M218-N216+N217,$C$75+$C$76)</f>
        <v>20.350319202265169</v>
      </c>
      <c r="O218" s="11">
        <f t="shared" ref="O218" si="290">IFERROR(N218-O216+O217,$C$75+$C$76)</f>
        <v>20.046147215560751</v>
      </c>
      <c r="P218" s="11">
        <f t="shared" ref="P218" si="291">IFERROR(O218-P216+P217,$C$75+$C$76)</f>
        <v>19.747044761968073</v>
      </c>
      <c r="Q218" s="11">
        <f t="shared" ref="Q218" si="292">IFERROR(P218-Q216+Q217,$C$75+$C$76)</f>
        <v>19.452927349268606</v>
      </c>
      <c r="R218" s="11">
        <f t="shared" ref="R218" si="293">IFERROR(Q218-R216+R217,$C$75+$C$76)</f>
        <v>19.163711893447463</v>
      </c>
      <c r="S218" s="11">
        <f t="shared" ref="S218" si="294">IFERROR(R218-S216+S217,$C$75+$C$76)</f>
        <v>18.879316695223338</v>
      </c>
      <c r="T218" s="11">
        <f t="shared" ref="T218" si="295">IFERROR(S218-T216+T217,$C$75+$C$76)</f>
        <v>18.599661416969617</v>
      </c>
      <c r="U218" s="11">
        <f t="shared" ref="U218" si="296">IFERROR(T218-U216+U217,$C$75+$C$76)</f>
        <v>18.489667060020121</v>
      </c>
      <c r="V218" s="11">
        <f t="shared" ref="V218" si="297">IFERROR(U218-V216+V217,$C$75+$C$76)</f>
        <v>18.581505942353118</v>
      </c>
      <c r="W218" s="11">
        <f t="shared" ref="W218" si="298">IFERROR(V218-W216+W217,$C$75+$C$76)</f>
        <v>19.071814176647234</v>
      </c>
      <c r="X218" s="11">
        <f t="shared" ref="X218" si="299">IFERROR(W218-X216+X217,$C$75+$C$76)</f>
        <v>20.353950607036449</v>
      </c>
      <c r="Y218" s="11">
        <f t="shared" ref="Y218" si="300">IFERROR(X218-Y216+Y217,$C$75+$C$76)</f>
        <v>23.214718096919174</v>
      </c>
      <c r="Z218" s="11">
        <f t="shared" ref="Z218" si="301">IFERROR(Y218-Z216+Z217,$C$75+$C$76)</f>
        <v>26.827806128637189</v>
      </c>
      <c r="AA218" s="11">
        <f t="shared" ref="AA218" si="302">IFERROR(Z218-AA216+AA217,$C$75+$C$76)</f>
        <v>30.380676026493237</v>
      </c>
      <c r="AB218" s="11">
        <f t="shared" ref="AB218" si="303">IFERROR(AA218-AB216+AB217,$C$75+$C$76)</f>
        <v>33.874331426051683</v>
      </c>
      <c r="AC218" s="11">
        <f t="shared" ref="AC218" si="304">IFERROR(AB218-AC216+AC217,$C$75+$C$76)</f>
        <v>37.309759235617491</v>
      </c>
      <c r="AD218" s="11">
        <f t="shared" ref="AD218" si="305">IFERROR(AC218-AD216+AD217,$C$75+$C$76)</f>
        <v>40.687929915023865</v>
      </c>
      <c r="AE218" s="11">
        <f t="shared" ref="AE218" si="306">IFERROR(AD218-AE216+AE217,$C$75+$C$76)</f>
        <v>44.009797749773469</v>
      </c>
      <c r="AF218" s="11">
        <f t="shared" ref="AF218" si="307">IFERROR(AE218-AF216+AF217,$C$75+$C$76)</f>
        <v>47.276301120610576</v>
      </c>
      <c r="AG218" s="11">
        <f t="shared" ref="AG218" si="308">IFERROR(AF218-AG216+AG217,$C$75+$C$76)</f>
        <v>50.488362768600396</v>
      </c>
      <c r="AH218" s="11">
        <f t="shared" ref="AH218" si="309">IFERROR(AG218-AH216+AH217,$C$75+$C$76)</f>
        <v>53.646890055790386</v>
      </c>
      <c r="AI218" s="11">
        <f t="shared" ref="AI218" si="310">IFERROR(AH218-AI216+AI217,$C$75+$C$76)</f>
        <v>56.752775221527216</v>
      </c>
      <c r="AJ218" s="11">
        <f t="shared" ref="AJ218" si="311">IFERROR(AI218-AJ216+AJ217,$C$75+$C$76)</f>
        <v>59.806895634501764</v>
      </c>
      <c r="AK218" s="11">
        <f t="shared" ref="AK218" si="312">IFERROR(AJ218-AK216+AK217,$C$75+$C$76)</f>
        <v>62.810114040593405</v>
      </c>
      <c r="AL218" s="11">
        <f t="shared" ref="AL218" si="313">IFERROR(AK218-AL216+AL217,$C$75+$C$76)</f>
        <v>65.763278806583514</v>
      </c>
      <c r="AM218" s="11">
        <f t="shared" ref="AM218" si="314">IFERROR(AL218-AM216+AM217,$C$75+$C$76)</f>
        <v>68.66722415980712</v>
      </c>
      <c r="AN218" s="11">
        <f t="shared" ref="AN218" si="315">IFERROR(AM218-AN216+AN217,$C$75+$C$76)</f>
        <v>71.522770423810329</v>
      </c>
      <c r="AO218" s="11">
        <f t="shared" ref="AO218" si="316">IFERROR(AN218-AO216+AO217,$C$75+$C$76)</f>
        <v>74.330724250080152</v>
      </c>
    </row>
    <row r="220" spans="1:41">
      <c r="B220" s="1" t="s">
        <v>23</v>
      </c>
    </row>
    <row r="221" spans="1:41">
      <c r="A221" s="3" t="s">
        <v>3</v>
      </c>
      <c r="B221" s="3" t="s">
        <v>105</v>
      </c>
      <c r="C221" s="11">
        <f>IFERROR(B225*(1/$C$43),0)</f>
        <v>0</v>
      </c>
      <c r="D221" s="11">
        <f t="shared" ref="D221" si="317">IFERROR(C225*(1/$C$43),0)</f>
        <v>2.2273333333333332</v>
      </c>
      <c r="E221" s="11">
        <f t="shared" ref="E221" si="318">IFERROR(D225*(1/$C$43),0)</f>
        <v>2.1530888888888886</v>
      </c>
      <c r="F221" s="11">
        <f t="shared" ref="F221" si="319">IFERROR(E225*(1/$C$43),0)</f>
        <v>2.0813192592592591</v>
      </c>
      <c r="G221" s="11">
        <f t="shared" ref="G221" si="320">IFERROR(F225*(1/$C$43),0)</f>
        <v>2.0119419506172838</v>
      </c>
      <c r="H221" s="11">
        <f t="shared" ref="H221" si="321">IFERROR(G225*(1/$C$43),0)</f>
        <v>1.944877218930041</v>
      </c>
      <c r="I221" s="11">
        <f t="shared" ref="I221" si="322">IFERROR(H225*(1/$C$43),0)</f>
        <v>1.8800479782990396</v>
      </c>
      <c r="J221" s="11">
        <f t="shared" ref="J221" si="323">IFERROR(I225*(1/$C$43),0)</f>
        <v>1.8173797123557383</v>
      </c>
      <c r="K221" s="11">
        <f t="shared" ref="K221" si="324">IFERROR(J225*(1/$C$43),0)</f>
        <v>1.756800388610547</v>
      </c>
      <c r="L221" s="11">
        <f t="shared" ref="L221" si="325">IFERROR(K225*(1/$C$43),0)</f>
        <v>1.698240375656862</v>
      </c>
      <c r="M221" s="11">
        <f t="shared" ref="M221" si="326">IFERROR(L225*(1/$C$43),0)</f>
        <v>1.6416323631349667</v>
      </c>
      <c r="N221" s="11">
        <f t="shared" ref="N221" si="327">IFERROR(M225*(1/$C$43),0)</f>
        <v>1.5869112843638011</v>
      </c>
      <c r="O221" s="11">
        <f t="shared" ref="O221" si="328">IFERROR(N225*(1/$C$43),0)</f>
        <v>1.5340142415516744</v>
      </c>
      <c r="P221" s="11">
        <f t="shared" ref="P221" si="329">IFERROR(O225*(1/$C$43),0)</f>
        <v>1.4828804334999519</v>
      </c>
      <c r="Q221" s="11">
        <f t="shared" ref="Q221" si="330">IFERROR(P225*(1/$C$43),0)</f>
        <v>1.4334510857166203</v>
      </c>
      <c r="R221" s="11">
        <f t="shared" ref="R221" si="331">IFERROR(Q225*(1/$C$43),0)</f>
        <v>1.3856693828593998</v>
      </c>
      <c r="S221" s="11">
        <f t="shared" ref="S221" si="332">IFERROR(R225*(1/$C$43),0)</f>
        <v>1.3614920429602091</v>
      </c>
      <c r="T221" s="11">
        <f t="shared" ref="T221" si="333">IFERROR(S225*(1/$C$43),0)</f>
        <v>1.3629707531433795</v>
      </c>
      <c r="U221" s="11">
        <f t="shared" ref="U221" si="334">IFERROR(T225*(1/$C$43),0)</f>
        <v>1.3643234705132337</v>
      </c>
      <c r="V221" s="11">
        <f t="shared" ref="V221" si="335">IFERROR(U225*(1/$C$43),0)</f>
        <v>1.3600527003405678</v>
      </c>
      <c r="W221" s="11">
        <f t="shared" ref="W221" si="336">IFERROR(V225*(1/$C$43),0)</f>
        <v>1.4000717189331926</v>
      </c>
      <c r="X221" s="11">
        <f t="shared" ref="X221" si="337">IFERROR(W225*(1/$C$43),0)</f>
        <v>1.4277474750999617</v>
      </c>
      <c r="Y221" s="11">
        <f t="shared" ref="Y221" si="338">IFERROR(X225*(1/$C$43),0)</f>
        <v>1.4299884764309869</v>
      </c>
      <c r="Z221" s="11">
        <f t="shared" ref="Z221" si="339">IFERROR(Y225*(1/$C$43),0)</f>
        <v>1.3823221938832875</v>
      </c>
      <c r="AA221" s="11">
        <f t="shared" ref="AA221" si="340">IFERROR(Z225*(1/$C$43),0)</f>
        <v>1.3362447874205112</v>
      </c>
      <c r="AB221" s="11">
        <f t="shared" ref="AB221" si="341">IFERROR(AA225*(1/$C$43),0)</f>
        <v>1.2917032945064941</v>
      </c>
      <c r="AC221" s="11">
        <f t="shared" ref="AC221" si="342">IFERROR(AB225*(1/$C$43),0)</f>
        <v>1.2486465180229442</v>
      </c>
      <c r="AD221" s="11">
        <f t="shared" ref="AD221" si="343">IFERROR(AC225*(1/$C$43),0)</f>
        <v>1.2070249674221794</v>
      </c>
      <c r="AE221" s="11">
        <f t="shared" ref="AE221" si="344">IFERROR(AD225*(1/$C$43),0)</f>
        <v>1.1667908018414401</v>
      </c>
      <c r="AF221" s="11">
        <f t="shared" ref="AF221" si="345">IFERROR(AE225*(1/$C$43),0)</f>
        <v>1.1278977751133923</v>
      </c>
      <c r="AG221" s="11">
        <f t="shared" ref="AG221" si="346">IFERROR(AF225*(1/$C$43),0)</f>
        <v>1.0903011826096125</v>
      </c>
      <c r="AH221" s="11">
        <f t="shared" ref="AH221" si="347">IFERROR(AG225*(1/$C$43),0)</f>
        <v>1.0539578098559588</v>
      </c>
      <c r="AI221" s="11">
        <f t="shared" ref="AI221" si="348">IFERROR(AH225*(1/$C$43),0)</f>
        <v>1.0188258828607601</v>
      </c>
      <c r="AJ221" s="11">
        <f t="shared" ref="AJ221" si="349">IFERROR(AI225*(1/$C$43),0)</f>
        <v>0.98486502009873489</v>
      </c>
      <c r="AK221" s="11">
        <f t="shared" ref="AK221" si="350">IFERROR(AJ225*(1/$C$43),0)</f>
        <v>0.95203618609544371</v>
      </c>
      <c r="AL221" s="11">
        <f t="shared" ref="AL221" si="351">IFERROR(AK225*(1/$C$43),0)</f>
        <v>0.92030164655892899</v>
      </c>
      <c r="AM221" s="11">
        <f t="shared" ref="AM221" si="352">IFERROR(AL225*(1/$C$43),0)</f>
        <v>0.88962492500696466</v>
      </c>
      <c r="AN221" s="11">
        <f t="shared" ref="AN221" si="353">IFERROR(AM225*(1/$C$43),0)</f>
        <v>0.85997076084006585</v>
      </c>
      <c r="AO221" s="11">
        <f t="shared" ref="AO221" si="354">IFERROR(AN225*(1/$C$43),0)</f>
        <v>0.83130506881206367</v>
      </c>
    </row>
    <row r="222" spans="1:41">
      <c r="A222" s="3" t="s">
        <v>3</v>
      </c>
      <c r="B222" s="3" t="s">
        <v>106</v>
      </c>
      <c r="C222" s="11">
        <f>IFERROR(B225-C221,$C$77)</f>
        <v>66.819999999999993</v>
      </c>
      <c r="D222" s="11">
        <f t="shared" ref="D222" si="355">IFERROR(C225-D221,$C$77)</f>
        <v>64.592666666666659</v>
      </c>
      <c r="E222" s="11">
        <f t="shared" ref="E222" si="356">IFERROR(D225-E221,$C$77)</f>
        <v>62.439577777777771</v>
      </c>
      <c r="F222" s="11">
        <f t="shared" ref="F222" si="357">IFERROR(E225-F221,$C$77)</f>
        <v>60.358258518518511</v>
      </c>
      <c r="G222" s="11">
        <f t="shared" ref="G222" si="358">IFERROR(F225-G221,$C$77)</f>
        <v>58.346316567901226</v>
      </c>
      <c r="H222" s="11">
        <f t="shared" ref="H222" si="359">IFERROR(G225-H221,$C$77)</f>
        <v>56.401439348971188</v>
      </c>
      <c r="I222" s="11">
        <f t="shared" ref="I222" si="360">IFERROR(H225-I221,$C$77)</f>
        <v>54.521391370672148</v>
      </c>
      <c r="J222" s="11">
        <f t="shared" ref="J222" si="361">IFERROR(I225-J221,$C$77)</f>
        <v>52.704011658316411</v>
      </c>
      <c r="K222" s="11">
        <f t="shared" ref="K222" si="362">IFERROR(J225-K221,$C$77)</f>
        <v>50.947211269705861</v>
      </c>
      <c r="L222" s="11">
        <f t="shared" ref="L222" si="363">IFERROR(K225-L221,$C$77)</f>
        <v>49.248970894049002</v>
      </c>
      <c r="M222" s="11">
        <f t="shared" ref="M222" si="364">IFERROR(L225-M221,$C$77)</f>
        <v>47.607338530914035</v>
      </c>
      <c r="N222" s="11">
        <f t="shared" ref="N222" si="365">IFERROR(M225-N221,$C$77)</f>
        <v>46.020427246550234</v>
      </c>
      <c r="O222" s="11">
        <f t="shared" ref="O222" si="366">IFERROR(N225-O221,$C$77)</f>
        <v>44.48641300499856</v>
      </c>
      <c r="P222" s="11">
        <f t="shared" ref="P222" si="367">IFERROR(O225-P221,$C$77)</f>
        <v>43.00353257149861</v>
      </c>
      <c r="Q222" s="11">
        <f t="shared" ref="Q222" si="368">IFERROR(P225-Q221,$C$77)</f>
        <v>41.570081485781991</v>
      </c>
      <c r="R222" s="11">
        <f t="shared" ref="R222" si="369">IFERROR(Q225-R221,$C$77)</f>
        <v>40.184412102922593</v>
      </c>
      <c r="S222" s="11">
        <f t="shared" ref="S222" si="370">IFERROR(R225-S221,$C$77)</f>
        <v>39.483269245846067</v>
      </c>
      <c r="T222" s="11">
        <f t="shared" ref="T222" si="371">IFERROR(S225-T221,$C$77)</f>
        <v>39.526151841158004</v>
      </c>
      <c r="U222" s="11">
        <f t="shared" ref="U222" si="372">IFERROR(T225-U221,$C$77)</f>
        <v>39.565380644883774</v>
      </c>
      <c r="V222" s="11">
        <f t="shared" ref="V222" si="373">IFERROR(U225-V221,$C$77)</f>
        <v>39.441528309876468</v>
      </c>
      <c r="W222" s="11">
        <f t="shared" ref="W222" si="374">IFERROR(V225-W221,$C$77)</f>
        <v>40.602079849062591</v>
      </c>
      <c r="X222" s="11">
        <f t="shared" ref="X222" si="375">IFERROR(W225-X221,$C$77)</f>
        <v>41.404676777898885</v>
      </c>
      <c r="Y222" s="11">
        <f t="shared" ref="Y222" si="376">IFERROR(X225-Y221,$C$77)</f>
        <v>41.469665816498626</v>
      </c>
      <c r="Z222" s="11">
        <f t="shared" ref="Z222" si="377">IFERROR(Y225-Z221,$C$77)</f>
        <v>40.087343622615336</v>
      </c>
      <c r="AA222" s="11">
        <f t="shared" ref="AA222" si="378">IFERROR(Z225-AA221,$C$77)</f>
        <v>38.751098835194824</v>
      </c>
      <c r="AB222" s="11">
        <f t="shared" ref="AB222" si="379">IFERROR(AA225-AB221,$C$77)</f>
        <v>37.459395540688327</v>
      </c>
      <c r="AC222" s="11">
        <f t="shared" ref="AC222" si="380">IFERROR(AB225-AC221,$C$77)</f>
        <v>36.210749022665382</v>
      </c>
      <c r="AD222" s="11">
        <f t="shared" ref="AD222" si="381">IFERROR(AC225-AD221,$C$77)</f>
        <v>35.003724055243204</v>
      </c>
      <c r="AE222" s="11">
        <f t="shared" ref="AE222" si="382">IFERROR(AD225-AE221,$C$77)</f>
        <v>33.836933253401767</v>
      </c>
      <c r="AF222" s="11">
        <f t="shared" ref="AF222" si="383">IFERROR(AE225-AF221,$C$77)</f>
        <v>32.709035478288378</v>
      </c>
      <c r="AG222" s="11">
        <f t="shared" ref="AG222" si="384">IFERROR(AF225-AG221,$C$77)</f>
        <v>31.618734295678767</v>
      </c>
      <c r="AH222" s="11">
        <f t="shared" ref="AH222" si="385">IFERROR(AG225-AH221,$C$77)</f>
        <v>30.564776485822808</v>
      </c>
      <c r="AI222" s="11">
        <f t="shared" ref="AI222" si="386">IFERROR(AH225-AI221,$C$77)</f>
        <v>29.545950602962048</v>
      </c>
      <c r="AJ222" s="11">
        <f t="shared" ref="AJ222" si="387">IFERROR(AI225-AJ221,$C$77)</f>
        <v>28.561085582863313</v>
      </c>
      <c r="AK222" s="11">
        <f t="shared" ref="AK222" si="388">IFERROR(AJ225-AK221,$C$77)</f>
        <v>27.609049396767869</v>
      </c>
      <c r="AL222" s="11">
        <f t="shared" ref="AL222" si="389">IFERROR(AK225-AL221,$C$77)</f>
        <v>26.68874775020894</v>
      </c>
      <c r="AM222" s="11">
        <f t="shared" ref="AM222" si="390">IFERROR(AL225-AM221,$C$77)</f>
        <v>25.799122825201977</v>
      </c>
      <c r="AN222" s="11">
        <f t="shared" ref="AN222" si="391">IFERROR(AM225-AN221,$C$77)</f>
        <v>24.93915206436191</v>
      </c>
      <c r="AO222" s="11">
        <f t="shared" ref="AO222" si="392">IFERROR(AN225-AO221,$C$77)</f>
        <v>24.107846995549846</v>
      </c>
    </row>
    <row r="223" spans="1:41">
      <c r="A223" s="3" t="s">
        <v>3</v>
      </c>
      <c r="B223" s="3" t="s">
        <v>107</v>
      </c>
      <c r="C223" s="11">
        <f t="shared" ref="C223" si="393">C237-C218</f>
        <v>48.43485714285714</v>
      </c>
      <c r="D223" s="11">
        <f t="shared" ref="D223:AO223" si="394">D237-D218</f>
        <v>47.38481638095238</v>
      </c>
      <c r="E223" s="11">
        <f t="shared" si="394"/>
        <v>46.349047470984125</v>
      </c>
      <c r="F223" s="11">
        <f t="shared" si="394"/>
        <v>45.327325464063151</v>
      </c>
      <c r="G223" s="11">
        <f t="shared" si="394"/>
        <v>44.319429108787148</v>
      </c>
      <c r="H223" s="11">
        <f t="shared" si="394"/>
        <v>43.325140789822569</v>
      </c>
      <c r="I223" s="11">
        <f t="shared" si="394"/>
        <v>42.34424646750935</v>
      </c>
      <c r="J223" s="11">
        <f t="shared" si="394"/>
        <v>41.37653561847128</v>
      </c>
      <c r="K223" s="11">
        <f t="shared" si="394"/>
        <v>40.421801177215492</v>
      </c>
      <c r="L223" s="11">
        <f t="shared" si="394"/>
        <v>40.494839478704428</v>
      </c>
      <c r="M223" s="11">
        <f t="shared" si="394"/>
        <v>40.563533535217445</v>
      </c>
      <c r="N223" s="11">
        <f t="shared" si="394"/>
        <v>40.627968258597278</v>
      </c>
      <c r="O223" s="11">
        <f t="shared" si="394"/>
        <v>40.688227095458245</v>
      </c>
      <c r="P223" s="11">
        <f t="shared" si="394"/>
        <v>40.744392051806841</v>
      </c>
      <c r="Q223" s="11">
        <f t="shared" si="394"/>
        <v>40.796543717251211</v>
      </c>
      <c r="R223" s="11">
        <f t="shared" si="394"/>
        <v>40.844761288806275</v>
      </c>
      <c r="S223" s="11">
        <f t="shared" si="394"/>
        <v>40.889122594301384</v>
      </c>
      <c r="T223" s="11">
        <f t="shared" si="394"/>
        <v>40.929704115397008</v>
      </c>
      <c r="U223" s="11">
        <f t="shared" si="394"/>
        <v>40.801581010217035</v>
      </c>
      <c r="V223" s="11">
        <f t="shared" si="394"/>
        <v>42.002151567995782</v>
      </c>
      <c r="W223" s="11">
        <f t="shared" si="394"/>
        <v>42.832424252998848</v>
      </c>
      <c r="X223" s="11">
        <f t="shared" si="394"/>
        <v>42.899654292929611</v>
      </c>
      <c r="Y223" s="11">
        <f t="shared" si="394"/>
        <v>41.417666281545522</v>
      </c>
      <c r="Z223" s="11">
        <f t="shared" si="394"/>
        <v>39.213411870747493</v>
      </c>
      <c r="AA223" s="11">
        <f t="shared" si="394"/>
        <v>37.100084845690702</v>
      </c>
      <c r="AB223" s="11">
        <f t="shared" si="394"/>
        <v>35.077350960110508</v>
      </c>
      <c r="AC223" s="11">
        <f t="shared" si="394"/>
        <v>33.144907286110481</v>
      </c>
      <c r="AD223" s="11">
        <f t="shared" si="394"/>
        <v>31.302482253426525</v>
      </c>
      <c r="AE223" s="11">
        <f t="shared" si="394"/>
        <v>29.549835700270165</v>
      </c>
      <c r="AF223" s="11">
        <f t="shared" si="394"/>
        <v>27.886758935824865</v>
      </c>
      <c r="AG223" s="11">
        <f t="shared" si="394"/>
        <v>26.313074814473509</v>
      </c>
      <c r="AH223" s="11">
        <f t="shared" si="394"/>
        <v>24.82863782183987</v>
      </c>
      <c r="AI223" s="11">
        <f t="shared" si="394"/>
        <v>23.433334172731847</v>
      </c>
      <c r="AJ223" s="11">
        <f t="shared" si="394"/>
        <v>22.127081921078634</v>
      </c>
      <c r="AK223" s="11">
        <f t="shared" si="394"/>
        <v>20.909831081958998</v>
      </c>
      <c r="AL223" s="11">
        <f t="shared" si="394"/>
        <v>19.781563765822668</v>
      </c>
      <c r="AM223" s="11">
        <f t="shared" si="394"/>
        <v>18.742294325011642</v>
      </c>
      <c r="AN223" s="11">
        <f t="shared" si="394"/>
        <v>17.792069512693459</v>
      </c>
      <c r="AO223" s="11">
        <f t="shared" si="394"/>
        <v>16.930968654323124</v>
      </c>
    </row>
    <row r="224" spans="1:41">
      <c r="A224" s="3" t="s">
        <v>3</v>
      </c>
      <c r="B224" s="3" t="s">
        <v>95</v>
      </c>
      <c r="C224" s="11">
        <f>MAX(C223-C222,0)</f>
        <v>0</v>
      </c>
      <c r="D224" s="11">
        <f t="shared" ref="D224:AO224" si="395">MAX(D223-D222,0)</f>
        <v>0</v>
      </c>
      <c r="E224" s="11">
        <f t="shared" si="395"/>
        <v>0</v>
      </c>
      <c r="F224" s="11">
        <f t="shared" si="395"/>
        <v>0</v>
      </c>
      <c r="G224" s="11">
        <f t="shared" si="395"/>
        <v>0</v>
      </c>
      <c r="H224" s="11">
        <f t="shared" si="395"/>
        <v>0</v>
      </c>
      <c r="I224" s="11">
        <f t="shared" si="395"/>
        <v>0</v>
      </c>
      <c r="J224" s="11">
        <f t="shared" si="395"/>
        <v>0</v>
      </c>
      <c r="K224" s="11">
        <f t="shared" si="395"/>
        <v>0</v>
      </c>
      <c r="L224" s="11">
        <f t="shared" si="395"/>
        <v>0</v>
      </c>
      <c r="M224" s="11">
        <f t="shared" si="395"/>
        <v>0</v>
      </c>
      <c r="N224" s="11">
        <f t="shared" si="395"/>
        <v>0</v>
      </c>
      <c r="O224" s="11">
        <f t="shared" si="395"/>
        <v>0</v>
      </c>
      <c r="P224" s="11">
        <f t="shared" si="395"/>
        <v>0</v>
      </c>
      <c r="Q224" s="11">
        <f t="shared" si="395"/>
        <v>0</v>
      </c>
      <c r="R224" s="11">
        <f t="shared" si="395"/>
        <v>0.66034918588368186</v>
      </c>
      <c r="S224" s="11">
        <f t="shared" si="395"/>
        <v>1.4058533484553166</v>
      </c>
      <c r="T224" s="11">
        <f t="shared" si="395"/>
        <v>1.4035522742390043</v>
      </c>
      <c r="U224" s="11">
        <f t="shared" si="395"/>
        <v>1.2362003653332607</v>
      </c>
      <c r="V224" s="11">
        <f t="shared" si="395"/>
        <v>2.560623258119314</v>
      </c>
      <c r="W224" s="11">
        <f t="shared" si="395"/>
        <v>2.2303444039362574</v>
      </c>
      <c r="X224" s="11">
        <f t="shared" si="395"/>
        <v>1.4949775150307261</v>
      </c>
      <c r="Y224" s="11">
        <f t="shared" si="395"/>
        <v>0</v>
      </c>
      <c r="Z224" s="11">
        <f t="shared" si="395"/>
        <v>0</v>
      </c>
      <c r="AA224" s="11">
        <f t="shared" si="395"/>
        <v>0</v>
      </c>
      <c r="AB224" s="11">
        <f t="shared" si="395"/>
        <v>0</v>
      </c>
      <c r="AC224" s="11">
        <f t="shared" si="395"/>
        <v>0</v>
      </c>
      <c r="AD224" s="11">
        <f t="shared" si="395"/>
        <v>0</v>
      </c>
      <c r="AE224" s="11">
        <f t="shared" si="395"/>
        <v>0</v>
      </c>
      <c r="AF224" s="11">
        <f t="shared" si="395"/>
        <v>0</v>
      </c>
      <c r="AG224" s="11">
        <f t="shared" si="395"/>
        <v>0</v>
      </c>
      <c r="AH224" s="11">
        <f t="shared" si="395"/>
        <v>0</v>
      </c>
      <c r="AI224" s="11">
        <f t="shared" si="395"/>
        <v>0</v>
      </c>
      <c r="AJ224" s="11">
        <f t="shared" si="395"/>
        <v>0</v>
      </c>
      <c r="AK224" s="11">
        <f t="shared" si="395"/>
        <v>0</v>
      </c>
      <c r="AL224" s="11">
        <f t="shared" si="395"/>
        <v>0</v>
      </c>
      <c r="AM224" s="11">
        <f t="shared" si="395"/>
        <v>0</v>
      </c>
      <c r="AN224" s="11">
        <f t="shared" si="395"/>
        <v>0</v>
      </c>
      <c r="AO224" s="11">
        <f t="shared" si="395"/>
        <v>0</v>
      </c>
    </row>
    <row r="225" spans="1:41">
      <c r="A225" s="3" t="s">
        <v>3</v>
      </c>
      <c r="B225" s="3" t="s">
        <v>8</v>
      </c>
      <c r="C225" s="11">
        <f>C222+C224</f>
        <v>66.819999999999993</v>
      </c>
      <c r="D225" s="11">
        <f t="shared" ref="D225:AO225" si="396">D222+D224</f>
        <v>64.592666666666659</v>
      </c>
      <c r="E225" s="11">
        <f t="shared" si="396"/>
        <v>62.439577777777771</v>
      </c>
      <c r="F225" s="11">
        <f t="shared" si="396"/>
        <v>60.358258518518511</v>
      </c>
      <c r="G225" s="11">
        <f t="shared" si="396"/>
        <v>58.346316567901226</v>
      </c>
      <c r="H225" s="11">
        <f t="shared" si="396"/>
        <v>56.401439348971188</v>
      </c>
      <c r="I225" s="11">
        <f t="shared" si="396"/>
        <v>54.521391370672148</v>
      </c>
      <c r="J225" s="11">
        <f t="shared" si="396"/>
        <v>52.704011658316411</v>
      </c>
      <c r="K225" s="11">
        <f t="shared" si="396"/>
        <v>50.947211269705861</v>
      </c>
      <c r="L225" s="11">
        <f t="shared" si="396"/>
        <v>49.248970894049002</v>
      </c>
      <c r="M225" s="11">
        <f t="shared" si="396"/>
        <v>47.607338530914035</v>
      </c>
      <c r="N225" s="11">
        <f t="shared" si="396"/>
        <v>46.020427246550234</v>
      </c>
      <c r="O225" s="11">
        <f t="shared" si="396"/>
        <v>44.48641300499856</v>
      </c>
      <c r="P225" s="11">
        <f t="shared" si="396"/>
        <v>43.00353257149861</v>
      </c>
      <c r="Q225" s="11">
        <f t="shared" si="396"/>
        <v>41.570081485781991</v>
      </c>
      <c r="R225" s="11">
        <f t="shared" si="396"/>
        <v>40.844761288806275</v>
      </c>
      <c r="S225" s="11">
        <f t="shared" si="396"/>
        <v>40.889122594301384</v>
      </c>
      <c r="T225" s="11">
        <f t="shared" si="396"/>
        <v>40.929704115397008</v>
      </c>
      <c r="U225" s="11">
        <f t="shared" si="396"/>
        <v>40.801581010217035</v>
      </c>
      <c r="V225" s="11">
        <f t="shared" si="396"/>
        <v>42.002151567995782</v>
      </c>
      <c r="W225" s="11">
        <f t="shared" si="396"/>
        <v>42.832424252998848</v>
      </c>
      <c r="X225" s="11">
        <f t="shared" si="396"/>
        <v>42.899654292929611</v>
      </c>
      <c r="Y225" s="11">
        <f t="shared" si="396"/>
        <v>41.469665816498626</v>
      </c>
      <c r="Z225" s="11">
        <f t="shared" si="396"/>
        <v>40.087343622615336</v>
      </c>
      <c r="AA225" s="11">
        <f t="shared" si="396"/>
        <v>38.751098835194824</v>
      </c>
      <c r="AB225" s="11">
        <f t="shared" si="396"/>
        <v>37.459395540688327</v>
      </c>
      <c r="AC225" s="11">
        <f t="shared" si="396"/>
        <v>36.210749022665382</v>
      </c>
      <c r="AD225" s="11">
        <f t="shared" si="396"/>
        <v>35.003724055243204</v>
      </c>
      <c r="AE225" s="11">
        <f t="shared" si="396"/>
        <v>33.836933253401767</v>
      </c>
      <c r="AF225" s="11">
        <f t="shared" si="396"/>
        <v>32.709035478288378</v>
      </c>
      <c r="AG225" s="11">
        <f t="shared" si="396"/>
        <v>31.618734295678767</v>
      </c>
      <c r="AH225" s="11">
        <f t="shared" si="396"/>
        <v>30.564776485822808</v>
      </c>
      <c r="AI225" s="11">
        <f t="shared" si="396"/>
        <v>29.545950602962048</v>
      </c>
      <c r="AJ225" s="11">
        <f t="shared" si="396"/>
        <v>28.561085582863313</v>
      </c>
      <c r="AK225" s="11">
        <f t="shared" si="396"/>
        <v>27.609049396767869</v>
      </c>
      <c r="AL225" s="11">
        <f t="shared" si="396"/>
        <v>26.68874775020894</v>
      </c>
      <c r="AM225" s="11">
        <f t="shared" si="396"/>
        <v>25.799122825201977</v>
      </c>
      <c r="AN225" s="11">
        <f t="shared" si="396"/>
        <v>24.93915206436191</v>
      </c>
      <c r="AO225" s="11">
        <f t="shared" si="396"/>
        <v>24.107846995549846</v>
      </c>
    </row>
    <row r="227" spans="1:41">
      <c r="A227" s="3" t="s">
        <v>36</v>
      </c>
      <c r="B227" s="3" t="s">
        <v>109</v>
      </c>
      <c r="C227" s="11">
        <f>IFERROR(B227+IF(C199&lt;=2020,$C$118,$C$119),$C$109)</f>
        <v>760.26682228124503</v>
      </c>
      <c r="D227" s="11">
        <f t="shared" ref="D227" si="397">IFERROR(C227+IF(D199&lt;=2020,$C$118,$C$119),$C$109)</f>
        <v>719.23346949608936</v>
      </c>
      <c r="E227" s="11">
        <f t="shared" ref="E227" si="398">IFERROR(D227+IF(E199&lt;=2020,$C$118,$C$119),$C$109)</f>
        <v>678.20011671093368</v>
      </c>
      <c r="F227" s="11">
        <f t="shared" ref="F227" si="399">IFERROR(E227+IF(F199&lt;=2020,$C$118,$C$119),$C$109)</f>
        <v>637.16676392577801</v>
      </c>
      <c r="G227" s="11">
        <f t="shared" ref="G227" si="400">IFERROR(F227+IF(G199&lt;=2020,$C$118,$C$119),$C$109)</f>
        <v>596.13341114062234</v>
      </c>
      <c r="H227" s="11">
        <f t="shared" ref="H227" si="401">IFERROR(G227+IF(H199&lt;=2020,$C$118,$C$119),$C$109)</f>
        <v>555.10005835546667</v>
      </c>
      <c r="I227" s="11">
        <f t="shared" ref="I227" si="402">IFERROR(H227+IF(I199&lt;=2020,$C$118,$C$119),$C$109)</f>
        <v>514.066705570311</v>
      </c>
      <c r="J227" s="11">
        <f t="shared" ref="J227" si="403">IFERROR(I227+IF(J199&lt;=2020,$C$118,$C$119),$C$109)</f>
        <v>473.03335278515539</v>
      </c>
      <c r="K227" s="11">
        <f t="shared" ref="K227" si="404">IFERROR(J227+IF(K199&lt;=2020,$C$118,$C$119),$C$109)</f>
        <v>431.99999999999977</v>
      </c>
      <c r="L227" s="11">
        <f t="shared" ref="L227" si="405">IFERROR(K227+IF(L199&lt;=2020,$C$118,$C$119),$C$109)</f>
        <v>429.26666666666642</v>
      </c>
      <c r="M227" s="11">
        <f t="shared" ref="M227" si="406">IFERROR(L227+IF(M199&lt;=2020,$C$118,$C$119),$C$109)</f>
        <v>426.53333333333308</v>
      </c>
      <c r="N227" s="11">
        <f t="shared" ref="N227" si="407">IFERROR(M227+IF(N199&lt;=2020,$C$118,$C$119),$C$109)</f>
        <v>423.79999999999973</v>
      </c>
      <c r="O227" s="11">
        <f t="shared" ref="O227" si="408">IFERROR(N227+IF(O199&lt;=2020,$C$118,$C$119),$C$109)</f>
        <v>421.06666666666638</v>
      </c>
      <c r="P227" s="11">
        <f t="shared" ref="P227" si="409">IFERROR(O227+IF(P199&lt;=2020,$C$118,$C$119),$C$109)</f>
        <v>418.33333333333303</v>
      </c>
      <c r="Q227" s="11">
        <f t="shared" ref="Q227" si="410">IFERROR(P227+IF(Q199&lt;=2020,$C$118,$C$119),$C$109)</f>
        <v>415.59999999999968</v>
      </c>
      <c r="R227" s="11">
        <f t="shared" ref="R227" si="411">IFERROR(Q227+IF(R199&lt;=2020,$C$118,$C$119),$C$109)</f>
        <v>412.86666666666633</v>
      </c>
      <c r="S227" s="11">
        <f t="shared" ref="S227" si="412">IFERROR(R227+IF(S199&lt;=2020,$C$118,$C$119),$C$109)</f>
        <v>410.13333333333298</v>
      </c>
      <c r="T227" s="11">
        <f t="shared" ref="T227" si="413">IFERROR(S227+IF(T199&lt;=2020,$C$118,$C$119),$C$109)</f>
        <v>407.39999999999964</v>
      </c>
      <c r="U227" s="11">
        <f t="shared" ref="U227" si="414">IFERROR(T227+IF(U199&lt;=2020,$C$118,$C$119),$C$109)</f>
        <v>404.66666666666629</v>
      </c>
      <c r="V227" s="11">
        <f t="shared" ref="V227" si="415">IFERROR(U227+IF(V199&lt;=2020,$C$118,$C$119),$C$109)</f>
        <v>401.93333333333294</v>
      </c>
      <c r="W227" s="11">
        <f t="shared" ref="W227" si="416">IFERROR(V227+IF(W199&lt;=2020,$C$118,$C$119),$C$109)</f>
        <v>399.19999999999959</v>
      </c>
      <c r="X227" s="11">
        <f t="shared" ref="X227" si="417">IFERROR(W227+IF(X199&lt;=2020,$C$118,$C$119),$C$109)</f>
        <v>396.46666666666624</v>
      </c>
      <c r="Y227" s="11">
        <f t="shared" ref="Y227" si="418">IFERROR(X227+IF(Y199&lt;=2020,$C$118,$C$119),$C$109)</f>
        <v>393.73333333333289</v>
      </c>
      <c r="Z227" s="11">
        <f t="shared" ref="Z227" si="419">IFERROR(Y227+IF(Z199&lt;=2020,$C$118,$C$119),$C$109)</f>
        <v>390.99999999999955</v>
      </c>
      <c r="AA227" s="11">
        <f t="shared" ref="AA227" si="420">IFERROR(Z227+IF(AA199&lt;=2020,$C$118,$C$119),$C$109)</f>
        <v>388.2666666666662</v>
      </c>
      <c r="AB227" s="11">
        <f t="shared" ref="AB227" si="421">IFERROR(AA227+IF(AB199&lt;=2020,$C$118,$C$119),$C$109)</f>
        <v>385.53333333333285</v>
      </c>
      <c r="AC227" s="11">
        <f t="shared" ref="AC227" si="422">IFERROR(AB227+IF(AC199&lt;=2020,$C$118,$C$119),$C$109)</f>
        <v>382.7999999999995</v>
      </c>
      <c r="AD227" s="11">
        <f t="shared" ref="AD227" si="423">IFERROR(AC227+IF(AD199&lt;=2020,$C$118,$C$119),$C$109)</f>
        <v>380.06666666666615</v>
      </c>
      <c r="AE227" s="11">
        <f t="shared" ref="AE227" si="424">IFERROR(AD227+IF(AE199&lt;=2020,$C$118,$C$119),$C$109)</f>
        <v>377.3333333333328</v>
      </c>
      <c r="AF227" s="11">
        <f t="shared" ref="AF227" si="425">IFERROR(AE227+IF(AF199&lt;=2020,$C$118,$C$119),$C$109)</f>
        <v>374.59999999999945</v>
      </c>
      <c r="AG227" s="11">
        <f t="shared" ref="AG227" si="426">IFERROR(AF227+IF(AG199&lt;=2020,$C$118,$C$119),$C$109)</f>
        <v>371.86666666666611</v>
      </c>
      <c r="AH227" s="11">
        <f t="shared" ref="AH227" si="427">IFERROR(AG227+IF(AH199&lt;=2020,$C$118,$C$119),$C$109)</f>
        <v>369.13333333333276</v>
      </c>
      <c r="AI227" s="11">
        <f t="shared" ref="AI227" si="428">IFERROR(AH227+IF(AI199&lt;=2020,$C$118,$C$119),$C$109)</f>
        <v>366.39999999999941</v>
      </c>
      <c r="AJ227" s="11">
        <f t="shared" ref="AJ227" si="429">IFERROR(AI227+IF(AJ199&lt;=2020,$C$118,$C$119),$C$109)</f>
        <v>363.66666666666606</v>
      </c>
      <c r="AK227" s="11">
        <f t="shared" ref="AK227" si="430">IFERROR(AJ227+IF(AK199&lt;=2020,$C$118,$C$119),$C$109)</f>
        <v>360.93333333333271</v>
      </c>
      <c r="AL227" s="11">
        <f t="shared" ref="AL227" si="431">IFERROR(AK227+IF(AL199&lt;=2020,$C$118,$C$119),$C$109)</f>
        <v>358.19999999999936</v>
      </c>
      <c r="AM227" s="11">
        <f t="shared" ref="AM227" si="432">IFERROR(AL227+IF(AM199&lt;=2020,$C$118,$C$119),$C$109)</f>
        <v>355.46666666666601</v>
      </c>
      <c r="AN227" s="11">
        <f t="shared" ref="AN227" si="433">IFERROR(AM227+IF(AN199&lt;=2020,$C$118,$C$119),$C$109)</f>
        <v>352.73333333333267</v>
      </c>
      <c r="AO227" s="11">
        <f t="shared" ref="AO227" si="434">IFERROR(AN227+IF(AO199&lt;=2020,$C$118,$C$119),$C$109)</f>
        <v>349.99999999999932</v>
      </c>
    </row>
    <row r="229" spans="1:41">
      <c r="B229" s="1" t="s">
        <v>108</v>
      </c>
    </row>
    <row r="230" spans="1:41">
      <c r="A230" s="3" t="s">
        <v>66</v>
      </c>
      <c r="B230" s="3" t="s">
        <v>37</v>
      </c>
      <c r="C230" s="11">
        <f t="shared" ref="C230:AO230" si="435">IFERROR(B230*IF(C$199&gt;=$C$51,(1+$C$52),(1+Annual_change_in_non_electricity_traded_emissions)),$C$111)</f>
        <v>78</v>
      </c>
      <c r="D230" s="11">
        <f t="shared" si="435"/>
        <v>78</v>
      </c>
      <c r="E230" s="11">
        <f t="shared" si="435"/>
        <v>78</v>
      </c>
      <c r="F230" s="11">
        <f t="shared" si="435"/>
        <v>78</v>
      </c>
      <c r="G230" s="11">
        <f t="shared" si="435"/>
        <v>78</v>
      </c>
      <c r="H230" s="11">
        <f t="shared" si="435"/>
        <v>78</v>
      </c>
      <c r="I230" s="11">
        <f t="shared" si="435"/>
        <v>78</v>
      </c>
      <c r="J230" s="11">
        <f t="shared" si="435"/>
        <v>78</v>
      </c>
      <c r="K230" s="11">
        <f t="shared" si="435"/>
        <v>78</v>
      </c>
      <c r="L230" s="11">
        <f t="shared" si="435"/>
        <v>78</v>
      </c>
      <c r="M230" s="11">
        <f t="shared" si="435"/>
        <v>78</v>
      </c>
      <c r="N230" s="11">
        <f t="shared" si="435"/>
        <v>78</v>
      </c>
      <c r="O230" s="11">
        <f t="shared" si="435"/>
        <v>78</v>
      </c>
      <c r="P230" s="11">
        <f t="shared" si="435"/>
        <v>78</v>
      </c>
      <c r="Q230" s="11">
        <f t="shared" si="435"/>
        <v>78</v>
      </c>
      <c r="R230" s="11">
        <f t="shared" si="435"/>
        <v>78</v>
      </c>
      <c r="S230" s="11">
        <f t="shared" si="435"/>
        <v>78</v>
      </c>
      <c r="T230" s="11">
        <f t="shared" si="435"/>
        <v>78</v>
      </c>
      <c r="U230" s="11">
        <f t="shared" si="435"/>
        <v>74.099999999999994</v>
      </c>
      <c r="V230" s="11">
        <f t="shared" si="435"/>
        <v>70.394999999999996</v>
      </c>
      <c r="W230" s="11">
        <f t="shared" si="435"/>
        <v>66.875249999999994</v>
      </c>
      <c r="X230" s="11">
        <f t="shared" si="435"/>
        <v>63.53148749999999</v>
      </c>
      <c r="Y230" s="11">
        <f t="shared" si="435"/>
        <v>60.354913124999989</v>
      </c>
      <c r="Z230" s="11">
        <f t="shared" si="435"/>
        <v>57.337167468749989</v>
      </c>
      <c r="AA230" s="11">
        <f t="shared" si="435"/>
        <v>54.470309095312487</v>
      </c>
      <c r="AB230" s="11">
        <f t="shared" si="435"/>
        <v>51.746793640546862</v>
      </c>
      <c r="AC230" s="11">
        <f t="shared" si="435"/>
        <v>49.159453958519514</v>
      </c>
      <c r="AD230" s="11">
        <f t="shared" si="435"/>
        <v>46.701481260593539</v>
      </c>
      <c r="AE230" s="11">
        <f t="shared" si="435"/>
        <v>44.366407197563859</v>
      </c>
      <c r="AF230" s="11">
        <f t="shared" si="435"/>
        <v>42.148086837685668</v>
      </c>
      <c r="AG230" s="11">
        <f t="shared" si="435"/>
        <v>40.040682495801384</v>
      </c>
      <c r="AH230" s="11">
        <f t="shared" si="435"/>
        <v>38.038648371011313</v>
      </c>
      <c r="AI230" s="11">
        <f t="shared" si="435"/>
        <v>36.136715952460747</v>
      </c>
      <c r="AJ230" s="11">
        <f t="shared" si="435"/>
        <v>34.32988015483771</v>
      </c>
      <c r="AK230" s="11">
        <f t="shared" si="435"/>
        <v>32.613386147095824</v>
      </c>
      <c r="AL230" s="11">
        <f t="shared" si="435"/>
        <v>30.98271683974103</v>
      </c>
      <c r="AM230" s="11">
        <f t="shared" si="435"/>
        <v>29.433580997753978</v>
      </c>
      <c r="AN230" s="11">
        <f t="shared" si="435"/>
        <v>27.961901947866277</v>
      </c>
      <c r="AO230" s="11">
        <f t="shared" si="435"/>
        <v>26.563806850472961</v>
      </c>
    </row>
    <row r="231" spans="1:41" s="28" customFormat="1">
      <c r="A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</row>
    <row r="232" spans="1:41">
      <c r="B232" s="1" t="s">
        <v>414</v>
      </c>
    </row>
    <row r="233" spans="1:41">
      <c r="A233" s="3" t="s">
        <v>5</v>
      </c>
      <c r="B233" s="3" t="s">
        <v>4</v>
      </c>
      <c r="C233" s="11">
        <f t="shared" ref="C233:AO233" si="436">IFERROR(B233*(1+IF(C199&lt;=$C$23,$C$22,$C$137)),$C$68)</f>
        <v>353.73</v>
      </c>
      <c r="D233" s="11">
        <f t="shared" si="436"/>
        <v>352.31508000000002</v>
      </c>
      <c r="E233" s="11">
        <f t="shared" si="436"/>
        <v>350.90581968000004</v>
      </c>
      <c r="F233" s="11">
        <f t="shared" si="436"/>
        <v>349.50219640128006</v>
      </c>
      <c r="G233" s="11">
        <f t="shared" si="436"/>
        <v>348.10418761567496</v>
      </c>
      <c r="H233" s="11">
        <f t="shared" si="436"/>
        <v>346.71177086521226</v>
      </c>
      <c r="I233" s="11">
        <f t="shared" si="436"/>
        <v>345.32492378175141</v>
      </c>
      <c r="J233" s="11">
        <f t="shared" si="436"/>
        <v>343.94362408662442</v>
      </c>
      <c r="K233" s="11">
        <f t="shared" si="436"/>
        <v>342.56784959027794</v>
      </c>
      <c r="L233" s="11">
        <f t="shared" si="436"/>
        <v>341.19757819191682</v>
      </c>
      <c r="M233" s="11">
        <f t="shared" si="436"/>
        <v>339.83278787914912</v>
      </c>
      <c r="N233" s="11">
        <f t="shared" si="436"/>
        <v>338.47345672763254</v>
      </c>
      <c r="O233" s="11">
        <f t="shared" si="436"/>
        <v>337.11956290072203</v>
      </c>
      <c r="P233" s="11">
        <f t="shared" si="436"/>
        <v>335.77108464911913</v>
      </c>
      <c r="Q233" s="11">
        <f t="shared" si="436"/>
        <v>334.42800031052263</v>
      </c>
      <c r="R233" s="11">
        <f t="shared" si="436"/>
        <v>333.09028830928054</v>
      </c>
      <c r="S233" s="11">
        <f t="shared" si="436"/>
        <v>331.75792715604342</v>
      </c>
      <c r="T233" s="11">
        <f t="shared" si="436"/>
        <v>330.43089544741923</v>
      </c>
      <c r="U233" s="11">
        <f t="shared" si="436"/>
        <v>329.10917186562955</v>
      </c>
      <c r="V233" s="11">
        <f t="shared" si="436"/>
        <v>332.33492684478404</v>
      </c>
      <c r="W233" s="11">
        <f t="shared" si="436"/>
        <v>335.59229897737896</v>
      </c>
      <c r="X233" s="11">
        <f t="shared" si="436"/>
        <v>338.8815981581206</v>
      </c>
      <c r="Y233" s="11">
        <f t="shared" si="436"/>
        <v>342.20313731914013</v>
      </c>
      <c r="Z233" s="11">
        <f t="shared" si="436"/>
        <v>345.55723245976475</v>
      </c>
      <c r="AA233" s="11">
        <f t="shared" si="436"/>
        <v>348.94420267658091</v>
      </c>
      <c r="AB233" s="11">
        <f t="shared" si="436"/>
        <v>352.36437019379201</v>
      </c>
      <c r="AC233" s="11">
        <f t="shared" si="436"/>
        <v>355.81806039387351</v>
      </c>
      <c r="AD233" s="11">
        <f t="shared" si="436"/>
        <v>359.30560184852874</v>
      </c>
      <c r="AE233" s="11">
        <f t="shared" si="436"/>
        <v>362.82732634994801</v>
      </c>
      <c r="AF233" s="11">
        <f t="shared" si="436"/>
        <v>366.38356894237415</v>
      </c>
      <c r="AG233" s="11">
        <f t="shared" si="436"/>
        <v>369.97466795397747</v>
      </c>
      <c r="AH233" s="11">
        <f t="shared" si="436"/>
        <v>373.60096502904298</v>
      </c>
      <c r="AI233" s="11">
        <f t="shared" si="436"/>
        <v>377.26280516047331</v>
      </c>
      <c r="AJ233" s="11">
        <f t="shared" si="436"/>
        <v>380.9605367226099</v>
      </c>
      <c r="AK233" s="11">
        <f t="shared" si="436"/>
        <v>384.69451150437641</v>
      </c>
      <c r="AL233" s="11">
        <f t="shared" si="436"/>
        <v>388.4650847427464</v>
      </c>
      <c r="AM233" s="11">
        <f t="shared" si="436"/>
        <v>392.2726151565393</v>
      </c>
      <c r="AN233" s="11">
        <f t="shared" si="436"/>
        <v>396.11746498054782</v>
      </c>
      <c r="AO233" s="11">
        <f t="shared" si="436"/>
        <v>399.99999999999955</v>
      </c>
    </row>
    <row r="234" spans="1:41">
      <c r="A234" s="3" t="s">
        <v>3</v>
      </c>
      <c r="B234" s="3" t="s">
        <v>6</v>
      </c>
      <c r="C234" s="42">
        <f>IFERROR(B234*IF(C$199&lt;=$C$23,1+$C$22,1+$C$136),$C$69)</f>
        <v>20.627044196734136</v>
      </c>
      <c r="D234" s="42">
        <f t="shared" ref="D234:AO234" si="437">IFERROR(C234*IF(D$199&lt;=$C$23,1+$C$22,1+$C$136),$C$69)</f>
        <v>20.544536019947198</v>
      </c>
      <c r="E234" s="42">
        <f t="shared" si="437"/>
        <v>20.462357875867408</v>
      </c>
      <c r="F234" s="42">
        <f t="shared" si="437"/>
        <v>20.380508444363937</v>
      </c>
      <c r="G234" s="42">
        <f t="shared" si="437"/>
        <v>20.29898641058648</v>
      </c>
      <c r="H234" s="42">
        <f t="shared" si="437"/>
        <v>20.217790464944134</v>
      </c>
      <c r="I234" s="42">
        <f t="shared" si="437"/>
        <v>20.136919303084358</v>
      </c>
      <c r="J234" s="42">
        <f t="shared" si="437"/>
        <v>20.056371625872021</v>
      </c>
      <c r="K234" s="42">
        <f t="shared" si="437"/>
        <v>19.976146139368534</v>
      </c>
      <c r="L234" s="42">
        <f t="shared" si="437"/>
        <v>19.896241554811059</v>
      </c>
      <c r="M234" s="42">
        <f t="shared" si="437"/>
        <v>19.816656588591815</v>
      </c>
      <c r="N234" s="42">
        <f t="shared" si="437"/>
        <v>19.737389962237447</v>
      </c>
      <c r="O234" s="42">
        <f t="shared" si="437"/>
        <v>19.658440402388496</v>
      </c>
      <c r="P234" s="42">
        <f t="shared" si="437"/>
        <v>19.579806640778941</v>
      </c>
      <c r="Q234" s="42">
        <f t="shared" si="437"/>
        <v>19.501487414215823</v>
      </c>
      <c r="R234" s="42">
        <f t="shared" si="437"/>
        <v>19.423481464558961</v>
      </c>
      <c r="S234" s="42">
        <f t="shared" si="437"/>
        <v>19.345787538700726</v>
      </c>
      <c r="T234" s="42">
        <f t="shared" si="437"/>
        <v>19.268404388545925</v>
      </c>
      <c r="U234" s="42">
        <f t="shared" si="437"/>
        <v>19.19133077099174</v>
      </c>
      <c r="V234" s="42">
        <f t="shared" si="437"/>
        <v>19.358034640924</v>
      </c>
      <c r="W234" s="42">
        <f t="shared" si="437"/>
        <v>19.526186569908649</v>
      </c>
      <c r="X234" s="42">
        <f t="shared" si="437"/>
        <v>19.695799136388054</v>
      </c>
      <c r="Y234" s="42">
        <f t="shared" si="437"/>
        <v>19.866885028066147</v>
      </c>
      <c r="Z234" s="42">
        <f t="shared" si="437"/>
        <v>20.039457042857528</v>
      </c>
      <c r="AA234" s="42">
        <f t="shared" si="437"/>
        <v>20.2135280898448</v>
      </c>
      <c r="AB234" s="42">
        <f t="shared" si="437"/>
        <v>20.389111190244222</v>
      </c>
      <c r="AC234" s="42">
        <f t="shared" si="437"/>
        <v>20.56621947837974</v>
      </c>
      <c r="AD234" s="42">
        <f t="shared" si="437"/>
        <v>20.744866202665495</v>
      </c>
      <c r="AE234" s="42">
        <f t="shared" si="437"/>
        <v>20.925064726596858</v>
      </c>
      <c r="AF234" s="42">
        <f t="shared" si="437"/>
        <v>21.106828529750068</v>
      </c>
      <c r="AG234" s="42">
        <f t="shared" si="437"/>
        <v>21.290171208790564</v>
      </c>
      <c r="AH234" s="42">
        <f t="shared" si="437"/>
        <v>21.475106478490066</v>
      </c>
      <c r="AI234" s="42">
        <f t="shared" si="437"/>
        <v>21.6616481727525</v>
      </c>
      <c r="AJ234" s="42">
        <f t="shared" si="437"/>
        <v>21.849810245648825</v>
      </c>
      <c r="AK234" s="42">
        <f t="shared" si="437"/>
        <v>22.039606772460861</v>
      </c>
      <c r="AL234" s="42">
        <f t="shared" si="437"/>
        <v>22.231051950734162</v>
      </c>
      <c r="AM234" s="42">
        <f t="shared" si="437"/>
        <v>22.424160101340071</v>
      </c>
      <c r="AN234" s="42">
        <f t="shared" si="437"/>
        <v>22.618945669546957</v>
      </c>
      <c r="AO234" s="42">
        <f t="shared" si="437"/>
        <v>22.815423226100798</v>
      </c>
    </row>
    <row r="235" spans="1:41">
      <c r="A235" s="3" t="s">
        <v>3</v>
      </c>
      <c r="B235" s="3" t="s">
        <v>0</v>
      </c>
      <c r="C235" s="42">
        <f>C233*GW_per_TWh</f>
        <v>40.352498288843265</v>
      </c>
      <c r="D235" s="42">
        <f>D233*GW_per_TWh</f>
        <v>40.191088295687891</v>
      </c>
      <c r="E235" s="42">
        <f>E233*GW_per_TWh</f>
        <v>40.030323942505142</v>
      </c>
      <c r="F235" s="42">
        <f>F233*GW_per_TWh</f>
        <v>39.870202646735123</v>
      </c>
      <c r="G235" s="42">
        <f>G233*GW_per_TWh</f>
        <v>39.710721836148181</v>
      </c>
      <c r="H235" s="42">
        <f>H233*GW_per_TWh</f>
        <v>39.551878948803591</v>
      </c>
      <c r="I235" s="42">
        <f>I233*GW_per_TWh</f>
        <v>39.393671433008379</v>
      </c>
      <c r="J235" s="42">
        <f>J233*GW_per_TWh</f>
        <v>39.236096747276342</v>
      </c>
      <c r="K235" s="42">
        <f>K233*GW_per_TWh</f>
        <v>39.079152360287239</v>
      </c>
      <c r="L235" s="42">
        <f>L233*GW_per_TWh</f>
        <v>38.92283575084609</v>
      </c>
      <c r="M235" s="42">
        <f>M233*GW_per_TWh</f>
        <v>38.7671444078427</v>
      </c>
      <c r="N235" s="42">
        <f>N233*GW_per_TWh</f>
        <v>38.612075830211332</v>
      </c>
      <c r="O235" s="42">
        <f>O233*GW_per_TWh</f>
        <v>38.457627526890491</v>
      </c>
      <c r="P235" s="42">
        <f>P233*GW_per_TWh</f>
        <v>38.30379701678293</v>
      </c>
      <c r="Q235" s="42">
        <f>Q233*GW_per_TWh</f>
        <v>38.150581828715794</v>
      </c>
      <c r="R235" s="42">
        <f>R233*GW_per_TWh</f>
        <v>37.997979501400927</v>
      </c>
      <c r="S235" s="42">
        <f>S233*GW_per_TWh</f>
        <v>37.845987583395328</v>
      </c>
      <c r="T235" s="42">
        <f>T233*GW_per_TWh</f>
        <v>37.694603633061746</v>
      </c>
      <c r="U235" s="42">
        <f>U233*GW_per_TWh</f>
        <v>37.543825218529498</v>
      </c>
      <c r="V235" s="42">
        <f>V233*GW_per_TWh</f>
        <v>37.911810043895052</v>
      </c>
      <c r="W235" s="42">
        <f>W233*GW_per_TWh</f>
        <v>38.283401662945352</v>
      </c>
      <c r="X235" s="42">
        <f>X233*GW_per_TWh</f>
        <v>38.658635427574787</v>
      </c>
      <c r="Y235" s="42">
        <f>Y233*GW_per_TWh</f>
        <v>39.037547036178431</v>
      </c>
      <c r="Z235" s="42">
        <f>Z233*GW_per_TWh</f>
        <v>39.420172537048224</v>
      </c>
      <c r="AA235" s="42">
        <f>AA233*GW_per_TWh</f>
        <v>39.806548331802524</v>
      </c>
      <c r="AB235" s="42">
        <f>AB233*GW_per_TWh</f>
        <v>40.196711178849192</v>
      </c>
      <c r="AC235" s="42">
        <f>AC233*GW_per_TWh</f>
        <v>40.590698196882677</v>
      </c>
      <c r="AD235" s="42">
        <f>AD233*GW_per_TWh</f>
        <v>40.988546868415327</v>
      </c>
      <c r="AE235" s="42">
        <f>AE233*GW_per_TWh</f>
        <v>41.390295043343372</v>
      </c>
      <c r="AF235" s="42">
        <f>AF233*GW_per_TWh</f>
        <v>41.795980942547814</v>
      </c>
      <c r="AG235" s="42">
        <f>AG233*GW_per_TWh</f>
        <v>42.205643161530631</v>
      </c>
      <c r="AH235" s="42">
        <f>AH233*GW_per_TWh</f>
        <v>42.61932067408658</v>
      </c>
      <c r="AI235" s="42">
        <f>AI233*GW_per_TWh</f>
        <v>43.0370528360111</v>
      </c>
      <c r="AJ235" s="42">
        <f>AJ233*GW_per_TWh</f>
        <v>43.458879388844387</v>
      </c>
      <c r="AK235" s="42">
        <f>AK233*GW_per_TWh</f>
        <v>43.884840463652338</v>
      </c>
      <c r="AL235" s="42">
        <f>AL233*GW_per_TWh</f>
        <v>44.314976584844445</v>
      </c>
      <c r="AM235" s="42">
        <f>AM233*GW_per_TWh</f>
        <v>44.749328674029123</v>
      </c>
      <c r="AN235" s="42">
        <f>AN233*GW_per_TWh</f>
        <v>45.187938053906898</v>
      </c>
      <c r="AO235" s="42">
        <f>AO233*GW_per_TWh</f>
        <v>45.630846452201638</v>
      </c>
    </row>
    <row r="236" spans="1:41">
      <c r="A236" s="3" t="s">
        <v>3</v>
      </c>
      <c r="B236" s="3" t="s">
        <v>413</v>
      </c>
      <c r="C236" s="42">
        <f>((12*C235)-(2*C237)-(3*C234))/7</f>
        <v>42.127876084314643</v>
      </c>
      <c r="D236" s="42">
        <f t="shared" ref="D236:AO236" si="438">((12*D235)-(2*D237)-(3*D234))/7</f>
        <v>41.959364579977375</v>
      </c>
      <c r="E236" s="42">
        <f t="shared" si="438"/>
        <v>41.791527121657488</v>
      </c>
      <c r="F236" s="42">
        <f t="shared" si="438"/>
        <v>41.624361013170855</v>
      </c>
      <c r="G236" s="42">
        <f t="shared" si="438"/>
        <v>41.457863569118167</v>
      </c>
      <c r="H236" s="42">
        <f t="shared" si="438"/>
        <v>41.292032114841696</v>
      </c>
      <c r="I236" s="42">
        <f t="shared" si="438"/>
        <v>41.126863986382332</v>
      </c>
      <c r="J236" s="42">
        <f t="shared" si="438"/>
        <v>40.9623565304368</v>
      </c>
      <c r="K236" s="42">
        <f t="shared" si="438"/>
        <v>40.79850710431505</v>
      </c>
      <c r="L236" s="42">
        <f t="shared" si="438"/>
        <v>40.635313075897798</v>
      </c>
      <c r="M236" s="42">
        <f t="shared" si="438"/>
        <v>40.472771823594194</v>
      </c>
      <c r="N236" s="42">
        <f t="shared" si="438"/>
        <v>40.310880736299829</v>
      </c>
      <c r="O236" s="42">
        <f t="shared" si="438"/>
        <v>40.14963721335463</v>
      </c>
      <c r="P236" s="42">
        <f t="shared" si="438"/>
        <v>39.989038664501209</v>
      </c>
      <c r="Q236" s="42">
        <f t="shared" si="438"/>
        <v>39.829082509843204</v>
      </c>
      <c r="R236" s="42">
        <f t="shared" si="438"/>
        <v>39.66976617980383</v>
      </c>
      <c r="S236" s="42">
        <f t="shared" si="438"/>
        <v>39.511087115084607</v>
      </c>
      <c r="T236" s="42">
        <f t="shared" si="438"/>
        <v>39.353042766624277</v>
      </c>
      <c r="U236" s="42">
        <f t="shared" si="438"/>
        <v>39.19563059555778</v>
      </c>
      <c r="V236" s="42">
        <f t="shared" si="438"/>
        <v>39.385757369038686</v>
      </c>
      <c r="W236" s="42">
        <f t="shared" si="438"/>
        <v>39.573397626618018</v>
      </c>
      <c r="X236" s="42">
        <f t="shared" si="438"/>
        <v>39.758431131685882</v>
      </c>
      <c r="Y236" s="42">
        <f t="shared" si="438"/>
        <v>39.940734370430484</v>
      </c>
      <c r="Z236" s="42">
        <f t="shared" si="438"/>
        <v>40.120180473890969</v>
      </c>
      <c r="AA236" s="42">
        <f t="shared" si="438"/>
        <v>40.29663913824686</v>
      </c>
      <c r="AB236" s="42">
        <f t="shared" si="438"/>
        <v>40.469976543304746</v>
      </c>
      <c r="AC236" s="42">
        <f t="shared" si="438"/>
        <v>40.640055269142422</v>
      </c>
      <c r="AD236" s="42">
        <f t="shared" si="438"/>
        <v>40.806734210869529</v>
      </c>
      <c r="AE236" s="42">
        <f t="shared" si="438"/>
        <v>40.969868491463231</v>
      </c>
      <c r="AF236" s="42">
        <f t="shared" si="438"/>
        <v>41.129309372636094</v>
      </c>
      <c r="AG236" s="42">
        <f t="shared" si="438"/>
        <v>41.28490416369258</v>
      </c>
      <c r="AH236" s="42">
        <f t="shared" si="438"/>
        <v>41.43649612832975</v>
      </c>
      <c r="AI236" s="42">
        <f t="shared" si="438"/>
        <v>41.583924389336794</v>
      </c>
      <c r="AJ236" s="42">
        <f t="shared" si="438"/>
        <v>41.727023831146482</v>
      </c>
      <c r="AK236" s="42">
        <f t="shared" si="438"/>
        <v>41.865625000191528</v>
      </c>
      <c r="AL236" s="42">
        <f t="shared" si="438"/>
        <v>41.999554003016932</v>
      </c>
      <c r="AM236" s="42">
        <f t="shared" si="438"/>
        <v>42.128632402098823</v>
      </c>
      <c r="AN236" s="42">
        <f t="shared" si="438"/>
        <v>42.252677109319187</v>
      </c>
      <c r="AO236" s="42">
        <f t="shared" si="438"/>
        <v>42.371500277044383</v>
      </c>
    </row>
    <row r="237" spans="1:41">
      <c r="A237" s="3" t="s">
        <v>3</v>
      </c>
      <c r="B237" s="3" t="s">
        <v>7</v>
      </c>
      <c r="C237" s="42">
        <f>IFERROR(B237*IF(C$199&lt;=$C$23,1+$C$22,1+$C$138),$C$71)</f>
        <v>63.726857142857142</v>
      </c>
      <c r="D237" s="42">
        <f t="shared" ref="D237:AO237" si="439">IFERROR(C237*IF(D$199&lt;=$C$23,1+$C$22,1+$C$138),$C$71)</f>
        <v>63.471949714285714</v>
      </c>
      <c r="E237" s="42">
        <f t="shared" si="439"/>
        <v>63.218061915428571</v>
      </c>
      <c r="F237" s="42">
        <f t="shared" si="439"/>
        <v>62.965189667766857</v>
      </c>
      <c r="G237" s="42">
        <f t="shared" si="439"/>
        <v>62.713328909095793</v>
      </c>
      <c r="H237" s="42">
        <f t="shared" si="439"/>
        <v>62.462475593459409</v>
      </c>
      <c r="I237" s="42">
        <f t="shared" si="439"/>
        <v>62.21262569108557</v>
      </c>
      <c r="J237" s="42">
        <f t="shared" si="439"/>
        <v>61.963775188321229</v>
      </c>
      <c r="K237" s="42">
        <f t="shared" si="439"/>
        <v>61.715920087567945</v>
      </c>
      <c r="L237" s="42">
        <f t="shared" si="439"/>
        <v>61.469056407217671</v>
      </c>
      <c r="M237" s="42">
        <f t="shared" si="439"/>
        <v>61.223180181588802</v>
      </c>
      <c r="N237" s="42">
        <f t="shared" si="439"/>
        <v>60.978287460862447</v>
      </c>
      <c r="O237" s="42">
        <f t="shared" si="439"/>
        <v>60.734374311018996</v>
      </c>
      <c r="P237" s="42">
        <f t="shared" si="439"/>
        <v>60.491436813774918</v>
      </c>
      <c r="Q237" s="42">
        <f t="shared" si="439"/>
        <v>60.249471066519817</v>
      </c>
      <c r="R237" s="42">
        <f t="shared" si="439"/>
        <v>60.008473182253738</v>
      </c>
      <c r="S237" s="42">
        <f t="shared" si="439"/>
        <v>59.768439289524721</v>
      </c>
      <c r="T237" s="42">
        <f t="shared" si="439"/>
        <v>59.529365532366626</v>
      </c>
      <c r="U237" s="42">
        <f t="shared" si="439"/>
        <v>59.29124807023716</v>
      </c>
      <c r="V237" s="42">
        <f t="shared" si="439"/>
        <v>60.5836575103489</v>
      </c>
      <c r="W237" s="42">
        <f t="shared" si="439"/>
        <v>61.904238429646085</v>
      </c>
      <c r="X237" s="42">
        <f t="shared" si="439"/>
        <v>63.253604899966064</v>
      </c>
      <c r="Y237" s="42">
        <f t="shared" si="439"/>
        <v>64.632384378464693</v>
      </c>
      <c r="Z237" s="42">
        <f t="shared" si="439"/>
        <v>66.041217999384685</v>
      </c>
      <c r="AA237" s="42">
        <f t="shared" si="439"/>
        <v>67.480760872183936</v>
      </c>
      <c r="AB237" s="42">
        <f t="shared" si="439"/>
        <v>68.95168238616219</v>
      </c>
      <c r="AC237" s="42">
        <f t="shared" si="439"/>
        <v>70.454666521727972</v>
      </c>
      <c r="AD237" s="42">
        <f t="shared" si="439"/>
        <v>71.990412168450391</v>
      </c>
      <c r="AE237" s="42">
        <f t="shared" si="439"/>
        <v>73.559633450043634</v>
      </c>
      <c r="AF237" s="42">
        <f t="shared" si="439"/>
        <v>75.163060056435441</v>
      </c>
      <c r="AG237" s="42">
        <f t="shared" si="439"/>
        <v>76.801437583073906</v>
      </c>
      <c r="AH237" s="42">
        <f t="shared" si="439"/>
        <v>78.475527877630256</v>
      </c>
      <c r="AI237" s="42">
        <f t="shared" si="439"/>
        <v>80.186109394259063</v>
      </c>
      <c r="AJ237" s="42">
        <f t="shared" si="439"/>
        <v>81.933977555580398</v>
      </c>
      <c r="AK237" s="42">
        <f t="shared" si="439"/>
        <v>83.719945122552403</v>
      </c>
      <c r="AL237" s="42">
        <f t="shared" si="439"/>
        <v>85.544842572406182</v>
      </c>
      <c r="AM237" s="42">
        <f t="shared" si="439"/>
        <v>87.409518484818761</v>
      </c>
      <c r="AN237" s="42">
        <f t="shared" si="439"/>
        <v>89.314839936503787</v>
      </c>
      <c r="AO237" s="42">
        <f t="shared" si="439"/>
        <v>91.261692904403276</v>
      </c>
    </row>
    <row r="239" spans="1:41">
      <c r="B239" s="1" t="s">
        <v>20</v>
      </c>
      <c r="C239" s="1">
        <v>2012</v>
      </c>
      <c r="D239" s="1">
        <v>2013</v>
      </c>
      <c r="E239" s="1">
        <v>2014</v>
      </c>
      <c r="F239" s="1">
        <v>2015</v>
      </c>
      <c r="G239" s="1">
        <v>2016</v>
      </c>
      <c r="H239" s="1">
        <v>2017</v>
      </c>
      <c r="I239" s="1">
        <v>2018</v>
      </c>
      <c r="J239" s="1">
        <v>2019</v>
      </c>
      <c r="K239" s="1">
        <v>2020</v>
      </c>
      <c r="L239" s="1">
        <v>2021</v>
      </c>
      <c r="M239" s="1">
        <v>2022</v>
      </c>
      <c r="N239" s="1">
        <v>2023</v>
      </c>
      <c r="O239" s="1">
        <v>2024</v>
      </c>
      <c r="P239" s="1">
        <v>2025</v>
      </c>
      <c r="Q239" s="1">
        <v>2026</v>
      </c>
      <c r="R239" s="1">
        <v>2027</v>
      </c>
      <c r="S239" s="1">
        <v>2028</v>
      </c>
      <c r="T239" s="1">
        <v>2029</v>
      </c>
      <c r="U239" s="1">
        <v>2030</v>
      </c>
      <c r="V239" s="1">
        <v>2031</v>
      </c>
      <c r="W239" s="1">
        <v>2032</v>
      </c>
      <c r="X239" s="1">
        <v>2033</v>
      </c>
      <c r="Y239" s="1">
        <v>2034</v>
      </c>
      <c r="Z239" s="1">
        <v>2035</v>
      </c>
      <c r="AA239" s="1">
        <v>2036</v>
      </c>
      <c r="AB239" s="1">
        <v>2037</v>
      </c>
      <c r="AC239" s="1">
        <v>2038</v>
      </c>
      <c r="AD239" s="1">
        <v>2039</v>
      </c>
      <c r="AE239" s="1">
        <v>2040</v>
      </c>
      <c r="AF239" s="1">
        <v>2041</v>
      </c>
      <c r="AG239" s="1">
        <v>2042</v>
      </c>
      <c r="AH239" s="1">
        <v>2043</v>
      </c>
      <c r="AI239" s="1">
        <v>2044</v>
      </c>
      <c r="AJ239" s="1">
        <v>2045</v>
      </c>
      <c r="AK239" s="1">
        <v>2046</v>
      </c>
      <c r="AL239" s="1">
        <v>2047</v>
      </c>
      <c r="AM239" s="1">
        <v>2048</v>
      </c>
      <c r="AN239" s="1">
        <v>2049</v>
      </c>
      <c r="AO239" s="1">
        <v>2050</v>
      </c>
    </row>
    <row r="240" spans="1:41">
      <c r="A240" s="3" t="s">
        <v>3</v>
      </c>
      <c r="B240" s="3" t="s">
        <v>12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</row>
    <row r="241" spans="1:41">
      <c r="B241" s="2" t="s">
        <v>179</v>
      </c>
      <c r="C241" s="32">
        <f>ROUNDDOWN(C242,0)</f>
        <v>0</v>
      </c>
      <c r="D241" s="32">
        <f t="shared" ref="D241" si="440">ROUNDDOWN(D242,0)</f>
        <v>0</v>
      </c>
      <c r="E241" s="32">
        <f t="shared" ref="E241" si="441">ROUNDDOWN(E242,0)</f>
        <v>0</v>
      </c>
      <c r="F241" s="32">
        <f t="shared" ref="F241" si="442">ROUNDDOWN(F242,0)</f>
        <v>0</v>
      </c>
      <c r="G241" s="32">
        <f t="shared" ref="G241" si="443">ROUNDDOWN(G242,0)</f>
        <v>0</v>
      </c>
      <c r="H241" s="32">
        <f t="shared" ref="H241" si="444">ROUNDDOWN(H242,0)</f>
        <v>0</v>
      </c>
      <c r="I241" s="32">
        <f t="shared" ref="I241" si="445">ROUNDDOWN(I242,0)</f>
        <v>0</v>
      </c>
      <c r="J241" s="32">
        <f t="shared" ref="J241" si="446">ROUNDDOWN(J242,0)</f>
        <v>0</v>
      </c>
      <c r="K241" s="32">
        <f t="shared" ref="K241" si="447">ROUNDDOWN(K242,0)</f>
        <v>0</v>
      </c>
      <c r="L241" s="32">
        <f t="shared" ref="L241" si="448">ROUNDDOWN(L242,0)</f>
        <v>0</v>
      </c>
      <c r="M241" s="32">
        <f t="shared" ref="M241" si="449">ROUNDDOWN(M242,0)</f>
        <v>0</v>
      </c>
      <c r="N241" s="32">
        <f t="shared" ref="N241" si="450">ROUNDDOWN(N242,0)</f>
        <v>0</v>
      </c>
      <c r="O241" s="32">
        <f t="shared" ref="O241" si="451">ROUNDDOWN(O242,0)</f>
        <v>0</v>
      </c>
      <c r="P241" s="32">
        <f t="shared" ref="P241" si="452">ROUNDDOWN(P242,0)</f>
        <v>0</v>
      </c>
      <c r="Q241" s="32">
        <f t="shared" ref="Q241" si="453">ROUNDDOWN(Q242,0)</f>
        <v>0</v>
      </c>
      <c r="R241" s="32">
        <f t="shared" ref="R241" si="454">ROUNDDOWN(R242,0)</f>
        <v>0</v>
      </c>
      <c r="S241" s="32">
        <f t="shared" ref="S241" si="455">ROUNDDOWN(S242,0)</f>
        <v>0</v>
      </c>
      <c r="T241" s="32">
        <f t="shared" ref="T241" si="456">ROUNDDOWN(T242,0)</f>
        <v>0</v>
      </c>
      <c r="U241" s="32">
        <f t="shared" ref="U241" si="457">ROUNDDOWN(U242,0)</f>
        <v>0</v>
      </c>
      <c r="V241" s="32">
        <f t="shared" ref="V241" si="458">ROUNDDOWN(V242,0)</f>
        <v>0</v>
      </c>
      <c r="W241" s="32">
        <f t="shared" ref="W241" si="459">ROUNDDOWN(W242,0)</f>
        <v>0</v>
      </c>
      <c r="X241" s="32">
        <f t="shared" ref="X241" si="460">ROUNDDOWN(X242,0)</f>
        <v>0</v>
      </c>
      <c r="Y241" s="32">
        <f t="shared" ref="Y241" si="461">ROUNDDOWN(Y242,0)</f>
        <v>0</v>
      </c>
      <c r="Z241" s="32">
        <f t="shared" ref="Z241" si="462">ROUNDDOWN(Z242,0)</f>
        <v>0</v>
      </c>
      <c r="AA241" s="32">
        <f t="shared" ref="AA241" si="463">ROUNDDOWN(AA242,0)</f>
        <v>0</v>
      </c>
      <c r="AB241" s="32">
        <f t="shared" ref="AB241" si="464">ROUNDDOWN(AB242,0)</f>
        <v>0</v>
      </c>
      <c r="AC241" s="32">
        <f t="shared" ref="AC241" si="465">ROUNDDOWN(AC242,0)</f>
        <v>0</v>
      </c>
      <c r="AD241" s="32">
        <f t="shared" ref="AD241" si="466">ROUNDDOWN(AD242,0)</f>
        <v>0</v>
      </c>
      <c r="AE241" s="32">
        <f t="shared" ref="AE241" si="467">ROUNDDOWN(AE242,0)</f>
        <v>0</v>
      </c>
      <c r="AF241" s="32">
        <f t="shared" ref="AF241" si="468">ROUNDDOWN(AF242,0)</f>
        <v>0</v>
      </c>
      <c r="AG241" s="32">
        <f t="shared" ref="AG241" si="469">ROUNDDOWN(AG242,0)</f>
        <v>0</v>
      </c>
      <c r="AH241" s="32">
        <f t="shared" ref="AH241" si="470">ROUNDDOWN(AH242,0)</f>
        <v>0</v>
      </c>
      <c r="AI241" s="32">
        <f t="shared" ref="AI241" si="471">ROUNDDOWN(AI242,0)</f>
        <v>0</v>
      </c>
      <c r="AJ241" s="32">
        <f t="shared" ref="AJ241" si="472">ROUNDDOWN(AJ242,0)</f>
        <v>0</v>
      </c>
      <c r="AK241" s="32">
        <f t="shared" ref="AK241" si="473">ROUNDDOWN(AK242,0)</f>
        <v>0</v>
      </c>
      <c r="AL241" s="32">
        <f t="shared" ref="AL241" si="474">ROUNDDOWN(AL242,0)</f>
        <v>0</v>
      </c>
      <c r="AM241" s="32">
        <f t="shared" ref="AM241" si="475">ROUNDDOWN(AM242,0)</f>
        <v>0</v>
      </c>
      <c r="AN241" s="32">
        <f t="shared" ref="AN241" si="476">ROUNDDOWN(AN242,0)</f>
        <v>0</v>
      </c>
      <c r="AO241" s="32">
        <f t="shared" ref="AO241" si="477">ROUNDDOWN(AO242,0)</f>
        <v>0</v>
      </c>
    </row>
    <row r="242" spans="1:41">
      <c r="A242" s="3" t="s">
        <v>3</v>
      </c>
      <c r="B242" s="3" t="s">
        <v>13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</row>
    <row r="243" spans="1:41">
      <c r="B243" s="2" t="s">
        <v>180</v>
      </c>
      <c r="C243" s="32">
        <f>ROUNDDOWN(C244,0)</f>
        <v>1</v>
      </c>
      <c r="D243" s="32">
        <f t="shared" ref="D243" si="478">ROUNDDOWN(D244,0)</f>
        <v>1</v>
      </c>
      <c r="E243" s="32">
        <f t="shared" ref="E243" si="479">ROUNDDOWN(E244,0)</f>
        <v>2</v>
      </c>
      <c r="F243" s="32">
        <f t="shared" ref="F243" si="480">ROUNDDOWN(F244,0)</f>
        <v>2</v>
      </c>
      <c r="G243" s="32">
        <f t="shared" ref="G243" si="481">ROUNDDOWN(G244,0)</f>
        <v>2</v>
      </c>
      <c r="H243" s="32">
        <f t="shared" ref="H243" si="482">ROUNDDOWN(H244,0)</f>
        <v>2</v>
      </c>
      <c r="I243" s="32">
        <f t="shared" ref="I243" si="483">ROUNDDOWN(I244,0)</f>
        <v>2</v>
      </c>
      <c r="J243" s="32">
        <f t="shared" ref="J243" si="484">ROUNDDOWN(J244,0)</f>
        <v>2</v>
      </c>
      <c r="K243" s="32">
        <f t="shared" ref="K243" si="485">ROUNDDOWN(K244,0)</f>
        <v>2</v>
      </c>
      <c r="L243" s="32">
        <f t="shared" ref="L243" si="486">ROUNDDOWN(L244,0)</f>
        <v>1</v>
      </c>
      <c r="M243" s="32">
        <f t="shared" ref="M243" si="487">ROUNDDOWN(M244,0)</f>
        <v>1</v>
      </c>
      <c r="N243" s="32">
        <f t="shared" ref="N243" si="488">ROUNDDOWN(N244,0)</f>
        <v>1</v>
      </c>
      <c r="O243" s="32">
        <f t="shared" ref="O243" si="489">ROUNDDOWN(O244,0)</f>
        <v>1</v>
      </c>
      <c r="P243" s="32">
        <f t="shared" ref="P243" si="490">ROUNDDOWN(P244,0)</f>
        <v>0</v>
      </c>
      <c r="Q243" s="32">
        <f t="shared" ref="Q243" si="491">ROUNDDOWN(Q244,0)</f>
        <v>0</v>
      </c>
      <c r="R243" s="32">
        <f t="shared" ref="R243" si="492">ROUNDDOWN(R244,0)</f>
        <v>0</v>
      </c>
      <c r="S243" s="32">
        <f t="shared" ref="S243" si="493">ROUNDDOWN(S244,0)</f>
        <v>0</v>
      </c>
      <c r="T243" s="32">
        <f t="shared" ref="T243" si="494">ROUNDDOWN(T244,0)</f>
        <v>0</v>
      </c>
      <c r="U243" s="32">
        <f t="shared" ref="U243" si="495">ROUNDDOWN(U244,0)</f>
        <v>0</v>
      </c>
      <c r="V243" s="32">
        <f t="shared" ref="V243" si="496">ROUNDDOWN(V244,0)</f>
        <v>0</v>
      </c>
      <c r="W243" s="32">
        <f t="shared" ref="W243" si="497">ROUNDDOWN(W244,0)</f>
        <v>0</v>
      </c>
      <c r="X243" s="32">
        <f t="shared" ref="X243" si="498">ROUNDDOWN(X244,0)</f>
        <v>0</v>
      </c>
      <c r="Y243" s="32">
        <f t="shared" ref="Y243" si="499">ROUNDDOWN(Y244,0)</f>
        <v>0</v>
      </c>
      <c r="Z243" s="32">
        <f t="shared" ref="Z243" si="500">ROUNDDOWN(Z244,0)</f>
        <v>0</v>
      </c>
      <c r="AA243" s="32">
        <f t="shared" ref="AA243" si="501">ROUNDDOWN(AA244,0)</f>
        <v>0</v>
      </c>
      <c r="AB243" s="32">
        <f t="shared" ref="AB243" si="502">ROUNDDOWN(AB244,0)</f>
        <v>0</v>
      </c>
      <c r="AC243" s="32">
        <f t="shared" ref="AC243" si="503">ROUNDDOWN(AC244,0)</f>
        <v>0</v>
      </c>
      <c r="AD243" s="32">
        <f t="shared" ref="AD243" si="504">ROUNDDOWN(AD244,0)</f>
        <v>0</v>
      </c>
      <c r="AE243" s="32">
        <f t="shared" ref="AE243" si="505">ROUNDDOWN(AE244,0)</f>
        <v>0</v>
      </c>
      <c r="AF243" s="32">
        <f t="shared" ref="AF243" si="506">ROUNDDOWN(AF244,0)</f>
        <v>0</v>
      </c>
      <c r="AG243" s="32">
        <f t="shared" ref="AG243" si="507">ROUNDDOWN(AG244,0)</f>
        <v>0</v>
      </c>
      <c r="AH243" s="32">
        <f t="shared" ref="AH243" si="508">ROUNDDOWN(AH244,0)</f>
        <v>0</v>
      </c>
      <c r="AI243" s="32">
        <f t="shared" ref="AI243" si="509">ROUNDDOWN(AI244,0)</f>
        <v>0</v>
      </c>
      <c r="AJ243" s="32">
        <f t="shared" ref="AJ243" si="510">ROUNDDOWN(AJ244,0)</f>
        <v>0</v>
      </c>
      <c r="AK243" s="32">
        <f t="shared" ref="AK243" si="511">ROUNDDOWN(AK244,0)</f>
        <v>0</v>
      </c>
      <c r="AL243" s="32">
        <f t="shared" ref="AL243" si="512">ROUNDDOWN(AL244,0)</f>
        <v>0</v>
      </c>
      <c r="AM243" s="32">
        <f t="shared" ref="AM243" si="513">ROUNDDOWN(AM244,0)</f>
        <v>0</v>
      </c>
      <c r="AN243" s="32">
        <f t="shared" ref="AN243" si="514">ROUNDDOWN(AN244,0)</f>
        <v>0</v>
      </c>
      <c r="AO243" s="32">
        <f t="shared" ref="AO243" si="515">ROUNDDOWN(AO244,0)</f>
        <v>0</v>
      </c>
    </row>
    <row r="244" spans="1:41">
      <c r="A244" s="3" t="s">
        <v>3</v>
      </c>
      <c r="B244" s="3" t="s">
        <v>14</v>
      </c>
      <c r="C244" s="35">
        <f>C212*C213</f>
        <v>1.7967145790554413</v>
      </c>
      <c r="D244" s="35">
        <f>D212*D213</f>
        <v>1.9378850102669403</v>
      </c>
      <c r="E244" s="35">
        <f>E212*E213</f>
        <v>2.0508213552361396</v>
      </c>
      <c r="F244" s="35">
        <f>F212*F213</f>
        <v>2.1411704312114987</v>
      </c>
      <c r="G244" s="35">
        <f>G212*G213</f>
        <v>2.2134496919917863</v>
      </c>
      <c r="H244" s="35">
        <f>H212*H213</f>
        <v>2.2712731006160163</v>
      </c>
      <c r="I244" s="35">
        <f>I212*I213</f>
        <v>2.3175318275154004</v>
      </c>
      <c r="J244" s="35">
        <f>J212*J213</f>
        <v>2.3545388090349073</v>
      </c>
      <c r="K244" s="35">
        <f>K212*K213</f>
        <v>2.3841443942505132</v>
      </c>
      <c r="L244" s="35">
        <f>L212*L213</f>
        <v>1.923999293634497</v>
      </c>
      <c r="M244" s="35">
        <f>M212*M213</f>
        <v>1.555883213141684</v>
      </c>
      <c r="N244" s="35">
        <f>N212*N213</f>
        <v>1.2613903487474334</v>
      </c>
      <c r="O244" s="35">
        <f>O212*O213</f>
        <v>1.025796057232033</v>
      </c>
      <c r="P244" s="35">
        <f>P212*P213</f>
        <v>0.83732062401971252</v>
      </c>
      <c r="Q244" s="35">
        <f>Q212*Q213</f>
        <v>0.68654027744985624</v>
      </c>
      <c r="R244" s="35">
        <f>R212*R213</f>
        <v>0.56591600019397115</v>
      </c>
      <c r="S244" s="35">
        <f>S212*S213</f>
        <v>0.46941657838926315</v>
      </c>
      <c r="T244" s="35">
        <f>T212*T213</f>
        <v>0.39221704094549675</v>
      </c>
      <c r="U244" s="35">
        <f>U212*U213</f>
        <v>0.31377363275639741</v>
      </c>
      <c r="V244" s="35">
        <f>V212*V213</f>
        <v>0.25101890620511791</v>
      </c>
      <c r="W244" s="35">
        <f>W212*W213</f>
        <v>0.20081512496409432</v>
      </c>
      <c r="X244" s="35">
        <f>X212*X213</f>
        <v>0.16065209997127547</v>
      </c>
      <c r="Y244" s="35">
        <f>Y212*Y213</f>
        <v>0.12852167997702038</v>
      </c>
      <c r="Z244" s="35">
        <f>Z212*Z213</f>
        <v>0</v>
      </c>
      <c r="AA244" s="35">
        <f>AA212*AA213</f>
        <v>0</v>
      </c>
      <c r="AB244" s="35">
        <f>AB212*AB213</f>
        <v>0</v>
      </c>
      <c r="AC244" s="35">
        <f>AC212*AC213</f>
        <v>0</v>
      </c>
      <c r="AD244" s="35">
        <f>AD212*AD213</f>
        <v>0</v>
      </c>
      <c r="AE244" s="35">
        <f>AE212*AE213</f>
        <v>0</v>
      </c>
      <c r="AF244" s="35">
        <f>AF212*AF213</f>
        <v>0</v>
      </c>
      <c r="AG244" s="35">
        <f>AG212*AG213</f>
        <v>0</v>
      </c>
      <c r="AH244" s="35">
        <f>AH212*AH213</f>
        <v>0</v>
      </c>
      <c r="AI244" s="35">
        <f>AI212*AI213</f>
        <v>0</v>
      </c>
      <c r="AJ244" s="35">
        <f>AJ212*AJ213</f>
        <v>0</v>
      </c>
      <c r="AK244" s="35">
        <f>AK212*AK213</f>
        <v>0</v>
      </c>
      <c r="AL244" s="35">
        <f>AL212*AL213</f>
        <v>0</v>
      </c>
      <c r="AM244" s="35">
        <f>AM212*AM213</f>
        <v>0</v>
      </c>
      <c r="AN244" s="35">
        <f>AN212*AN213</f>
        <v>0</v>
      </c>
      <c r="AO244" s="35">
        <f>AO212*AO213</f>
        <v>0</v>
      </c>
    </row>
    <row r="245" spans="1:41">
      <c r="B245" s="2" t="s">
        <v>181</v>
      </c>
      <c r="C245" s="32">
        <f>ROUNDDOWN(C246,0)</f>
        <v>7</v>
      </c>
      <c r="D245" s="32">
        <f t="shared" ref="D245" si="516">ROUNDDOWN(D246,0)</f>
        <v>7</v>
      </c>
      <c r="E245" s="32">
        <f t="shared" ref="E245" si="517">ROUNDDOWN(E246,0)</f>
        <v>7</v>
      </c>
      <c r="F245" s="32">
        <f t="shared" ref="F245" si="518">ROUNDDOWN(F246,0)</f>
        <v>8</v>
      </c>
      <c r="G245" s="32">
        <f t="shared" ref="G245" si="519">ROUNDDOWN(G246,0)</f>
        <v>8</v>
      </c>
      <c r="H245" s="32">
        <f t="shared" ref="H245" si="520">ROUNDDOWN(H246,0)</f>
        <v>8</v>
      </c>
      <c r="I245" s="32">
        <f t="shared" ref="I245" si="521">ROUNDDOWN(I246,0)</f>
        <v>9</v>
      </c>
      <c r="J245" s="32">
        <f t="shared" ref="J245" si="522">ROUNDDOWN(J246,0)</f>
        <v>9</v>
      </c>
      <c r="K245" s="32">
        <f t="shared" ref="K245" si="523">ROUNDDOWN(K246,0)</f>
        <v>9</v>
      </c>
      <c r="L245" s="32">
        <f t="shared" ref="L245" si="524">ROUNDDOWN(L246,0)</f>
        <v>7</v>
      </c>
      <c r="M245" s="32">
        <f t="shared" ref="M245" si="525">ROUNDDOWN(M246,0)</f>
        <v>6</v>
      </c>
      <c r="N245" s="32">
        <f t="shared" ref="N245" si="526">ROUNDDOWN(N246,0)</f>
        <v>4</v>
      </c>
      <c r="O245" s="32">
        <f t="shared" ref="O245" si="527">ROUNDDOWN(O246,0)</f>
        <v>3</v>
      </c>
      <c r="P245" s="32">
        <f t="shared" ref="P245" si="528">ROUNDDOWN(P246,0)</f>
        <v>3</v>
      </c>
      <c r="Q245" s="32">
        <f t="shared" ref="Q245" si="529">ROUNDDOWN(Q246,0)</f>
        <v>2</v>
      </c>
      <c r="R245" s="32">
        <f t="shared" ref="R245" si="530">ROUNDDOWN(R246,0)</f>
        <v>2</v>
      </c>
      <c r="S245" s="32">
        <f t="shared" ref="S245" si="531">ROUNDDOWN(S246,0)</f>
        <v>1</v>
      </c>
      <c r="T245" s="44">
        <f t="shared" ref="T245" si="532">ROUNDDOWN(T246,0)</f>
        <v>1</v>
      </c>
      <c r="U245" s="32">
        <f t="shared" ref="U245" si="533">ROUNDDOWN(U246,0)</f>
        <v>1</v>
      </c>
      <c r="V245" s="32">
        <f t="shared" ref="V245" si="534">ROUNDDOWN(V246,0)</f>
        <v>0</v>
      </c>
      <c r="W245" s="32">
        <f t="shared" ref="W245" si="535">ROUNDDOWN(W246,0)</f>
        <v>0</v>
      </c>
      <c r="X245" s="32">
        <f t="shared" ref="X245" si="536">ROUNDDOWN(X246,0)</f>
        <v>0</v>
      </c>
      <c r="Y245" s="32">
        <f t="shared" ref="Y245" si="537">ROUNDDOWN(Y246,0)</f>
        <v>0</v>
      </c>
      <c r="Z245" s="32">
        <f t="shared" ref="Z245" si="538">ROUNDDOWN(Z246,0)</f>
        <v>0</v>
      </c>
      <c r="AA245" s="32">
        <f t="shared" ref="AA245" si="539">ROUNDDOWN(AA246,0)</f>
        <v>0</v>
      </c>
      <c r="AB245" s="32">
        <f t="shared" ref="AB245" si="540">ROUNDDOWN(AB246,0)</f>
        <v>0</v>
      </c>
      <c r="AC245" s="32">
        <f t="shared" ref="AC245" si="541">ROUNDDOWN(AC246,0)</f>
        <v>0</v>
      </c>
      <c r="AD245" s="32">
        <f t="shared" ref="AD245" si="542">ROUNDDOWN(AD246,0)</f>
        <v>0</v>
      </c>
      <c r="AE245" s="32">
        <f t="shared" ref="AE245" si="543">ROUNDDOWN(AE246,0)</f>
        <v>0</v>
      </c>
      <c r="AF245" s="32">
        <f t="shared" ref="AF245" si="544">ROUNDDOWN(AF246,0)</f>
        <v>0</v>
      </c>
      <c r="AG245" s="32">
        <f t="shared" ref="AG245" si="545">ROUNDDOWN(AG246,0)</f>
        <v>0</v>
      </c>
      <c r="AH245" s="32">
        <f t="shared" ref="AH245" si="546">ROUNDDOWN(AH246,0)</f>
        <v>0</v>
      </c>
      <c r="AI245" s="32">
        <f t="shared" ref="AI245" si="547">ROUNDDOWN(AI246,0)</f>
        <v>0</v>
      </c>
      <c r="AJ245" s="32">
        <f t="shared" ref="AJ245" si="548">ROUNDDOWN(AJ246,0)</f>
        <v>0</v>
      </c>
      <c r="AK245" s="32">
        <f t="shared" ref="AK245" si="549">ROUNDDOWN(AK246,0)</f>
        <v>0</v>
      </c>
      <c r="AL245" s="32">
        <f t="shared" ref="AL245" si="550">ROUNDDOWN(AL246,0)</f>
        <v>0</v>
      </c>
      <c r="AM245" s="32">
        <f t="shared" ref="AM245" si="551">ROUNDDOWN(AM246,0)</f>
        <v>0</v>
      </c>
      <c r="AN245" s="32">
        <f t="shared" ref="AN245" si="552">ROUNDDOWN(AN246,0)</f>
        <v>0</v>
      </c>
      <c r="AO245" s="32">
        <f t="shared" ref="AO245" si="553">ROUNDDOWN(AO246,0)</f>
        <v>0</v>
      </c>
    </row>
    <row r="246" spans="1:41">
      <c r="A246" s="3" t="s">
        <v>3</v>
      </c>
      <c r="B246" s="3" t="s">
        <v>15</v>
      </c>
      <c r="C246" s="11">
        <f>C212</f>
        <v>7</v>
      </c>
      <c r="D246" s="11">
        <f>D212</f>
        <v>7.55</v>
      </c>
      <c r="E246" s="11">
        <f>E212</f>
        <v>7.99</v>
      </c>
      <c r="F246" s="11">
        <f>F212</f>
        <v>8.3420000000000005</v>
      </c>
      <c r="G246" s="11">
        <f>G212</f>
        <v>8.6235999999999997</v>
      </c>
      <c r="H246" s="11">
        <f>H212</f>
        <v>8.8488800000000012</v>
      </c>
      <c r="I246" s="11">
        <f>I212</f>
        <v>9.0291040000000002</v>
      </c>
      <c r="J246" s="11">
        <f>J212</f>
        <v>9.1732832000000002</v>
      </c>
      <c r="K246" s="11">
        <f>K212</f>
        <v>9.2886265600000009</v>
      </c>
      <c r="L246" s="11">
        <f>L212</f>
        <v>7.4959012480000009</v>
      </c>
      <c r="M246" s="11">
        <f>M212</f>
        <v>6.0617209984000011</v>
      </c>
      <c r="N246" s="11">
        <f>N212</f>
        <v>4.9143767987200011</v>
      </c>
      <c r="O246" s="11">
        <f>O212</f>
        <v>3.9965014389760007</v>
      </c>
      <c r="P246" s="11">
        <f>P212</f>
        <v>3.2622011511808005</v>
      </c>
      <c r="Q246" s="11">
        <f>Q212</f>
        <v>2.6747609209446401</v>
      </c>
      <c r="R246" s="11">
        <f>R212</f>
        <v>2.2048087367557119</v>
      </c>
      <c r="S246" s="11">
        <f>S212</f>
        <v>1.8288469894045694</v>
      </c>
      <c r="T246" s="11">
        <f>T212</f>
        <v>1.5280775915236555</v>
      </c>
      <c r="U246" s="11">
        <f>U212</f>
        <v>1.2224620732189244</v>
      </c>
      <c r="V246" s="11">
        <f>V212</f>
        <v>0.97796965857513951</v>
      </c>
      <c r="W246" s="11">
        <f>W212</f>
        <v>0.78237572686011159</v>
      </c>
      <c r="X246" s="11">
        <f>X212</f>
        <v>0.62590058148808925</v>
      </c>
      <c r="Y246" s="11">
        <f>Y212</f>
        <v>0.50072046519047142</v>
      </c>
      <c r="Z246" s="11">
        <f>Z212</f>
        <v>0</v>
      </c>
      <c r="AA246" s="11">
        <f>AA212</f>
        <v>0</v>
      </c>
      <c r="AB246" s="11">
        <f>AB212</f>
        <v>0</v>
      </c>
      <c r="AC246" s="11">
        <f>AC212</f>
        <v>0</v>
      </c>
      <c r="AD246" s="11">
        <f>AD212</f>
        <v>0</v>
      </c>
      <c r="AE246" s="11">
        <f>AE212</f>
        <v>0</v>
      </c>
      <c r="AF246" s="11">
        <f>AF212</f>
        <v>0</v>
      </c>
      <c r="AG246" s="11">
        <f>AG212</f>
        <v>0</v>
      </c>
      <c r="AH246" s="11">
        <f>AH212</f>
        <v>0</v>
      </c>
      <c r="AI246" s="11">
        <f>AI212</f>
        <v>0</v>
      </c>
      <c r="AJ246" s="11">
        <f>AJ212</f>
        <v>0</v>
      </c>
      <c r="AK246" s="11">
        <f>AK212</f>
        <v>0</v>
      </c>
      <c r="AL246" s="11">
        <f>AL212</f>
        <v>0</v>
      </c>
      <c r="AM246" s="11">
        <f>AM212</f>
        <v>0</v>
      </c>
      <c r="AN246" s="11">
        <f>AN212</f>
        <v>0</v>
      </c>
      <c r="AO246" s="11">
        <f>AO212</f>
        <v>0</v>
      </c>
    </row>
    <row r="247" spans="1:41">
      <c r="B247" s="3" t="s">
        <v>16</v>
      </c>
      <c r="C247" s="19">
        <v>1</v>
      </c>
      <c r="D247" s="19">
        <v>1</v>
      </c>
      <c r="E247" s="19">
        <v>1</v>
      </c>
      <c r="F247" s="19">
        <v>1</v>
      </c>
      <c r="G247" s="19">
        <v>1</v>
      </c>
      <c r="H247" s="19">
        <v>1</v>
      </c>
      <c r="I247" s="19">
        <v>1</v>
      </c>
      <c r="J247" s="19">
        <v>1</v>
      </c>
      <c r="K247" s="19">
        <v>1</v>
      </c>
      <c r="L247" s="19">
        <v>1</v>
      </c>
      <c r="M247" s="19">
        <v>1</v>
      </c>
      <c r="N247" s="19">
        <v>1</v>
      </c>
      <c r="O247" s="19">
        <v>1</v>
      </c>
      <c r="P247" s="19">
        <v>1</v>
      </c>
      <c r="Q247" s="19">
        <v>1</v>
      </c>
      <c r="R247" s="19">
        <v>1</v>
      </c>
      <c r="S247" s="19">
        <v>1</v>
      </c>
      <c r="T247" s="19">
        <v>1</v>
      </c>
      <c r="U247" s="19">
        <v>1</v>
      </c>
      <c r="V247" s="19">
        <v>1</v>
      </c>
      <c r="W247" s="19">
        <v>1</v>
      </c>
      <c r="X247" s="19">
        <v>1</v>
      </c>
      <c r="Y247" s="19">
        <v>1</v>
      </c>
      <c r="Z247" s="19">
        <v>1</v>
      </c>
      <c r="AA247" s="19">
        <v>1</v>
      </c>
      <c r="AB247" s="19">
        <v>1</v>
      </c>
      <c r="AC247" s="19">
        <v>1</v>
      </c>
      <c r="AD247" s="19">
        <v>1</v>
      </c>
      <c r="AE247" s="19">
        <v>1</v>
      </c>
      <c r="AF247" s="19">
        <v>1</v>
      </c>
      <c r="AG247" s="19">
        <v>1</v>
      </c>
      <c r="AH247" s="19">
        <v>1</v>
      </c>
      <c r="AI247" s="19">
        <v>1</v>
      </c>
      <c r="AJ247" s="19">
        <v>1</v>
      </c>
      <c r="AK247" s="19">
        <v>1</v>
      </c>
      <c r="AL247" s="19">
        <v>1</v>
      </c>
      <c r="AM247" s="19">
        <v>1</v>
      </c>
      <c r="AN247" s="19">
        <v>1</v>
      </c>
      <c r="AO247" s="19">
        <v>1</v>
      </c>
    </row>
    <row r="248" spans="1:41">
      <c r="B248" s="3" t="s">
        <v>17</v>
      </c>
      <c r="C248" s="19">
        <v>1</v>
      </c>
      <c r="D248" s="19">
        <v>1</v>
      </c>
      <c r="E248" s="19">
        <v>1</v>
      </c>
      <c r="F248" s="19">
        <v>1</v>
      </c>
      <c r="G248" s="19">
        <v>1</v>
      </c>
      <c r="H248" s="19">
        <v>1</v>
      </c>
      <c r="I248" s="19">
        <v>1</v>
      </c>
      <c r="J248" s="19">
        <v>1</v>
      </c>
      <c r="K248" s="19">
        <v>1</v>
      </c>
      <c r="L248" s="19">
        <v>1</v>
      </c>
      <c r="M248" s="19">
        <v>1</v>
      </c>
      <c r="N248" s="19">
        <v>1</v>
      </c>
      <c r="O248" s="19">
        <v>1</v>
      </c>
      <c r="P248" s="19">
        <v>1</v>
      </c>
      <c r="Q248" s="19">
        <v>1</v>
      </c>
      <c r="R248" s="19">
        <v>1</v>
      </c>
      <c r="S248" s="19">
        <v>1</v>
      </c>
      <c r="T248" s="19">
        <v>1</v>
      </c>
      <c r="U248" s="19">
        <v>1</v>
      </c>
      <c r="V248" s="19">
        <v>1</v>
      </c>
      <c r="W248" s="19">
        <v>1</v>
      </c>
      <c r="X248" s="19">
        <v>1</v>
      </c>
      <c r="Y248" s="19">
        <v>1</v>
      </c>
      <c r="Z248" s="19">
        <v>1</v>
      </c>
      <c r="AA248" s="19">
        <v>1</v>
      </c>
      <c r="AB248" s="19">
        <v>1</v>
      </c>
      <c r="AC248" s="19">
        <v>1</v>
      </c>
      <c r="AD248" s="19">
        <v>1</v>
      </c>
      <c r="AE248" s="19">
        <v>1</v>
      </c>
      <c r="AF248" s="19">
        <v>1</v>
      </c>
      <c r="AG248" s="19">
        <v>1</v>
      </c>
      <c r="AH248" s="19">
        <v>1</v>
      </c>
      <c r="AI248" s="19">
        <v>1</v>
      </c>
      <c r="AJ248" s="19">
        <v>1</v>
      </c>
      <c r="AK248" s="19">
        <v>1</v>
      </c>
      <c r="AL248" s="19">
        <v>1</v>
      </c>
      <c r="AM248" s="19">
        <v>1</v>
      </c>
      <c r="AN248" s="19">
        <v>1</v>
      </c>
      <c r="AO248" s="19">
        <v>1</v>
      </c>
    </row>
    <row r="249" spans="1:41">
      <c r="B249" s="3" t="s">
        <v>18</v>
      </c>
      <c r="C249" s="43">
        <f>(C244-C242-(C240*2))/(C246-C242)</f>
        <v>0.25667351129363447</v>
      </c>
      <c r="D249" s="43">
        <f t="shared" ref="D249:AO249" si="554">(D244-D242-(D240*2))/(D246-D242)</f>
        <v>0.25667351129363447</v>
      </c>
      <c r="E249" s="43">
        <f t="shared" si="554"/>
        <v>0.25667351129363447</v>
      </c>
      <c r="F249" s="43">
        <f t="shared" si="554"/>
        <v>0.25667351129363447</v>
      </c>
      <c r="G249" s="43">
        <f t="shared" si="554"/>
        <v>0.25667351129363447</v>
      </c>
      <c r="H249" s="43">
        <f t="shared" si="554"/>
        <v>0.25667351129363447</v>
      </c>
      <c r="I249" s="43">
        <f t="shared" si="554"/>
        <v>0.25667351129363447</v>
      </c>
      <c r="J249" s="43">
        <f t="shared" si="554"/>
        <v>0.25667351129363447</v>
      </c>
      <c r="K249" s="43">
        <f t="shared" si="554"/>
        <v>0.25667351129363447</v>
      </c>
      <c r="L249" s="43">
        <f t="shared" si="554"/>
        <v>0.25667351129363447</v>
      </c>
      <c r="M249" s="43">
        <f t="shared" si="554"/>
        <v>0.25667351129363447</v>
      </c>
      <c r="N249" s="43">
        <f t="shared" si="554"/>
        <v>0.25667351129363447</v>
      </c>
      <c r="O249" s="43">
        <f t="shared" si="554"/>
        <v>0.25667351129363447</v>
      </c>
      <c r="P249" s="43">
        <f t="shared" si="554"/>
        <v>0.25667351129363447</v>
      </c>
      <c r="Q249" s="43">
        <f t="shared" si="554"/>
        <v>0.25667351129363447</v>
      </c>
      <c r="R249" s="43">
        <f t="shared" si="554"/>
        <v>0.25667351129363447</v>
      </c>
      <c r="S249" s="43">
        <f t="shared" si="554"/>
        <v>0.25667351129363447</v>
      </c>
      <c r="T249" s="43">
        <f t="shared" si="554"/>
        <v>0.25667351129363447</v>
      </c>
      <c r="U249" s="43">
        <f t="shared" si="554"/>
        <v>0.25667351129363447</v>
      </c>
      <c r="V249" s="43">
        <f t="shared" si="554"/>
        <v>0.25667351129363447</v>
      </c>
      <c r="W249" s="43">
        <f t="shared" si="554"/>
        <v>0.25667351129363447</v>
      </c>
      <c r="X249" s="43">
        <f t="shared" si="554"/>
        <v>0.25667351129363447</v>
      </c>
      <c r="Y249" s="43">
        <f t="shared" si="554"/>
        <v>0.25667351129363447</v>
      </c>
      <c r="Z249" s="43" t="e">
        <f t="shared" si="554"/>
        <v>#DIV/0!</v>
      </c>
      <c r="AA249" s="43" t="e">
        <f t="shared" si="554"/>
        <v>#DIV/0!</v>
      </c>
      <c r="AB249" s="43" t="e">
        <f t="shared" si="554"/>
        <v>#DIV/0!</v>
      </c>
      <c r="AC249" s="43" t="e">
        <f t="shared" si="554"/>
        <v>#DIV/0!</v>
      </c>
      <c r="AD249" s="43" t="e">
        <f t="shared" si="554"/>
        <v>#DIV/0!</v>
      </c>
      <c r="AE249" s="43" t="e">
        <f t="shared" si="554"/>
        <v>#DIV/0!</v>
      </c>
      <c r="AF249" s="43" t="e">
        <f t="shared" si="554"/>
        <v>#DIV/0!</v>
      </c>
      <c r="AG249" s="43" t="e">
        <f t="shared" si="554"/>
        <v>#DIV/0!</v>
      </c>
      <c r="AH249" s="43" t="e">
        <f t="shared" si="554"/>
        <v>#DIV/0!</v>
      </c>
      <c r="AI249" s="43" t="e">
        <f t="shared" si="554"/>
        <v>#DIV/0!</v>
      </c>
      <c r="AJ249" s="43" t="e">
        <f t="shared" si="554"/>
        <v>#DIV/0!</v>
      </c>
      <c r="AK249" s="43" t="e">
        <f t="shared" si="554"/>
        <v>#DIV/0!</v>
      </c>
      <c r="AL249" s="43" t="e">
        <f t="shared" si="554"/>
        <v>#DIV/0!</v>
      </c>
      <c r="AM249" s="43" t="e">
        <f t="shared" si="554"/>
        <v>#DIV/0!</v>
      </c>
      <c r="AN249" s="43" t="e">
        <f t="shared" si="554"/>
        <v>#DIV/0!</v>
      </c>
      <c r="AO249" s="43" t="e">
        <f t="shared" si="554"/>
        <v>#DIV/0!</v>
      </c>
    </row>
    <row r="250" spans="1:41">
      <c r="B250" s="3" t="s">
        <v>19</v>
      </c>
      <c r="C250" s="19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0</v>
      </c>
      <c r="J250" s="19">
        <v>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</row>
    <row r="251" spans="1:41">
      <c r="B251" s="3" t="s">
        <v>167</v>
      </c>
      <c r="C251" s="12">
        <f>IFERROR((C247-C248)/(C242-C240),0)</f>
        <v>0</v>
      </c>
      <c r="D251" s="12">
        <f t="shared" ref="D251:AO251" si="555">IFERROR((D247-D248)/(D242-D240),0)</f>
        <v>0</v>
      </c>
      <c r="E251" s="12">
        <f t="shared" si="555"/>
        <v>0</v>
      </c>
      <c r="F251" s="12">
        <f t="shared" si="555"/>
        <v>0</v>
      </c>
      <c r="G251" s="12">
        <f t="shared" si="555"/>
        <v>0</v>
      </c>
      <c r="H251" s="12">
        <f t="shared" si="555"/>
        <v>0</v>
      </c>
      <c r="I251" s="12">
        <f t="shared" si="555"/>
        <v>0</v>
      </c>
      <c r="J251" s="12">
        <f t="shared" si="555"/>
        <v>0</v>
      </c>
      <c r="K251" s="12">
        <f t="shared" si="555"/>
        <v>0</v>
      </c>
      <c r="L251" s="12">
        <f t="shared" si="555"/>
        <v>0</v>
      </c>
      <c r="M251" s="12">
        <f t="shared" si="555"/>
        <v>0</v>
      </c>
      <c r="N251" s="12">
        <f t="shared" si="555"/>
        <v>0</v>
      </c>
      <c r="O251" s="12">
        <f t="shared" si="555"/>
        <v>0</v>
      </c>
      <c r="P251" s="12">
        <f t="shared" si="555"/>
        <v>0</v>
      </c>
      <c r="Q251" s="12">
        <f t="shared" si="555"/>
        <v>0</v>
      </c>
      <c r="R251" s="12">
        <f t="shared" si="555"/>
        <v>0</v>
      </c>
      <c r="S251" s="12">
        <f t="shared" si="555"/>
        <v>0</v>
      </c>
      <c r="T251" s="12">
        <f t="shared" si="555"/>
        <v>0</v>
      </c>
      <c r="U251" s="12">
        <f t="shared" si="555"/>
        <v>0</v>
      </c>
      <c r="V251" s="12">
        <f t="shared" si="555"/>
        <v>0</v>
      </c>
      <c r="W251" s="12">
        <f t="shared" si="555"/>
        <v>0</v>
      </c>
      <c r="X251" s="12">
        <f t="shared" si="555"/>
        <v>0</v>
      </c>
      <c r="Y251" s="12">
        <f t="shared" si="555"/>
        <v>0</v>
      </c>
      <c r="Z251" s="12">
        <f t="shared" si="555"/>
        <v>0</v>
      </c>
      <c r="AA251" s="12">
        <f t="shared" si="555"/>
        <v>0</v>
      </c>
      <c r="AB251" s="12">
        <f t="shared" si="555"/>
        <v>0</v>
      </c>
      <c r="AC251" s="12">
        <f t="shared" si="555"/>
        <v>0</v>
      </c>
      <c r="AD251" s="12">
        <f t="shared" si="555"/>
        <v>0</v>
      </c>
      <c r="AE251" s="12">
        <f t="shared" si="555"/>
        <v>0</v>
      </c>
      <c r="AF251" s="12">
        <f t="shared" si="555"/>
        <v>0</v>
      </c>
      <c r="AG251" s="12">
        <f t="shared" si="555"/>
        <v>0</v>
      </c>
      <c r="AH251" s="12">
        <f t="shared" si="555"/>
        <v>0</v>
      </c>
      <c r="AI251" s="12">
        <f t="shared" si="555"/>
        <v>0</v>
      </c>
      <c r="AJ251" s="12">
        <f t="shared" si="555"/>
        <v>0</v>
      </c>
      <c r="AK251" s="12">
        <f t="shared" si="555"/>
        <v>0</v>
      </c>
      <c r="AL251" s="12">
        <f t="shared" si="555"/>
        <v>0</v>
      </c>
      <c r="AM251" s="12">
        <f t="shared" si="555"/>
        <v>0</v>
      </c>
      <c r="AN251" s="12">
        <f t="shared" si="555"/>
        <v>0</v>
      </c>
      <c r="AO251" s="12">
        <f t="shared" si="555"/>
        <v>0</v>
      </c>
    </row>
    <row r="252" spans="1:41">
      <c r="B252" s="3" t="s">
        <v>176</v>
      </c>
      <c r="C252" s="43">
        <f>(((C242-ROUNDDOWN(C242,0)))*C251)+((1-C242+ROUNDDOWN(C242,0))*C253)</f>
        <v>0.41371428571428576</v>
      </c>
      <c r="D252" s="43">
        <f t="shared" ref="D252" si="556">(((D242-ROUNDDOWN(D242,0)))*D251)+((1-D242+ROUNDDOWN(D242,0))*D253)</f>
        <v>0.38357615894039743</v>
      </c>
      <c r="E252" s="43">
        <f t="shared" ref="E252" si="557">(((E242-ROUNDDOWN(E242,0)))*E251)+((1-E242+ROUNDDOWN(E242,0))*E253)</f>
        <v>0.36245306633291619</v>
      </c>
      <c r="F252" s="43">
        <f t="shared" ref="F252" si="558">(((F242-ROUNDDOWN(F242,0)))*F251)+((1-F242+ROUNDDOWN(F242,0))*F253)</f>
        <v>0.34715895468712543</v>
      </c>
      <c r="G252" s="43">
        <f t="shared" ref="G252" si="559">(((G242-ROUNDDOWN(G242,0)))*G251)+((1-G242+ROUNDDOWN(G242,0))*G253)</f>
        <v>0.33582262628136744</v>
      </c>
      <c r="H252" s="43">
        <f t="shared" ref="H252" si="560">(((H242-ROUNDDOWN(H242,0)))*H251)+((1-H242+ROUNDDOWN(H242,0))*H253)</f>
        <v>0.32727305602516932</v>
      </c>
      <c r="I252" s="43">
        <f t="shared" ref="I252" si="561">(((I242-ROUNDDOWN(I242,0)))*I251)+((1-I242+ROUNDDOWN(I242,0))*I253)</f>
        <v>0.32074057403702516</v>
      </c>
      <c r="J252" s="43">
        <f t="shared" ref="J252" si="562">(((J242-ROUNDDOWN(J242,0)))*J251)+((1-J242+ROUNDDOWN(J242,0))*J253)</f>
        <v>0.31569939975253358</v>
      </c>
      <c r="K252" s="43">
        <f t="shared" ref="K252" si="563">(((K242-ROUNDDOWN(K242,0)))*K251)+((1-K242+ROUNDDOWN(K242,0))*K253)</f>
        <v>0.31177913992916517</v>
      </c>
      <c r="L252" s="43">
        <f t="shared" ref="L252" si="564">(((L242-ROUNDDOWN(L242,0)))*L251)+((1-L242+ROUNDDOWN(L242,0))*L253)</f>
        <v>0.38634447068959038</v>
      </c>
      <c r="M252" s="43">
        <f t="shared" ref="M252" si="565">(((M242-ROUNDDOWN(M242,0)))*M251)+((1-M242+ROUNDDOWN(M242,0))*M253)</f>
        <v>0.47775211045912591</v>
      </c>
      <c r="N252" s="43">
        <f t="shared" ref="N252" si="566">(((N242-ROUNDDOWN(N242,0)))*N251)+((1-N242+ROUNDDOWN(N242,0))*N253)</f>
        <v>0.58929140328724749</v>
      </c>
      <c r="O252" s="43">
        <f t="shared" ref="O252" si="567">(((O242-ROUNDDOWN(O242,0)))*O251)+((1-O242+ROUNDDOWN(O242,0))*O253)</f>
        <v>0.72463379388699145</v>
      </c>
      <c r="P252" s="43">
        <f t="shared" ref="P252" si="568">(((P242-ROUNDDOWN(P242,0)))*P251)+((1-P242+ROUNDDOWN(P242,0))*P253)</f>
        <v>0.88774415365274206</v>
      </c>
      <c r="Q252" s="43">
        <f t="shared" ref="Q252" si="569">(((Q242-ROUNDDOWN(Q242,0)))*Q251)+((1-Q242+ROUNDDOWN(Q242,0))*Q253)</f>
        <v>1.0827135903336085</v>
      </c>
      <c r="R252" s="43">
        <f t="shared" ref="R252" si="570">(((R242-ROUNDDOWN(R242,0)))*R251)+((1-R242+ROUNDDOWN(R242,0))*R253)</f>
        <v>1.3134926180768627</v>
      </c>
      <c r="S252" s="43">
        <f t="shared" ref="S252" si="571">(((S242-ROUNDDOWN(S242,0)))*S251)+((1-S242+ROUNDDOWN(S242,0))*S253)</f>
        <v>1.5835113690636697</v>
      </c>
      <c r="T252" s="43">
        <f t="shared" ref="T252" si="572">(((T242-ROUNDDOWN(T242,0)))*T251)+((1-T242+ROUNDDOWN(T242,0))*T253)</f>
        <v>1.8951917206719726</v>
      </c>
      <c r="U252" s="43">
        <f t="shared" ref="U252" si="573">(((U242-ROUNDDOWN(U242,0)))*U251)+((1-U242+ROUNDDOWN(U242,0))*U253)</f>
        <v>2.3689896508399655</v>
      </c>
      <c r="V252" s="43">
        <f t="shared" ref="V252" si="574">(((V242-ROUNDDOWN(V242,0)))*V251)+((1-V242+ROUNDDOWN(V242,0))*V253)</f>
        <v>2.9612370635499574</v>
      </c>
      <c r="W252" s="43">
        <f t="shared" ref="W252" si="575">(((W242-ROUNDDOWN(W242,0)))*W251)+((1-W242+ROUNDDOWN(W242,0))*W253)</f>
        <v>3.7015463294374471</v>
      </c>
      <c r="X252" s="43">
        <f t="shared" ref="X252" si="576">(((X242-ROUNDDOWN(X242,0)))*X251)+((1-X242+ROUNDDOWN(X242,0))*X253)</f>
        <v>4.6269329117968079</v>
      </c>
      <c r="Y252" s="43">
        <f t="shared" ref="Y252" si="577">(((Y242-ROUNDDOWN(Y242,0)))*Y251)+((1-Y242+ROUNDDOWN(Y242,0))*Y253)</f>
        <v>5.7836661397460096</v>
      </c>
      <c r="Z252" s="43">
        <f t="shared" ref="Z252" si="578">(((Z242-ROUNDDOWN(Z242,0)))*Z251)+((1-Z242+ROUNDDOWN(Z242,0))*Z253)</f>
        <v>0</v>
      </c>
      <c r="AA252" s="43">
        <f t="shared" ref="AA252" si="579">(((AA242-ROUNDDOWN(AA242,0)))*AA251)+((1-AA242+ROUNDDOWN(AA242,0))*AA253)</f>
        <v>0</v>
      </c>
      <c r="AB252" s="43">
        <f t="shared" ref="AB252" si="580">(((AB242-ROUNDDOWN(AB242,0)))*AB251)+((1-AB242+ROUNDDOWN(AB242,0))*AB253)</f>
        <v>0</v>
      </c>
      <c r="AC252" s="43">
        <f t="shared" ref="AC252" si="581">(((AC242-ROUNDDOWN(AC242,0)))*AC251)+((1-AC242+ROUNDDOWN(AC242,0))*AC253)</f>
        <v>0</v>
      </c>
      <c r="AD252" s="43">
        <f t="shared" ref="AD252" si="582">(((AD242-ROUNDDOWN(AD242,0)))*AD251)+((1-AD242+ROUNDDOWN(AD242,0))*AD253)</f>
        <v>0</v>
      </c>
      <c r="AE252" s="43">
        <f t="shared" ref="AE252" si="583">(((AE242-ROUNDDOWN(AE242,0)))*AE251)+((1-AE242+ROUNDDOWN(AE242,0))*AE253)</f>
        <v>0</v>
      </c>
      <c r="AF252" s="43">
        <f t="shared" ref="AF252" si="584">(((AF242-ROUNDDOWN(AF242,0)))*AF251)+((1-AF242+ROUNDDOWN(AF242,0))*AF253)</f>
        <v>0</v>
      </c>
      <c r="AG252" s="43">
        <f t="shared" ref="AG252" si="585">(((AG242-ROUNDDOWN(AG242,0)))*AG251)+((1-AG242+ROUNDDOWN(AG242,0))*AG253)</f>
        <v>0</v>
      </c>
      <c r="AH252" s="43">
        <f t="shared" ref="AH252" si="586">(((AH242-ROUNDDOWN(AH242,0)))*AH251)+((1-AH242+ROUNDDOWN(AH242,0))*AH253)</f>
        <v>0</v>
      </c>
      <c r="AI252" s="43">
        <f t="shared" ref="AI252" si="587">(((AI242-ROUNDDOWN(AI242,0)))*AI251)+((1-AI242+ROUNDDOWN(AI242,0))*AI253)</f>
        <v>0</v>
      </c>
      <c r="AJ252" s="43">
        <f t="shared" ref="AJ252" si="588">(((AJ242-ROUNDDOWN(AJ242,0)))*AJ251)+((1-AJ242+ROUNDDOWN(AJ242,0))*AJ253)</f>
        <v>0</v>
      </c>
      <c r="AK252" s="43">
        <f t="shared" ref="AK252" si="589">(((AK242-ROUNDDOWN(AK242,0)))*AK251)+((1-AK242+ROUNDDOWN(AK242,0))*AK253)</f>
        <v>0</v>
      </c>
      <c r="AL252" s="43">
        <f t="shared" ref="AL252" si="590">(((AL242-ROUNDDOWN(AL242,0)))*AL251)+((1-AL242+ROUNDDOWN(AL242,0))*AL253)</f>
        <v>0</v>
      </c>
      <c r="AM252" s="43">
        <f t="shared" ref="AM252" si="591">(((AM242-ROUNDDOWN(AM242,0)))*AM251)+((1-AM242+ROUNDDOWN(AM242,0))*AM253)</f>
        <v>0</v>
      </c>
      <c r="AN252" s="43">
        <f t="shared" ref="AN252" si="592">(((AN242-ROUNDDOWN(AN242,0)))*AN251)+((1-AN242+ROUNDDOWN(AN242,0))*AN253)</f>
        <v>0</v>
      </c>
      <c r="AO252" s="43">
        <f t="shared" ref="AO252" si="593">(((AO242-ROUNDDOWN(AO242,0)))*AO251)+((1-AO242+ROUNDDOWN(AO242,0))*AO253)</f>
        <v>0</v>
      </c>
    </row>
    <row r="253" spans="1:41">
      <c r="B253" s="3" t="s">
        <v>168</v>
      </c>
      <c r="C253" s="12">
        <f>IFERROR((C248-C249)/(C244-C242),0)</f>
        <v>0.41371428571428576</v>
      </c>
      <c r="D253" s="12">
        <f t="shared" ref="D253:AO253" si="594">IFERROR((D248-D249)/(D244-D242),0)</f>
        <v>0.38357615894039743</v>
      </c>
      <c r="E253" s="12">
        <f t="shared" si="594"/>
        <v>0.36245306633291619</v>
      </c>
      <c r="F253" s="12">
        <f t="shared" si="594"/>
        <v>0.34715895468712543</v>
      </c>
      <c r="G253" s="12">
        <f t="shared" si="594"/>
        <v>0.33582262628136744</v>
      </c>
      <c r="H253" s="12">
        <f t="shared" si="594"/>
        <v>0.32727305602516932</v>
      </c>
      <c r="I253" s="12">
        <f t="shared" si="594"/>
        <v>0.32074057403702516</v>
      </c>
      <c r="J253" s="12">
        <f t="shared" si="594"/>
        <v>0.31569939975253358</v>
      </c>
      <c r="K253" s="12">
        <f t="shared" si="594"/>
        <v>0.31177913992916517</v>
      </c>
      <c r="L253" s="12">
        <f t="shared" si="594"/>
        <v>0.38634447068959038</v>
      </c>
      <c r="M253" s="12">
        <f t="shared" si="594"/>
        <v>0.47775211045912591</v>
      </c>
      <c r="N253" s="12">
        <f t="shared" si="594"/>
        <v>0.58929140328724749</v>
      </c>
      <c r="O253" s="12">
        <f t="shared" si="594"/>
        <v>0.72463379388699145</v>
      </c>
      <c r="P253" s="12">
        <f t="shared" si="594"/>
        <v>0.88774415365274206</v>
      </c>
      <c r="Q253" s="12">
        <f t="shared" si="594"/>
        <v>1.0827135903336085</v>
      </c>
      <c r="R253" s="12">
        <f t="shared" si="594"/>
        <v>1.3134926180768627</v>
      </c>
      <c r="S253" s="12">
        <f t="shared" si="594"/>
        <v>1.5835113690636697</v>
      </c>
      <c r="T253" s="12">
        <f t="shared" si="594"/>
        <v>1.8951917206719726</v>
      </c>
      <c r="U253" s="12">
        <f t="shared" si="594"/>
        <v>2.3689896508399655</v>
      </c>
      <c r="V253" s="12">
        <f t="shared" si="594"/>
        <v>2.9612370635499574</v>
      </c>
      <c r="W253" s="12">
        <f t="shared" si="594"/>
        <v>3.7015463294374471</v>
      </c>
      <c r="X253" s="12">
        <f t="shared" si="594"/>
        <v>4.6269329117968079</v>
      </c>
      <c r="Y253" s="12">
        <f t="shared" si="594"/>
        <v>5.7836661397460096</v>
      </c>
      <c r="Z253" s="12">
        <f t="shared" si="594"/>
        <v>0</v>
      </c>
      <c r="AA253" s="12">
        <f t="shared" si="594"/>
        <v>0</v>
      </c>
      <c r="AB253" s="12">
        <f t="shared" si="594"/>
        <v>0</v>
      </c>
      <c r="AC253" s="12">
        <f t="shared" si="594"/>
        <v>0</v>
      </c>
      <c r="AD253" s="12">
        <f t="shared" si="594"/>
        <v>0</v>
      </c>
      <c r="AE253" s="12">
        <f t="shared" si="594"/>
        <v>0</v>
      </c>
      <c r="AF253" s="12">
        <f t="shared" si="594"/>
        <v>0</v>
      </c>
      <c r="AG253" s="12">
        <f t="shared" si="594"/>
        <v>0</v>
      </c>
      <c r="AH253" s="12">
        <f t="shared" si="594"/>
        <v>0</v>
      </c>
      <c r="AI253" s="12">
        <f t="shared" si="594"/>
        <v>0</v>
      </c>
      <c r="AJ253" s="12">
        <f t="shared" si="594"/>
        <v>0</v>
      </c>
      <c r="AK253" s="12">
        <f t="shared" si="594"/>
        <v>0</v>
      </c>
      <c r="AL253" s="12">
        <f t="shared" si="594"/>
        <v>0</v>
      </c>
      <c r="AM253" s="12">
        <f t="shared" si="594"/>
        <v>0</v>
      </c>
      <c r="AN253" s="12">
        <f t="shared" si="594"/>
        <v>0</v>
      </c>
      <c r="AO253" s="12">
        <f t="shared" si="594"/>
        <v>0</v>
      </c>
    </row>
    <row r="254" spans="1:41">
      <c r="B254" s="3" t="s">
        <v>177</v>
      </c>
      <c r="C254" s="43">
        <f t="shared" ref="C254:S254" si="595">MIN((((C244-ROUNDDOWN(C244,0)))*C253)+((1-C244+ROUNDDOWN(C244,0))*C255),100%)</f>
        <v>0.33964009471191792</v>
      </c>
      <c r="D254" s="43">
        <f t="shared" si="595"/>
        <v>0.36259119680948376</v>
      </c>
      <c r="E254" s="43">
        <f t="shared" si="595"/>
        <v>5.9441013974650625E-2</v>
      </c>
      <c r="F254" s="43">
        <f t="shared" si="595"/>
        <v>8.4558468033024581E-2</v>
      </c>
      <c r="G254" s="43">
        <f t="shared" si="595"/>
        <v>0.10317607162562246</v>
      </c>
      <c r="H254" s="43">
        <f t="shared" si="595"/>
        <v>0.11721699424357648</v>
      </c>
      <c r="I254" s="43">
        <f t="shared" si="595"/>
        <v>0.12794526143714863</v>
      </c>
      <c r="J254" s="43">
        <f t="shared" si="595"/>
        <v>0.13622436037558372</v>
      </c>
      <c r="K254" s="43">
        <f t="shared" si="595"/>
        <v>0.14266258629486717</v>
      </c>
      <c r="L254" s="43">
        <f t="shared" si="595"/>
        <v>0.3604830430390023</v>
      </c>
      <c r="M254" s="43">
        <f t="shared" si="595"/>
        <v>0.29087333940387955</v>
      </c>
      <c r="N254" s="43">
        <f t="shared" si="595"/>
        <v>0.20593276838582786</v>
      </c>
      <c r="O254" s="43">
        <f t="shared" si="595"/>
        <v>0.10286541293643031</v>
      </c>
      <c r="P254" s="43">
        <f t="shared" si="595"/>
        <v>0.76054609444785026</v>
      </c>
      <c r="Q254" s="43">
        <f t="shared" si="595"/>
        <v>0.78379322860232159</v>
      </c>
      <c r="R254" s="43">
        <f t="shared" si="595"/>
        <v>0.81131011078302695</v>
      </c>
      <c r="S254" s="43">
        <f t="shared" si="595"/>
        <v>0.8435057319802497</v>
      </c>
      <c r="T254" s="43">
        <f>MIN((((T244-ROUNDDOWN(T244,0)))*T253)+((1-T244+ROUNDDOWN(T244,0))*T255),100%)</f>
        <v>0.88066886416394163</v>
      </c>
      <c r="U254" s="43">
        <f t="shared" ref="U254:AO254" si="596">MIN((((U244-ROUNDDOWN(U244,0)))*U253)+((1-U244+ROUNDDOWN(U244,0))*U255),100%)</f>
        <v>0.93716204705575568</v>
      </c>
      <c r="V254" s="43">
        <f t="shared" si="596"/>
        <v>1</v>
      </c>
      <c r="W254" s="43">
        <f t="shared" si="596"/>
        <v>1</v>
      </c>
      <c r="X254" s="43">
        <f t="shared" si="596"/>
        <v>1</v>
      </c>
      <c r="Y254" s="43">
        <f t="shared" si="596"/>
        <v>1</v>
      </c>
      <c r="Z254" s="43">
        <f t="shared" si="596"/>
        <v>0</v>
      </c>
      <c r="AA254" s="43">
        <f t="shared" si="596"/>
        <v>0</v>
      </c>
      <c r="AB254" s="43">
        <f t="shared" si="596"/>
        <v>0</v>
      </c>
      <c r="AC254" s="43">
        <f t="shared" si="596"/>
        <v>0</v>
      </c>
      <c r="AD254" s="43">
        <f t="shared" si="596"/>
        <v>0</v>
      </c>
      <c r="AE254" s="43">
        <f t="shared" si="596"/>
        <v>0</v>
      </c>
      <c r="AF254" s="43">
        <f t="shared" si="596"/>
        <v>0</v>
      </c>
      <c r="AG254" s="43">
        <f t="shared" si="596"/>
        <v>0</v>
      </c>
      <c r="AH254" s="43">
        <f t="shared" si="596"/>
        <v>0</v>
      </c>
      <c r="AI254" s="43">
        <f t="shared" si="596"/>
        <v>0</v>
      </c>
      <c r="AJ254" s="43">
        <f t="shared" si="596"/>
        <v>0</v>
      </c>
      <c r="AK254" s="43">
        <f t="shared" si="596"/>
        <v>0</v>
      </c>
      <c r="AL254" s="43">
        <f t="shared" si="596"/>
        <v>0</v>
      </c>
      <c r="AM254" s="43">
        <f t="shared" si="596"/>
        <v>0</v>
      </c>
      <c r="AN254" s="43">
        <f t="shared" si="596"/>
        <v>0</v>
      </c>
      <c r="AO254" s="43">
        <f t="shared" si="596"/>
        <v>0</v>
      </c>
    </row>
    <row r="255" spans="1:41">
      <c r="B255" s="3" t="s">
        <v>169</v>
      </c>
      <c r="C255" s="12">
        <f>IFERROR((C249-C250)/(C246-C244),0)</f>
        <v>4.9329123914759271E-2</v>
      </c>
      <c r="D255" s="12">
        <f t="shared" ref="D255:AO255" si="597">IFERROR((D249-D250)/(D246-D244),0)</f>
        <v>4.5735611576597994E-2</v>
      </c>
      <c r="E255" s="12">
        <f t="shared" si="597"/>
        <v>4.3217004681265943E-2</v>
      </c>
      <c r="F255" s="12">
        <f t="shared" si="597"/>
        <v>4.1393414936863444E-2</v>
      </c>
      <c r="G255" s="12">
        <f t="shared" si="597"/>
        <v>4.0041730530557408E-2</v>
      </c>
      <c r="H255" s="12">
        <f t="shared" si="597"/>
        <v>3.9022324565743324E-2</v>
      </c>
      <c r="I255" s="12">
        <f t="shared" si="597"/>
        <v>3.8243425638171284E-2</v>
      </c>
      <c r="J255" s="12">
        <f t="shared" si="597"/>
        <v>3.7642342427988577E-2</v>
      </c>
      <c r="K255" s="12">
        <f t="shared" si="597"/>
        <v>3.7174911185504138E-2</v>
      </c>
      <c r="L255" s="12">
        <f t="shared" si="597"/>
        <v>4.6065690565953783E-2</v>
      </c>
      <c r="M255" s="12">
        <f t="shared" si="597"/>
        <v>5.6964658633160171E-2</v>
      </c>
      <c r="N255" s="12">
        <f t="shared" si="597"/>
        <v>7.0264019538195097E-2</v>
      </c>
      <c r="O255" s="12">
        <f t="shared" si="597"/>
        <v>8.6401537113368329E-2</v>
      </c>
      <c r="P255" s="12">
        <f t="shared" si="597"/>
        <v>0.10584996185116517</v>
      </c>
      <c r="Q255" s="12">
        <f t="shared" si="597"/>
        <v>0.12909709600563649</v>
      </c>
      <c r="R255" s="12">
        <f t="shared" si="597"/>
        <v>0.15661397818634179</v>
      </c>
      <c r="S255" s="12">
        <f t="shared" si="597"/>
        <v>0.18880959938356456</v>
      </c>
      <c r="T255" s="12">
        <f t="shared" si="597"/>
        <v>0.22597273156725653</v>
      </c>
      <c r="U255" s="12">
        <f t="shared" si="597"/>
        <v>0.28246591445907065</v>
      </c>
      <c r="V255" s="12">
        <f t="shared" si="597"/>
        <v>0.35308239307383832</v>
      </c>
      <c r="W255" s="12">
        <f t="shared" si="597"/>
        <v>0.44135299134229788</v>
      </c>
      <c r="X255" s="12">
        <f t="shared" si="597"/>
        <v>0.55169123917787244</v>
      </c>
      <c r="Y255" s="12">
        <f t="shared" si="597"/>
        <v>0.68961404897234047</v>
      </c>
      <c r="Z255" s="12">
        <f t="shared" si="597"/>
        <v>0</v>
      </c>
      <c r="AA255" s="12">
        <f t="shared" si="597"/>
        <v>0</v>
      </c>
      <c r="AB255" s="12">
        <f t="shared" si="597"/>
        <v>0</v>
      </c>
      <c r="AC255" s="12">
        <f t="shared" si="597"/>
        <v>0</v>
      </c>
      <c r="AD255" s="12">
        <f t="shared" si="597"/>
        <v>0</v>
      </c>
      <c r="AE255" s="12">
        <f t="shared" si="597"/>
        <v>0</v>
      </c>
      <c r="AF255" s="12">
        <f t="shared" si="597"/>
        <v>0</v>
      </c>
      <c r="AG255" s="12">
        <f t="shared" si="597"/>
        <v>0</v>
      </c>
      <c r="AH255" s="12">
        <f t="shared" si="597"/>
        <v>0</v>
      </c>
      <c r="AI255" s="12">
        <f t="shared" si="597"/>
        <v>0</v>
      </c>
      <c r="AJ255" s="12">
        <f t="shared" si="597"/>
        <v>0</v>
      </c>
      <c r="AK255" s="12">
        <f t="shared" si="597"/>
        <v>0</v>
      </c>
      <c r="AL255" s="12">
        <f t="shared" si="597"/>
        <v>0</v>
      </c>
      <c r="AM255" s="12">
        <f t="shared" si="597"/>
        <v>0</v>
      </c>
      <c r="AN255" s="12">
        <f t="shared" si="597"/>
        <v>0</v>
      </c>
      <c r="AO255" s="12">
        <f t="shared" si="597"/>
        <v>0</v>
      </c>
    </row>
    <row r="256" spans="1:41">
      <c r="B256" s="3" t="s">
        <v>178</v>
      </c>
      <c r="C256" s="43">
        <f>(((C246-ROUNDDOWN(C246,0)))*C255)+((1-C246+ROUNDDOWN(C246,0))*C257)</f>
        <v>0</v>
      </c>
      <c r="D256" s="43">
        <f t="shared" ref="D256" si="598">(((D246-ROUNDDOWN(D246,0)))*D255)+((1-D246+ROUNDDOWN(D246,0))*D257)</f>
        <v>2.5154586367128889E-2</v>
      </c>
      <c r="E256" s="43">
        <f t="shared" ref="E256" si="599">(((E246-ROUNDDOWN(E246,0)))*E255)+((1-E246+ROUNDDOWN(E246,0))*E257)</f>
        <v>4.2784834634453289E-2</v>
      </c>
      <c r="F256" s="43">
        <f t="shared" ref="F256" si="600">(((F246-ROUNDDOWN(F246,0)))*F255)+((1-F246+ROUNDDOWN(F246,0))*F257)</f>
        <v>1.415654790840732E-2</v>
      </c>
      <c r="G256" s="43">
        <f t="shared" ref="G256" si="601">(((G246-ROUNDDOWN(G246,0)))*G255)+((1-G246+ROUNDDOWN(G246,0))*G257)</f>
        <v>2.4970023158855589E-2</v>
      </c>
      <c r="H256" s="43">
        <f t="shared" ref="H256" si="602">(((H246-ROUNDDOWN(H246,0)))*H255)+((1-H246+ROUNDDOWN(H246,0))*H257)</f>
        <v>3.3125270877368239E-2</v>
      </c>
      <c r="I256" s="43">
        <f t="shared" ref="I256" si="603">(((I246-ROUNDDOWN(I246,0)))*I255)+((1-I246+ROUNDDOWN(I246,0))*I257)</f>
        <v>1.1130366597733462E-3</v>
      </c>
      <c r="J256" s="43">
        <f t="shared" ref="J256" si="604">(((J246-ROUNDDOWN(J246,0)))*J255)+((1-J246+ROUNDDOWN(J246,0))*J257)</f>
        <v>6.5227855514176378E-3</v>
      </c>
      <c r="K256" s="43">
        <f t="shared" ref="K256" si="605">(((K246-ROUNDDOWN(K246,0)))*K255)+((1-K246+ROUNDDOWN(K246,0))*K257)</f>
        <v>1.0729666733777614E-2</v>
      </c>
      <c r="L256" s="43">
        <f t="shared" ref="L256" si="606">(((L246-ROUNDDOWN(L246,0)))*L255)+((1-L246+ROUNDDOWN(L246,0))*L257)</f>
        <v>2.2844033441638351E-2</v>
      </c>
      <c r="M256" s="43">
        <f t="shared" ref="M256" si="607">(((M246-ROUNDDOWN(M246,0)))*M255)+((1-M246+ROUNDDOWN(M246,0))*M257)</f>
        <v>3.5159156043538886E-3</v>
      </c>
      <c r="N256" s="43">
        <f t="shared" ref="N256" si="608">(((N246-ROUNDDOWN(N246,0)))*N255)+((1-N246+ROUNDDOWN(N246,0))*N257)</f>
        <v>6.424778925053444E-2</v>
      </c>
      <c r="O256" s="43">
        <f t="shared" ref="O256" si="609">(((O246-ROUNDDOWN(O246,0)))*O255)+((1-O246+ROUNDDOWN(O246,0))*O257)</f>
        <v>8.6099256063209867E-2</v>
      </c>
      <c r="P256" s="43">
        <f t="shared" ref="P256" si="610">(((P246-ROUNDDOWN(P246,0)))*P255)+((1-P246+ROUNDDOWN(P246,0))*P257)</f>
        <v>2.775398184981932E-2</v>
      </c>
      <c r="Q256" s="43">
        <f t="shared" ref="Q256" si="611">(((Q246-ROUNDDOWN(Q246,0)))*Q255)+((1-Q246+ROUNDDOWN(Q246,0))*Q257)</f>
        <v>8.7109675392041896E-2</v>
      </c>
      <c r="R256" s="43">
        <f t="shared" ref="R256" si="612">(((R246-ROUNDDOWN(R246,0)))*R255)+((1-R246+ROUNDDOWN(R246,0))*R257)</f>
        <v>3.2075911030631274E-2</v>
      </c>
      <c r="S256" s="43">
        <f t="shared" ref="S256" si="613">(((S246-ROUNDDOWN(S246,0)))*S255)+((1-S246+ROUNDDOWN(S246,0))*S257)</f>
        <v>0.15649426801975033</v>
      </c>
      <c r="T256" s="43">
        <f t="shared" ref="T256" si="614">(((T246-ROUNDDOWN(T246,0)))*T255)+((1-T246+ROUNDDOWN(T246,0))*T257)</f>
        <v>0.11933113583605835</v>
      </c>
      <c r="U256" s="43">
        <f t="shared" ref="U256" si="615">(((U246-ROUNDDOWN(U246,0)))*U255)+((1-U246+ROUNDDOWN(U246,0))*U257)</f>
        <v>6.2837952944244213E-2</v>
      </c>
      <c r="V256" s="43">
        <f t="shared" ref="V256" si="616">(((V246-ROUNDDOWN(V246,0)))*V255)+((1-V246+ROUNDDOWN(V246,0))*V257)</f>
        <v>0.34530386740331487</v>
      </c>
      <c r="W256" s="43">
        <f t="shared" ref="W256" si="617">(((W246-ROUNDDOWN(W246,0)))*W255)+((1-W246+ROUNDDOWN(W246,0))*W257)</f>
        <v>0.34530386740331487</v>
      </c>
      <c r="X256" s="43">
        <f t="shared" ref="X256" si="618">(((X246-ROUNDDOWN(X246,0)))*X255)+((1-X246+ROUNDDOWN(X246,0))*X257)</f>
        <v>0.34530386740331487</v>
      </c>
      <c r="Y256" s="43">
        <f t="shared" ref="Y256" si="619">(((Y246-ROUNDDOWN(Y246,0)))*Y255)+((1-Y246+ROUNDDOWN(Y246,0))*Y257)</f>
        <v>0.34530386740331487</v>
      </c>
      <c r="Z256" s="43">
        <f t="shared" ref="Z256" si="620">(((Z246-ROUNDDOWN(Z246,0)))*Z255)+((1-Z246+ROUNDDOWN(Z246,0))*Z257)</f>
        <v>0</v>
      </c>
      <c r="AA256" s="43">
        <f t="shared" ref="AA256" si="621">(((AA246-ROUNDDOWN(AA246,0)))*AA255)+((1-AA246+ROUNDDOWN(AA246,0))*AA257)</f>
        <v>0</v>
      </c>
      <c r="AB256" s="43">
        <f t="shared" ref="AB256" si="622">(((AB246-ROUNDDOWN(AB246,0)))*AB255)+((1-AB246+ROUNDDOWN(AB246,0))*AB257)</f>
        <v>0</v>
      </c>
      <c r="AC256" s="43">
        <f t="shared" ref="AC256" si="623">(((AC246-ROUNDDOWN(AC246,0)))*AC255)+((1-AC246+ROUNDDOWN(AC246,0))*AC257)</f>
        <v>0</v>
      </c>
      <c r="AD256" s="43">
        <f t="shared" ref="AD256" si="624">(((AD246-ROUNDDOWN(AD246,0)))*AD255)+((1-AD246+ROUNDDOWN(AD246,0))*AD257)</f>
        <v>0</v>
      </c>
      <c r="AE256" s="43">
        <f t="shared" ref="AE256" si="625">(((AE246-ROUNDDOWN(AE246,0)))*AE255)+((1-AE246+ROUNDDOWN(AE246,0))*AE257)</f>
        <v>0</v>
      </c>
      <c r="AF256" s="43">
        <f t="shared" ref="AF256" si="626">(((AF246-ROUNDDOWN(AF246,0)))*AF255)+((1-AF246+ROUNDDOWN(AF246,0))*AF257)</f>
        <v>0</v>
      </c>
      <c r="AG256" s="43">
        <f t="shared" ref="AG256" si="627">(((AG246-ROUNDDOWN(AG246,0)))*AG255)+((1-AG246+ROUNDDOWN(AG246,0))*AG257)</f>
        <v>0</v>
      </c>
      <c r="AH256" s="43">
        <f t="shared" ref="AH256" si="628">(((AH246-ROUNDDOWN(AH246,0)))*AH255)+((1-AH246+ROUNDDOWN(AH246,0))*AH257)</f>
        <v>0</v>
      </c>
      <c r="AI256" s="43">
        <f t="shared" ref="AI256" si="629">(((AI246-ROUNDDOWN(AI246,0)))*AI255)+((1-AI246+ROUNDDOWN(AI246,0))*AI257)</f>
        <v>0</v>
      </c>
      <c r="AJ256" s="43">
        <f t="shared" ref="AJ256" si="630">(((AJ246-ROUNDDOWN(AJ246,0)))*AJ255)+((1-AJ246+ROUNDDOWN(AJ246,0))*AJ257)</f>
        <v>0</v>
      </c>
      <c r="AK256" s="43">
        <f t="shared" ref="AK256" si="631">(((AK246-ROUNDDOWN(AK246,0)))*AK255)+((1-AK246+ROUNDDOWN(AK246,0))*AK257)</f>
        <v>0</v>
      </c>
      <c r="AL256" s="43">
        <f t="shared" ref="AL256" si="632">(((AL246-ROUNDDOWN(AL246,0)))*AL255)+((1-AL246+ROUNDDOWN(AL246,0))*AL257)</f>
        <v>0</v>
      </c>
      <c r="AM256" s="43">
        <f t="shared" ref="AM256" si="633">(((AM246-ROUNDDOWN(AM246,0)))*AM255)+((1-AM246+ROUNDDOWN(AM246,0))*AM257)</f>
        <v>0</v>
      </c>
      <c r="AN256" s="43">
        <f t="shared" ref="AN256" si="634">(((AN246-ROUNDDOWN(AN246,0)))*AN255)+((1-AN246+ROUNDDOWN(AN246,0))*AN257)</f>
        <v>0</v>
      </c>
      <c r="AO256" s="43">
        <f t="shared" ref="AO256" si="635">(((AO246-ROUNDDOWN(AO246,0)))*AO255)+((1-AO246+ROUNDDOWN(AO246,0))*AO257)</f>
        <v>0</v>
      </c>
    </row>
    <row r="257" spans="1:41">
      <c r="B257" s="3" t="s">
        <v>170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</row>
    <row r="258" spans="1:41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</row>
    <row r="259" spans="1:41">
      <c r="B259" s="3" t="s">
        <v>238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</row>
    <row r="260" spans="1:41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 spans="1:41">
      <c r="B261" s="45" t="s">
        <v>9</v>
      </c>
      <c r="C261" s="1">
        <v>2012</v>
      </c>
      <c r="D261" s="1">
        <v>2013</v>
      </c>
      <c r="E261" s="1">
        <v>2014</v>
      </c>
      <c r="F261" s="1">
        <v>2015</v>
      </c>
      <c r="G261" s="1">
        <v>2016</v>
      </c>
      <c r="H261" s="1">
        <v>2017</v>
      </c>
      <c r="I261" s="1">
        <v>2018</v>
      </c>
      <c r="J261" s="1">
        <v>2019</v>
      </c>
      <c r="K261" s="1">
        <v>2020</v>
      </c>
      <c r="L261" s="1">
        <v>2021</v>
      </c>
      <c r="M261" s="1">
        <v>2022</v>
      </c>
      <c r="N261" s="1">
        <v>2023</v>
      </c>
      <c r="O261" s="1">
        <v>2024</v>
      </c>
      <c r="P261" s="1">
        <v>2025</v>
      </c>
      <c r="Q261" s="1">
        <v>2026</v>
      </c>
      <c r="R261" s="1">
        <v>2027</v>
      </c>
      <c r="S261" s="1">
        <v>2028</v>
      </c>
      <c r="T261" s="1">
        <v>2029</v>
      </c>
      <c r="U261" s="1">
        <v>2030</v>
      </c>
      <c r="V261" s="1">
        <v>2031</v>
      </c>
      <c r="W261" s="1">
        <v>2032</v>
      </c>
      <c r="X261" s="1">
        <v>2033</v>
      </c>
      <c r="Y261" s="1">
        <v>2034</v>
      </c>
      <c r="Z261" s="1">
        <v>2035</v>
      </c>
      <c r="AA261" s="1">
        <v>2036</v>
      </c>
      <c r="AB261" s="1">
        <v>2037</v>
      </c>
      <c r="AC261" s="1">
        <v>2038</v>
      </c>
      <c r="AD261" s="1">
        <v>2039</v>
      </c>
      <c r="AE261" s="1">
        <v>2040</v>
      </c>
      <c r="AF261" s="1">
        <v>2041</v>
      </c>
      <c r="AG261" s="1">
        <v>2042</v>
      </c>
      <c r="AH261" s="1">
        <v>2043</v>
      </c>
      <c r="AI261" s="1">
        <v>2044</v>
      </c>
      <c r="AJ261" s="1">
        <v>2045</v>
      </c>
      <c r="AK261" s="1">
        <v>2046</v>
      </c>
      <c r="AL261" s="1">
        <v>2047</v>
      </c>
      <c r="AM261" s="1">
        <v>2048</v>
      </c>
      <c r="AN261" s="1">
        <v>2049</v>
      </c>
      <c r="AO261" s="1">
        <v>2050</v>
      </c>
    </row>
    <row r="262" spans="1:41">
      <c r="B262" s="33" t="s">
        <v>24</v>
      </c>
      <c r="C262" s="36">
        <f ca="1">C940*C213</f>
        <v>0.25525477338689118</v>
      </c>
      <c r="D262" s="36">
        <f ca="1">D940*D213</f>
        <v>0.2597266124102473</v>
      </c>
      <c r="E262" s="36">
        <f ca="1">E940*E213</f>
        <v>0.25818672245734592</v>
      </c>
      <c r="F262" s="36">
        <f ca="1">F940*F213</f>
        <v>0.25663947834964917</v>
      </c>
      <c r="G262" s="36">
        <f ca="1">G940*G213</f>
        <v>0.25518861231792517</v>
      </c>
      <c r="H262" s="36">
        <f ca="1">H940*H213</f>
        <v>0.25371194738894048</v>
      </c>
      <c r="I262" s="36">
        <f ca="1">I940*I213</f>
        <v>0.25220921921185691</v>
      </c>
      <c r="J262" s="36">
        <f ca="1">J940*J213</f>
        <v>0.25676230127724914</v>
      </c>
      <c r="K262" s="36">
        <f ca="1">K940*K213</f>
        <v>0.26144375776860729</v>
      </c>
      <c r="L262" s="36">
        <f ca="1">L940*L213</f>
        <v>0.25996037861394522</v>
      </c>
      <c r="M262" s="36">
        <f ca="1">M940*M213</f>
        <v>0.25845065302780373</v>
      </c>
      <c r="N262" s="36">
        <f ca="1">N940*N213</f>
        <v>0.25692735837593111</v>
      </c>
      <c r="O262" s="36">
        <f ca="1">O940*O213</f>
        <v>0.25551198217623716</v>
      </c>
      <c r="P262" s="36">
        <f ca="1">P940*P213</f>
        <v>0.26029555554910611</v>
      </c>
      <c r="Q262" s="36">
        <f ca="1">Q940*Q213</f>
        <v>0.25875567046223563</v>
      </c>
      <c r="R262" s="36">
        <f ca="1">R940*R213</f>
        <v>0.25718879435070852</v>
      </c>
      <c r="S262" s="36">
        <f ca="1">S940*S213</f>
        <v>0.25573948870819185</v>
      </c>
      <c r="T262" s="36">
        <f ca="1">T940*T213</f>
        <v>0.25426970635646534</v>
      </c>
      <c r="U262" s="36">
        <f ca="1">U940*U213</f>
        <v>0.25277392598466281</v>
      </c>
      <c r="V262" s="36">
        <f ca="1">V940*V213</f>
        <v>0.2551142939015717</v>
      </c>
      <c r="W262" s="36">
        <f ca="1">W940*W213</f>
        <v>0.25717425225000812</v>
      </c>
      <c r="X262" s="36">
        <f ca="1">X940*X213</f>
        <v>0.25909751543575521</v>
      </c>
      <c r="Y262" s="36">
        <f ca="1">Y940*Y213</f>
        <v>0.26082007686318398</v>
      </c>
      <c r="Z262" s="36">
        <f ca="1">Z940*Z213</f>
        <v>0.25238393366167811</v>
      </c>
      <c r="AA262" s="36">
        <f ca="1">AA940*AA213</f>
        <v>0.2542293850934631</v>
      </c>
      <c r="AB262" s="36">
        <f ca="1">AB940*AB213</f>
        <v>0.25585399965485467</v>
      </c>
      <c r="AC262" s="36">
        <f ca="1">AC940*AC213</f>
        <v>0.25740973056146205</v>
      </c>
      <c r="AD262" s="36">
        <f ca="1">AD940*AD213</f>
        <v>0.25878315061262386</v>
      </c>
      <c r="AE262" s="36">
        <f ca="1">AE940*AE213</f>
        <v>0.26011353707303558</v>
      </c>
      <c r="AF262" s="36">
        <f ca="1">AF940*AF213</f>
        <v>0.25373641323784712</v>
      </c>
      <c r="AG262" s="36">
        <f ca="1">AG940*AG213</f>
        <v>0.25514831004567723</v>
      </c>
      <c r="AH262" s="36">
        <f ca="1">AH940*AH213</f>
        <v>0.25648199823335244</v>
      </c>
      <c r="AI262" s="36">
        <f ca="1">AI940*AI213</f>
        <v>0.25772434869313499</v>
      </c>
      <c r="AJ262" s="36">
        <f ca="1">AJ940*AJ213</f>
        <v>0.25890469575558367</v>
      </c>
      <c r="AK262" s="36">
        <f ca="1">AK940*AK213</f>
        <v>0.25357503423397487</v>
      </c>
      <c r="AL262" s="36">
        <f ca="1">AL940*AL213</f>
        <v>0.25464573698669313</v>
      </c>
      <c r="AM262" s="36">
        <f ca="1">AM940*AM213</f>
        <v>0.25650133856843249</v>
      </c>
      <c r="AN262" s="36">
        <f ca="1">AN940*AN213</f>
        <v>0.25772031923018013</v>
      </c>
      <c r="AO262" s="36">
        <f ca="1">AO940*AO213</f>
        <v>0.25890996949999973</v>
      </c>
    </row>
    <row r="263" spans="1:41">
      <c r="B263" s="33" t="s">
        <v>21</v>
      </c>
      <c r="C263" s="12">
        <f ca="1">SUMPRODUCT(C1145:C1345,C941:C1141)/C218</f>
        <v>0.97544568300148504</v>
      </c>
      <c r="D263" s="12">
        <f ca="1">SUMPRODUCT(D1145:D1345,D941:D1141)/D218</f>
        <v>1.0060838824719243</v>
      </c>
      <c r="E263" s="12">
        <f ca="1">SUMPRODUCT(E1145:E1345,E941:E1141)/E218</f>
        <v>0.95365864433572456</v>
      </c>
      <c r="F263" s="12">
        <f ca="1">SUMPRODUCT(F1145:F1345,F941:F1141)/F218</f>
        <v>0.9626430485213846</v>
      </c>
      <c r="G263" s="12">
        <f ca="1">SUMPRODUCT(G1145:G1345,G941:G1141)/G218</f>
        <v>0.97093194909000946</v>
      </c>
      <c r="H263" s="12">
        <f ca="1">SUMPRODUCT(H1145:H1345,H941:H1141)/H218</f>
        <v>0.97811244434439226</v>
      </c>
      <c r="I263" s="12">
        <f ca="1">SUMPRODUCT(I1145:I1345,I941:I1141)/I218</f>
        <v>0.93635462820934079</v>
      </c>
      <c r="J263" s="12">
        <f ca="1">SUMPRODUCT(J1145:J1345,J941:J1141)/J218</f>
        <v>0.9666537141937156</v>
      </c>
      <c r="K263" s="12">
        <f ca="1">SUMPRODUCT(K1145:K1345,K941:K1141)/K218</f>
        <v>0.9927707030605496</v>
      </c>
      <c r="L263" s="12">
        <f ca="1">SUMPRODUCT(L1145:L1345,L941:L1141)/L218</f>
        <v>0.96029731023329712</v>
      </c>
      <c r="M263" s="12">
        <f ca="1">SUMPRODUCT(M1145:M1345,M941:M1141)/M218</f>
        <v>0.97084109531617568</v>
      </c>
      <c r="N263" s="12">
        <f ca="1">SUMPRODUCT(N1145:N1345,N941:N1141)/N218</f>
        <v>0.98090579969353409</v>
      </c>
      <c r="O263" s="12">
        <f ca="1">SUMPRODUCT(O1145:O1345,O941:O1141)/O218</f>
        <v>0.99117992206207084</v>
      </c>
      <c r="P263" s="12">
        <f ca="1">SUMPRODUCT(P1145:P1345,P941:P1141)/P218</f>
        <v>0.97526367865121666</v>
      </c>
      <c r="Q263" s="12">
        <f ca="1">SUMPRODUCT(Q1145:Q1345,Q941:Q1141)/Q218</f>
        <v>0.98433805911649852</v>
      </c>
      <c r="R263" s="12">
        <f ca="1">SUMPRODUCT(R1145:R1345,R941:R1141)/R218</f>
        <v>0.99326400187313613</v>
      </c>
      <c r="S263" s="12">
        <f ca="1">SUMPRODUCT(S1145:S1345,S941:S1141)/S218</f>
        <v>0.94995487144223256</v>
      </c>
      <c r="T263" s="12">
        <f ca="1">SUMPRODUCT(T1145:T1345,T941:T1141)/T218</f>
        <v>0.95869626697061783</v>
      </c>
      <c r="U263" s="12">
        <f ca="1">SUMPRODUCT(U1145:U1345,U941:U1141)/U218</f>
        <v>0.95872628879198141</v>
      </c>
      <c r="V263" s="12">
        <f ca="1">SUMPRODUCT(V1145:V1345,V941:V1141)/V218</f>
        <v>0.96282051940424118</v>
      </c>
      <c r="W263" s="12">
        <f ca="1">SUMPRODUCT(W1145:W1345,W941:W1141)/W218</f>
        <v>0.99817807955914473</v>
      </c>
      <c r="X263" s="12">
        <f ca="1">SUMPRODUCT(X1145:X1345,X941:X1141)/X218</f>
        <v>0.99127770402332915</v>
      </c>
      <c r="Y263" s="12">
        <f ca="1">SUMPRODUCT(Y1145:Y1345,Y941:Y1141)/Y218</f>
        <v>0.99817284566656683</v>
      </c>
      <c r="Z263" s="12">
        <f ca="1">SUMPRODUCT(Z1145:Z1345,Z941:Z1141)/Z218</f>
        <v>0.93624099561549223</v>
      </c>
      <c r="AA263" s="12">
        <f ca="1">SUMPRODUCT(AA1145:AA1345,AA941:AA1141)/AA218</f>
        <v>0.93709249422172736</v>
      </c>
      <c r="AB263" s="12">
        <f ca="1">SUMPRODUCT(AB1145:AB1345,AB941:AB1141)/AB218</f>
        <v>0.90896684120994342</v>
      </c>
      <c r="AC263" s="12">
        <f ca="1">SUMPRODUCT(AC1145:AC1345,AC941:AC1141)/AC218</f>
        <v>0.89807373998899553</v>
      </c>
      <c r="AD263" s="12">
        <f ca="1">SUMPRODUCT(AD1145:AD1345,AD941:AD1141)/AD218</f>
        <v>0.86866511934268675</v>
      </c>
      <c r="AE263" s="12">
        <f ca="1">SUMPRODUCT(AE1145:AE1345,AE941:AE1141)/AE218</f>
        <v>0.84905391607162783</v>
      </c>
      <c r="AF263" s="12">
        <f ca="1">SUMPRODUCT(AF1145:AF1345,AF941:AF1141)/AF218</f>
        <v>0.80335282253779983</v>
      </c>
      <c r="AG263" s="12">
        <f ca="1">SUMPRODUCT(AG1145:AG1345,AG941:AG1141)/AG218</f>
        <v>0.77570141733326192</v>
      </c>
      <c r="AH263" s="12">
        <f ca="1">SUMPRODUCT(AH1145:AH1345,AH941:AH1141)/AH218</f>
        <v>0.74951733222756167</v>
      </c>
      <c r="AI263" s="12">
        <f ca="1">SUMPRODUCT(AI1145:AI1345,AI941:AI1141)/AI218</f>
        <v>0.72486578251726663</v>
      </c>
      <c r="AJ263" s="12">
        <f ca="1">SUMPRODUCT(AJ1145:AJ1345,AJ941:AJ1141)/AJ218</f>
        <v>0.70187013195348258</v>
      </c>
      <c r="AK263" s="12">
        <f ca="1">SUMPRODUCT(AK1145:AK1345,AK941:AK1141)/AK218</f>
        <v>0.67194159450235535</v>
      </c>
      <c r="AL263" s="12">
        <f ca="1">SUMPRODUCT(AL1145:AL1345,AL941:AL1141)/AL218</f>
        <v>0.652553954001442</v>
      </c>
      <c r="AM263" s="12">
        <f ca="1">SUMPRODUCT(AM1145:AM1345,AM941:AM1141)/AM218</f>
        <v>0.63656095643063049</v>
      </c>
      <c r="AN263" s="12">
        <f ca="1">SUMPRODUCT(AN1145:AN1345,AN941:AN1141)/AN218</f>
        <v>0.62041936098151751</v>
      </c>
      <c r="AO263" s="12">
        <f ca="1">SUMPRODUCT(AO1145:AO1345,AO941:AO1141)/AO218</f>
        <v>0.60552496753942819</v>
      </c>
    </row>
    <row r="264" spans="1:41">
      <c r="B264" s="33" t="s">
        <v>25</v>
      </c>
      <c r="C264" s="12">
        <f ca="1">(C233-SUM(C267:C268))/(C163*TWh_per_GW)</f>
        <v>0.35392396723550307</v>
      </c>
      <c r="D264" s="12">
        <f ca="1">(D233-SUM(D267:D268))/(D163*TWh_per_GW)</f>
        <v>0.34129488605745251</v>
      </c>
      <c r="E264" s="12">
        <f ca="1">(E233-SUM(E267:E268))/(E163*TWh_per_GW)</f>
        <v>0.35042086065305572</v>
      </c>
      <c r="F264" s="12">
        <f ca="1">(F233-SUM(F267:F268))/(F163*TWh_per_GW)</f>
        <v>0.34378640572468466</v>
      </c>
      <c r="G264" s="12">
        <f ca="1">(G233-SUM(G267:G268))/(G163*TWh_per_GW)</f>
        <v>0.33679679353219155</v>
      </c>
      <c r="H264" s="12">
        <f ca="1">(H233-SUM(H267:H268))/(H163*TWh_per_GW)</f>
        <v>0.32957221062673769</v>
      </c>
      <c r="I264" s="12">
        <f ca="1">(I233-SUM(I267:I268))/(I163*TWh_per_GW)</f>
        <v>0.33954744837876621</v>
      </c>
      <c r="J264" s="12">
        <f ca="1">(J233-SUM(J267:J268))/(J163*TWh_per_GW)</f>
        <v>0.32217683840591993</v>
      </c>
      <c r="K264" s="12">
        <f ca="1">(K233-SUM(K267:K268))/(K163*TWh_per_GW)</f>
        <v>0.30444299383014195</v>
      </c>
      <c r="L264" s="12">
        <f ca="1">(L233-SUM(L267:L268))/(L163*TWh_per_GW)</f>
        <v>0.3417881433477078</v>
      </c>
      <c r="M264" s="12">
        <f ca="1">(M233-SUM(M267:M268))/(M163*TWh_per_GW)</f>
        <v>0.36009689277617357</v>
      </c>
      <c r="N264" s="12">
        <f ca="1">(N233-SUM(N267:N268))/(N163*TWh_per_GW)</f>
        <v>0.37782551989321328</v>
      </c>
      <c r="O264" s="12">
        <f ca="1">(O233-SUM(O267:O268))/(O163*TWh_per_GW)</f>
        <v>0.39488764548648542</v>
      </c>
      <c r="P264" s="12">
        <f ca="1">(P233-SUM(P267:P268))/(P163*TWh_per_GW)</f>
        <v>0.42313000701798054</v>
      </c>
      <c r="Q264" s="12">
        <f ca="1">(Q233-SUM(Q267:Q268))/(Q163*TWh_per_GW)</f>
        <v>0.4404661926977414</v>
      </c>
      <c r="R264" s="12">
        <f ca="1">(R233-SUM(R267:R268))/(R163*TWh_per_GW)</f>
        <v>0.45039563591801368</v>
      </c>
      <c r="S264" s="12">
        <f ca="1">(S233-SUM(S267:S268))/(S163*TWh_per_GW)</f>
        <v>0.47552451829771564</v>
      </c>
      <c r="T264" s="12">
        <f ca="1">(T233-SUM(T267:T268))/(T163*TWh_per_GW)</f>
        <v>0.47580685583023602</v>
      </c>
      <c r="U264" s="12">
        <f ca="1">(U233-SUM(U267:U268))/(U163*TWh_per_GW)</f>
        <v>0.47812580582544417</v>
      </c>
      <c r="V264" s="12">
        <f ca="1">(V233-SUM(V267:V268))/(V163*TWh_per_GW)</f>
        <v>0.47072971417317599</v>
      </c>
      <c r="W264" s="12">
        <f ca="1">(W233-SUM(W267:W268))/(W163*TWh_per_GW)</f>
        <v>0.44464277364649807</v>
      </c>
      <c r="X264" s="12">
        <f ca="1">(X233-SUM(X267:X268))/(X163*TWh_per_GW)</f>
        <v>0.42704420393134646</v>
      </c>
      <c r="Y264" s="12">
        <f ca="1">(Y233-SUM(Y267:Y268))/(Y163*TWh_per_GW)</f>
        <v>0.37942548009517657</v>
      </c>
      <c r="Z264" s="12">
        <f ca="1">(Z233-SUM(Z267:Z268))/(Z163*TWh_per_GW)</f>
        <v>0.35679292575835697</v>
      </c>
      <c r="AA264" s="12">
        <f ca="1">(AA233-SUM(AA267:AA268))/(AA163*TWh_per_GW)</f>
        <v>0.29256060340918949</v>
      </c>
      <c r="AB264" s="12">
        <f ca="1">(AB233-SUM(AB267:AB268))/(AB163*TWh_per_GW)</f>
        <v>0.25110034501745815</v>
      </c>
      <c r="AC264" s="12">
        <f ca="1">(AC233-SUM(AC267:AC268))/(AC163*TWh_per_GW)</f>
        <v>0.19562653005682804</v>
      </c>
      <c r="AD264" s="12">
        <f ca="1">(AD233-SUM(AD267:AD268))/(AD163*TWh_per_GW)</f>
        <v>0.16125031051171188</v>
      </c>
      <c r="AE264" s="12">
        <f ca="1">(AE233-SUM(AE267:AE268))/(AE163*TWh_per_GW)</f>
        <v>0.118911601363087</v>
      </c>
      <c r="AF264" s="12">
        <f ca="1">(AF233-SUM(AF267:AF268))/(AF163*TWh_per_GW)</f>
        <v>0.11667818822391239</v>
      </c>
      <c r="AG264" s="12">
        <f ca="1">(AG233-SUM(AG267:AG268))/(AG163*TWh_per_GW)</f>
        <v>9.6200833804631916E-2</v>
      </c>
      <c r="AH264" s="12">
        <f ca="1">(AH233-SUM(AH267:AH268))/(AH163*TWh_per_GW)</f>
        <v>7.8850462338016583E-2</v>
      </c>
      <c r="AI264" s="12">
        <f ca="1">(AI233-SUM(AI267:AI268))/(AI163*TWh_per_GW)</f>
        <v>6.4269653752208791E-2</v>
      </c>
      <c r="AJ264" s="12">
        <f ca="1">(AJ233-SUM(AJ267:AJ268))/(AJ163*TWh_per_GW)</f>
        <v>5.1895984619639186E-2</v>
      </c>
      <c r="AK264" s="12">
        <f ca="1">(AK233-SUM(AK267:AK268))/(AK163*TWh_per_GW)</f>
        <v>6.0853680986854786E-2</v>
      </c>
      <c r="AL264" s="12">
        <f ca="1">(AL233-SUM(AL267:AL268))/(AL163*TWh_per_GW)</f>
        <v>5.2489872684197816E-2</v>
      </c>
      <c r="AM264" s="12">
        <f ca="1">(AM233-SUM(AM267:AM268))/(AM163*TWh_per_GW)</f>
        <v>4.0251554072659762E-2</v>
      </c>
      <c r="AN264" s="12">
        <f ca="1">(AN233-SUM(AN267:AN268))/(AN163*TWh_per_GW)</f>
        <v>3.2632486053993402E-2</v>
      </c>
      <c r="AO264" s="12">
        <f ca="1">(AO233-SUM(AO267:AO268))/(AO163*TWh_per_GW)</f>
        <v>2.5789821198236213E-2</v>
      </c>
    </row>
    <row r="265" spans="1:41">
      <c r="B265" s="33"/>
    </row>
    <row r="266" spans="1:41">
      <c r="B266" s="45" t="s">
        <v>26</v>
      </c>
      <c r="C266" s="1">
        <v>2012</v>
      </c>
      <c r="D266" s="1">
        <v>2013</v>
      </c>
      <c r="E266" s="1">
        <v>2014</v>
      </c>
      <c r="F266" s="1">
        <v>2015</v>
      </c>
      <c r="G266" s="1">
        <v>2016</v>
      </c>
      <c r="H266" s="1">
        <v>2017</v>
      </c>
      <c r="I266" s="1">
        <v>2018</v>
      </c>
      <c r="J266" s="1">
        <v>2019</v>
      </c>
      <c r="K266" s="1">
        <v>2020</v>
      </c>
      <c r="L266" s="1">
        <v>2021</v>
      </c>
      <c r="M266" s="1">
        <v>2022</v>
      </c>
      <c r="N266" s="1">
        <v>2023</v>
      </c>
      <c r="O266" s="1">
        <v>2024</v>
      </c>
      <c r="P266" s="1">
        <v>2025</v>
      </c>
      <c r="Q266" s="1">
        <v>2026</v>
      </c>
      <c r="R266" s="1">
        <v>2027</v>
      </c>
      <c r="S266" s="1">
        <v>2028</v>
      </c>
      <c r="T266" s="1">
        <v>2029</v>
      </c>
      <c r="U266" s="1">
        <v>2030</v>
      </c>
      <c r="V266" s="1">
        <v>2031</v>
      </c>
      <c r="W266" s="1">
        <v>2032</v>
      </c>
      <c r="X266" s="1">
        <v>2033</v>
      </c>
      <c r="Y266" s="1">
        <v>2034</v>
      </c>
      <c r="Z266" s="1">
        <v>2035</v>
      </c>
      <c r="AA266" s="1">
        <v>2036</v>
      </c>
      <c r="AB266" s="1">
        <v>2037</v>
      </c>
      <c r="AC266" s="1">
        <v>2038</v>
      </c>
      <c r="AD266" s="1">
        <v>2039</v>
      </c>
      <c r="AE266" s="1">
        <v>2040</v>
      </c>
      <c r="AF266" s="1">
        <v>2041</v>
      </c>
      <c r="AG266" s="1">
        <v>2042</v>
      </c>
      <c r="AH266" s="1">
        <v>2043</v>
      </c>
      <c r="AI266" s="1">
        <v>2044</v>
      </c>
      <c r="AJ266" s="1">
        <v>2045</v>
      </c>
      <c r="AK266" s="1">
        <v>2046</v>
      </c>
      <c r="AL266" s="1">
        <v>2047</v>
      </c>
      <c r="AM266" s="1">
        <v>2048</v>
      </c>
      <c r="AN266" s="1">
        <v>2049</v>
      </c>
      <c r="AO266" s="1">
        <v>2050</v>
      </c>
    </row>
    <row r="267" spans="1:41">
      <c r="A267" s="3" t="s">
        <v>34</v>
      </c>
      <c r="B267" s="33" t="s">
        <v>24</v>
      </c>
      <c r="C267" s="35">
        <f ca="1">C212*C262*TWh_per_GW</f>
        <v>15.662943404566416</v>
      </c>
      <c r="D267" s="35">
        <f ca="1">D212*D262*TWh_per_GW</f>
        <v>17.189564307131121</v>
      </c>
      <c r="E267" s="35">
        <f ca="1">E212*E262*TWh_per_GW</f>
        <v>18.083485824398146</v>
      </c>
      <c r="F267" s="35">
        <f ca="1">F212*F262*TWh_per_GW</f>
        <v>18.767011307891053</v>
      </c>
      <c r="G267" s="35">
        <f ca="1">G212*G262*TWh_per_GW</f>
        <v>19.29084983764248</v>
      </c>
      <c r="H267" s="35">
        <f ca="1">H212*H262*TWh_per_GW</f>
        <v>19.680253614078847</v>
      </c>
      <c r="I267" s="35">
        <f ca="1">I212*I262*TWh_per_GW</f>
        <v>19.962139185018586</v>
      </c>
      <c r="J267" s="35">
        <f ca="1">J212*J262*TWh_per_GW</f>
        <v>20.64702706899957</v>
      </c>
      <c r="K267" s="35">
        <f ca="1">K212*K262*TWh_per_GW</f>
        <v>21.287822788029999</v>
      </c>
      <c r="L267" s="35">
        <f ca="1">L212*L262*TWh_per_GW</f>
        <v>17.081754803948442</v>
      </c>
      <c r="M267" s="35">
        <f ca="1">M212*M262*TWh_per_GW</f>
        <v>13.73330430896041</v>
      </c>
      <c r="N267" s="35">
        <f ca="1">N212*N262*TWh_per_GW</f>
        <v>11.068283383975425</v>
      </c>
      <c r="O267" s="35">
        <f ca="1">O212*O262*TWh_per_GW</f>
        <v>8.9514360029468314</v>
      </c>
      <c r="P267" s="35">
        <f ca="1">P212*P262*TWh_per_GW</f>
        <v>7.4435302167713262</v>
      </c>
      <c r="Q267" s="35">
        <f ca="1">Q212*Q262*TWh_per_GW</f>
        <v>6.0670323628574545</v>
      </c>
      <c r="R267" s="35">
        <f ca="1">R212*R262*TWh_per_GW</f>
        <v>4.9707787154384464</v>
      </c>
      <c r="S267" s="35">
        <f ca="1">S212*S262*TWh_per_GW</f>
        <v>4.0999317817675376</v>
      </c>
      <c r="T267" s="35">
        <f ca="1">T212*T262*TWh_per_GW</f>
        <v>3.4059753057056641</v>
      </c>
      <c r="U267" s="35">
        <f ca="1">U212*U262*TWh_per_GW</f>
        <v>2.7087513087321944</v>
      </c>
      <c r="V267" s="35">
        <f ca="1">V212*V262*TWh_per_GW</f>
        <v>2.1870647450373544</v>
      </c>
      <c r="W267" s="35">
        <f ca="1">W212*W262*TWh_per_GW</f>
        <v>1.7637796199513414</v>
      </c>
      <c r="X267" s="35">
        <f ca="1">X212*X262*TWh_per_GW</f>
        <v>1.4215759573360593</v>
      </c>
      <c r="Y267" s="35">
        <f ca="1">Y212*Y262*TWh_per_GW</f>
        <v>1.144821631610532</v>
      </c>
      <c r="Z267" s="35">
        <f ca="1">Z212*Z262*TWh_per_GW</f>
        <v>0</v>
      </c>
      <c r="AA267" s="35">
        <f ca="1">AA212*AA262*TWh_per_GW</f>
        <v>0</v>
      </c>
      <c r="AB267" s="35">
        <f ca="1">AB212*AB262*TWh_per_GW</f>
        <v>0</v>
      </c>
      <c r="AC267" s="35">
        <f ca="1">AC212*AC262*TWh_per_GW</f>
        <v>0</v>
      </c>
      <c r="AD267" s="35">
        <f ca="1">AD212*AD262*TWh_per_GW</f>
        <v>0</v>
      </c>
      <c r="AE267" s="35">
        <f ca="1">AE212*AE262*TWh_per_GW</f>
        <v>0</v>
      </c>
      <c r="AF267" s="35">
        <f ca="1">AF212*AF262*TWh_per_GW</f>
        <v>0</v>
      </c>
      <c r="AG267" s="35">
        <f ca="1">AG212*AG262*TWh_per_GW</f>
        <v>0</v>
      </c>
      <c r="AH267" s="35">
        <f ca="1">AH212*AH262*TWh_per_GW</f>
        <v>0</v>
      </c>
      <c r="AI267" s="35">
        <f ca="1">AI212*AI262*TWh_per_GW</f>
        <v>0</v>
      </c>
      <c r="AJ267" s="35">
        <f ca="1">AJ212*AJ262*TWh_per_GW</f>
        <v>0</v>
      </c>
      <c r="AK267" s="35">
        <f ca="1">AK212*AK262*TWh_per_GW</f>
        <v>0</v>
      </c>
      <c r="AL267" s="35">
        <f ca="1">AL212*AL262*TWh_per_GW</f>
        <v>0</v>
      </c>
      <c r="AM267" s="35">
        <f ca="1">AM212*AM262*TWh_per_GW</f>
        <v>0</v>
      </c>
      <c r="AN267" s="35">
        <f ca="1">AN212*AN262*TWh_per_GW</f>
        <v>0</v>
      </c>
      <c r="AO267" s="35">
        <f ca="1">AO212*AO262*TWh_per_GW</f>
        <v>0</v>
      </c>
    </row>
    <row r="268" spans="1:41">
      <c r="A268" s="3" t="s">
        <v>34</v>
      </c>
      <c r="B268" s="33" t="s">
        <v>21</v>
      </c>
      <c r="C268" s="35">
        <f ca="1">C218*C263*TWh_per_GW</f>
        <v>130.75817386016504</v>
      </c>
      <c r="D268" s="35">
        <f ca="1">D218*D263*TWh_per_GW</f>
        <v>141.87775875512023</v>
      </c>
      <c r="E268" s="35">
        <f ca="1">E218*E263*TWh_per_GW</f>
        <v>141.02110915886755</v>
      </c>
      <c r="F268" s="35">
        <f ca="1">F218*F263*TWh_per_GW</f>
        <v>148.83762793438433</v>
      </c>
      <c r="G268" s="35">
        <f ca="1">G218*G263*TWh_per_GW</f>
        <v>156.55396621395175</v>
      </c>
      <c r="H268" s="35">
        <f ca="1">H218*H263*TWh_per_GW</f>
        <v>164.08606702161293</v>
      </c>
      <c r="I268" s="35">
        <f ca="1">I218*I263*TWh_per_GW</f>
        <v>163.0813389403279</v>
      </c>
      <c r="J268" s="35">
        <f ca="1">J218*J263*TWh_per_GW</f>
        <v>174.44981316344683</v>
      </c>
      <c r="K268" s="35">
        <f ca="1">K218*K263*TWh_per_GW</f>
        <v>185.31479510317553</v>
      </c>
      <c r="L268" s="35">
        <f ca="1">L218*L263*TWh_per_GW</f>
        <v>176.56024962674456</v>
      </c>
      <c r="M268" s="35">
        <f ca="1">M218*M263*TWh_per_GW</f>
        <v>175.82171305998696</v>
      </c>
      <c r="N268" s="35">
        <f ca="1">N218*N263*TWh_per_GW</f>
        <v>174.9846665853681</v>
      </c>
      <c r="O268" s="35">
        <f ca="1">O218*O263*TWh_per_GW</f>
        <v>174.17462247234388</v>
      </c>
      <c r="P268" s="35">
        <f ca="1">P218*P263*TWh_per_GW</f>
        <v>168.82067298243595</v>
      </c>
      <c r="Q268" s="35">
        <f ca="1">Q218*Q263*TWh_per_GW</f>
        <v>167.8536186802593</v>
      </c>
      <c r="R268" s="35">
        <f ca="1">R218*R263*TWh_per_GW</f>
        <v>166.85752420541411</v>
      </c>
      <c r="S268" s="35">
        <f ca="1">S218*S263*TWh_per_GW</f>
        <v>157.21381704294674</v>
      </c>
      <c r="T268" s="35">
        <f ca="1">T218*T263*TWh_per_GW</f>
        <v>156.31028002993216</v>
      </c>
      <c r="U268" s="35">
        <f ca="1">U218*U263*TWh_per_GW</f>
        <v>155.39076094081204</v>
      </c>
      <c r="V268" s="35">
        <f ca="1">V218*V263*TWh_per_GW</f>
        <v>156.82948350712613</v>
      </c>
      <c r="W268" s="35">
        <f ca="1">W218*W263*TWh_per_GW</f>
        <v>166.87892799442966</v>
      </c>
      <c r="X268" s="35">
        <f ca="1">X218*X263*TWh_per_GW</f>
        <v>176.86647515234796</v>
      </c>
      <c r="Y268" s="35">
        <f ca="1">Y218*Y263*TWh_per_GW</f>
        <v>203.12839253088978</v>
      </c>
      <c r="Z268" s="35">
        <f ca="1">Z218*Z263*TWh_per_GW</f>
        <v>220.1781809711994</v>
      </c>
      <c r="AA268" s="35">
        <f ca="1">AA218*AA263*TWh_per_GW</f>
        <v>249.56366745140781</v>
      </c>
      <c r="AB268" s="35">
        <f ca="1">AB218*AB263*TWh_per_GW</f>
        <v>269.91078560587403</v>
      </c>
      <c r="AC268" s="35">
        <f ca="1">AC218*AC263*TWh_per_GW</f>
        <v>293.72161701991183</v>
      </c>
      <c r="AD268" s="35">
        <f ca="1">AD218*AD263*TWh_per_GW</f>
        <v>309.82713005303651</v>
      </c>
      <c r="AE268" s="35">
        <f ca="1">AE218*AE263*TWh_per_GW</f>
        <v>327.5564144014474</v>
      </c>
      <c r="AF268" s="35">
        <f ca="1">AF218*AF263*TWh_per_GW</f>
        <v>332.92873481251797</v>
      </c>
      <c r="AG268" s="35">
        <f ca="1">AG218*AG263*TWh_per_GW</f>
        <v>343.31069969927819</v>
      </c>
      <c r="AH268" s="35">
        <f ca="1">AH218*AH263*TWh_per_GW</f>
        <v>352.47449515573226</v>
      </c>
      <c r="AI268" s="35">
        <f ca="1">AI218*AI263*TWh_per_GW</f>
        <v>360.61697750070073</v>
      </c>
      <c r="AJ268" s="35">
        <f ca="1">AJ218*AJ263*TWh_per_GW</f>
        <v>367.96752192345571</v>
      </c>
      <c r="AK268" s="35">
        <f ca="1">AK218*AK263*TWh_per_GW</f>
        <v>369.96664721984121</v>
      </c>
      <c r="AL268" s="35">
        <f ca="1">AL218*AL263*TWh_per_GW</f>
        <v>376.18489201849729</v>
      </c>
      <c r="AM268" s="35">
        <f ca="1">AM218*AM263*TWh_per_GW</f>
        <v>383.16952048996467</v>
      </c>
      <c r="AN268" s="35">
        <f ca="1">AN218*AN263*TWh_per_GW</f>
        <v>388.98346160157308</v>
      </c>
      <c r="AO268" s="35">
        <f ca="1">AO218*AO263*TWh_per_GW</f>
        <v>394.54985290144913</v>
      </c>
    </row>
    <row r="269" spans="1:41">
      <c r="A269" s="3" t="s">
        <v>34</v>
      </c>
      <c r="B269" s="33" t="s">
        <v>25</v>
      </c>
      <c r="C269" s="35">
        <f ca="1">C225*C264*TWh_per_GW</f>
        <v>207.30888273526855</v>
      </c>
      <c r="D269" s="35">
        <f ca="1">D225*D264*TWh_per_GW</f>
        <v>193.24775693774865</v>
      </c>
      <c r="E269" s="35">
        <f ca="1">E225*E264*TWh_per_GW</f>
        <v>191.80122469673435</v>
      </c>
      <c r="F269" s="35">
        <f ca="1">F225*F264*TWh_per_GW</f>
        <v>181.89755715900469</v>
      </c>
      <c r="G269" s="35">
        <f ca="1">G225*G264*TWh_per_GW</f>
        <v>172.25937156408077</v>
      </c>
      <c r="H269" s="35">
        <f ca="1">H225*H264*TWh_per_GW</f>
        <v>162.94545022952047</v>
      </c>
      <c r="I269" s="35">
        <f ca="1">I225*I264*TWh_per_GW</f>
        <v>162.28144565640491</v>
      </c>
      <c r="J269" s="35">
        <f ca="1">J225*J264*TWh_per_GW</f>
        <v>148.846783854178</v>
      </c>
      <c r="K269" s="35">
        <f ca="1">K225*K264*TWh_per_GW</f>
        <v>135.96523169907243</v>
      </c>
      <c r="L269" s="35">
        <f ca="1">L225*L264*TWh_per_GW</f>
        <v>147.5555737612238</v>
      </c>
      <c r="M269" s="35">
        <f ca="1">M225*M264*TWh_per_GW</f>
        <v>150.27777051020175</v>
      </c>
      <c r="N269" s="35">
        <f ca="1">N225*N264*TWh_per_GW</f>
        <v>152.42050675828901</v>
      </c>
      <c r="O269" s="35">
        <f ca="1">O225*O264*TWh_per_GW</f>
        <v>153.99350442543133</v>
      </c>
      <c r="P269" s="35">
        <f ca="1">P225*P264*TWh_per_GW</f>
        <v>159.50688144991182</v>
      </c>
      <c r="Q269" s="35">
        <f ca="1">Q225*Q264*TWh_per_GW</f>
        <v>160.50734926740589</v>
      </c>
      <c r="R269" s="35">
        <f ca="1">R225*R264*TWh_per_GW</f>
        <v>161.26198538842795</v>
      </c>
      <c r="S269" s="35">
        <f ca="1">S225*S264*TWh_per_GW</f>
        <v>170.44417833132914</v>
      </c>
      <c r="T269" s="35">
        <f ca="1">T225*T264*TWh_per_GW</f>
        <v>170.71464011178142</v>
      </c>
      <c r="U269" s="35">
        <f ca="1">U225*U264*TWh_per_GW</f>
        <v>171.00965961608532</v>
      </c>
      <c r="V269" s="35">
        <f ca="1">V225*V264*TWh_per_GW</f>
        <v>173.31837859262055</v>
      </c>
      <c r="W269" s="35">
        <f ca="1">W225*W264*TWh_per_GW</f>
        <v>166.94959136299795</v>
      </c>
      <c r="X269" s="35">
        <f ca="1">X225*X264*TWh_per_GW</f>
        <v>160.59354704843662</v>
      </c>
      <c r="Y269" s="35">
        <f ca="1">Y225*Y264*TWh_per_GW</f>
        <v>137.92992315663983</v>
      </c>
      <c r="Z269" s="35">
        <f ca="1">Z225*Z264*TWh_per_GW</f>
        <v>125.37905148856537</v>
      </c>
      <c r="AA269" s="35">
        <f ca="1">AA225*AA264*TWh_per_GW</f>
        <v>99.380535225173105</v>
      </c>
      <c r="AB269" s="35">
        <f ca="1">AB225*AB264*TWh_per_GW</f>
        <v>82.453584587917987</v>
      </c>
      <c r="AC269" s="35">
        <f ca="1">AC225*AC264*TWh_per_GW</f>
        <v>62.096443373961677</v>
      </c>
      <c r="AD269" s="35">
        <f ca="1">AD225*AD264*TWh_per_GW</f>
        <v>49.478471795492233</v>
      </c>
      <c r="AE269" s="35">
        <f ca="1">AE225*AE264*TWh_per_GW</f>
        <v>35.270911948500611</v>
      </c>
      <c r="AF269" s="35">
        <f ca="1">AF225*AF264*TWh_per_GW</f>
        <v>33.454834129856181</v>
      </c>
      <c r="AG269" s="35">
        <f ca="1">AG225*AG264*TWh_per_GW</f>
        <v>26.663968254699288</v>
      </c>
      <c r="AH269" s="35">
        <f ca="1">AH225*AH264*TWh_per_GW</f>
        <v>21.126469873310722</v>
      </c>
      <c r="AI269" s="35">
        <f ca="1">AI225*AI264*TWh_per_GW</f>
        <v>16.645827659772575</v>
      </c>
      <c r="AJ269" s="35">
        <f ca="1">AJ225*AJ264*TWh_per_GW</f>
        <v>12.993014799154194</v>
      </c>
      <c r="AK269" s="35">
        <f ca="1">AK225*AK264*TWh_per_GW</f>
        <v>14.727864284535201</v>
      </c>
      <c r="AL269" s="35">
        <f ca="1">AL225*AL264*TWh_per_GW</f>
        <v>12.280192724249105</v>
      </c>
      <c r="AM269" s="35">
        <f ca="1">AM225*AM264*TWh_per_GW</f>
        <v>9.1030946665746342</v>
      </c>
      <c r="AN269" s="35">
        <f ca="1">AN225*AN264*TWh_per_GW</f>
        <v>7.1340033789747386</v>
      </c>
      <c r="AO269" s="35">
        <f ca="1">AO225*AO264*TWh_per_GW</f>
        <v>5.4501470985504179</v>
      </c>
    </row>
    <row r="270" spans="1:41">
      <c r="A270" s="3" t="s">
        <v>34</v>
      </c>
      <c r="B270" s="33" t="s">
        <v>27</v>
      </c>
      <c r="C270" s="11">
        <f ca="1">SUM(C267:C269)</f>
        <v>353.73</v>
      </c>
      <c r="D270" s="11">
        <f t="shared" ref="D270:AO270" ca="1" si="636">SUM(D267:D269)</f>
        <v>352.31507999999997</v>
      </c>
      <c r="E270" s="11">
        <f t="shared" ca="1" si="636"/>
        <v>350.90581968000004</v>
      </c>
      <c r="F270" s="11">
        <f t="shared" ca="1" si="636"/>
        <v>349.50219640128006</v>
      </c>
      <c r="G270" s="11">
        <f t="shared" ca="1" si="636"/>
        <v>348.10418761567496</v>
      </c>
      <c r="H270" s="11">
        <f t="shared" ca="1" si="636"/>
        <v>346.71177086521226</v>
      </c>
      <c r="I270" s="11">
        <f t="shared" ca="1" si="636"/>
        <v>345.32492378175141</v>
      </c>
      <c r="J270" s="11">
        <f t="shared" ca="1" si="636"/>
        <v>343.94362408662437</v>
      </c>
      <c r="K270" s="11">
        <f t="shared" ca="1" si="636"/>
        <v>342.56784959027794</v>
      </c>
      <c r="L270" s="11">
        <f t="shared" ca="1" si="636"/>
        <v>341.19757819191682</v>
      </c>
      <c r="M270" s="11">
        <f t="shared" ca="1" si="636"/>
        <v>339.83278787914912</v>
      </c>
      <c r="N270" s="11">
        <f t="shared" ca="1" si="636"/>
        <v>338.47345672763254</v>
      </c>
      <c r="O270" s="11">
        <f t="shared" ca="1" si="636"/>
        <v>337.11956290072203</v>
      </c>
      <c r="P270" s="11">
        <f t="shared" ca="1" si="636"/>
        <v>335.77108464911908</v>
      </c>
      <c r="Q270" s="11">
        <f t="shared" ca="1" si="636"/>
        <v>334.42800031052263</v>
      </c>
      <c r="R270" s="11">
        <f t="shared" ca="1" si="636"/>
        <v>333.09028830928048</v>
      </c>
      <c r="S270" s="11">
        <f t="shared" ca="1" si="636"/>
        <v>331.75792715604342</v>
      </c>
      <c r="T270" s="11">
        <f t="shared" ca="1" si="636"/>
        <v>330.43089544741923</v>
      </c>
      <c r="U270" s="11">
        <f t="shared" ca="1" si="636"/>
        <v>329.10917186562955</v>
      </c>
      <c r="V270" s="11">
        <f t="shared" ca="1" si="636"/>
        <v>332.33492684478404</v>
      </c>
      <c r="W270" s="11">
        <f t="shared" ca="1" si="636"/>
        <v>335.59229897737896</v>
      </c>
      <c r="X270" s="11">
        <f t="shared" ca="1" si="636"/>
        <v>338.8815981581206</v>
      </c>
      <c r="Y270" s="11">
        <f t="shared" ca="1" si="636"/>
        <v>342.20313731914018</v>
      </c>
      <c r="Z270" s="11">
        <f t="shared" ca="1" si="636"/>
        <v>345.55723245976475</v>
      </c>
      <c r="AA270" s="11">
        <f t="shared" ca="1" si="636"/>
        <v>348.94420267658091</v>
      </c>
      <c r="AB270" s="11">
        <f t="shared" ca="1" si="636"/>
        <v>352.36437019379201</v>
      </c>
      <c r="AC270" s="11">
        <f t="shared" ca="1" si="636"/>
        <v>355.81806039387351</v>
      </c>
      <c r="AD270" s="11">
        <f t="shared" ca="1" si="636"/>
        <v>359.30560184852874</v>
      </c>
      <c r="AE270" s="11">
        <f t="shared" ca="1" si="636"/>
        <v>362.82732634994801</v>
      </c>
      <c r="AF270" s="11">
        <f t="shared" ca="1" si="636"/>
        <v>366.38356894237415</v>
      </c>
      <c r="AG270" s="11">
        <f t="shared" ca="1" si="636"/>
        <v>369.97466795397747</v>
      </c>
      <c r="AH270" s="11">
        <f t="shared" ca="1" si="636"/>
        <v>373.60096502904298</v>
      </c>
      <c r="AI270" s="11">
        <f t="shared" ca="1" si="636"/>
        <v>377.26280516047331</v>
      </c>
      <c r="AJ270" s="11">
        <f t="shared" ca="1" si="636"/>
        <v>380.9605367226099</v>
      </c>
      <c r="AK270" s="11">
        <f t="shared" ca="1" si="636"/>
        <v>384.69451150437641</v>
      </c>
      <c r="AL270" s="11">
        <f t="shared" ca="1" si="636"/>
        <v>388.4650847427464</v>
      </c>
      <c r="AM270" s="11">
        <f t="shared" ca="1" si="636"/>
        <v>392.2726151565393</v>
      </c>
      <c r="AN270" s="11">
        <f t="shared" ca="1" si="636"/>
        <v>396.11746498054782</v>
      </c>
      <c r="AO270" s="11">
        <f t="shared" ca="1" si="636"/>
        <v>399.99999999999955</v>
      </c>
    </row>
    <row r="271" spans="1:41">
      <c r="A271" s="3" t="s">
        <v>34</v>
      </c>
      <c r="B271" s="33" t="s">
        <v>28</v>
      </c>
      <c r="C271" s="11">
        <f ca="1">C233-C270</f>
        <v>0</v>
      </c>
      <c r="D271" s="11">
        <f ca="1">D233-D270</f>
        <v>0</v>
      </c>
      <c r="E271" s="11">
        <f ca="1">E233-E270</f>
        <v>0</v>
      </c>
      <c r="F271" s="11">
        <f ca="1">F233-F270</f>
        <v>0</v>
      </c>
      <c r="G271" s="11">
        <f ca="1">G233-G270</f>
        <v>0</v>
      </c>
      <c r="H271" s="11">
        <f ca="1">H233-H270</f>
        <v>0</v>
      </c>
      <c r="I271" s="11">
        <f ca="1">I233-I270</f>
        <v>0</v>
      </c>
      <c r="J271" s="11">
        <f ca="1">J233-J270</f>
        <v>0</v>
      </c>
      <c r="K271" s="11">
        <f ca="1">K233-K270</f>
        <v>0</v>
      </c>
      <c r="L271" s="11">
        <f ca="1">L233-L270</f>
        <v>0</v>
      </c>
      <c r="M271" s="11">
        <f ca="1">M233-M270</f>
        <v>0</v>
      </c>
      <c r="N271" s="11">
        <f ca="1">N233-N270</f>
        <v>0</v>
      </c>
      <c r="O271" s="11">
        <f ca="1">O233-O270</f>
        <v>0</v>
      </c>
      <c r="P271" s="11">
        <f ca="1">P233-P270</f>
        <v>0</v>
      </c>
      <c r="Q271" s="11">
        <f ca="1">Q233-Q270</f>
        <v>0</v>
      </c>
      <c r="R271" s="11">
        <f ca="1">R233-R270</f>
        <v>0</v>
      </c>
      <c r="S271" s="11">
        <f ca="1">S233-S270</f>
        <v>0</v>
      </c>
      <c r="T271" s="11">
        <f ca="1">T233-T270</f>
        <v>0</v>
      </c>
      <c r="U271" s="11">
        <f ca="1">U233-U270</f>
        <v>0</v>
      </c>
      <c r="V271" s="11">
        <f ca="1">V233-V270</f>
        <v>0</v>
      </c>
      <c r="W271" s="11">
        <f ca="1">W233-W270</f>
        <v>0</v>
      </c>
      <c r="X271" s="11">
        <f ca="1">X233-X270</f>
        <v>0</v>
      </c>
      <c r="Y271" s="11">
        <f ca="1">Y233-Y270</f>
        <v>0</v>
      </c>
      <c r="Z271" s="11">
        <f ca="1">Z233-Z270</f>
        <v>0</v>
      </c>
      <c r="AA271" s="11">
        <f ca="1">AA233-AA270</f>
        <v>0</v>
      </c>
      <c r="AB271" s="11">
        <f ca="1">AB233-AB270</f>
        <v>0</v>
      </c>
      <c r="AC271" s="11">
        <f ca="1">AC233-AC270</f>
        <v>0</v>
      </c>
      <c r="AD271" s="11">
        <f ca="1">AD233-AD270</f>
        <v>0</v>
      </c>
      <c r="AE271" s="11">
        <f ca="1">AE233-AE270</f>
        <v>0</v>
      </c>
      <c r="AF271" s="11">
        <f ca="1">AF233-AF270</f>
        <v>0</v>
      </c>
      <c r="AG271" s="11">
        <f ca="1">AG233-AG270</f>
        <v>0</v>
      </c>
      <c r="AH271" s="11">
        <f ca="1">AH233-AH270</f>
        <v>0</v>
      </c>
      <c r="AI271" s="11">
        <f ca="1">AI233-AI270</f>
        <v>0</v>
      </c>
      <c r="AJ271" s="11">
        <f ca="1">AJ233-AJ270</f>
        <v>0</v>
      </c>
      <c r="AK271" s="11">
        <f ca="1">AK233-AK270</f>
        <v>0</v>
      </c>
      <c r="AL271" s="11">
        <f ca="1">AL233-AL270</f>
        <v>0</v>
      </c>
      <c r="AM271" s="11">
        <f ca="1">AM233-AM270</f>
        <v>0</v>
      </c>
      <c r="AN271" s="11">
        <f ca="1">AN233-AN270</f>
        <v>0</v>
      </c>
      <c r="AO271" s="11">
        <f ca="1">AO233-AO270</f>
        <v>0</v>
      </c>
    </row>
    <row r="273" spans="1:41">
      <c r="B273" s="1" t="s">
        <v>206</v>
      </c>
      <c r="C273" s="1">
        <v>2012</v>
      </c>
      <c r="D273" s="1">
        <v>2013</v>
      </c>
      <c r="E273" s="1">
        <v>2014</v>
      </c>
      <c r="F273" s="1">
        <v>2015</v>
      </c>
      <c r="G273" s="1">
        <v>2016</v>
      </c>
      <c r="H273" s="1">
        <v>2017</v>
      </c>
      <c r="I273" s="1">
        <v>2018</v>
      </c>
      <c r="J273" s="1">
        <v>2019</v>
      </c>
      <c r="K273" s="1">
        <v>2020</v>
      </c>
      <c r="L273" s="1">
        <v>2021</v>
      </c>
      <c r="M273" s="1">
        <v>2022</v>
      </c>
      <c r="N273" s="1">
        <v>2023</v>
      </c>
      <c r="O273" s="1">
        <v>2024</v>
      </c>
      <c r="P273" s="1">
        <v>2025</v>
      </c>
      <c r="Q273" s="1">
        <v>2026</v>
      </c>
      <c r="R273" s="1">
        <v>2027</v>
      </c>
      <c r="S273" s="1">
        <v>2028</v>
      </c>
      <c r="T273" s="1">
        <v>2029</v>
      </c>
      <c r="U273" s="1">
        <v>2030</v>
      </c>
      <c r="V273" s="1">
        <v>2031</v>
      </c>
      <c r="W273" s="1">
        <v>2032</v>
      </c>
      <c r="X273" s="1">
        <v>2033</v>
      </c>
      <c r="Y273" s="1">
        <v>2034</v>
      </c>
      <c r="Z273" s="1">
        <v>2035</v>
      </c>
      <c r="AA273" s="1">
        <v>2036</v>
      </c>
      <c r="AB273" s="1">
        <v>2037</v>
      </c>
      <c r="AC273" s="1">
        <v>2038</v>
      </c>
      <c r="AD273" s="1">
        <v>2039</v>
      </c>
      <c r="AE273" s="1">
        <v>2040</v>
      </c>
      <c r="AF273" s="1">
        <v>2041</v>
      </c>
      <c r="AG273" s="1">
        <v>2042</v>
      </c>
      <c r="AH273" s="1">
        <v>2043</v>
      </c>
      <c r="AI273" s="1">
        <v>2044</v>
      </c>
      <c r="AJ273" s="1">
        <v>2045</v>
      </c>
      <c r="AK273" s="1">
        <v>2046</v>
      </c>
      <c r="AL273" s="1">
        <v>2047</v>
      </c>
      <c r="AM273" s="1">
        <v>2048</v>
      </c>
      <c r="AN273" s="1">
        <v>2049</v>
      </c>
      <c r="AO273" s="1">
        <v>2050</v>
      </c>
    </row>
    <row r="274" spans="1:41">
      <c r="A274" s="3" t="s">
        <v>66</v>
      </c>
      <c r="B274" s="33" t="s">
        <v>25</v>
      </c>
      <c r="C274" s="11">
        <f ca="1">C269*C227/1000</f>
        <v>157.61006550781789</v>
      </c>
      <c r="D274" s="11">
        <f ca="1">D269*D227/1000</f>
        <v>138.99025469467392</v>
      </c>
      <c r="E274" s="11">
        <f ca="1">E269*E227/1000</f>
        <v>130.07961297462526</v>
      </c>
      <c r="F274" s="11">
        <f ca="1">F269*F227/1000</f>
        <v>115.89907786100726</v>
      </c>
      <c r="G274" s="11">
        <f ca="1">G269*G227/1000</f>
        <v>102.68956677143539</v>
      </c>
      <c r="H274" s="11">
        <f ca="1">H269*H227/1000</f>
        <v>90.451028931164601</v>
      </c>
      <c r="I274" s="11">
        <f ca="1">I269*I227/1000</f>
        <v>83.423488143775529</v>
      </c>
      <c r="J274" s="11">
        <f ca="1">J269*J227/1000</f>
        <v>70.409493217829151</v>
      </c>
      <c r="K274" s="11">
        <f ca="1">K269*K227/1000</f>
        <v>58.736980093999264</v>
      </c>
      <c r="L274" s="11">
        <f ca="1">L269*L227/1000</f>
        <v>63.340689296567966</v>
      </c>
      <c r="M274" s="11">
        <f ca="1">M269*M227/1000</f>
        <v>64.098478381618008</v>
      </c>
      <c r="N274" s="11">
        <f ca="1">N269*N227/1000</f>
        <v>64.595810764162835</v>
      </c>
      <c r="O274" s="11">
        <f ca="1">O269*O227/1000</f>
        <v>64.84153159673491</v>
      </c>
      <c r="P274" s="11">
        <f ca="1">P269*P227/1000</f>
        <v>66.727045406546395</v>
      </c>
      <c r="Q274" s="11">
        <f ca="1">Q269*Q227/1000</f>
        <v>66.706854355533835</v>
      </c>
      <c r="R274" s="11">
        <f ca="1">R269*R227/1000</f>
        <v>66.579698367368891</v>
      </c>
      <c r="S274" s="11">
        <f ca="1">S269*S227/1000</f>
        <v>69.904839006289066</v>
      </c>
      <c r="T274" s="11">
        <f ca="1">T269*T227/1000</f>
        <v>69.549144381539691</v>
      </c>
      <c r="U274" s="11">
        <f ca="1">U269*U227/1000</f>
        <v>69.201908924642453</v>
      </c>
      <c r="V274" s="11">
        <f ca="1">V269*V227/1000</f>
        <v>69.662433635660548</v>
      </c>
      <c r="W274" s="11">
        <f ca="1">W269*W227/1000</f>
        <v>66.646276872108714</v>
      </c>
      <c r="X274" s="11">
        <f ca="1">X269*X227/1000</f>
        <v>63.669988286470108</v>
      </c>
      <c r="Y274" s="11">
        <f ca="1">Y269*Y227/1000</f>
        <v>54.307608410874266</v>
      </c>
      <c r="Z274" s="11">
        <f ca="1">Z269*Z227/1000</f>
        <v>49.023209132028995</v>
      </c>
      <c r="AA274" s="11">
        <f ca="1">AA269*AA227/1000</f>
        <v>38.586149143427164</v>
      </c>
      <c r="AB274" s="11">
        <f ca="1">AB269*AB227/1000</f>
        <v>31.788605311461943</v>
      </c>
      <c r="AC274" s="11">
        <f ca="1">AC269*AC227/1000</f>
        <v>23.7705185235525</v>
      </c>
      <c r="AD274" s="11">
        <f ca="1">AD269*AD227/1000</f>
        <v>18.80511784707339</v>
      </c>
      <c r="AE274" s="11">
        <f ca="1">AE269*AE227/1000</f>
        <v>13.308890775234211</v>
      </c>
      <c r="AF274" s="11">
        <f ca="1">AF269*AF227/1000</f>
        <v>12.532180865044108</v>
      </c>
      <c r="AG274" s="11">
        <f ca="1">AG269*AG227/1000</f>
        <v>9.9154409949808269</v>
      </c>
      <c r="AH274" s="11">
        <f ca="1">AH269*AH227/1000</f>
        <v>7.7984842459014185</v>
      </c>
      <c r="AI274" s="11">
        <f ca="1">AI269*AI227/1000</f>
        <v>6.0990312545406615</v>
      </c>
      <c r="AJ274" s="11">
        <f ca="1">AJ269*AJ227/1000</f>
        <v>4.7251263819590674</v>
      </c>
      <c r="AK274" s="11">
        <f ca="1">AK269*AK227/1000</f>
        <v>5.3157771490982295</v>
      </c>
      <c r="AL274" s="11">
        <f ca="1">AL269*AL227/1000</f>
        <v>4.398765033826022</v>
      </c>
      <c r="AM274" s="11">
        <f ca="1">AM269*AM227/1000</f>
        <v>3.2358467174783905</v>
      </c>
      <c r="AN274" s="11">
        <f ca="1">AN269*AN227/1000</f>
        <v>2.5164007918770182</v>
      </c>
      <c r="AO274" s="11">
        <f ca="1">AO269*AO227/1000</f>
        <v>1.9075514844926427</v>
      </c>
    </row>
    <row r="275" spans="1:41">
      <c r="A275" s="3" t="s">
        <v>66</v>
      </c>
      <c r="B275" s="33" t="s">
        <v>108</v>
      </c>
      <c r="C275" s="11">
        <f>C230</f>
        <v>78</v>
      </c>
      <c r="D275" s="11">
        <f>D230</f>
        <v>78</v>
      </c>
      <c r="E275" s="11">
        <f>E230</f>
        <v>78</v>
      </c>
      <c r="F275" s="11">
        <f>F230</f>
        <v>78</v>
      </c>
      <c r="G275" s="11">
        <f>G230</f>
        <v>78</v>
      </c>
      <c r="H275" s="11">
        <f>H230</f>
        <v>78</v>
      </c>
      <c r="I275" s="11">
        <f>I230</f>
        <v>78</v>
      </c>
      <c r="J275" s="11">
        <f>J230</f>
        <v>78</v>
      </c>
      <c r="K275" s="11">
        <f>K230</f>
        <v>78</v>
      </c>
      <c r="L275" s="11">
        <f>L230</f>
        <v>78</v>
      </c>
      <c r="M275" s="11">
        <f>M230</f>
        <v>78</v>
      </c>
      <c r="N275" s="11">
        <f>N230</f>
        <v>78</v>
      </c>
      <c r="O275" s="11">
        <f>O230</f>
        <v>78</v>
      </c>
      <c r="P275" s="11">
        <f>P230</f>
        <v>78</v>
      </c>
      <c r="Q275" s="11">
        <f>Q230</f>
        <v>78</v>
      </c>
      <c r="R275" s="11">
        <f>R230</f>
        <v>78</v>
      </c>
      <c r="S275" s="11">
        <f>S230</f>
        <v>78</v>
      </c>
      <c r="T275" s="11">
        <f>T230</f>
        <v>78</v>
      </c>
      <c r="U275" s="11">
        <f>U230</f>
        <v>74.099999999999994</v>
      </c>
      <c r="V275" s="11">
        <f>V230</f>
        <v>70.394999999999996</v>
      </c>
      <c r="W275" s="11">
        <f>W230</f>
        <v>66.875249999999994</v>
      </c>
      <c r="X275" s="11">
        <f>X230</f>
        <v>63.53148749999999</v>
      </c>
      <c r="Y275" s="11">
        <f>Y230</f>
        <v>60.354913124999989</v>
      </c>
      <c r="Z275" s="11">
        <f>Z230</f>
        <v>57.337167468749989</v>
      </c>
      <c r="AA275" s="11">
        <f>AA230</f>
        <v>54.470309095312487</v>
      </c>
      <c r="AB275" s="11">
        <f>AB230</f>
        <v>51.746793640546862</v>
      </c>
      <c r="AC275" s="11">
        <f>AC230</f>
        <v>49.159453958519514</v>
      </c>
      <c r="AD275" s="11">
        <f>AD230</f>
        <v>46.701481260593539</v>
      </c>
      <c r="AE275" s="11">
        <f>AE230</f>
        <v>44.366407197563859</v>
      </c>
      <c r="AF275" s="11">
        <f>AF230</f>
        <v>42.148086837685668</v>
      </c>
      <c r="AG275" s="11">
        <f>AG230</f>
        <v>40.040682495801384</v>
      </c>
      <c r="AH275" s="11">
        <f>AH230</f>
        <v>38.038648371011313</v>
      </c>
      <c r="AI275" s="11">
        <f>AI230</f>
        <v>36.136715952460747</v>
      </c>
      <c r="AJ275" s="11">
        <f>AJ230</f>
        <v>34.32988015483771</v>
      </c>
      <c r="AK275" s="11">
        <f>AK230</f>
        <v>32.613386147095824</v>
      </c>
      <c r="AL275" s="11">
        <f>AL230</f>
        <v>30.98271683974103</v>
      </c>
      <c r="AM275" s="11">
        <f>AM230</f>
        <v>29.433580997753978</v>
      </c>
      <c r="AN275" s="11">
        <f>AN230</f>
        <v>27.961901947866277</v>
      </c>
      <c r="AO275" s="11">
        <f>AO230</f>
        <v>26.563806850472961</v>
      </c>
    </row>
    <row r="276" spans="1:41">
      <c r="A276" s="3" t="s">
        <v>66</v>
      </c>
      <c r="B276" s="33" t="s">
        <v>27</v>
      </c>
      <c r="C276" s="11">
        <f ca="1">SUM(C274:C275)</f>
        <v>235.61006550781789</v>
      </c>
      <c r="D276" s="11">
        <f t="shared" ref="D276:AO276" ca="1" si="637">SUM(D274:D275)</f>
        <v>216.99025469467392</v>
      </c>
      <c r="E276" s="11">
        <f t="shared" ca="1" si="637"/>
        <v>208.07961297462526</v>
      </c>
      <c r="F276" s="11">
        <f t="shared" ca="1" si="637"/>
        <v>193.89907786100724</v>
      </c>
      <c r="G276" s="11">
        <f t="shared" ca="1" si="637"/>
        <v>180.68956677143541</v>
      </c>
      <c r="H276" s="11">
        <f t="shared" ca="1" si="637"/>
        <v>168.45102893116461</v>
      </c>
      <c r="I276" s="11">
        <f t="shared" ca="1" si="637"/>
        <v>161.42348814377553</v>
      </c>
      <c r="J276" s="11">
        <f t="shared" ca="1" si="637"/>
        <v>148.40949321782915</v>
      </c>
      <c r="K276" s="11">
        <f t="shared" ca="1" si="637"/>
        <v>136.73698009399925</v>
      </c>
      <c r="L276" s="11">
        <f t="shared" ca="1" si="637"/>
        <v>141.34068929656797</v>
      </c>
      <c r="M276" s="11">
        <f t="shared" ca="1" si="637"/>
        <v>142.09847838161801</v>
      </c>
      <c r="N276" s="11">
        <f t="shared" ca="1" si="637"/>
        <v>142.59581076416282</v>
      </c>
      <c r="O276" s="11">
        <f t="shared" ca="1" si="637"/>
        <v>142.84153159673491</v>
      </c>
      <c r="P276" s="11">
        <f t="shared" ca="1" si="637"/>
        <v>144.72704540654638</v>
      </c>
      <c r="Q276" s="11">
        <f t="shared" ca="1" si="637"/>
        <v>144.70685435553384</v>
      </c>
      <c r="R276" s="11">
        <f t="shared" ca="1" si="637"/>
        <v>144.57969836736891</v>
      </c>
      <c r="S276" s="11">
        <f t="shared" ca="1" si="637"/>
        <v>147.90483900628908</v>
      </c>
      <c r="T276" s="11">
        <f t="shared" ca="1" si="637"/>
        <v>147.54914438153969</v>
      </c>
      <c r="U276" s="11">
        <f t="shared" ca="1" si="637"/>
        <v>143.30190892464245</v>
      </c>
      <c r="V276" s="11">
        <f t="shared" ca="1" si="637"/>
        <v>140.05743363566054</v>
      </c>
      <c r="W276" s="11">
        <f t="shared" ca="1" si="637"/>
        <v>133.52152687210872</v>
      </c>
      <c r="X276" s="11">
        <f t="shared" ca="1" si="637"/>
        <v>127.2014757864701</v>
      </c>
      <c r="Y276" s="11">
        <f t="shared" ca="1" si="637"/>
        <v>114.66252153587425</v>
      </c>
      <c r="Z276" s="11">
        <f t="shared" ca="1" si="637"/>
        <v>106.36037660077898</v>
      </c>
      <c r="AA276" s="11">
        <f t="shared" ca="1" si="637"/>
        <v>93.056458238739651</v>
      </c>
      <c r="AB276" s="11">
        <f t="shared" ca="1" si="637"/>
        <v>83.535398952008805</v>
      </c>
      <c r="AC276" s="11">
        <f t="shared" ca="1" si="637"/>
        <v>72.929972482072017</v>
      </c>
      <c r="AD276" s="11">
        <f t="shared" ca="1" si="637"/>
        <v>65.506599107666929</v>
      </c>
      <c r="AE276" s="11">
        <f t="shared" ca="1" si="637"/>
        <v>57.67529797279807</v>
      </c>
      <c r="AF276" s="11">
        <f t="shared" ca="1" si="637"/>
        <v>54.680267702729779</v>
      </c>
      <c r="AG276" s="11">
        <f t="shared" ca="1" si="637"/>
        <v>49.956123490782211</v>
      </c>
      <c r="AH276" s="11">
        <f t="shared" ca="1" si="637"/>
        <v>45.837132616912733</v>
      </c>
      <c r="AI276" s="11">
        <f t="shared" ca="1" si="637"/>
        <v>42.23574720700141</v>
      </c>
      <c r="AJ276" s="11">
        <f t="shared" ca="1" si="637"/>
        <v>39.055006536796775</v>
      </c>
      <c r="AK276" s="11">
        <f t="shared" ca="1" si="637"/>
        <v>37.929163296194055</v>
      </c>
      <c r="AL276" s="11">
        <f t="shared" ca="1" si="637"/>
        <v>35.381481873567054</v>
      </c>
      <c r="AM276" s="11">
        <f t="shared" ca="1" si="637"/>
        <v>32.669427715232366</v>
      </c>
      <c r="AN276" s="11">
        <f t="shared" ca="1" si="637"/>
        <v>30.478302739743295</v>
      </c>
      <c r="AO276" s="11">
        <f t="shared" ca="1" si="637"/>
        <v>28.471358334965604</v>
      </c>
    </row>
    <row r="278" spans="1:41">
      <c r="A278" s="3" t="s">
        <v>111</v>
      </c>
      <c r="B278" s="33" t="s">
        <v>110</v>
      </c>
      <c r="C278" s="11">
        <f ca="1">C274*1000/C270</f>
        <v>445.5660122348059</v>
      </c>
      <c r="D278" s="11">
        <f t="shared" ref="D278:AO278" ca="1" si="638">D274*1000/D270</f>
        <v>394.50555081171643</v>
      </c>
      <c r="E278" s="11">
        <f t="shared" ca="1" si="638"/>
        <v>370.69665328790552</v>
      </c>
      <c r="F278" s="11">
        <f t="shared" ca="1" si="638"/>
        <v>331.61187269890007</v>
      </c>
      <c r="G278" s="11">
        <f t="shared" ca="1" si="638"/>
        <v>294.99664303036189</v>
      </c>
      <c r="H278" s="11">
        <f t="shared" ca="1" si="638"/>
        <v>260.88248664141366</v>
      </c>
      <c r="I278" s="11">
        <f t="shared" ca="1" si="638"/>
        <v>241.57969031074038</v>
      </c>
      <c r="J278" s="11">
        <f t="shared" ca="1" si="638"/>
        <v>204.71230831741215</v>
      </c>
      <c r="K278" s="11">
        <f t="shared" ca="1" si="638"/>
        <v>171.46086582337065</v>
      </c>
      <c r="L278" s="11">
        <f t="shared" ca="1" si="638"/>
        <v>185.64225933907449</v>
      </c>
      <c r="M278" s="11">
        <f t="shared" ca="1" si="638"/>
        <v>188.61769866777135</v>
      </c>
      <c r="N278" s="11">
        <f t="shared" ca="1" si="638"/>
        <v>190.84453885594544</v>
      </c>
      <c r="O278" s="11">
        <f t="shared" ca="1" si="638"/>
        <v>192.33986612586472</v>
      </c>
      <c r="P278" s="11">
        <f t="shared" ca="1" si="638"/>
        <v>198.72778942914692</v>
      </c>
      <c r="Q278" s="11">
        <f t="shared" ca="1" si="638"/>
        <v>199.46551811928214</v>
      </c>
      <c r="R278" s="11">
        <f t="shared" ca="1" si="638"/>
        <v>199.88483814799312</v>
      </c>
      <c r="S278" s="11">
        <f t="shared" ca="1" si="638"/>
        <v>210.71038032320808</v>
      </c>
      <c r="T278" s="11">
        <f t="shared" ca="1" si="638"/>
        <v>210.4801498278992</v>
      </c>
      <c r="U278" s="11">
        <f t="shared" ca="1" si="638"/>
        <v>210.27037481926084</v>
      </c>
      <c r="V278" s="11">
        <f t="shared" ca="1" si="638"/>
        <v>209.61514426738592</v>
      </c>
      <c r="W278" s="11">
        <f t="shared" ca="1" si="638"/>
        <v>198.59298641594006</v>
      </c>
      <c r="X278" s="11">
        <f t="shared" ca="1" si="638"/>
        <v>187.88269599921441</v>
      </c>
      <c r="Y278" s="11">
        <f t="shared" ca="1" si="638"/>
        <v>158.69991384744887</v>
      </c>
      <c r="Z278" s="11">
        <f t="shared" ca="1" si="638"/>
        <v>141.86711932801771</v>
      </c>
      <c r="AA278" s="11">
        <f t="shared" ca="1" si="638"/>
        <v>110.5797111614167</v>
      </c>
      <c r="AB278" s="11">
        <f t="shared" ca="1" si="638"/>
        <v>90.215152269734219</v>
      </c>
      <c r="AC278" s="11">
        <f t="shared" ca="1" si="638"/>
        <v>66.805261366552543</v>
      </c>
      <c r="AD278" s="11">
        <f t="shared" ca="1" si="638"/>
        <v>52.337391207724615</v>
      </c>
      <c r="AE278" s="11">
        <f t="shared" ca="1" si="638"/>
        <v>36.681059580384932</v>
      </c>
      <c r="AF278" s="11">
        <f t="shared" ca="1" si="638"/>
        <v>34.205084308830465</v>
      </c>
      <c r="AG278" s="11">
        <f t="shared" ca="1" si="638"/>
        <v>26.800324059522492</v>
      </c>
      <c r="AH278" s="11">
        <f t="shared" ca="1" si="638"/>
        <v>20.873833249588049</v>
      </c>
      <c r="AI278" s="11">
        <f t="shared" ca="1" si="638"/>
        <v>16.166532112664445</v>
      </c>
      <c r="AJ278" s="11">
        <f t="shared" ca="1" si="638"/>
        <v>12.403191214001229</v>
      </c>
      <c r="AK278" s="11">
        <f t="shared" ca="1" si="638"/>
        <v>13.818177775166298</v>
      </c>
      <c r="AL278" s="11">
        <f t="shared" ca="1" si="638"/>
        <v>11.323450180185485</v>
      </c>
      <c r="AM278" s="11">
        <f t="shared" ca="1" si="638"/>
        <v>8.2489742909713488</v>
      </c>
      <c r="AN278" s="11">
        <f t="shared" ca="1" si="638"/>
        <v>6.3526630718001567</v>
      </c>
      <c r="AO278" s="11">
        <f t="shared" ca="1" si="638"/>
        <v>4.7688787112316122</v>
      </c>
    </row>
    <row r="280" spans="1:41">
      <c r="B280" s="1" t="s">
        <v>205</v>
      </c>
    </row>
    <row r="281" spans="1:41">
      <c r="A281" s="3" t="s">
        <v>183</v>
      </c>
      <c r="B281" s="3" t="s">
        <v>198</v>
      </c>
      <c r="C281" s="11">
        <f>IFERROR(B281*IF(C$273&lt;=2030,(1+$C$142),(1+$C$146)),$C$86)</f>
        <v>20</v>
      </c>
      <c r="D281" s="11">
        <f>IFERROR(C281*IF(D$273&lt;=2030,(1+$C$142),(1+$C$146)),$C$86)</f>
        <v>20.455629236405461</v>
      </c>
      <c r="E281" s="11">
        <f>IFERROR(D281*IF(E$273&lt;=2030,(1+$C$142),(1+$C$146)),$C$86)</f>
        <v>20.921638372864294</v>
      </c>
      <c r="F281" s="11">
        <f>IFERROR(E281*IF(F$273&lt;=2030,(1+$C$142),(1+$C$146)),$C$86)</f>
        <v>21.398263878673262</v>
      </c>
      <c r="G281" s="11">
        <f>IFERROR(F281*IF(G$273&lt;=2030,(1+$C$142),(1+$C$146)),$C$86)</f>
        <v>21.885747610245385</v>
      </c>
      <c r="H281" s="11">
        <f>IFERROR(G281*IF(H$273&lt;=2030,(1+$C$142),(1+$C$146)),$C$86)</f>
        <v>22.384336933836323</v>
      </c>
      <c r="I281" s="11">
        <f>IFERROR(H281*IF(I$273&lt;=2030,(1+$C$142),(1+$C$146)),$C$86)</f>
        <v>22.894284851066644</v>
      </c>
      <c r="J281" s="11">
        <f>IFERROR(I281*IF(J$273&lt;=2030,(1+$C$142),(1+$C$146)),$C$86)</f>
        <v>23.415850127303674</v>
      </c>
      <c r="K281" s="11">
        <f>IFERROR(J281*IF(K$273&lt;=2030,(1+$C$142),(1+$C$146)),$C$86)</f>
        <v>23.94929742296808</v>
      </c>
      <c r="L281" s="11">
        <f>IFERROR(K281*IF(L$273&lt;=2030,(1+$C$142),(1+$C$146)),$C$86)</f>
        <v>24.494897427831791</v>
      </c>
      <c r="M281" s="11">
        <f>IFERROR(L281*IF(M$273&lt;=2030,(1+$C$142),(1+$C$146)),$C$86)</f>
        <v>25.052926998375447</v>
      </c>
      <c r="N281" s="11">
        <f>IFERROR(M281*IF(N$273&lt;=2030,(1+$C$142),(1+$C$146)),$C$86)</f>
        <v>25.623669298275026</v>
      </c>
      <c r="O281" s="11">
        <f>IFERROR(N281*IF(O$273&lt;=2030,(1+$C$142),(1+$C$146)),$C$86)</f>
        <v>26.20741394208898</v>
      </c>
      <c r="P281" s="11">
        <f>IFERROR(O281*IF(P$273&lt;=2030,(1+$C$142),(1+$C$146)),$C$86)</f>
        <v>26.804457142218773</v>
      </c>
      <c r="Q281" s="11">
        <f>IFERROR(P281*IF(Q$273&lt;=2030,(1+$C$142),(1+$C$146)),$C$86)</f>
        <v>27.415101859217376</v>
      </c>
      <c r="R281" s="11">
        <f>IFERROR(Q281*IF(R$273&lt;=2030,(1+$C$142),(1+$C$146)),$C$86)</f>
        <v>28.039657955522035</v>
      </c>
      <c r="S281" s="11">
        <f>IFERROR(R281*IF(S$273&lt;=2030,(1+$C$142),(1+$C$146)),$C$86)</f>
        <v>28.678442352689277</v>
      </c>
      <c r="T281" s="11">
        <f>IFERROR(S281*IF(T$273&lt;=2030,(1+$C$142),(1+$C$146)),$C$86)</f>
        <v>29.331779192211972</v>
      </c>
      <c r="U281" s="11">
        <f>IFERROR(T281*IF(U$273&lt;=2030,(1+$C$142),(1+$C$146)),$C$86)</f>
        <v>30.000000000000028</v>
      </c>
      <c r="V281" s="11">
        <f>IFERROR(U281*IF(V$273&lt;=2030,(1+$C$142),(1+$C$146)),$C$86)</f>
        <v>31.057947715241358</v>
      </c>
      <c r="W281" s="11">
        <f>IFERROR(V281*IF(W$273&lt;=2030,(1+$C$142),(1+$C$146)),$C$86)</f>
        <v>32.153203876088831</v>
      </c>
      <c r="X281" s="11">
        <f>IFERROR(W281*IF(X$273&lt;=2030,(1+$C$142),(1+$C$146)),$C$86)</f>
        <v>33.287084162035391</v>
      </c>
      <c r="Y281" s="11">
        <f>IFERROR(X281*IF(Y$273&lt;=2030,(1+$C$142),(1+$C$146)),$C$86)</f>
        <v>34.460950649911098</v>
      </c>
      <c r="Z281" s="11">
        <f>IFERROR(Y281*IF(Z$273&lt;=2030,(1+$C$142),(1+$C$146)),$C$86)</f>
        <v>35.676213450081683</v>
      </c>
      <c r="AA281" s="11">
        <f>IFERROR(Z281*IF(AA$273&lt;=2030,(1+$C$142),(1+$C$146)),$C$86)</f>
        <v>36.934332400347543</v>
      </c>
      <c r="AB281" s="11">
        <f>IFERROR(AA281*IF(AB$273&lt;=2030,(1+$C$142),(1+$C$146)),$C$86)</f>
        <v>38.236818819577927</v>
      </c>
      <c r="AC281" s="11">
        <f>IFERROR(AB281*IF(AC$273&lt;=2030,(1+$C$142),(1+$C$146)),$C$86)</f>
        <v>39.585237323186895</v>
      </c>
      <c r="AD281" s="11">
        <f>IFERROR(AC281*IF(AD$273&lt;=2030,(1+$C$142),(1+$C$146)),$C$86)</f>
        <v>40.981207702631941</v>
      </c>
      <c r="AE281" s="11">
        <f>IFERROR(AD281*IF(AE$273&lt;=2030,(1+$C$142),(1+$C$146)),$C$86)</f>
        <v>42.426406871192931</v>
      </c>
      <c r="AF281" s="11">
        <f>IFERROR(AE281*IF(AF$273&lt;=2030,(1+$C$142),(1+$C$146)),$C$86)</f>
        <v>43.922570878368852</v>
      </c>
      <c r="AG281" s="11">
        <f>IFERROR(AF281*IF(AG$273&lt;=2030,(1+$C$142),(1+$C$146)),$C$86)</f>
        <v>45.471496995312037</v>
      </c>
      <c r="AH281" s="11">
        <f>IFERROR(AG281*IF(AH$273&lt;=2030,(1+$C$142),(1+$C$146)),$C$86)</f>
        <v>47.075045873805145</v>
      </c>
      <c r="AI281" s="11">
        <f>IFERROR(AH281*IF(AI$273&lt;=2030,(1+$C$142),(1+$C$146)),$C$86)</f>
        <v>48.735143781374241</v>
      </c>
      <c r="AJ281" s="11">
        <f>IFERROR(AI281*IF(AJ$273&lt;=2030,(1+$C$142),(1+$C$146)),$C$86)</f>
        <v>50.45378491522299</v>
      </c>
      <c r="AK281" s="11">
        <f>IFERROR(AJ281*IF(AK$273&lt;=2030,(1+$C$142),(1+$C$146)),$C$86)</f>
        <v>52.233033797767575</v>
      </c>
      <c r="AL281" s="11">
        <f>IFERROR(AK281*IF(AL$273&lt;=2030,(1+$C$142),(1+$C$146)),$C$86)</f>
        <v>54.075027756649952</v>
      </c>
      <c r="AM281" s="11">
        <f>IFERROR(AL281*IF(AM$273&lt;=2030,(1+$C$142),(1+$C$146)),$C$86)</f>
        <v>55.981979492208595</v>
      </c>
      <c r="AN281" s="11">
        <f>IFERROR(AM281*IF(AN$273&lt;=2030,(1+$C$142),(1+$C$146)),$C$86)</f>
        <v>57.956179735490892</v>
      </c>
      <c r="AO281" s="11">
        <f>IFERROR(AN281*IF(AO$273&lt;=2030,(1+$C$142),(1+$C$146)),$C$86)</f>
        <v>60.000000000000171</v>
      </c>
    </row>
    <row r="282" spans="1:41">
      <c r="A282" s="3" t="s">
        <v>192</v>
      </c>
      <c r="B282" s="3" t="s">
        <v>191</v>
      </c>
      <c r="C282" s="11">
        <f>IFERROR(B282*IF(C$273&lt;=2030,(1+$C$141),(1+$C$145)),$C$87)</f>
        <v>5</v>
      </c>
      <c r="D282" s="11">
        <f>IFERROR(C282*IF(D$273&lt;=2030,(1+$C$141),(1+$C$145)),$C$87)</f>
        <v>5.5233253929874762</v>
      </c>
      <c r="E282" s="11">
        <f>IFERROR(D282*IF(E$273&lt;=2030,(1+$C$141),(1+$C$145)),$C$87)</f>
        <v>6.101424679364051</v>
      </c>
      <c r="F282" s="11">
        <f>IFERROR(E282*IF(F$273&lt;=2030,(1+$C$141),(1+$C$145)),$C$87)</f>
        <v>6.740030772986386</v>
      </c>
      <c r="G282" s="11">
        <f>IFERROR(F282*IF(G$273&lt;=2030,(1+$C$141),(1+$C$145)),$C$87)</f>
        <v>7.4454766235905421</v>
      </c>
      <c r="H282" s="11">
        <f>IFERROR(G282*IF(H$273&lt;=2030,(1+$C$141),(1+$C$145)),$C$87)</f>
        <v>8.224758019594459</v>
      </c>
      <c r="I282" s="11">
        <f>IFERROR(H282*IF(I$273&lt;=2030,(1+$C$141),(1+$C$145)),$C$87)</f>
        <v>9.0856029641606924</v>
      </c>
      <c r="J282" s="11">
        <f>IFERROR(I282*IF(J$273&lt;=2030,(1+$C$141),(1+$C$145)),$C$87)</f>
        <v>10.036548312510206</v>
      </c>
      <c r="K282" s="11">
        <f>IFERROR(J282*IF(K$273&lt;=2030,(1+$C$141),(1+$C$145)),$C$87)</f>
        <v>11.087024430486645</v>
      </c>
      <c r="L282" s="11">
        <f>IFERROR(K282*IF(L$273&lt;=2030,(1+$C$141),(1+$C$145)),$C$87)</f>
        <v>12.24744871391588</v>
      </c>
      <c r="M282" s="11">
        <f>IFERROR(L282*IF(M$273&lt;=2030,(1+$C$141),(1+$C$145)),$C$87)</f>
        <v>13.529328896176677</v>
      </c>
      <c r="N282" s="11">
        <f>IFERROR(M282*IF(N$273&lt;=2030,(1+$C$141),(1+$C$145)),$C$87)</f>
        <v>14.945377168466372</v>
      </c>
      <c r="O282" s="11">
        <f>IFERROR(N282*IF(O$273&lt;=2030,(1+$C$141),(1+$C$145)),$C$87)</f>
        <v>16.509636244473114</v>
      </c>
      <c r="P282" s="11">
        <f>IFERROR(O282*IF(P$273&lt;=2030,(1+$C$141),(1+$C$145)),$C$87)</f>
        <v>18.237618619616949</v>
      </c>
      <c r="Q282" s="11">
        <f>IFERROR(P282*IF(Q$273&lt;=2030,(1+$C$141),(1+$C$145)),$C$87)</f>
        <v>20.1464604058703</v>
      </c>
      <c r="R282" s="11">
        <f>IFERROR(Q282*IF(R$273&lt;=2030,(1+$C$141),(1+$C$145)),$C$87)</f>
        <v>22.255091267712039</v>
      </c>
      <c r="S282" s="11">
        <f>IFERROR(R282*IF(S$273&lt;=2030,(1+$C$141),(1+$C$145)),$C$87)</f>
        <v>24.58442214444155</v>
      </c>
      <c r="T282" s="11">
        <f>IFERROR(S282*IF(T$273&lt;=2030,(1+$C$141),(1+$C$145)),$C$87)</f>
        <v>27.157552620463527</v>
      </c>
      <c r="U282" s="11">
        <f>IFERROR(T282*IF(U$273&lt;=2030,(1+$C$141),(1+$C$145)),$C$87)</f>
        <v>29.999999999999954</v>
      </c>
      <c r="V282" s="11">
        <f>IFERROR(U282*IF(V$273&lt;=2030,(1+$C$141),(1+$C$145)),$C$87)</f>
        <v>33.660553629058853</v>
      </c>
      <c r="W282" s="11">
        <f>IFERROR(V282*IF(W$273&lt;=2030,(1+$C$141),(1+$C$145)),$C$87)</f>
        <v>37.767762353824963</v>
      </c>
      <c r="X282" s="11">
        <f>IFERROR(W282*IF(X$273&lt;=2030,(1+$C$141),(1+$C$145)),$C$87)</f>
        <v>42.376126338682575</v>
      </c>
      <c r="Y282" s="11">
        <f>IFERROR(X282*IF(Y$273&lt;=2030,(1+$C$141),(1+$C$145)),$C$87)</f>
        <v>47.546795773833352</v>
      </c>
      <c r="Z282" s="11">
        <f>IFERROR(Y282*IF(Z$273&lt;=2030,(1+$C$141),(1+$C$145)),$C$87)</f>
        <v>53.348382301167632</v>
      </c>
      <c r="AA282" s="11">
        <f>IFERROR(Z282*IF(AA$273&lt;=2030,(1+$C$141),(1+$C$145)),$C$87)</f>
        <v>59.857869449066335</v>
      </c>
      <c r="AB282" s="11">
        <f>IFERROR(AA282*IF(AB$273&lt;=2030,(1+$C$141),(1+$C$145)),$C$87)</f>
        <v>67.161634157050131</v>
      </c>
      <c r="AC282" s="11">
        <f>IFERROR(AB282*IF(AC$273&lt;=2030,(1+$C$141),(1+$C$145)),$C$87)</f>
        <v>75.356592945287346</v>
      </c>
      <c r="AD282" s="11">
        <f>IFERROR(AC282*IF(AD$273&lt;=2030,(1+$C$141),(1+$C$145)),$C$87)</f>
        <v>84.551487937933558</v>
      </c>
      <c r="AE282" s="11">
        <f>IFERROR(AD282*IF(AE$273&lt;=2030,(1+$C$141),(1+$C$145)),$C$87)</f>
        <v>94.868329805051332</v>
      </c>
      <c r="AF282" s="11">
        <f>IFERROR(AE282*IF(AF$273&lt;=2030,(1+$C$141),(1+$C$145)),$C$87)</f>
        <v>106.44401677007259</v>
      </c>
      <c r="AG282" s="11">
        <f>IFERROR(AF282*IF(AG$273&lt;=2030,(1+$C$141),(1+$C$145)),$C$87)</f>
        <v>119.43215116604914</v>
      </c>
      <c r="AH282" s="11">
        <f>IFERROR(AG282*IF(AH$273&lt;=2030,(1+$C$141),(1+$C$145)),$C$87)</f>
        <v>134.00507764528891</v>
      </c>
      <c r="AI282" s="11">
        <f>IFERROR(AH282*IF(AI$273&lt;=2030,(1+$C$141),(1+$C$145)),$C$87)</f>
        <v>150.35617008818167</v>
      </c>
      <c r="AJ282" s="11">
        <f>IFERROR(AI282*IF(AJ$273&lt;=2030,(1+$C$141),(1+$C$145)),$C$87)</f>
        <v>168.70239755710472</v>
      </c>
      <c r="AK282" s="11">
        <f>IFERROR(AJ282*IF(AK$273&lt;=2030,(1+$C$141),(1+$C$145)),$C$87)</f>
        <v>189.28720334405799</v>
      </c>
      <c r="AL282" s="11">
        <f>IFERROR(AK282*IF(AL$273&lt;=2030,(1+$C$141),(1+$C$145)),$C$87)</f>
        <v>212.38373531524141</v>
      </c>
      <c r="AM282" s="11">
        <f>IFERROR(AL282*IF(AM$273&lt;=2030,(1+$C$141),(1+$C$145)),$C$87)</f>
        <v>238.29847041728451</v>
      </c>
      <c r="AN282" s="11">
        <f>IFERROR(AM282*IF(AN$273&lt;=2030,(1+$C$141),(1+$C$145)),$C$87)</f>
        <v>267.37528144012373</v>
      </c>
      <c r="AO282" s="11">
        <f>IFERROR(AN282*IF(AO$273&lt;=2030,(1+$C$141),(1+$C$145)),$C$87)</f>
        <v>300.00000000000011</v>
      </c>
    </row>
    <row r="283" spans="1:41">
      <c r="B283" s="1"/>
    </row>
    <row r="284" spans="1:41">
      <c r="B284" s="45" t="s">
        <v>24</v>
      </c>
      <c r="C284" s="1">
        <v>2012</v>
      </c>
      <c r="D284" s="1">
        <v>2013</v>
      </c>
      <c r="E284" s="1">
        <v>2014</v>
      </c>
      <c r="F284" s="1">
        <v>2015</v>
      </c>
      <c r="G284" s="1">
        <v>2016</v>
      </c>
      <c r="H284" s="1">
        <v>2017</v>
      </c>
      <c r="I284" s="1">
        <v>2018</v>
      </c>
      <c r="J284" s="1">
        <v>2019</v>
      </c>
      <c r="K284" s="1">
        <v>2020</v>
      </c>
      <c r="L284" s="1">
        <v>2021</v>
      </c>
      <c r="M284" s="1">
        <v>2022</v>
      </c>
      <c r="N284" s="1">
        <v>2023</v>
      </c>
      <c r="O284" s="1">
        <v>2024</v>
      </c>
      <c r="P284" s="1">
        <v>2025</v>
      </c>
      <c r="Q284" s="1">
        <v>2026</v>
      </c>
      <c r="R284" s="1">
        <v>2027</v>
      </c>
      <c r="S284" s="1">
        <v>2028</v>
      </c>
      <c r="T284" s="1">
        <v>2029</v>
      </c>
      <c r="U284" s="1">
        <v>2030</v>
      </c>
      <c r="V284" s="1">
        <v>2031</v>
      </c>
      <c r="W284" s="1">
        <v>2032</v>
      </c>
      <c r="X284" s="1">
        <v>2033</v>
      </c>
      <c r="Y284" s="1">
        <v>2034</v>
      </c>
      <c r="Z284" s="1">
        <v>2035</v>
      </c>
      <c r="AA284" s="1">
        <v>2036</v>
      </c>
      <c r="AB284" s="1">
        <v>2037</v>
      </c>
      <c r="AC284" s="1">
        <v>2038</v>
      </c>
      <c r="AD284" s="1">
        <v>2039</v>
      </c>
      <c r="AE284" s="1">
        <v>2040</v>
      </c>
      <c r="AF284" s="1">
        <v>2041</v>
      </c>
      <c r="AG284" s="1">
        <v>2042</v>
      </c>
      <c r="AH284" s="1">
        <v>2043</v>
      </c>
      <c r="AI284" s="1">
        <v>2044</v>
      </c>
      <c r="AJ284" s="1">
        <v>2045</v>
      </c>
      <c r="AK284" s="1">
        <v>2046</v>
      </c>
      <c r="AL284" s="1">
        <v>2047</v>
      </c>
      <c r="AM284" s="1">
        <v>2048</v>
      </c>
      <c r="AN284" s="1">
        <v>2049</v>
      </c>
      <c r="AO284" s="1">
        <v>2050</v>
      </c>
    </row>
    <row r="285" spans="1:41">
      <c r="A285" s="3" t="s">
        <v>184</v>
      </c>
      <c r="B285" s="3" t="s">
        <v>196</v>
      </c>
      <c r="C285" s="11">
        <f>IFERROR(B285*(1-$C$55),$C$91)</f>
        <v>2800</v>
      </c>
      <c r="D285" s="11">
        <f t="shared" ref="D285:AO285" si="639">IFERROR(C285*(1-$C$55),$C$91)</f>
        <v>2772</v>
      </c>
      <c r="E285" s="11">
        <f t="shared" si="639"/>
        <v>2744.28</v>
      </c>
      <c r="F285" s="11">
        <f t="shared" si="639"/>
        <v>2716.8372000000004</v>
      </c>
      <c r="G285" s="11">
        <f t="shared" si="639"/>
        <v>2689.6688280000003</v>
      </c>
      <c r="H285" s="11">
        <f t="shared" si="639"/>
        <v>2662.7721397200003</v>
      </c>
      <c r="I285" s="11">
        <f t="shared" si="639"/>
        <v>2636.1444183228004</v>
      </c>
      <c r="J285" s="11">
        <f t="shared" si="639"/>
        <v>2609.7829741395726</v>
      </c>
      <c r="K285" s="11">
        <f t="shared" si="639"/>
        <v>2583.6851443981768</v>
      </c>
      <c r="L285" s="11">
        <f t="shared" si="639"/>
        <v>2557.8482929541951</v>
      </c>
      <c r="M285" s="11">
        <f t="shared" si="639"/>
        <v>2532.269810024653</v>
      </c>
      <c r="N285" s="11">
        <f t="shared" si="639"/>
        <v>2506.9471119244063</v>
      </c>
      <c r="O285" s="11">
        <f t="shared" si="639"/>
        <v>2481.8776408051622</v>
      </c>
      <c r="P285" s="11">
        <f t="shared" si="639"/>
        <v>2457.0588643971105</v>
      </c>
      <c r="Q285" s="11">
        <f t="shared" si="639"/>
        <v>2432.4882757531395</v>
      </c>
      <c r="R285" s="11">
        <f t="shared" si="639"/>
        <v>2408.1633929956083</v>
      </c>
      <c r="S285" s="11">
        <f t="shared" si="639"/>
        <v>2384.081759065652</v>
      </c>
      <c r="T285" s="11">
        <f t="shared" si="639"/>
        <v>2360.2409414749955</v>
      </c>
      <c r="U285" s="11">
        <f t="shared" si="639"/>
        <v>2336.6385320602453</v>
      </c>
      <c r="V285" s="11">
        <f t="shared" si="639"/>
        <v>2313.2721467396427</v>
      </c>
      <c r="W285" s="11">
        <f t="shared" si="639"/>
        <v>2290.1394252722462</v>
      </c>
      <c r="X285" s="11">
        <f t="shared" si="639"/>
        <v>2267.2380310195235</v>
      </c>
      <c r="Y285" s="11">
        <f t="shared" si="639"/>
        <v>2244.5656507093281</v>
      </c>
      <c r="Z285" s="11">
        <f t="shared" si="639"/>
        <v>2222.1199942022349</v>
      </c>
      <c r="AA285" s="11">
        <f t="shared" si="639"/>
        <v>2199.8987942602125</v>
      </c>
      <c r="AB285" s="11">
        <f t="shared" si="639"/>
        <v>2177.8998063176105</v>
      </c>
      <c r="AC285" s="11">
        <f t="shared" si="639"/>
        <v>2156.1208082544345</v>
      </c>
      <c r="AD285" s="11">
        <f t="shared" si="639"/>
        <v>2134.55960017189</v>
      </c>
      <c r="AE285" s="11">
        <f t="shared" si="639"/>
        <v>2113.2140041701709</v>
      </c>
      <c r="AF285" s="11">
        <f t="shared" si="639"/>
        <v>2092.0818641284691</v>
      </c>
      <c r="AG285" s="11">
        <f t="shared" si="639"/>
        <v>2071.1610454871843</v>
      </c>
      <c r="AH285" s="11">
        <f t="shared" si="639"/>
        <v>2050.4494350323125</v>
      </c>
      <c r="AI285" s="11">
        <f t="shared" si="639"/>
        <v>2029.9449406819895</v>
      </c>
      <c r="AJ285" s="11">
        <f t="shared" si="639"/>
        <v>2009.6454912751697</v>
      </c>
      <c r="AK285" s="11">
        <f t="shared" si="639"/>
        <v>1989.5490363624178</v>
      </c>
      <c r="AL285" s="11">
        <f t="shared" si="639"/>
        <v>1969.6535459987936</v>
      </c>
      <c r="AM285" s="11">
        <f t="shared" si="639"/>
        <v>1949.9570105388057</v>
      </c>
      <c r="AN285" s="11">
        <f t="shared" si="639"/>
        <v>1930.4574404334176</v>
      </c>
      <c r="AO285" s="11">
        <f t="shared" si="639"/>
        <v>1911.1528660290833</v>
      </c>
    </row>
    <row r="286" spans="1:41">
      <c r="A286" s="3" t="s">
        <v>200</v>
      </c>
      <c r="B286" s="3" t="s">
        <v>197</v>
      </c>
      <c r="C286" s="11">
        <f>IFERROR(B286*(1-$C$55),$C$92)</f>
        <v>126</v>
      </c>
      <c r="D286" s="11">
        <f t="shared" ref="D286:AO286" si="640">IFERROR(C286*(1-$C$55),$C$92)</f>
        <v>124.74</v>
      </c>
      <c r="E286" s="11">
        <f t="shared" si="640"/>
        <v>123.4926</v>
      </c>
      <c r="F286" s="11">
        <f t="shared" si="640"/>
        <v>122.25767399999999</v>
      </c>
      <c r="G286" s="11">
        <f t="shared" si="640"/>
        <v>121.03509725999999</v>
      </c>
      <c r="H286" s="11">
        <f t="shared" si="640"/>
        <v>119.82474628739999</v>
      </c>
      <c r="I286" s="11">
        <f t="shared" si="640"/>
        <v>118.62649882452598</v>
      </c>
      <c r="J286" s="11">
        <f t="shared" si="640"/>
        <v>117.44023383628073</v>
      </c>
      <c r="K286" s="11">
        <f t="shared" si="640"/>
        <v>116.26583149791792</v>
      </c>
      <c r="L286" s="11">
        <f t="shared" si="640"/>
        <v>115.10317318293873</v>
      </c>
      <c r="M286" s="11">
        <f t="shared" si="640"/>
        <v>113.95214145110934</v>
      </c>
      <c r="N286" s="11">
        <f t="shared" si="640"/>
        <v>112.81262003659825</v>
      </c>
      <c r="O286" s="11">
        <f t="shared" si="640"/>
        <v>111.68449383623226</v>
      </c>
      <c r="P286" s="11">
        <f t="shared" si="640"/>
        <v>110.56764889786994</v>
      </c>
      <c r="Q286" s="11">
        <f t="shared" si="640"/>
        <v>109.46197240889124</v>
      </c>
      <c r="R286" s="11">
        <f t="shared" si="640"/>
        <v>108.36735268480233</v>
      </c>
      <c r="S286" s="11">
        <f t="shared" si="640"/>
        <v>107.2836791579543</v>
      </c>
      <c r="T286" s="11">
        <f t="shared" si="640"/>
        <v>106.21084236637475</v>
      </c>
      <c r="U286" s="11">
        <f t="shared" si="640"/>
        <v>105.148733942711</v>
      </c>
      <c r="V286" s="11">
        <f t="shared" si="640"/>
        <v>104.09724660328389</v>
      </c>
      <c r="W286" s="11">
        <f t="shared" si="640"/>
        <v>103.05627413725105</v>
      </c>
      <c r="X286" s="11">
        <f t="shared" si="640"/>
        <v>102.02571139587855</v>
      </c>
      <c r="Y286" s="11">
        <f t="shared" si="640"/>
        <v>101.00545428191975</v>
      </c>
      <c r="Z286" s="11">
        <f t="shared" si="640"/>
        <v>99.995399739100549</v>
      </c>
      <c r="AA286" s="11">
        <f t="shared" si="640"/>
        <v>98.995445741709545</v>
      </c>
      <c r="AB286" s="11">
        <f t="shared" si="640"/>
        <v>98.005491284292447</v>
      </c>
      <c r="AC286" s="11">
        <f t="shared" si="640"/>
        <v>97.025436371449516</v>
      </c>
      <c r="AD286" s="11">
        <f t="shared" si="640"/>
        <v>96.055182007735013</v>
      </c>
      <c r="AE286" s="11">
        <f t="shared" si="640"/>
        <v>95.094630187657657</v>
      </c>
      <c r="AF286" s="11">
        <f t="shared" si="640"/>
        <v>94.143683885781073</v>
      </c>
      <c r="AG286" s="11">
        <f t="shared" si="640"/>
        <v>93.202247046923262</v>
      </c>
      <c r="AH286" s="11">
        <f t="shared" si="640"/>
        <v>92.270224576454027</v>
      </c>
      <c r="AI286" s="11">
        <f t="shared" si="640"/>
        <v>91.347522330689486</v>
      </c>
      <c r="AJ286" s="11">
        <f t="shared" si="640"/>
        <v>90.434047107382597</v>
      </c>
      <c r="AK286" s="11">
        <f t="shared" si="640"/>
        <v>89.529706636308774</v>
      </c>
      <c r="AL286" s="11">
        <f t="shared" si="640"/>
        <v>88.634409569945689</v>
      </c>
      <c r="AM286" s="11">
        <f t="shared" si="640"/>
        <v>87.748065474246232</v>
      </c>
      <c r="AN286" s="11">
        <f t="shared" si="640"/>
        <v>86.870584819503776</v>
      </c>
      <c r="AO286" s="11">
        <f t="shared" si="640"/>
        <v>86.001878971308741</v>
      </c>
    </row>
    <row r="288" spans="1:41">
      <c r="A288" s="3" t="s">
        <v>199</v>
      </c>
      <c r="B288" s="3" t="s">
        <v>196</v>
      </c>
      <c r="C288" s="11">
        <f>C285*C211/1000</f>
        <v>5.4600000000000009</v>
      </c>
      <c r="D288" s="11">
        <f>D285*D211/1000</f>
        <v>5.4054000000000002</v>
      </c>
      <c r="E288" s="11">
        <f>E285*E211/1000</f>
        <v>5.3513460000000004</v>
      </c>
      <c r="F288" s="11">
        <f>F285*F211/1000</f>
        <v>5.2978325400000008</v>
      </c>
      <c r="G288" s="11">
        <f>G285*G211/1000</f>
        <v>5.244854214600001</v>
      </c>
      <c r="H288" s="11">
        <f>H285*H211/1000</f>
        <v>5.1924056724540018</v>
      </c>
      <c r="I288" s="11">
        <f>I285*I211/1000</f>
        <v>5.1404816157294615</v>
      </c>
      <c r="J288" s="11">
        <f>J285*J211/1000</f>
        <v>5.0890767995721671</v>
      </c>
      <c r="K288" s="11">
        <f>K285*K211/1000</f>
        <v>5.0381860315764451</v>
      </c>
      <c r="L288" s="11">
        <f>L285*L211/1000</f>
        <v>0.16626013904202269</v>
      </c>
      <c r="M288" s="11">
        <f>M285*M211/1000</f>
        <v>0.16459753765160243</v>
      </c>
      <c r="N288" s="11">
        <f>N285*N211/1000</f>
        <v>0.16295156227508642</v>
      </c>
      <c r="O288" s="11">
        <f>O285*O211/1000</f>
        <v>0.16132204665233557</v>
      </c>
      <c r="P288" s="11">
        <f>P285*P211/1000</f>
        <v>0.1597088261858122</v>
      </c>
      <c r="Q288" s="11">
        <f>Q285*Q211/1000</f>
        <v>0.15811173792395408</v>
      </c>
      <c r="R288" s="11">
        <f>R285*R211/1000</f>
        <v>0.15653062054471453</v>
      </c>
      <c r="S288" s="11">
        <f>S285*S211/1000</f>
        <v>0.15496531433926738</v>
      </c>
      <c r="T288" s="11">
        <f>T285*T211/1000</f>
        <v>0.15341566119587471</v>
      </c>
      <c r="U288" s="11">
        <f>U285*U211/1000</f>
        <v>0</v>
      </c>
      <c r="V288" s="11">
        <f>V285*V211/1000</f>
        <v>0</v>
      </c>
      <c r="W288" s="11">
        <f>W285*W211/1000</f>
        <v>0</v>
      </c>
      <c r="X288" s="11">
        <f>X285*X211/1000</f>
        <v>0</v>
      </c>
      <c r="Y288" s="11">
        <f>Y285*Y211/1000</f>
        <v>0</v>
      </c>
      <c r="Z288" s="11">
        <f>Z285*Z211/1000</f>
        <v>0</v>
      </c>
      <c r="AA288" s="11">
        <f>AA285*AA211/1000</f>
        <v>0</v>
      </c>
      <c r="AB288" s="11">
        <f>AB285*AB211/1000</f>
        <v>0</v>
      </c>
      <c r="AC288" s="11">
        <f>AC285*AC211/1000</f>
        <v>0</v>
      </c>
      <c r="AD288" s="11">
        <f>AD285*AD211/1000</f>
        <v>0</v>
      </c>
      <c r="AE288" s="11">
        <f>AE285*AE211/1000</f>
        <v>0</v>
      </c>
      <c r="AF288" s="11">
        <f>AF285*AF211/1000</f>
        <v>0</v>
      </c>
      <c r="AG288" s="11">
        <f>AG285*AG211/1000</f>
        <v>0</v>
      </c>
      <c r="AH288" s="11">
        <f>AH285*AH211/1000</f>
        <v>0</v>
      </c>
      <c r="AI288" s="11">
        <f>AI285*AI211/1000</f>
        <v>0</v>
      </c>
      <c r="AJ288" s="11">
        <f>AJ285*AJ211/1000</f>
        <v>0</v>
      </c>
      <c r="AK288" s="11">
        <f>AK285*AK211/1000</f>
        <v>0</v>
      </c>
      <c r="AL288" s="11">
        <f>AL285*AL211/1000</f>
        <v>0</v>
      </c>
      <c r="AM288" s="11">
        <f>AM285*AM211/1000</f>
        <v>0</v>
      </c>
      <c r="AN288" s="11">
        <f>AN285*AN211/1000</f>
        <v>0</v>
      </c>
      <c r="AO288" s="11">
        <f>AO285*AO211/1000</f>
        <v>0</v>
      </c>
    </row>
    <row r="289" spans="1:41">
      <c r="A289" s="3" t="s">
        <v>199</v>
      </c>
      <c r="B289" s="3" t="s">
        <v>197</v>
      </c>
      <c r="C289" s="11">
        <f>C286*C212/1000</f>
        <v>0.88200000000000001</v>
      </c>
      <c r="D289" s="11">
        <f>D286*D212/1000</f>
        <v>0.94178699999999993</v>
      </c>
      <c r="E289" s="11">
        <f>E286*E212/1000</f>
        <v>0.98670587399999998</v>
      </c>
      <c r="F289" s="11">
        <f>F286*F212/1000</f>
        <v>1.019873516508</v>
      </c>
      <c r="G289" s="11">
        <f>G286*G212/1000</f>
        <v>1.0437582647313359</v>
      </c>
      <c r="H289" s="11">
        <f>H286*H212/1000</f>
        <v>1.0603148009276482</v>
      </c>
      <c r="I289" s="11">
        <f>I286*I212/1000</f>
        <v>1.0710909950425227</v>
      </c>
      <c r="J289" s="11">
        <f>J286*J212/1000</f>
        <v>1.0773125240544255</v>
      </c>
      <c r="K289" s="11">
        <f>K286*K212/1000</f>
        <v>1.079949890472045</v>
      </c>
      <c r="L289" s="11">
        <f>L286*L212/1000</f>
        <v>0.86280201951075075</v>
      </c>
      <c r="M289" s="11">
        <f>M286*M212/1000</f>
        <v>0.69074608864683673</v>
      </c>
      <c r="N289" s="11">
        <f>N286*N212/1000</f>
        <v>0.5544037225106736</v>
      </c>
      <c r="O289" s="11">
        <f>O286*O212/1000</f>
        <v>0.44634724032780854</v>
      </c>
      <c r="P289" s="11">
        <f>P286*P212/1000</f>
        <v>0.36069391151798591</v>
      </c>
      <c r="Q289" s="11">
        <f>Q286*Q212/1000</f>
        <v>0.29278460612882268</v>
      </c>
      <c r="R289" s="11">
        <f>R286*R212/1000</f>
        <v>0.23892928597853971</v>
      </c>
      <c r="S289" s="11">
        <f>S286*S212/1000</f>
        <v>0.19620543364027046</v>
      </c>
      <c r="T289" s="11">
        <f>T286*T212/1000</f>
        <v>0.16229840819690855</v>
      </c>
      <c r="U289" s="11">
        <f>U286*U212/1000</f>
        <v>0.12854033929195161</v>
      </c>
      <c r="V289" s="11">
        <f>V286*V212/1000</f>
        <v>0.10180394871922564</v>
      </c>
      <c r="W289" s="11">
        <f>W286*W212/1000</f>
        <v>8.0628727385626708E-2</v>
      </c>
      <c r="X289" s="11">
        <f>X286*X212/1000</f>
        <v>6.3857952089416359E-2</v>
      </c>
      <c r="Y289" s="11">
        <f>Y286*Y212/1000</f>
        <v>5.0575498054817751E-2</v>
      </c>
      <c r="Z289" s="11">
        <f>Z286*Z212/1000</f>
        <v>0</v>
      </c>
      <c r="AA289" s="11">
        <f>AA286*AA212/1000</f>
        <v>0</v>
      </c>
      <c r="AB289" s="11">
        <f>AB286*AB212/1000</f>
        <v>0</v>
      </c>
      <c r="AC289" s="11">
        <f>AC286*AC212/1000</f>
        <v>0</v>
      </c>
      <c r="AD289" s="11">
        <f>AD286*AD212/1000</f>
        <v>0</v>
      </c>
      <c r="AE289" s="11">
        <f>AE286*AE212/1000</f>
        <v>0</v>
      </c>
      <c r="AF289" s="11">
        <f>AF286*AF212/1000</f>
        <v>0</v>
      </c>
      <c r="AG289" s="11">
        <f>AG286*AG212/1000</f>
        <v>0</v>
      </c>
      <c r="AH289" s="11">
        <f>AH286*AH212/1000</f>
        <v>0</v>
      </c>
      <c r="AI289" s="11">
        <f>AI286*AI212/1000</f>
        <v>0</v>
      </c>
      <c r="AJ289" s="11">
        <f>AJ286*AJ212/1000</f>
        <v>0</v>
      </c>
      <c r="AK289" s="11">
        <f>AK286*AK212/1000</f>
        <v>0</v>
      </c>
      <c r="AL289" s="11">
        <f>AL286*AL212/1000</f>
        <v>0</v>
      </c>
      <c r="AM289" s="11">
        <f>AM286*AM212/1000</f>
        <v>0</v>
      </c>
      <c r="AN289" s="11">
        <f>AN286*AN212/1000</f>
        <v>0</v>
      </c>
      <c r="AO289" s="11">
        <f>AO286*AO212/1000</f>
        <v>0</v>
      </c>
    </row>
    <row r="290" spans="1:41">
      <c r="A290" s="3" t="s">
        <v>199</v>
      </c>
      <c r="B290" s="3" t="s">
        <v>27</v>
      </c>
      <c r="C290" s="11">
        <f t="shared" ref="C290:AN290" si="641">SUM(C288:C289)</f>
        <v>6.3420000000000005</v>
      </c>
      <c r="D290" s="11">
        <f t="shared" si="641"/>
        <v>6.3471869999999999</v>
      </c>
      <c r="E290" s="11">
        <f t="shared" si="641"/>
        <v>6.3380518740000005</v>
      </c>
      <c r="F290" s="11">
        <f t="shared" si="641"/>
        <v>6.3177060565080012</v>
      </c>
      <c r="G290" s="11">
        <f t="shared" si="641"/>
        <v>6.2886124793313369</v>
      </c>
      <c r="H290" s="11">
        <f t="shared" si="641"/>
        <v>6.2527204733816504</v>
      </c>
      <c r="I290" s="11">
        <f t="shared" si="641"/>
        <v>6.2115726107719844</v>
      </c>
      <c r="J290" s="11">
        <f t="shared" si="641"/>
        <v>6.1663893236265928</v>
      </c>
      <c r="K290" s="11">
        <f t="shared" si="641"/>
        <v>6.1181359220484897</v>
      </c>
      <c r="L290" s="11">
        <f t="shared" si="641"/>
        <v>1.0290621585527735</v>
      </c>
      <c r="M290" s="11">
        <f t="shared" si="641"/>
        <v>0.85534362629843919</v>
      </c>
      <c r="N290" s="11">
        <f t="shared" si="641"/>
        <v>0.71735528478576005</v>
      </c>
      <c r="O290" s="11">
        <f t="shared" si="641"/>
        <v>0.60766928698014411</v>
      </c>
      <c r="P290" s="11">
        <f t="shared" si="641"/>
        <v>0.52040273770379808</v>
      </c>
      <c r="Q290" s="11">
        <f t="shared" si="641"/>
        <v>0.45089634405277679</v>
      </c>
      <c r="R290" s="11">
        <f t="shared" si="641"/>
        <v>0.39545990652325425</v>
      </c>
      <c r="S290" s="11">
        <f t="shared" si="641"/>
        <v>0.35117074797953785</v>
      </c>
      <c r="T290" s="11">
        <f t="shared" si="641"/>
        <v>0.31571406939278324</v>
      </c>
      <c r="U290" s="11">
        <f t="shared" si="641"/>
        <v>0.12854033929195161</v>
      </c>
      <c r="V290" s="11">
        <f t="shared" si="641"/>
        <v>0.10180394871922564</v>
      </c>
      <c r="W290" s="11">
        <f t="shared" si="641"/>
        <v>8.0628727385626708E-2</v>
      </c>
      <c r="X290" s="11">
        <f t="shared" si="641"/>
        <v>6.3857952089416359E-2</v>
      </c>
      <c r="Y290" s="11">
        <f t="shared" si="641"/>
        <v>5.0575498054817751E-2</v>
      </c>
      <c r="Z290" s="11">
        <f t="shared" si="641"/>
        <v>0</v>
      </c>
      <c r="AA290" s="11">
        <f t="shared" si="641"/>
        <v>0</v>
      </c>
      <c r="AB290" s="11">
        <f t="shared" si="641"/>
        <v>0</v>
      </c>
      <c r="AC290" s="11">
        <f t="shared" si="641"/>
        <v>0</v>
      </c>
      <c r="AD290" s="11">
        <f t="shared" si="641"/>
        <v>0</v>
      </c>
      <c r="AE290" s="11">
        <f t="shared" si="641"/>
        <v>0</v>
      </c>
      <c r="AF290" s="11">
        <f t="shared" si="641"/>
        <v>0</v>
      </c>
      <c r="AG290" s="11">
        <f t="shared" si="641"/>
        <v>0</v>
      </c>
      <c r="AH290" s="11">
        <f t="shared" si="641"/>
        <v>0</v>
      </c>
      <c r="AI290" s="11">
        <f t="shared" si="641"/>
        <v>0</v>
      </c>
      <c r="AJ290" s="11">
        <f t="shared" si="641"/>
        <v>0</v>
      </c>
      <c r="AK290" s="11">
        <f t="shared" si="641"/>
        <v>0</v>
      </c>
      <c r="AL290" s="11">
        <f t="shared" si="641"/>
        <v>0</v>
      </c>
      <c r="AM290" s="11">
        <f t="shared" si="641"/>
        <v>0</v>
      </c>
      <c r="AN290" s="11">
        <f t="shared" si="641"/>
        <v>0</v>
      </c>
      <c r="AO290" s="11">
        <f>SUM(AO288:AO289)</f>
        <v>0</v>
      </c>
    </row>
    <row r="292" spans="1:41">
      <c r="B292" s="45" t="s">
        <v>21</v>
      </c>
    </row>
    <row r="293" spans="1:41">
      <c r="A293" s="3" t="s">
        <v>184</v>
      </c>
      <c r="B293" s="3" t="s">
        <v>196</v>
      </c>
      <c r="C293" s="11">
        <f>IFERROR(B293*(1-$C$56),$C$95)</f>
        <v>3600</v>
      </c>
      <c r="D293" s="11">
        <f t="shared" ref="D293:AO293" si="642">IFERROR(C293*(1-$C$56),$C$95)</f>
        <v>3564</v>
      </c>
      <c r="E293" s="11">
        <f t="shared" si="642"/>
        <v>3528.36</v>
      </c>
      <c r="F293" s="11">
        <f t="shared" si="642"/>
        <v>3493.0763999999999</v>
      </c>
      <c r="G293" s="11">
        <f t="shared" si="642"/>
        <v>3458.1456359999997</v>
      </c>
      <c r="H293" s="11">
        <f t="shared" si="642"/>
        <v>3423.5641796399996</v>
      </c>
      <c r="I293" s="11">
        <f t="shared" si="642"/>
        <v>3389.3285378435994</v>
      </c>
      <c r="J293" s="11">
        <f t="shared" si="642"/>
        <v>3355.4352524651636</v>
      </c>
      <c r="K293" s="11">
        <f t="shared" si="642"/>
        <v>3321.8808999405119</v>
      </c>
      <c r="L293" s="11">
        <f t="shared" si="642"/>
        <v>3288.6620909411067</v>
      </c>
      <c r="M293" s="11">
        <f t="shared" si="642"/>
        <v>3255.7754700316955</v>
      </c>
      <c r="N293" s="11">
        <f t="shared" si="642"/>
        <v>3223.2177153313787</v>
      </c>
      <c r="O293" s="11">
        <f t="shared" si="642"/>
        <v>3190.9855381780649</v>
      </c>
      <c r="P293" s="11">
        <f t="shared" si="642"/>
        <v>3159.0756827962841</v>
      </c>
      <c r="Q293" s="11">
        <f t="shared" si="642"/>
        <v>3127.4849259683215</v>
      </c>
      <c r="R293" s="11">
        <f t="shared" si="642"/>
        <v>3096.2100767086381</v>
      </c>
      <c r="S293" s="11">
        <f t="shared" si="642"/>
        <v>3065.2479759415519</v>
      </c>
      <c r="T293" s="11">
        <f t="shared" si="642"/>
        <v>3034.5954961821362</v>
      </c>
      <c r="U293" s="11">
        <f t="shared" si="642"/>
        <v>3004.2495412203148</v>
      </c>
      <c r="V293" s="11">
        <f t="shared" si="642"/>
        <v>2974.2070458081116</v>
      </c>
      <c r="W293" s="11">
        <f t="shared" si="642"/>
        <v>2944.4649753500303</v>
      </c>
      <c r="X293" s="11">
        <f t="shared" si="642"/>
        <v>2915.0203255965298</v>
      </c>
      <c r="Y293" s="11">
        <f t="shared" si="642"/>
        <v>2885.8701223405646</v>
      </c>
      <c r="Z293" s="11">
        <f t="shared" si="642"/>
        <v>2857.011421117159</v>
      </c>
      <c r="AA293" s="11">
        <f t="shared" si="642"/>
        <v>2828.4413069059874</v>
      </c>
      <c r="AB293" s="11">
        <f t="shared" si="642"/>
        <v>2800.1568938369273</v>
      </c>
      <c r="AC293" s="11">
        <f t="shared" si="642"/>
        <v>2772.1553248985579</v>
      </c>
      <c r="AD293" s="11">
        <f t="shared" si="642"/>
        <v>2744.4337716495725</v>
      </c>
      <c r="AE293" s="11">
        <f t="shared" si="642"/>
        <v>2716.9894339330767</v>
      </c>
      <c r="AF293" s="11">
        <f t="shared" si="642"/>
        <v>2689.819539593746</v>
      </c>
      <c r="AG293" s="11">
        <f t="shared" si="642"/>
        <v>2662.9213441978086</v>
      </c>
      <c r="AH293" s="11">
        <f t="shared" si="642"/>
        <v>2636.2921307558304</v>
      </c>
      <c r="AI293" s="11">
        <f t="shared" si="642"/>
        <v>2609.9292094482721</v>
      </c>
      <c r="AJ293" s="11">
        <f t="shared" si="642"/>
        <v>2583.8299173537894</v>
      </c>
      <c r="AK293" s="11">
        <f t="shared" si="642"/>
        <v>2557.9916181802514</v>
      </c>
      <c r="AL293" s="11">
        <f t="shared" si="642"/>
        <v>2532.4117019984487</v>
      </c>
      <c r="AM293" s="11">
        <f t="shared" si="642"/>
        <v>2507.0875849784643</v>
      </c>
      <c r="AN293" s="11">
        <f t="shared" si="642"/>
        <v>2482.0167091286798</v>
      </c>
      <c r="AO293" s="11">
        <f t="shared" si="642"/>
        <v>2457.1965420373931</v>
      </c>
    </row>
    <row r="294" spans="1:41">
      <c r="A294" s="3" t="s">
        <v>200</v>
      </c>
      <c r="B294" s="3" t="s">
        <v>197</v>
      </c>
      <c r="C294" s="11">
        <f>IFERROR(B294*(1-$C$56),$C$96)</f>
        <v>75</v>
      </c>
      <c r="D294" s="11">
        <f t="shared" ref="D294:AO294" si="643">IFERROR(C294*(1-$C$56),$C$96)</f>
        <v>74.25</v>
      </c>
      <c r="E294" s="11">
        <f t="shared" si="643"/>
        <v>73.507499999999993</v>
      </c>
      <c r="F294" s="11">
        <f t="shared" si="643"/>
        <v>72.772424999999998</v>
      </c>
      <c r="G294" s="11">
        <f t="shared" si="643"/>
        <v>72.044700750000004</v>
      </c>
      <c r="H294" s="11">
        <f t="shared" si="643"/>
        <v>71.324253742500005</v>
      </c>
      <c r="I294" s="11">
        <f t="shared" si="643"/>
        <v>70.611011205075002</v>
      </c>
      <c r="J294" s="11">
        <f t="shared" si="643"/>
        <v>69.90490109302425</v>
      </c>
      <c r="K294" s="11">
        <f t="shared" si="643"/>
        <v>69.205852082094012</v>
      </c>
      <c r="L294" s="11">
        <f t="shared" si="643"/>
        <v>68.513793561273076</v>
      </c>
      <c r="M294" s="11">
        <f t="shared" si="643"/>
        <v>67.828655625660346</v>
      </c>
      <c r="N294" s="11">
        <f t="shared" si="643"/>
        <v>67.150369069403737</v>
      </c>
      <c r="O294" s="11">
        <f t="shared" si="643"/>
        <v>66.478865378709699</v>
      </c>
      <c r="P294" s="11">
        <f t="shared" si="643"/>
        <v>65.8140767249226</v>
      </c>
      <c r="Q294" s="11">
        <f t="shared" si="643"/>
        <v>65.155935957673378</v>
      </c>
      <c r="R294" s="11">
        <f t="shared" si="643"/>
        <v>64.504376598096641</v>
      </c>
      <c r="S294" s="11">
        <f t="shared" si="643"/>
        <v>63.859332832115676</v>
      </c>
      <c r="T294" s="11">
        <f t="shared" si="643"/>
        <v>63.220739503794519</v>
      </c>
      <c r="U294" s="11">
        <f t="shared" si="643"/>
        <v>62.588532108756574</v>
      </c>
      <c r="V294" s="11">
        <f t="shared" si="643"/>
        <v>61.962646787669009</v>
      </c>
      <c r="W294" s="11">
        <f t="shared" si="643"/>
        <v>61.343020319792316</v>
      </c>
      <c r="X294" s="11">
        <f t="shared" si="643"/>
        <v>60.729590116594395</v>
      </c>
      <c r="Y294" s="11">
        <f t="shared" si="643"/>
        <v>60.122294215428447</v>
      </c>
      <c r="Z294" s="11">
        <f t="shared" si="643"/>
        <v>59.52107127327416</v>
      </c>
      <c r="AA294" s="11">
        <f t="shared" si="643"/>
        <v>58.925860560541416</v>
      </c>
      <c r="AB294" s="11">
        <f t="shared" si="643"/>
        <v>58.336601954936</v>
      </c>
      <c r="AC294" s="11">
        <f t="shared" si="643"/>
        <v>57.753235935386641</v>
      </c>
      <c r="AD294" s="11">
        <f t="shared" si="643"/>
        <v>57.175703576032774</v>
      </c>
      <c r="AE294" s="11">
        <f t="shared" si="643"/>
        <v>56.603946540272446</v>
      </c>
      <c r="AF294" s="11">
        <f t="shared" si="643"/>
        <v>56.037907074869722</v>
      </c>
      <c r="AG294" s="11">
        <f t="shared" si="643"/>
        <v>55.477528004121027</v>
      </c>
      <c r="AH294" s="11">
        <f t="shared" si="643"/>
        <v>54.922752724079814</v>
      </c>
      <c r="AI294" s="11">
        <f t="shared" si="643"/>
        <v>54.373525196839019</v>
      </c>
      <c r="AJ294" s="11">
        <f t="shared" si="643"/>
        <v>53.829789944870626</v>
      </c>
      <c r="AK294" s="11">
        <f t="shared" si="643"/>
        <v>53.291492045421919</v>
      </c>
      <c r="AL294" s="11">
        <f t="shared" si="643"/>
        <v>52.758577124967701</v>
      </c>
      <c r="AM294" s="11">
        <f t="shared" si="643"/>
        <v>52.230991353718025</v>
      </c>
      <c r="AN294" s="11">
        <f t="shared" si="643"/>
        <v>51.708681440180847</v>
      </c>
      <c r="AO294" s="11">
        <f t="shared" si="643"/>
        <v>51.19159462577904</v>
      </c>
    </row>
    <row r="295" spans="1:41">
      <c r="A295" s="3" t="s">
        <v>195</v>
      </c>
      <c r="B295" s="3" t="s">
        <v>190</v>
      </c>
      <c r="C295" s="3">
        <f>$C$97</f>
        <v>0</v>
      </c>
      <c r="D295" s="3">
        <f t="shared" ref="D295:AO295" si="644">$C$97</f>
        <v>0</v>
      </c>
      <c r="E295" s="3">
        <f t="shared" si="644"/>
        <v>0</v>
      </c>
      <c r="F295" s="3">
        <f t="shared" si="644"/>
        <v>0</v>
      </c>
      <c r="G295" s="3">
        <f t="shared" si="644"/>
        <v>0</v>
      </c>
      <c r="H295" s="3">
        <f t="shared" si="644"/>
        <v>0</v>
      </c>
      <c r="I295" s="3">
        <f t="shared" si="644"/>
        <v>0</v>
      </c>
      <c r="J295" s="3">
        <f t="shared" si="644"/>
        <v>0</v>
      </c>
      <c r="K295" s="3">
        <f t="shared" si="644"/>
        <v>0</v>
      </c>
      <c r="L295" s="3">
        <f t="shared" si="644"/>
        <v>0</v>
      </c>
      <c r="M295" s="3">
        <f t="shared" si="644"/>
        <v>0</v>
      </c>
      <c r="N295" s="3">
        <f t="shared" si="644"/>
        <v>0</v>
      </c>
      <c r="O295" s="3">
        <f t="shared" si="644"/>
        <v>0</v>
      </c>
      <c r="P295" s="3">
        <f t="shared" si="644"/>
        <v>0</v>
      </c>
      <c r="Q295" s="3">
        <f t="shared" si="644"/>
        <v>0</v>
      </c>
      <c r="R295" s="3">
        <f t="shared" si="644"/>
        <v>0</v>
      </c>
      <c r="S295" s="3">
        <f t="shared" si="644"/>
        <v>0</v>
      </c>
      <c r="T295" s="3">
        <f t="shared" si="644"/>
        <v>0</v>
      </c>
      <c r="U295" s="3">
        <f t="shared" si="644"/>
        <v>0</v>
      </c>
      <c r="V295" s="3">
        <f t="shared" si="644"/>
        <v>0</v>
      </c>
      <c r="W295" s="3">
        <f t="shared" si="644"/>
        <v>0</v>
      </c>
      <c r="X295" s="3">
        <f t="shared" si="644"/>
        <v>0</v>
      </c>
      <c r="Y295" s="3">
        <f t="shared" si="644"/>
        <v>0</v>
      </c>
      <c r="Z295" s="3">
        <f t="shared" si="644"/>
        <v>0</v>
      </c>
      <c r="AA295" s="3">
        <f t="shared" si="644"/>
        <v>0</v>
      </c>
      <c r="AB295" s="3">
        <f t="shared" si="644"/>
        <v>0</v>
      </c>
      <c r="AC295" s="3">
        <f t="shared" si="644"/>
        <v>0</v>
      </c>
      <c r="AD295" s="3">
        <f t="shared" si="644"/>
        <v>0</v>
      </c>
      <c r="AE295" s="3">
        <f t="shared" si="644"/>
        <v>0</v>
      </c>
      <c r="AF295" s="3">
        <f t="shared" si="644"/>
        <v>0</v>
      </c>
      <c r="AG295" s="3">
        <f t="shared" si="644"/>
        <v>0</v>
      </c>
      <c r="AH295" s="3">
        <f t="shared" si="644"/>
        <v>0</v>
      </c>
      <c r="AI295" s="3">
        <f t="shared" si="644"/>
        <v>0</v>
      </c>
      <c r="AJ295" s="3">
        <f t="shared" si="644"/>
        <v>0</v>
      </c>
      <c r="AK295" s="3">
        <f t="shared" si="644"/>
        <v>0</v>
      </c>
      <c r="AL295" s="3">
        <f t="shared" si="644"/>
        <v>0</v>
      </c>
      <c r="AM295" s="3">
        <f t="shared" si="644"/>
        <v>0</v>
      </c>
      <c r="AN295" s="3">
        <f t="shared" si="644"/>
        <v>0</v>
      </c>
      <c r="AO295" s="3">
        <f t="shared" si="644"/>
        <v>0</v>
      </c>
    </row>
    <row r="297" spans="1:41">
      <c r="A297" s="3" t="s">
        <v>34</v>
      </c>
      <c r="B297" s="3" t="s">
        <v>201</v>
      </c>
      <c r="C297" s="11">
        <f t="shared" ref="C297:AN297" ca="1" si="645">C295*C268</f>
        <v>0</v>
      </c>
      <c r="D297" s="11">
        <f t="shared" ca="1" si="645"/>
        <v>0</v>
      </c>
      <c r="E297" s="11">
        <f t="shared" ca="1" si="645"/>
        <v>0</v>
      </c>
      <c r="F297" s="11">
        <f t="shared" ca="1" si="645"/>
        <v>0</v>
      </c>
      <c r="G297" s="11">
        <f t="shared" ca="1" si="645"/>
        <v>0</v>
      </c>
      <c r="H297" s="11">
        <f t="shared" ca="1" si="645"/>
        <v>0</v>
      </c>
      <c r="I297" s="11">
        <f t="shared" ca="1" si="645"/>
        <v>0</v>
      </c>
      <c r="J297" s="11">
        <f t="shared" ca="1" si="645"/>
        <v>0</v>
      </c>
      <c r="K297" s="11">
        <f t="shared" ca="1" si="645"/>
        <v>0</v>
      </c>
      <c r="L297" s="11">
        <f t="shared" ca="1" si="645"/>
        <v>0</v>
      </c>
      <c r="M297" s="11">
        <f t="shared" ca="1" si="645"/>
        <v>0</v>
      </c>
      <c r="N297" s="11">
        <f t="shared" ca="1" si="645"/>
        <v>0</v>
      </c>
      <c r="O297" s="11">
        <f t="shared" ca="1" si="645"/>
        <v>0</v>
      </c>
      <c r="P297" s="11">
        <f t="shared" ca="1" si="645"/>
        <v>0</v>
      </c>
      <c r="Q297" s="11">
        <f t="shared" ca="1" si="645"/>
        <v>0</v>
      </c>
      <c r="R297" s="11">
        <f t="shared" ca="1" si="645"/>
        <v>0</v>
      </c>
      <c r="S297" s="11">
        <f t="shared" ca="1" si="645"/>
        <v>0</v>
      </c>
      <c r="T297" s="11">
        <f t="shared" ca="1" si="645"/>
        <v>0</v>
      </c>
      <c r="U297" s="11">
        <f t="shared" ca="1" si="645"/>
        <v>0</v>
      </c>
      <c r="V297" s="11">
        <f t="shared" ca="1" si="645"/>
        <v>0</v>
      </c>
      <c r="W297" s="11">
        <f t="shared" ca="1" si="645"/>
        <v>0</v>
      </c>
      <c r="X297" s="11">
        <f t="shared" ca="1" si="645"/>
        <v>0</v>
      </c>
      <c r="Y297" s="11">
        <f t="shared" ca="1" si="645"/>
        <v>0</v>
      </c>
      <c r="Z297" s="11">
        <f t="shared" ca="1" si="645"/>
        <v>0</v>
      </c>
      <c r="AA297" s="11">
        <f t="shared" ca="1" si="645"/>
        <v>0</v>
      </c>
      <c r="AB297" s="11">
        <f t="shared" ca="1" si="645"/>
        <v>0</v>
      </c>
      <c r="AC297" s="11">
        <f t="shared" ca="1" si="645"/>
        <v>0</v>
      </c>
      <c r="AD297" s="11">
        <f t="shared" ca="1" si="645"/>
        <v>0</v>
      </c>
      <c r="AE297" s="11">
        <f t="shared" ca="1" si="645"/>
        <v>0</v>
      </c>
      <c r="AF297" s="11">
        <f t="shared" ca="1" si="645"/>
        <v>0</v>
      </c>
      <c r="AG297" s="11">
        <f t="shared" ca="1" si="645"/>
        <v>0</v>
      </c>
      <c r="AH297" s="11">
        <f t="shared" ca="1" si="645"/>
        <v>0</v>
      </c>
      <c r="AI297" s="11">
        <f t="shared" ca="1" si="645"/>
        <v>0</v>
      </c>
      <c r="AJ297" s="11">
        <f t="shared" ca="1" si="645"/>
        <v>0</v>
      </c>
      <c r="AK297" s="11">
        <f t="shared" ca="1" si="645"/>
        <v>0</v>
      </c>
      <c r="AL297" s="11">
        <f t="shared" ca="1" si="645"/>
        <v>0</v>
      </c>
      <c r="AM297" s="11">
        <f t="shared" ca="1" si="645"/>
        <v>0</v>
      </c>
      <c r="AN297" s="11">
        <f t="shared" ca="1" si="645"/>
        <v>0</v>
      </c>
      <c r="AO297" s="11">
        <f ca="1">AO295*AO268</f>
        <v>0</v>
      </c>
    </row>
    <row r="299" spans="1:41">
      <c r="A299" s="3" t="s">
        <v>199</v>
      </c>
      <c r="B299" s="3" t="s">
        <v>196</v>
      </c>
      <c r="C299" s="11">
        <f>C293*C217/1000</f>
        <v>3.7799999999999994</v>
      </c>
      <c r="D299" s="11">
        <f>D293*D217/1000</f>
        <v>3.7421999999999995</v>
      </c>
      <c r="E299" s="11">
        <f>E293*E217/1000</f>
        <v>3.7047779999999992</v>
      </c>
      <c r="F299" s="11">
        <f>F293*F217/1000</f>
        <v>3.6677302199999993</v>
      </c>
      <c r="G299" s="11">
        <f>G293*G217/1000</f>
        <v>3.6310529177999991</v>
      </c>
      <c r="H299" s="11">
        <f>H293*H217/1000</f>
        <v>3.5947423886219991</v>
      </c>
      <c r="I299" s="11">
        <f>I293*I217/1000</f>
        <v>3.5587949647357786</v>
      </c>
      <c r="J299" s="11">
        <f>J293*J217/1000</f>
        <v>3.5232070150884209</v>
      </c>
      <c r="K299" s="11">
        <f>K293*K217/1000</f>
        <v>3.4879749449375366</v>
      </c>
      <c r="L299" s="11">
        <f>L293*L217/1000</f>
        <v>0.11510317318293875</v>
      </c>
      <c r="M299" s="11">
        <f>M293*M217/1000</f>
        <v>0.11395214145110935</v>
      </c>
      <c r="N299" s="11">
        <f>N293*N217/1000</f>
        <v>0.11281262003659825</v>
      </c>
      <c r="O299" s="11">
        <f>O293*O217/1000</f>
        <v>0.11168449383623227</v>
      </c>
      <c r="P299" s="11">
        <f>P293*P217/1000</f>
        <v>0.11056764889786996</v>
      </c>
      <c r="Q299" s="11">
        <f>Q293*Q217/1000</f>
        <v>0.10946197240889126</v>
      </c>
      <c r="R299" s="11">
        <f>R293*R217/1000</f>
        <v>0.10836735268480234</v>
      </c>
      <c r="S299" s="11">
        <f>S293*S217/1000</f>
        <v>0.10728367915795432</v>
      </c>
      <c r="T299" s="11">
        <f>T293*T217/1000</f>
        <v>0.10621084236637478</v>
      </c>
      <c r="U299" s="11">
        <f>U293*U217/1000</f>
        <v>0.60084990824406292</v>
      </c>
      <c r="V299" s="11">
        <f>V293*V217/1000</f>
        <v>1.1896828183232446</v>
      </c>
      <c r="W299" s="11">
        <f>W293*W217/1000</f>
        <v>2.3555719802800246</v>
      </c>
      <c r="X299" s="11">
        <f>X293*X217/1000</f>
        <v>4.6640325209544482</v>
      </c>
      <c r="Y299" s="11">
        <f>Y293*Y217/1000</f>
        <v>9.2347843914898071</v>
      </c>
      <c r="Z299" s="11">
        <f>Z293*Z217/1000</f>
        <v>11.428045684468636</v>
      </c>
      <c r="AA299" s="11">
        <f>AA293*AA217/1000</f>
        <v>11.31376522762395</v>
      </c>
      <c r="AB299" s="11">
        <f>AB293*AB217/1000</f>
        <v>11.20062757534771</v>
      </c>
      <c r="AC299" s="11">
        <f>AC293*AC217/1000</f>
        <v>11.088621299594232</v>
      </c>
      <c r="AD299" s="11">
        <f>AD293*AD217/1000</f>
        <v>10.97773508659829</v>
      </c>
      <c r="AE299" s="11">
        <f>AE293*AE217/1000</f>
        <v>10.867957735732308</v>
      </c>
      <c r="AF299" s="11">
        <f>AF293*AF217/1000</f>
        <v>10.759278158374984</v>
      </c>
      <c r="AG299" s="11">
        <f>AG293*AG217/1000</f>
        <v>10.651685376791235</v>
      </c>
      <c r="AH299" s="11">
        <f>AH293*AH217/1000</f>
        <v>10.545168523023321</v>
      </c>
      <c r="AI299" s="11">
        <f>AI293*AI217/1000</f>
        <v>10.439716837793089</v>
      </c>
      <c r="AJ299" s="11">
        <f>AJ293*AJ217/1000</f>
        <v>10.335319669415158</v>
      </c>
      <c r="AK299" s="11">
        <f>AK293*AK217/1000</f>
        <v>10.231966472721005</v>
      </c>
      <c r="AL299" s="11">
        <f>AL293*AL217/1000</f>
        <v>10.129646807993796</v>
      </c>
      <c r="AM299" s="11">
        <f>AM293*AM217/1000</f>
        <v>10.028350339913857</v>
      </c>
      <c r="AN299" s="11">
        <f>AN293*AN217/1000</f>
        <v>9.92806683651472</v>
      </c>
      <c r="AO299" s="11">
        <f>AO293*AO217/1000</f>
        <v>9.8287861681495716</v>
      </c>
    </row>
    <row r="300" spans="1:41">
      <c r="A300" s="3" t="s">
        <v>199</v>
      </c>
      <c r="B300" s="3" t="s">
        <v>197</v>
      </c>
      <c r="C300" s="11">
        <f>C294*C218/1000</f>
        <v>1.1469</v>
      </c>
      <c r="D300" s="11">
        <f>D294*D218/1000</f>
        <v>1.19446965</v>
      </c>
      <c r="E300" s="11">
        <f>E294*E218/1000</f>
        <v>1.239999079275</v>
      </c>
      <c r="F300" s="11">
        <f>F294*F218/1000</f>
        <v>1.2835501499242128</v>
      </c>
      <c r="G300" s="11">
        <f>G294*G218/1000</f>
        <v>1.3251830067387211</v>
      </c>
      <c r="H300" s="11">
        <f>H294*H218/1000</f>
        <v>1.36495612348977</v>
      </c>
      <c r="I300" s="11">
        <f>I294*I218/1000</f>
        <v>1.4029263479826199</v>
      </c>
      <c r="J300" s="11">
        <f>J294*J218/1000</f>
        <v>1.4391489459087561</v>
      </c>
      <c r="K300" s="11">
        <f>K294*K218/1000</f>
        <v>1.4736776435283727</v>
      </c>
      <c r="L300" s="11">
        <f>L294*L218/1000</f>
        <v>1.4370231687495154</v>
      </c>
      <c r="M300" s="11">
        <f>M294*M218/1000</f>
        <v>1.4013160577245514</v>
      </c>
      <c r="N300" s="11">
        <f>N294*N218/1000</f>
        <v>1.3665314451122799</v>
      </c>
      <c r="O300" s="11">
        <f>O294*O218/1000</f>
        <v>1.3326451221050595</v>
      </c>
      <c r="P300" s="11">
        <f>P294*P218/1000</f>
        <v>1.2996335190546477</v>
      </c>
      <c r="Q300" s="11">
        <f>Q294*Q218/1000</f>
        <v>1.2674736885582183</v>
      </c>
      <c r="R300" s="11">
        <f>R294*R218/1000</f>
        <v>1.2361432889923587</v>
      </c>
      <c r="S300" s="11">
        <f>S294*S218/1000</f>
        <v>1.2056205684831853</v>
      </c>
      <c r="T300" s="11">
        <f>T294*T218/1000</f>
        <v>1.1758843493010138</v>
      </c>
      <c r="U300" s="11">
        <f>U294*U218/1000</f>
        <v>1.157241120466288</v>
      </c>
      <c r="V300" s="11">
        <f>V294*V218/1000</f>
        <v>1.1513592894889992</v>
      </c>
      <c r="W300" s="11">
        <f>W294*W218/1000</f>
        <v>1.1699226845733746</v>
      </c>
      <c r="X300" s="11">
        <f>X294*X218/1000</f>
        <v>1.2360870776187312</v>
      </c>
      <c r="Y300" s="11">
        <f>Y294*Y218/1000</f>
        <v>1.3957221115512057</v>
      </c>
      <c r="Z300" s="11">
        <f>Z294*Z218/1000</f>
        <v>1.5968197606881953</v>
      </c>
      <c r="AA300" s="11">
        <f>AA294*AA218/1000</f>
        <v>1.7902074792721239</v>
      </c>
      <c r="AB300" s="11">
        <f>AB294*AB218/1000</f>
        <v>1.9761133888911566</v>
      </c>
      <c r="AC300" s="11">
        <f>AC294*AC218/1000</f>
        <v>2.154759327827088</v>
      </c>
      <c r="AD300" s="11">
        <f>AD294*AD218/1000</f>
        <v>2.3263610199438007</v>
      </c>
      <c r="AE300" s="11">
        <f>AE294*AE218/1000</f>
        <v>2.4911282390763798</v>
      </c>
      <c r="AF300" s="11">
        <f>AF294*AF218/1000</f>
        <v>2.6492649690403347</v>
      </c>
      <c r="AG300" s="11">
        <f>AG294*AG218/1000</f>
        <v>2.8009695593772497</v>
      </c>
      <c r="AH300" s="11">
        <f>AH294*AH218/1000</f>
        <v>2.9464348769500717</v>
      </c>
      <c r="AI300" s="11">
        <f>AI294*AI218/1000</f>
        <v>3.0858484534982513</v>
      </c>
      <c r="AJ300" s="11">
        <f>AJ294*AJ218/1000</f>
        <v>3.2193926292600299</v>
      </c>
      <c r="AK300" s="11">
        <f>AK294*AK218/1000</f>
        <v>3.3472446927663269</v>
      </c>
      <c r="AL300" s="11">
        <f>AL294*AL218/1000</f>
        <v>3.4695770169078899</v>
      </c>
      <c r="AM300" s="11">
        <f>AM294*AM218/1000</f>
        <v>3.5865571913747032</v>
      </c>
      <c r="AN300" s="11">
        <f>AN294*AN218/1000</f>
        <v>3.6983481515639971</v>
      </c>
      <c r="AO300" s="11">
        <f>AO294*AO218/1000</f>
        <v>3.805108304050667</v>
      </c>
    </row>
    <row r="301" spans="1:41">
      <c r="A301" s="3" t="s">
        <v>199</v>
      </c>
      <c r="B301" s="3" t="s">
        <v>198</v>
      </c>
      <c r="C301" s="11">
        <f t="shared" ref="C301" ca="1" si="646">C297*C281/1000</f>
        <v>0</v>
      </c>
      <c r="D301" s="11">
        <f t="shared" ref="D301:AO301" ca="1" si="647">D297*D281/1000</f>
        <v>0</v>
      </c>
      <c r="E301" s="11">
        <f t="shared" ca="1" si="647"/>
        <v>0</v>
      </c>
      <c r="F301" s="11">
        <f t="shared" ca="1" si="647"/>
        <v>0</v>
      </c>
      <c r="G301" s="11">
        <f t="shared" ca="1" si="647"/>
        <v>0</v>
      </c>
      <c r="H301" s="11">
        <f t="shared" ca="1" si="647"/>
        <v>0</v>
      </c>
      <c r="I301" s="11">
        <f t="shared" ca="1" si="647"/>
        <v>0</v>
      </c>
      <c r="J301" s="11">
        <f t="shared" ca="1" si="647"/>
        <v>0</v>
      </c>
      <c r="K301" s="11">
        <f t="shared" ca="1" si="647"/>
        <v>0</v>
      </c>
      <c r="L301" s="11">
        <f t="shared" ca="1" si="647"/>
        <v>0</v>
      </c>
      <c r="M301" s="11">
        <f t="shared" ca="1" si="647"/>
        <v>0</v>
      </c>
      <c r="N301" s="11">
        <f t="shared" ca="1" si="647"/>
        <v>0</v>
      </c>
      <c r="O301" s="11">
        <f t="shared" ca="1" si="647"/>
        <v>0</v>
      </c>
      <c r="P301" s="11">
        <f t="shared" ca="1" si="647"/>
        <v>0</v>
      </c>
      <c r="Q301" s="11">
        <f t="shared" ca="1" si="647"/>
        <v>0</v>
      </c>
      <c r="R301" s="11">
        <f t="shared" ca="1" si="647"/>
        <v>0</v>
      </c>
      <c r="S301" s="11">
        <f t="shared" ca="1" si="647"/>
        <v>0</v>
      </c>
      <c r="T301" s="11">
        <f t="shared" ca="1" si="647"/>
        <v>0</v>
      </c>
      <c r="U301" s="11">
        <f t="shared" ca="1" si="647"/>
        <v>0</v>
      </c>
      <c r="V301" s="11">
        <f t="shared" ca="1" si="647"/>
        <v>0</v>
      </c>
      <c r="W301" s="11">
        <f t="shared" ca="1" si="647"/>
        <v>0</v>
      </c>
      <c r="X301" s="11">
        <f t="shared" ca="1" si="647"/>
        <v>0</v>
      </c>
      <c r="Y301" s="11">
        <f t="shared" ca="1" si="647"/>
        <v>0</v>
      </c>
      <c r="Z301" s="11">
        <f t="shared" ca="1" si="647"/>
        <v>0</v>
      </c>
      <c r="AA301" s="11">
        <f t="shared" ca="1" si="647"/>
        <v>0</v>
      </c>
      <c r="AB301" s="11">
        <f t="shared" ca="1" si="647"/>
        <v>0</v>
      </c>
      <c r="AC301" s="11">
        <f t="shared" ca="1" si="647"/>
        <v>0</v>
      </c>
      <c r="AD301" s="11">
        <f t="shared" ca="1" si="647"/>
        <v>0</v>
      </c>
      <c r="AE301" s="11">
        <f t="shared" ca="1" si="647"/>
        <v>0</v>
      </c>
      <c r="AF301" s="11">
        <f t="shared" ca="1" si="647"/>
        <v>0</v>
      </c>
      <c r="AG301" s="11">
        <f t="shared" ca="1" si="647"/>
        <v>0</v>
      </c>
      <c r="AH301" s="11">
        <f t="shared" ca="1" si="647"/>
        <v>0</v>
      </c>
      <c r="AI301" s="11">
        <f t="shared" ca="1" si="647"/>
        <v>0</v>
      </c>
      <c r="AJ301" s="11">
        <f t="shared" ca="1" si="647"/>
        <v>0</v>
      </c>
      <c r="AK301" s="11">
        <f t="shared" ca="1" si="647"/>
        <v>0</v>
      </c>
      <c r="AL301" s="11">
        <f t="shared" ca="1" si="647"/>
        <v>0</v>
      </c>
      <c r="AM301" s="11">
        <f t="shared" ca="1" si="647"/>
        <v>0</v>
      </c>
      <c r="AN301" s="11">
        <f t="shared" ca="1" si="647"/>
        <v>0</v>
      </c>
      <c r="AO301" s="11">
        <f t="shared" ca="1" si="647"/>
        <v>0</v>
      </c>
    </row>
    <row r="302" spans="1:41">
      <c r="A302" s="3" t="s">
        <v>199</v>
      </c>
      <c r="B302" s="3" t="s">
        <v>27</v>
      </c>
      <c r="C302" s="11">
        <f t="shared" ref="C302:AN302" ca="1" si="648">SUM(C299:C301)</f>
        <v>4.9268999999999998</v>
      </c>
      <c r="D302" s="11">
        <f t="shared" ca="1" si="648"/>
        <v>4.9366696499999998</v>
      </c>
      <c r="E302" s="11">
        <f t="shared" ca="1" si="648"/>
        <v>4.9447770792749992</v>
      </c>
      <c r="F302" s="11">
        <f t="shared" ca="1" si="648"/>
        <v>4.9512803699242118</v>
      </c>
      <c r="G302" s="11">
        <f t="shared" ca="1" si="648"/>
        <v>4.9562359245387206</v>
      </c>
      <c r="H302" s="11">
        <f t="shared" ca="1" si="648"/>
        <v>4.9596985121117694</v>
      </c>
      <c r="I302" s="11">
        <f t="shared" ca="1" si="648"/>
        <v>4.9617213127183986</v>
      </c>
      <c r="J302" s="11">
        <f t="shared" ca="1" si="648"/>
        <v>4.9623559609971775</v>
      </c>
      <c r="K302" s="11">
        <f t="shared" ca="1" si="648"/>
        <v>4.9616525884659097</v>
      </c>
      <c r="L302" s="11">
        <f t="shared" ca="1" si="648"/>
        <v>1.5521263419324542</v>
      </c>
      <c r="M302" s="11">
        <f t="shared" ca="1" si="648"/>
        <v>1.5152681991756607</v>
      </c>
      <c r="N302" s="11">
        <f t="shared" ca="1" si="648"/>
        <v>1.4793440651488781</v>
      </c>
      <c r="O302" s="11">
        <f t="shared" ca="1" si="648"/>
        <v>1.4443296159412917</v>
      </c>
      <c r="P302" s="11">
        <f t="shared" ca="1" si="648"/>
        <v>1.4102011679525177</v>
      </c>
      <c r="Q302" s="11">
        <f t="shared" ca="1" si="648"/>
        <v>1.3769356609671095</v>
      </c>
      <c r="R302" s="11">
        <f t="shared" ca="1" si="648"/>
        <v>1.3445106416771611</v>
      </c>
      <c r="S302" s="11">
        <f t="shared" ca="1" si="648"/>
        <v>1.3129042476411397</v>
      </c>
      <c r="T302" s="11">
        <f t="shared" ca="1" si="648"/>
        <v>1.2820951916673886</v>
      </c>
      <c r="U302" s="11">
        <f t="shared" ca="1" si="648"/>
        <v>1.7580910287103508</v>
      </c>
      <c r="V302" s="11">
        <f t="shared" ca="1" si="648"/>
        <v>2.3410421078122439</v>
      </c>
      <c r="W302" s="11">
        <f t="shared" ca="1" si="648"/>
        <v>3.5254946648533991</v>
      </c>
      <c r="X302" s="11">
        <f t="shared" ca="1" si="648"/>
        <v>5.9001195985731796</v>
      </c>
      <c r="Y302" s="11">
        <f t="shared" ca="1" si="648"/>
        <v>10.630506503041012</v>
      </c>
      <c r="Z302" s="11">
        <f t="shared" ca="1" si="648"/>
        <v>13.024865445156831</v>
      </c>
      <c r="AA302" s="11">
        <f t="shared" ca="1" si="648"/>
        <v>13.103972706896073</v>
      </c>
      <c r="AB302" s="11">
        <f t="shared" ca="1" si="648"/>
        <v>13.176740964238867</v>
      </c>
      <c r="AC302" s="11">
        <f t="shared" ca="1" si="648"/>
        <v>13.24338062742132</v>
      </c>
      <c r="AD302" s="11">
        <f t="shared" ca="1" si="648"/>
        <v>13.30409610654209</v>
      </c>
      <c r="AE302" s="11">
        <f t="shared" ca="1" si="648"/>
        <v>13.359085974808687</v>
      </c>
      <c r="AF302" s="11">
        <f t="shared" ca="1" si="648"/>
        <v>13.408543127415319</v>
      </c>
      <c r="AG302" s="11">
        <f t="shared" ca="1" si="648"/>
        <v>13.452654936168486</v>
      </c>
      <c r="AH302" s="11">
        <f t="shared" ca="1" si="648"/>
        <v>13.491603399973393</v>
      </c>
      <c r="AI302" s="11">
        <f t="shared" ca="1" si="648"/>
        <v>13.52556529129134</v>
      </c>
      <c r="AJ302" s="11">
        <f t="shared" ca="1" si="648"/>
        <v>13.554712298675188</v>
      </c>
      <c r="AK302" s="11">
        <f t="shared" ca="1" si="648"/>
        <v>13.579211165487333</v>
      </c>
      <c r="AL302" s="11">
        <f t="shared" ca="1" si="648"/>
        <v>13.599223824901685</v>
      </c>
      <c r="AM302" s="11">
        <f t="shared" ca="1" si="648"/>
        <v>13.61490753128856</v>
      </c>
      <c r="AN302" s="11">
        <f t="shared" ca="1" si="648"/>
        <v>13.626414988078718</v>
      </c>
      <c r="AO302" s="11">
        <f ca="1">SUM(AO299:AO301)</f>
        <v>13.63389447220024</v>
      </c>
    </row>
    <row r="304" spans="1:41">
      <c r="B304" s="45" t="s">
        <v>25</v>
      </c>
    </row>
    <row r="305" spans="1:41">
      <c r="A305" s="3" t="s">
        <v>184</v>
      </c>
      <c r="B305" s="3" t="s">
        <v>196</v>
      </c>
      <c r="C305" s="11">
        <f>IFERROR(B305*(1-$C$57),$C$100)</f>
        <v>587</v>
      </c>
      <c r="D305" s="11">
        <f t="shared" ref="D305:AO305" si="649">IFERROR(C305*(1-$C$57),$C$100)</f>
        <v>581.13</v>
      </c>
      <c r="E305" s="11">
        <f t="shared" si="649"/>
        <v>575.31870000000004</v>
      </c>
      <c r="F305" s="11">
        <f t="shared" si="649"/>
        <v>569.56551300000001</v>
      </c>
      <c r="G305" s="11">
        <f t="shared" si="649"/>
        <v>563.86985787000003</v>
      </c>
      <c r="H305" s="11">
        <f t="shared" si="649"/>
        <v>558.23115929130006</v>
      </c>
      <c r="I305" s="11">
        <f t="shared" si="649"/>
        <v>552.64884769838704</v>
      </c>
      <c r="J305" s="11">
        <f t="shared" si="649"/>
        <v>547.12235922140314</v>
      </c>
      <c r="K305" s="11">
        <f t="shared" si="649"/>
        <v>541.65113562918907</v>
      </c>
      <c r="L305" s="11">
        <f t="shared" si="649"/>
        <v>536.23462427289712</v>
      </c>
      <c r="M305" s="11">
        <f t="shared" si="649"/>
        <v>530.8722780301681</v>
      </c>
      <c r="N305" s="11">
        <f t="shared" si="649"/>
        <v>525.56355524986645</v>
      </c>
      <c r="O305" s="11">
        <f t="shared" si="649"/>
        <v>520.30791969736777</v>
      </c>
      <c r="P305" s="11">
        <f t="shared" si="649"/>
        <v>515.10484050039406</v>
      </c>
      <c r="Q305" s="11">
        <f t="shared" si="649"/>
        <v>509.9537920953901</v>
      </c>
      <c r="R305" s="11">
        <f t="shared" si="649"/>
        <v>504.85425417443622</v>
      </c>
      <c r="S305" s="11">
        <f t="shared" si="649"/>
        <v>499.80571163269184</v>
      </c>
      <c r="T305" s="11">
        <f t="shared" si="649"/>
        <v>494.80765451636489</v>
      </c>
      <c r="U305" s="11">
        <f t="shared" si="649"/>
        <v>489.85957797120125</v>
      </c>
      <c r="V305" s="11">
        <f t="shared" si="649"/>
        <v>484.96098219148922</v>
      </c>
      <c r="W305" s="11">
        <f t="shared" si="649"/>
        <v>480.11137236957433</v>
      </c>
      <c r="X305" s="11">
        <f t="shared" si="649"/>
        <v>475.3102586458786</v>
      </c>
      <c r="Y305" s="11">
        <f t="shared" si="649"/>
        <v>470.55715605941981</v>
      </c>
      <c r="Z305" s="11">
        <f t="shared" si="649"/>
        <v>465.85158449882562</v>
      </c>
      <c r="AA305" s="11">
        <f t="shared" si="649"/>
        <v>461.19306865383737</v>
      </c>
      <c r="AB305" s="11">
        <f t="shared" si="649"/>
        <v>456.58113796729901</v>
      </c>
      <c r="AC305" s="11">
        <f t="shared" si="649"/>
        <v>452.01532658762602</v>
      </c>
      <c r="AD305" s="11">
        <f t="shared" si="649"/>
        <v>447.49517332174975</v>
      </c>
      <c r="AE305" s="11">
        <f t="shared" si="649"/>
        <v>443.02022158853225</v>
      </c>
      <c r="AF305" s="11">
        <f t="shared" si="649"/>
        <v>438.59001937264691</v>
      </c>
      <c r="AG305" s="11">
        <f t="shared" si="649"/>
        <v>434.20411917892045</v>
      </c>
      <c r="AH305" s="11">
        <f t="shared" si="649"/>
        <v>429.86207798713122</v>
      </c>
      <c r="AI305" s="11">
        <f t="shared" si="649"/>
        <v>425.56345720725989</v>
      </c>
      <c r="AJ305" s="11">
        <f t="shared" si="649"/>
        <v>421.30782263518728</v>
      </c>
      <c r="AK305" s="11">
        <f t="shared" si="649"/>
        <v>417.09474440883542</v>
      </c>
      <c r="AL305" s="11">
        <f t="shared" si="649"/>
        <v>412.92379696474705</v>
      </c>
      <c r="AM305" s="11">
        <f t="shared" si="649"/>
        <v>408.79455899509958</v>
      </c>
      <c r="AN305" s="11">
        <f t="shared" si="649"/>
        <v>404.70661340514857</v>
      </c>
      <c r="AO305" s="11">
        <f t="shared" si="649"/>
        <v>400.6595472710971</v>
      </c>
    </row>
    <row r="306" spans="1:41">
      <c r="A306" s="3" t="s">
        <v>200</v>
      </c>
      <c r="B306" s="3" t="s">
        <v>197</v>
      </c>
      <c r="C306" s="11">
        <f>IFERROR(B306*(1-$C$57),$C$101)</f>
        <v>24</v>
      </c>
      <c r="D306" s="11">
        <f t="shared" ref="D306:AO306" si="650">IFERROR(C306*(1-$C$57),$C$101)</f>
        <v>23.759999999999998</v>
      </c>
      <c r="E306" s="11">
        <f t="shared" si="650"/>
        <v>23.522399999999998</v>
      </c>
      <c r="F306" s="11">
        <f t="shared" si="650"/>
        <v>23.287175999999999</v>
      </c>
      <c r="G306" s="11">
        <f t="shared" si="650"/>
        <v>23.054304239999997</v>
      </c>
      <c r="H306" s="11">
        <f t="shared" si="650"/>
        <v>22.823761197599996</v>
      </c>
      <c r="I306" s="11">
        <f t="shared" si="650"/>
        <v>22.595523585623997</v>
      </c>
      <c r="J306" s="11">
        <f t="shared" si="650"/>
        <v>22.369568349767757</v>
      </c>
      <c r="K306" s="11">
        <f t="shared" si="650"/>
        <v>22.14587266627008</v>
      </c>
      <c r="L306" s="11">
        <f t="shared" si="650"/>
        <v>21.92441393960738</v>
      </c>
      <c r="M306" s="11">
        <f t="shared" si="650"/>
        <v>21.705169800211305</v>
      </c>
      <c r="N306" s="11">
        <f t="shared" si="650"/>
        <v>21.488118102209192</v>
      </c>
      <c r="O306" s="11">
        <f t="shared" si="650"/>
        <v>21.273236921187099</v>
      </c>
      <c r="P306" s="11">
        <f t="shared" si="650"/>
        <v>21.060504551975228</v>
      </c>
      <c r="Q306" s="11">
        <f t="shared" si="650"/>
        <v>20.849899506455476</v>
      </c>
      <c r="R306" s="11">
        <f t="shared" si="650"/>
        <v>20.64140051139092</v>
      </c>
      <c r="S306" s="11">
        <f t="shared" si="650"/>
        <v>20.43498650627701</v>
      </c>
      <c r="T306" s="11">
        <f t="shared" si="650"/>
        <v>20.23063664121424</v>
      </c>
      <c r="U306" s="11">
        <f t="shared" si="650"/>
        <v>20.028330274802098</v>
      </c>
      <c r="V306" s="11">
        <f t="shared" si="650"/>
        <v>19.828046972054075</v>
      </c>
      <c r="W306" s="11">
        <f t="shared" si="650"/>
        <v>19.629766502333535</v>
      </c>
      <c r="X306" s="11">
        <f t="shared" si="650"/>
        <v>19.433468837310198</v>
      </c>
      <c r="Y306" s="11">
        <f t="shared" si="650"/>
        <v>19.239134148937094</v>
      </c>
      <c r="Z306" s="11">
        <f t="shared" si="650"/>
        <v>19.046742807447721</v>
      </c>
      <c r="AA306" s="11">
        <f t="shared" si="650"/>
        <v>18.856275379373244</v>
      </c>
      <c r="AB306" s="11">
        <f t="shared" si="650"/>
        <v>18.667712625579512</v>
      </c>
      <c r="AC306" s="11">
        <f t="shared" si="650"/>
        <v>18.481035499323717</v>
      </c>
      <c r="AD306" s="11">
        <f t="shared" si="650"/>
        <v>18.296225144330478</v>
      </c>
      <c r="AE306" s="11">
        <f t="shared" si="650"/>
        <v>18.113262892887175</v>
      </c>
      <c r="AF306" s="11">
        <f t="shared" si="650"/>
        <v>17.932130263958303</v>
      </c>
      <c r="AG306" s="11">
        <f t="shared" si="650"/>
        <v>17.752808961318721</v>
      </c>
      <c r="AH306" s="11">
        <f t="shared" si="650"/>
        <v>17.575280871705534</v>
      </c>
      <c r="AI306" s="11">
        <f t="shared" si="650"/>
        <v>17.399528062988477</v>
      </c>
      <c r="AJ306" s="11">
        <f t="shared" si="650"/>
        <v>17.225532782358592</v>
      </c>
      <c r="AK306" s="11">
        <f t="shared" si="650"/>
        <v>17.053277454535007</v>
      </c>
      <c r="AL306" s="11">
        <f t="shared" si="650"/>
        <v>16.882744679989656</v>
      </c>
      <c r="AM306" s="11">
        <f t="shared" si="650"/>
        <v>16.713917233189761</v>
      </c>
      <c r="AN306" s="11">
        <f t="shared" si="650"/>
        <v>16.546778060857864</v>
      </c>
      <c r="AO306" s="11">
        <f t="shared" si="650"/>
        <v>16.381310280249284</v>
      </c>
    </row>
    <row r="307" spans="1:41">
      <c r="A307" s="3" t="s">
        <v>195</v>
      </c>
      <c r="B307" s="3" t="s">
        <v>190</v>
      </c>
      <c r="C307" s="3">
        <f t="shared" ref="C307:AN307" si="651">$C$102</f>
        <v>2</v>
      </c>
      <c r="D307" s="3">
        <f t="shared" si="651"/>
        <v>2</v>
      </c>
      <c r="E307" s="3">
        <f t="shared" si="651"/>
        <v>2</v>
      </c>
      <c r="F307" s="3">
        <f t="shared" si="651"/>
        <v>2</v>
      </c>
      <c r="G307" s="3">
        <f t="shared" si="651"/>
        <v>2</v>
      </c>
      <c r="H307" s="3">
        <f t="shared" si="651"/>
        <v>2</v>
      </c>
      <c r="I307" s="3">
        <f t="shared" si="651"/>
        <v>2</v>
      </c>
      <c r="J307" s="3">
        <f t="shared" si="651"/>
        <v>2</v>
      </c>
      <c r="K307" s="3">
        <f t="shared" si="651"/>
        <v>2</v>
      </c>
      <c r="L307" s="3">
        <f t="shared" si="651"/>
        <v>2</v>
      </c>
      <c r="M307" s="3">
        <f t="shared" si="651"/>
        <v>2</v>
      </c>
      <c r="N307" s="3">
        <f t="shared" si="651"/>
        <v>2</v>
      </c>
      <c r="O307" s="3">
        <f t="shared" si="651"/>
        <v>2</v>
      </c>
      <c r="P307" s="3">
        <f t="shared" si="651"/>
        <v>2</v>
      </c>
      <c r="Q307" s="3">
        <f t="shared" si="651"/>
        <v>2</v>
      </c>
      <c r="R307" s="3">
        <f t="shared" si="651"/>
        <v>2</v>
      </c>
      <c r="S307" s="3">
        <f t="shared" si="651"/>
        <v>2</v>
      </c>
      <c r="T307" s="3">
        <f t="shared" si="651"/>
        <v>2</v>
      </c>
      <c r="U307" s="3">
        <f t="shared" si="651"/>
        <v>2</v>
      </c>
      <c r="V307" s="3">
        <f t="shared" si="651"/>
        <v>2</v>
      </c>
      <c r="W307" s="3">
        <f t="shared" si="651"/>
        <v>2</v>
      </c>
      <c r="X307" s="3">
        <f t="shared" si="651"/>
        <v>2</v>
      </c>
      <c r="Y307" s="3">
        <f t="shared" si="651"/>
        <v>2</v>
      </c>
      <c r="Z307" s="3">
        <f t="shared" si="651"/>
        <v>2</v>
      </c>
      <c r="AA307" s="3">
        <f t="shared" si="651"/>
        <v>2</v>
      </c>
      <c r="AB307" s="3">
        <f t="shared" si="651"/>
        <v>2</v>
      </c>
      <c r="AC307" s="3">
        <f t="shared" si="651"/>
        <v>2</v>
      </c>
      <c r="AD307" s="3">
        <f t="shared" si="651"/>
        <v>2</v>
      </c>
      <c r="AE307" s="3">
        <f t="shared" si="651"/>
        <v>2</v>
      </c>
      <c r="AF307" s="3">
        <f t="shared" si="651"/>
        <v>2</v>
      </c>
      <c r="AG307" s="3">
        <f t="shared" si="651"/>
        <v>2</v>
      </c>
      <c r="AH307" s="3">
        <f t="shared" si="651"/>
        <v>2</v>
      </c>
      <c r="AI307" s="3">
        <f t="shared" si="651"/>
        <v>2</v>
      </c>
      <c r="AJ307" s="3">
        <f t="shared" si="651"/>
        <v>2</v>
      </c>
      <c r="AK307" s="3">
        <f t="shared" si="651"/>
        <v>2</v>
      </c>
      <c r="AL307" s="3">
        <f t="shared" si="651"/>
        <v>2</v>
      </c>
      <c r="AM307" s="3">
        <f t="shared" si="651"/>
        <v>2</v>
      </c>
      <c r="AN307" s="3">
        <f t="shared" si="651"/>
        <v>2</v>
      </c>
      <c r="AO307" s="3">
        <f>$C$102</f>
        <v>2</v>
      </c>
    </row>
    <row r="309" spans="1:41">
      <c r="A309" s="3" t="s">
        <v>34</v>
      </c>
      <c r="B309" s="3" t="s">
        <v>201</v>
      </c>
      <c r="C309" s="11">
        <f t="shared" ref="C309:AN309" ca="1" si="652">C307*C269</f>
        <v>414.61776547053711</v>
      </c>
      <c r="D309" s="11">
        <f t="shared" ca="1" si="652"/>
        <v>386.49551387549729</v>
      </c>
      <c r="E309" s="11">
        <f t="shared" ca="1" si="652"/>
        <v>383.6024493934687</v>
      </c>
      <c r="F309" s="11">
        <f t="shared" ca="1" si="652"/>
        <v>363.79511431800938</v>
      </c>
      <c r="G309" s="11">
        <f t="shared" ca="1" si="652"/>
        <v>344.51874312816153</v>
      </c>
      <c r="H309" s="11">
        <f t="shared" ca="1" si="652"/>
        <v>325.89090045904095</v>
      </c>
      <c r="I309" s="11">
        <f t="shared" ca="1" si="652"/>
        <v>324.56289131280982</v>
      </c>
      <c r="J309" s="11">
        <f t="shared" ca="1" si="652"/>
        <v>297.693567708356</v>
      </c>
      <c r="K309" s="11">
        <f t="shared" ca="1" si="652"/>
        <v>271.93046339814487</v>
      </c>
      <c r="L309" s="11">
        <f t="shared" ca="1" si="652"/>
        <v>295.1111475224476</v>
      </c>
      <c r="M309" s="11">
        <f t="shared" ca="1" si="652"/>
        <v>300.5555410204035</v>
      </c>
      <c r="N309" s="11">
        <f t="shared" ca="1" si="652"/>
        <v>304.84101351657802</v>
      </c>
      <c r="O309" s="11">
        <f t="shared" ca="1" si="652"/>
        <v>307.98700885086265</v>
      </c>
      <c r="P309" s="11">
        <f t="shared" ca="1" si="652"/>
        <v>319.01376289982363</v>
      </c>
      <c r="Q309" s="11">
        <f t="shared" ca="1" si="652"/>
        <v>321.01469853481177</v>
      </c>
      <c r="R309" s="11">
        <f t="shared" ca="1" si="652"/>
        <v>322.52397077685589</v>
      </c>
      <c r="S309" s="11">
        <f t="shared" ca="1" si="652"/>
        <v>340.88835666265828</v>
      </c>
      <c r="T309" s="11">
        <f t="shared" ca="1" si="652"/>
        <v>341.42928022356284</v>
      </c>
      <c r="U309" s="11">
        <f t="shared" ca="1" si="652"/>
        <v>342.01931923217063</v>
      </c>
      <c r="V309" s="11">
        <f t="shared" ca="1" si="652"/>
        <v>346.63675718524109</v>
      </c>
      <c r="W309" s="11">
        <f t="shared" ca="1" si="652"/>
        <v>333.8991827259959</v>
      </c>
      <c r="X309" s="11">
        <f t="shared" ca="1" si="652"/>
        <v>321.18709409687324</v>
      </c>
      <c r="Y309" s="11">
        <f t="shared" ca="1" si="652"/>
        <v>275.85984631327966</v>
      </c>
      <c r="Z309" s="11">
        <f t="shared" ca="1" si="652"/>
        <v>250.75810297713073</v>
      </c>
      <c r="AA309" s="11">
        <f t="shared" ca="1" si="652"/>
        <v>198.76107045034621</v>
      </c>
      <c r="AB309" s="11">
        <f t="shared" ca="1" si="652"/>
        <v>164.90716917583597</v>
      </c>
      <c r="AC309" s="11">
        <f t="shared" ca="1" si="652"/>
        <v>124.19288674792335</v>
      </c>
      <c r="AD309" s="11">
        <f t="shared" ca="1" si="652"/>
        <v>98.956943590984466</v>
      </c>
      <c r="AE309" s="11">
        <f t="shared" ca="1" si="652"/>
        <v>70.541823897001223</v>
      </c>
      <c r="AF309" s="11">
        <f t="shared" ca="1" si="652"/>
        <v>66.909668259712362</v>
      </c>
      <c r="AG309" s="11">
        <f t="shared" ca="1" si="652"/>
        <v>53.327936509398576</v>
      </c>
      <c r="AH309" s="11">
        <f t="shared" ca="1" si="652"/>
        <v>42.252939746621443</v>
      </c>
      <c r="AI309" s="11">
        <f t="shared" ca="1" si="652"/>
        <v>33.29165531954515</v>
      </c>
      <c r="AJ309" s="11">
        <f t="shared" ca="1" si="652"/>
        <v>25.986029598308388</v>
      </c>
      <c r="AK309" s="11">
        <f t="shared" ca="1" si="652"/>
        <v>29.455728569070402</v>
      </c>
      <c r="AL309" s="11">
        <f t="shared" ca="1" si="652"/>
        <v>24.560385448498209</v>
      </c>
      <c r="AM309" s="11">
        <f t="shared" ca="1" si="652"/>
        <v>18.206189333149268</v>
      </c>
      <c r="AN309" s="11">
        <f t="shared" ca="1" si="652"/>
        <v>14.268006757949477</v>
      </c>
      <c r="AO309" s="11">
        <f ca="1">AO307*AO269</f>
        <v>10.900294197100836</v>
      </c>
    </row>
    <row r="311" spans="1:41">
      <c r="A311" s="3" t="s">
        <v>199</v>
      </c>
      <c r="B311" s="3" t="s">
        <v>196</v>
      </c>
      <c r="C311" s="11">
        <f>C305*C224/1000</f>
        <v>0</v>
      </c>
      <c r="D311" s="11">
        <f>D305*D224/1000</f>
        <v>0</v>
      </c>
      <c r="E311" s="11">
        <f>E305*E224/1000</f>
        <v>0</v>
      </c>
      <c r="F311" s="11">
        <f>F305*F224/1000</f>
        <v>0</v>
      </c>
      <c r="G311" s="11">
        <f>G305*G224/1000</f>
        <v>0</v>
      </c>
      <c r="H311" s="11">
        <f>H305*H224/1000</f>
        <v>0</v>
      </c>
      <c r="I311" s="11">
        <f>I305*I224/1000</f>
        <v>0</v>
      </c>
      <c r="J311" s="11">
        <f>J305*J224/1000</f>
        <v>0</v>
      </c>
      <c r="K311" s="11">
        <f>K305*K224/1000</f>
        <v>0</v>
      </c>
      <c r="L311" s="11">
        <f>L305*L224/1000</f>
        <v>0</v>
      </c>
      <c r="M311" s="11">
        <f>M305*M224/1000</f>
        <v>0</v>
      </c>
      <c r="N311" s="11">
        <f>N305*N224/1000</f>
        <v>0</v>
      </c>
      <c r="O311" s="11">
        <f>O305*O224/1000</f>
        <v>0</v>
      </c>
      <c r="P311" s="11">
        <f>P305*P224/1000</f>
        <v>0</v>
      </c>
      <c r="Q311" s="11">
        <f>Q305*Q224/1000</f>
        <v>0</v>
      </c>
      <c r="R311" s="11">
        <f>R305*R224/1000</f>
        <v>0.33338009573400235</v>
      </c>
      <c r="S311" s="11">
        <f>S305*S224/1000</f>
        <v>0.70265353327591218</v>
      </c>
      <c r="T311" s="11">
        <f>T305*T224/1000</f>
        <v>0.69448840880731144</v>
      </c>
      <c r="U311" s="11">
        <f>U305*U224/1000</f>
        <v>0.6055645892499959</v>
      </c>
      <c r="V311" s="11">
        <f>V305*V224/1000</f>
        <v>1.2418023702799137</v>
      </c>
      <c r="W311" s="11">
        <f>W305*W224/1000</f>
        <v>1.0708137126306367</v>
      </c>
      <c r="X311" s="11">
        <f>X305*X224/1000</f>
        <v>0.7105781493390273</v>
      </c>
      <c r="Y311" s="11">
        <f>Y305*Y224/1000</f>
        <v>0</v>
      </c>
      <c r="Z311" s="11">
        <f>Z305*Z224/1000</f>
        <v>0</v>
      </c>
      <c r="AA311" s="11">
        <f>AA305*AA224/1000</f>
        <v>0</v>
      </c>
      <c r="AB311" s="11">
        <f>AB305*AB224/1000</f>
        <v>0</v>
      </c>
      <c r="AC311" s="11">
        <f>AC305*AC224/1000</f>
        <v>0</v>
      </c>
      <c r="AD311" s="11">
        <f>AD305*AD224/1000</f>
        <v>0</v>
      </c>
      <c r="AE311" s="11">
        <f>AE305*AE224/1000</f>
        <v>0</v>
      </c>
      <c r="AF311" s="11">
        <f>AF305*AF224/1000</f>
        <v>0</v>
      </c>
      <c r="AG311" s="11">
        <f>AG305*AG224/1000</f>
        <v>0</v>
      </c>
      <c r="AH311" s="11">
        <f>AH305*AH224/1000</f>
        <v>0</v>
      </c>
      <c r="AI311" s="11">
        <f>AI305*AI224/1000</f>
        <v>0</v>
      </c>
      <c r="AJ311" s="11">
        <f>AJ305*AJ224/1000</f>
        <v>0</v>
      </c>
      <c r="AK311" s="11">
        <f>AK305*AK224/1000</f>
        <v>0</v>
      </c>
      <c r="AL311" s="11">
        <f>AL305*AL224/1000</f>
        <v>0</v>
      </c>
      <c r="AM311" s="11">
        <f>AM305*AM224/1000</f>
        <v>0</v>
      </c>
      <c r="AN311" s="11">
        <f>AN305*AN224/1000</f>
        <v>0</v>
      </c>
      <c r="AO311" s="11">
        <f>AO305*AO224/1000</f>
        <v>0</v>
      </c>
    </row>
    <row r="312" spans="1:41">
      <c r="A312" s="3" t="s">
        <v>199</v>
      </c>
      <c r="B312" s="3" t="s">
        <v>197</v>
      </c>
      <c r="C312" s="11">
        <f>(C306)*(C225*1000000)/1000000000</f>
        <v>1.6036799999999998</v>
      </c>
      <c r="D312" s="11">
        <f>D306*(D225*1000000)/1000000000</f>
        <v>1.5347217599999996</v>
      </c>
      <c r="E312" s="11">
        <f>E306*(E225*1000000)/1000000000</f>
        <v>1.4687287243199998</v>
      </c>
      <c r="F312" s="11">
        <f>F306*(F225*1000000)/1000000000</f>
        <v>1.4055733891742397</v>
      </c>
      <c r="G312" s="11">
        <f>G306*(G225*1000000)/1000000000</f>
        <v>1.3451337334397473</v>
      </c>
      <c r="H312" s="11">
        <f>H306*(H225*1000000)/1000000000</f>
        <v>1.2872929829018382</v>
      </c>
      <c r="I312" s="11">
        <f>I306*(I225*1000000)/1000000000</f>
        <v>1.2319393846370592</v>
      </c>
      <c r="J312" s="11">
        <f>J306*(J225*1000000)/1000000000</f>
        <v>1.1789659910976658</v>
      </c>
      <c r="K312" s="11">
        <f>K306*(K225*1000000)/1000000000</f>
        <v>1.1282704534804662</v>
      </c>
      <c r="L312" s="11">
        <f>L306*(L225*1000000)/1000000000</f>
        <v>1.0797548239808061</v>
      </c>
      <c r="M312" s="11">
        <f>M306*(M225*1000000)/1000000000</f>
        <v>1.0333253665496316</v>
      </c>
      <c r="N312" s="11">
        <f>N306*(N225*1000000)/1000000000</f>
        <v>0.98889237578799716</v>
      </c>
      <c r="O312" s="11">
        <f>O306*(O225*1000000)/1000000000</f>
        <v>0.94637000362911317</v>
      </c>
      <c r="P312" s="11">
        <f>P306*(P225*1000000)/1000000000</f>
        <v>0.90567609347306144</v>
      </c>
      <c r="Q312" s="11">
        <f>Q306*(Q225*1000000)/1000000000</f>
        <v>0.86673202145371986</v>
      </c>
      <c r="R312" s="11">
        <f>R306*(R225*1000000)/1000000000</f>
        <v>0.84309307655440591</v>
      </c>
      <c r="S312" s="11">
        <f>S306*(S225*1000000)/1000000000</f>
        <v>0.83556866846805511</v>
      </c>
      <c r="T312" s="11">
        <f>T306*(T225*1000000)/1000000000</f>
        <v>0.82803397179100791</v>
      </c>
      <c r="U312" s="11">
        <f>U306*(U225*1000000)/1000000000</f>
        <v>0.81718754020672024</v>
      </c>
      <c r="V312" s="11">
        <f>V306*(V225*1000000)/1000000000</f>
        <v>0.83282063421755503</v>
      </c>
      <c r="W312" s="11">
        <f>W306*(W225*1000000)/1000000000</f>
        <v>0.84079048681525526</v>
      </c>
      <c r="X312" s="11">
        <f>X306*(X225*1000000)/1000000000</f>
        <v>0.83368909483302822</v>
      </c>
      <c r="Y312" s="11">
        <f>Y306*(Y225*1000000)/1000000000</f>
        <v>0.79784046375520801</v>
      </c>
      <c r="Z312" s="11">
        <f>Z306*(Z225*1000000)/1000000000</f>
        <v>0.76353332381373396</v>
      </c>
      <c r="AA312" s="11">
        <f>AA306*(AA225*1000000)/1000000000</f>
        <v>0.7307013908897434</v>
      </c>
      <c r="AB312" s="11">
        <f>AB306*(AB225*1000000)/1000000000</f>
        <v>0.69928123108148432</v>
      </c>
      <c r="AC312" s="11">
        <f>AC306*(AC225*1000000)/1000000000</f>
        <v>0.6692121381449806</v>
      </c>
      <c r="AD312" s="11">
        <f>AD306*(AD225*1000000)/1000000000</f>
        <v>0.64043601620474622</v>
      </c>
      <c r="AE312" s="11">
        <f>AE306*(AE225*1000000)/1000000000</f>
        <v>0.61289726750794227</v>
      </c>
      <c r="AF312" s="11">
        <f>AF306*(AF225*1000000)/1000000000</f>
        <v>0.58654268500510087</v>
      </c>
      <c r="AG312" s="11">
        <f>AG306*(AG225*1000000)/1000000000</f>
        <v>0.56132134954988155</v>
      </c>
      <c r="AH312" s="11">
        <f>AH306*(AH225*1000000)/1000000000</f>
        <v>0.53718453151923673</v>
      </c>
      <c r="AI312" s="11">
        <f>AI306*(AI225*1000000)/1000000000</f>
        <v>0.51408559666390941</v>
      </c>
      <c r="AJ312" s="11">
        <f>AJ306*(AJ225*1000000)/1000000000</f>
        <v>0.49197991600736135</v>
      </c>
      <c r="AK312" s="11">
        <f>AK306*(AK225*1000000)/1000000000</f>
        <v>0.47082477961904484</v>
      </c>
      <c r="AL312" s="11">
        <f>AL306*(AL225*1000000)/1000000000</f>
        <v>0.4505793140954259</v>
      </c>
      <c r="AM312" s="11">
        <f>AM306*(AM225*1000000)/1000000000</f>
        <v>0.4312044035893226</v>
      </c>
      <c r="AN312" s="11">
        <f>AN306*(AN225*1000000)/1000000000</f>
        <v>0.41266261423498179</v>
      </c>
      <c r="AO312" s="11">
        <f>AO306*(AO225*1000000)/1000000000</f>
        <v>0.3949181218228775</v>
      </c>
    </row>
    <row r="313" spans="1:41">
      <c r="A313" s="3" t="s">
        <v>199</v>
      </c>
      <c r="B313" s="3" t="s">
        <v>198</v>
      </c>
      <c r="C313" s="11">
        <f t="shared" ref="C313:AN313" ca="1" si="653">C309*C281/1000</f>
        <v>8.2923553094107429</v>
      </c>
      <c r="D313" s="11">
        <f t="shared" ca="1" si="653"/>
        <v>7.9060089333711749</v>
      </c>
      <c r="E313" s="11">
        <f t="shared" ca="1" si="653"/>
        <v>8.0255917251551274</v>
      </c>
      <c r="F313" s="11">
        <f t="shared" ca="1" si="653"/>
        <v>7.7845838539488703</v>
      </c>
      <c r="G313" s="11">
        <f t="shared" ca="1" si="653"/>
        <v>7.5400502591019052</v>
      </c>
      <c r="H313" s="11">
        <f t="shared" ca="1" si="653"/>
        <v>7.2948517195464877</v>
      </c>
      <c r="I313" s="11">
        <f t="shared" ca="1" si="653"/>
        <v>7.4306352858012517</v>
      </c>
      <c r="J313" s="11">
        <f t="shared" ca="1" si="653"/>
        <v>6.970747965321193</v>
      </c>
      <c r="K313" s="11">
        <f t="shared" ca="1" si="653"/>
        <v>6.5125435462877066</v>
      </c>
      <c r="L313" s="11">
        <f t="shared" ca="1" si="653"/>
        <v>7.2287172883720894</v>
      </c>
      <c r="M313" s="11">
        <f t="shared" ca="1" si="653"/>
        <v>7.5297960281414058</v>
      </c>
      <c r="N313" s="11">
        <f t="shared" ca="1" si="653"/>
        <v>7.8111453188997819</v>
      </c>
      <c r="O313" s="11">
        <f t="shared" ca="1" si="653"/>
        <v>8.0715430297403792</v>
      </c>
      <c r="P313" s="11">
        <f t="shared" ca="1" si="653"/>
        <v>8.5509907354262626</v>
      </c>
      <c r="Q313" s="11">
        <f t="shared" ca="1" si="653"/>
        <v>8.8006506586378244</v>
      </c>
      <c r="R313" s="11">
        <f t="shared" ca="1" si="653"/>
        <v>9.0434618230398236</v>
      </c>
      <c r="S313" s="11">
        <f t="shared" ca="1" si="653"/>
        <v>9.7761470852530277</v>
      </c>
      <c r="T313" s="11">
        <f t="shared" ca="1" si="653"/>
        <v>10.014728257273411</v>
      </c>
      <c r="U313" s="11">
        <f t="shared" ca="1" si="653"/>
        <v>10.260579576965128</v>
      </c>
      <c r="V313" s="11">
        <f t="shared" ca="1" si="653"/>
        <v>10.765826280840033</v>
      </c>
      <c r="W313" s="11">
        <f t="shared" ca="1" si="653"/>
        <v>10.735928496248384</v>
      </c>
      <c r="X313" s="11">
        <f t="shared" ca="1" si="653"/>
        <v>10.6913818329622</v>
      </c>
      <c r="Y313" s="11">
        <f t="shared" ca="1" si="653"/>
        <v>9.5063925500939899</v>
      </c>
      <c r="Z313" s="11">
        <f t="shared" ca="1" si="653"/>
        <v>8.9460996061496783</v>
      </c>
      <c r="AA313" s="11">
        <f t="shared" ca="1" si="653"/>
        <v>7.3411074442619828</v>
      </c>
      <c r="AB313" s="11">
        <f t="shared" ca="1" si="653"/>
        <v>6.3055255498259255</v>
      </c>
      <c r="AC313" s="11">
        <f t="shared" ca="1" si="653"/>
        <v>4.9162048957682192</v>
      </c>
      <c r="AD313" s="11">
        <f t="shared" ca="1" si="653"/>
        <v>4.0553750589197675</v>
      </c>
      <c r="AE313" s="11">
        <f t="shared" ca="1" si="653"/>
        <v>2.9928361220902144</v>
      </c>
      <c r="AF313" s="11">
        <f t="shared" ca="1" si="653"/>
        <v>2.938844646585363</v>
      </c>
      <c r="AG313" s="11">
        <f t="shared" ca="1" si="653"/>
        <v>2.4249011047533084</v>
      </c>
      <c r="AH313" s="11">
        <f t="shared" ca="1" si="653"/>
        <v>1.9890590768753291</v>
      </c>
      <c r="AI313" s="11">
        <f t="shared" ca="1" si="653"/>
        <v>1.6224736087179854</v>
      </c>
      <c r="AJ313" s="11">
        <f t="shared" ca="1" si="653"/>
        <v>1.3110935481536699</v>
      </c>
      <c r="AK313" s="11">
        <f t="shared" ca="1" si="653"/>
        <v>1.5385620658861223</v>
      </c>
      <c r="AL313" s="11">
        <f t="shared" ca="1" si="653"/>
        <v>1.3281035248415622</v>
      </c>
      <c r="AM313" s="11">
        <f t="shared" ca="1" si="653"/>
        <v>1.0192185178796291</v>
      </c>
      <c r="AN313" s="11">
        <f t="shared" ca="1" si="653"/>
        <v>0.82691916413091859</v>
      </c>
      <c r="AO313" s="11">
        <f ca="1">AO309*AO281/1000</f>
        <v>0.65401765182605198</v>
      </c>
    </row>
    <row r="314" spans="1:41">
      <c r="A314" s="3" t="s">
        <v>199</v>
      </c>
      <c r="B314" s="3" t="s">
        <v>191</v>
      </c>
      <c r="C314" s="11">
        <f ca="1">C274*C282/1000</f>
        <v>0.78805032753908955</v>
      </c>
      <c r="D314" s="11">
        <f t="shared" ref="D314:AO314" ca="1" si="654">D274*D282/1000</f>
        <v>0.76768840313288922</v>
      </c>
      <c r="E314" s="11">
        <f t="shared" ca="1" si="654"/>
        <v>0.79367096088550282</v>
      </c>
      <c r="F314" s="11">
        <f t="shared" ca="1" si="654"/>
        <v>0.78116335134393411</v>
      </c>
      <c r="G314" s="11">
        <f t="shared" ca="1" si="654"/>
        <v>0.76457276888336234</v>
      </c>
      <c r="H314" s="11">
        <f t="shared" ca="1" si="654"/>
        <v>0.74393782558216648</v>
      </c>
      <c r="I314" s="11">
        <f t="shared" ca="1" si="654"/>
        <v>0.75795269115971131</v>
      </c>
      <c r="J314" s="11">
        <f t="shared" ca="1" si="654"/>
        <v>0.70666828034010198</v>
      </c>
      <c r="K314" s="11">
        <f t="shared" ca="1" si="654"/>
        <v>0.65121833327517753</v>
      </c>
      <c r="L314" s="11">
        <f t="shared" ca="1" si="654"/>
        <v>0.77576184366379664</v>
      </c>
      <c r="M314" s="11">
        <f t="shared" ca="1" si="654"/>
        <v>0.8672093957693805</v>
      </c>
      <c r="N314" s="11">
        <f t="shared" ca="1" si="654"/>
        <v>0.96540875537329351</v>
      </c>
      <c r="O314" s="11">
        <f t="shared" ca="1" si="654"/>
        <v>1.0705101001966033</v>
      </c>
      <c r="P314" s="11">
        <f t="shared" ca="1" si="654"/>
        <v>1.2169424057384561</v>
      </c>
      <c r="Q314" s="11">
        <f t="shared" ca="1" si="654"/>
        <v>1.3439070000739191</v>
      </c>
      <c r="R314" s="11">
        <f t="shared" ca="1" si="654"/>
        <v>1.4817372637425328</v>
      </c>
      <c r="S314" s="11">
        <f t="shared" ca="1" si="654"/>
        <v>1.7185700720698345</v>
      </c>
      <c r="T314" s="11">
        <f t="shared" ca="1" si="654"/>
        <v>1.8887845482498795</v>
      </c>
      <c r="U314" s="11">
        <f t="shared" ca="1" si="654"/>
        <v>2.0760572677392704</v>
      </c>
      <c r="V314" s="11">
        <f t="shared" ca="1" si="654"/>
        <v>2.3448760833239053</v>
      </c>
      <c r="W314" s="11">
        <f t="shared" ca="1" si="654"/>
        <v>2.517080746673023</v>
      </c>
      <c r="X314" s="11">
        <f t="shared" ca="1" si="654"/>
        <v>2.6980874676098971</v>
      </c>
      <c r="Y314" s="11">
        <f t="shared" ca="1" si="654"/>
        <v>2.582152766077153</v>
      </c>
      <c r="Z314" s="11">
        <f t="shared" ca="1" si="654"/>
        <v>2.6153089024055753</v>
      </c>
      <c r="AA314" s="11">
        <f t="shared" ca="1" si="654"/>
        <v>2.3096846779694662</v>
      </c>
      <c r="AB314" s="11">
        <f t="shared" ca="1" si="654"/>
        <v>2.1349746802912679</v>
      </c>
      <c r="AC314" s="11">
        <f t="shared" ca="1" si="654"/>
        <v>1.7912652884777585</v>
      </c>
      <c r="AD314" s="11">
        <f t="shared" ca="1" si="654"/>
        <v>1.590000694818245</v>
      </c>
      <c r="AE314" s="11">
        <f t="shared" ca="1" si="654"/>
        <v>1.2625922394043243</v>
      </c>
      <c r="AF314" s="11">
        <f t="shared" ca="1" si="654"/>
        <v>1.3339756701643377</v>
      </c>
      <c r="AG314" s="11">
        <f t="shared" ca="1" si="654"/>
        <v>1.1842224477905909</v>
      </c>
      <c r="AH314" s="11">
        <f t="shared" ca="1" si="654"/>
        <v>1.0450364868875819</v>
      </c>
      <c r="AI314" s="11">
        <f t="shared" ca="1" si="654"/>
        <v>0.91702698068085164</v>
      </c>
      <c r="AJ314" s="11">
        <f t="shared" ca="1" si="654"/>
        <v>0.79714014939682243</v>
      </c>
      <c r="AK314" s="11">
        <f t="shared" ca="1" si="654"/>
        <v>1.0062085901530533</v>
      </c>
      <c r="AL314" s="11">
        <f t="shared" ca="1" si="654"/>
        <v>0.93422614865804476</v>
      </c>
      <c r="AM314" s="11">
        <f t="shared" ca="1" si="654"/>
        <v>0.77109732327989133</v>
      </c>
      <c r="AN314" s="11">
        <f t="shared" ca="1" si="654"/>
        <v>0.67282336994426795</v>
      </c>
      <c r="AO314" s="11">
        <f t="shared" ca="1" si="654"/>
        <v>0.572265445347793</v>
      </c>
    </row>
    <row r="315" spans="1:41">
      <c r="A315" s="3" t="s">
        <v>199</v>
      </c>
      <c r="B315" s="3" t="s">
        <v>27</v>
      </c>
      <c r="C315" s="11">
        <f t="shared" ref="C315:AN315" ca="1" si="655">SUM(C311:C313)</f>
        <v>9.8960353094107418</v>
      </c>
      <c r="D315" s="11">
        <f t="shared" ca="1" si="655"/>
        <v>9.4407306933711741</v>
      </c>
      <c r="E315" s="11">
        <f t="shared" ca="1" si="655"/>
        <v>9.4943204494751274</v>
      </c>
      <c r="F315" s="11">
        <f t="shared" ca="1" si="655"/>
        <v>9.1901572431231102</v>
      </c>
      <c r="G315" s="11">
        <f t="shared" ca="1" si="655"/>
        <v>8.885183992541652</v>
      </c>
      <c r="H315" s="11">
        <f t="shared" ca="1" si="655"/>
        <v>8.5821447024483266</v>
      </c>
      <c r="I315" s="11">
        <f t="shared" ca="1" si="655"/>
        <v>8.6625746704383104</v>
      </c>
      <c r="J315" s="11">
        <f t="shared" ca="1" si="655"/>
        <v>8.149713956418859</v>
      </c>
      <c r="K315" s="11">
        <f t="shared" ca="1" si="655"/>
        <v>7.6408139997681728</v>
      </c>
      <c r="L315" s="11">
        <f t="shared" ca="1" si="655"/>
        <v>8.3084721123528951</v>
      </c>
      <c r="M315" s="11">
        <f t="shared" ca="1" si="655"/>
        <v>8.5631213946910378</v>
      </c>
      <c r="N315" s="11">
        <f t="shared" ca="1" si="655"/>
        <v>8.800037694687779</v>
      </c>
      <c r="O315" s="11">
        <f t="shared" ca="1" si="655"/>
        <v>9.0179130333694921</v>
      </c>
      <c r="P315" s="11">
        <f t="shared" ca="1" si="655"/>
        <v>9.4566668288993245</v>
      </c>
      <c r="Q315" s="11">
        <f t="shared" ca="1" si="655"/>
        <v>9.6673826800915439</v>
      </c>
      <c r="R315" s="11">
        <f t="shared" ca="1" si="655"/>
        <v>10.219934995328233</v>
      </c>
      <c r="S315" s="11">
        <f t="shared" ca="1" si="655"/>
        <v>11.314369286996994</v>
      </c>
      <c r="T315" s="11">
        <f t="shared" ca="1" si="655"/>
        <v>11.537250637871731</v>
      </c>
      <c r="U315" s="11">
        <f t="shared" ca="1" si="655"/>
        <v>11.683331706421844</v>
      </c>
      <c r="V315" s="11">
        <f t="shared" ca="1" si="655"/>
        <v>12.840449285337503</v>
      </c>
      <c r="W315" s="11">
        <f t="shared" ca="1" si="655"/>
        <v>12.647532695694276</v>
      </c>
      <c r="X315" s="11">
        <f t="shared" ca="1" si="655"/>
        <v>12.235649077134255</v>
      </c>
      <c r="Y315" s="11">
        <f t="shared" ca="1" si="655"/>
        <v>10.304233013849197</v>
      </c>
      <c r="Z315" s="11">
        <f t="shared" ca="1" si="655"/>
        <v>9.7096329299634121</v>
      </c>
      <c r="AA315" s="11">
        <f t="shared" ca="1" si="655"/>
        <v>8.0718088351517263</v>
      </c>
      <c r="AB315" s="11">
        <f t="shared" ca="1" si="655"/>
        <v>7.0048067809074102</v>
      </c>
      <c r="AC315" s="11">
        <f t="shared" ca="1" si="655"/>
        <v>5.5854170339131999</v>
      </c>
      <c r="AD315" s="11">
        <f t="shared" ca="1" si="655"/>
        <v>4.6958110751245137</v>
      </c>
      <c r="AE315" s="11">
        <f t="shared" ca="1" si="655"/>
        <v>3.6057333895981567</v>
      </c>
      <c r="AF315" s="11">
        <f t="shared" ca="1" si="655"/>
        <v>3.5253873315904638</v>
      </c>
      <c r="AG315" s="11">
        <f t="shared" ca="1" si="655"/>
        <v>2.9862224543031899</v>
      </c>
      <c r="AH315" s="11">
        <f t="shared" ca="1" si="655"/>
        <v>2.5262436083945659</v>
      </c>
      <c r="AI315" s="11">
        <f t="shared" ca="1" si="655"/>
        <v>2.1365592053818947</v>
      </c>
      <c r="AJ315" s="11">
        <f t="shared" ca="1" si="655"/>
        <v>1.8030734641610313</v>
      </c>
      <c r="AK315" s="11">
        <f t="shared" ca="1" si="655"/>
        <v>2.0093868455051673</v>
      </c>
      <c r="AL315" s="11">
        <f t="shared" ca="1" si="655"/>
        <v>1.7786828389369882</v>
      </c>
      <c r="AM315" s="11">
        <f t="shared" ca="1" si="655"/>
        <v>1.4504229214689517</v>
      </c>
      <c r="AN315" s="11">
        <f t="shared" ca="1" si="655"/>
        <v>1.2395817783659004</v>
      </c>
      <c r="AO315" s="11">
        <f ca="1">SUM(AO311:AO313)</f>
        <v>1.0489357736489295</v>
      </c>
    </row>
    <row r="317" spans="1:41">
      <c r="B317" s="1" t="s">
        <v>202</v>
      </c>
    </row>
    <row r="318" spans="1:41">
      <c r="A318" s="3" t="s">
        <v>199</v>
      </c>
      <c r="B318" s="3" t="s">
        <v>196</v>
      </c>
      <c r="C318" s="11">
        <f t="shared" ref="C318:AN318" si="656">SUM(C288,C299,C311)</f>
        <v>9.24</v>
      </c>
      <c r="D318" s="11">
        <f t="shared" si="656"/>
        <v>9.1476000000000006</v>
      </c>
      <c r="E318" s="11">
        <f t="shared" si="656"/>
        <v>9.0561240000000005</v>
      </c>
      <c r="F318" s="11">
        <f t="shared" si="656"/>
        <v>8.965562760000001</v>
      </c>
      <c r="G318" s="11">
        <f t="shared" si="656"/>
        <v>8.8759071324000001</v>
      </c>
      <c r="H318" s="11">
        <f t="shared" si="656"/>
        <v>8.7871480610760013</v>
      </c>
      <c r="I318" s="11">
        <f t="shared" si="656"/>
        <v>8.6992765804652397</v>
      </c>
      <c r="J318" s="11">
        <f t="shared" si="656"/>
        <v>8.6122838146605876</v>
      </c>
      <c r="K318" s="11">
        <f t="shared" si="656"/>
        <v>8.5261609765139816</v>
      </c>
      <c r="L318" s="11">
        <f t="shared" si="656"/>
        <v>0.28136331222496147</v>
      </c>
      <c r="M318" s="11">
        <f t="shared" si="656"/>
        <v>0.27854967910271178</v>
      </c>
      <c r="N318" s="11">
        <f t="shared" si="656"/>
        <v>0.27576418231168465</v>
      </c>
      <c r="O318" s="11">
        <f t="shared" si="656"/>
        <v>0.27300654048856787</v>
      </c>
      <c r="P318" s="11">
        <f t="shared" si="656"/>
        <v>0.27027647508368213</v>
      </c>
      <c r="Q318" s="11">
        <f t="shared" si="656"/>
        <v>0.26757371033284533</v>
      </c>
      <c r="R318" s="11">
        <f t="shared" si="656"/>
        <v>0.59827806896351921</v>
      </c>
      <c r="S318" s="11">
        <f t="shared" si="656"/>
        <v>0.96490252677313393</v>
      </c>
      <c r="T318" s="11">
        <f t="shared" si="656"/>
        <v>0.95411491236956092</v>
      </c>
      <c r="U318" s="11">
        <f t="shared" si="656"/>
        <v>1.2064144974940589</v>
      </c>
      <c r="V318" s="11">
        <f t="shared" si="656"/>
        <v>2.4314851886031583</v>
      </c>
      <c r="W318" s="11">
        <f t="shared" si="656"/>
        <v>3.4263856929106611</v>
      </c>
      <c r="X318" s="11">
        <f t="shared" si="656"/>
        <v>5.3746106702934755</v>
      </c>
      <c r="Y318" s="11">
        <f t="shared" si="656"/>
        <v>9.2347843914898071</v>
      </c>
      <c r="Z318" s="11">
        <f t="shared" si="656"/>
        <v>11.428045684468636</v>
      </c>
      <c r="AA318" s="11">
        <f t="shared" si="656"/>
        <v>11.31376522762395</v>
      </c>
      <c r="AB318" s="11">
        <f t="shared" si="656"/>
        <v>11.20062757534771</v>
      </c>
      <c r="AC318" s="11">
        <f t="shared" si="656"/>
        <v>11.088621299594232</v>
      </c>
      <c r="AD318" s="11">
        <f t="shared" si="656"/>
        <v>10.97773508659829</v>
      </c>
      <c r="AE318" s="11">
        <f t="shared" si="656"/>
        <v>10.867957735732308</v>
      </c>
      <c r="AF318" s="11">
        <f t="shared" si="656"/>
        <v>10.759278158374984</v>
      </c>
      <c r="AG318" s="11">
        <f t="shared" si="656"/>
        <v>10.651685376791235</v>
      </c>
      <c r="AH318" s="11">
        <f t="shared" si="656"/>
        <v>10.545168523023321</v>
      </c>
      <c r="AI318" s="11">
        <f t="shared" si="656"/>
        <v>10.439716837793089</v>
      </c>
      <c r="AJ318" s="11">
        <f t="shared" si="656"/>
        <v>10.335319669415158</v>
      </c>
      <c r="AK318" s="11">
        <f t="shared" si="656"/>
        <v>10.231966472721005</v>
      </c>
      <c r="AL318" s="11">
        <f t="shared" si="656"/>
        <v>10.129646807993796</v>
      </c>
      <c r="AM318" s="11">
        <f t="shared" si="656"/>
        <v>10.028350339913857</v>
      </c>
      <c r="AN318" s="11">
        <f t="shared" si="656"/>
        <v>9.92806683651472</v>
      </c>
      <c r="AO318" s="11">
        <f>SUM(AO288,AO299,AO311)</f>
        <v>9.8287861681495716</v>
      </c>
    </row>
    <row r="319" spans="1:41">
      <c r="A319" s="3" t="s">
        <v>199</v>
      </c>
      <c r="B319" s="3" t="s">
        <v>197</v>
      </c>
      <c r="C319" s="11">
        <f t="shared" ref="C319:AN319" si="657">SUM(C300,C306,C312)</f>
        <v>26.750579999999999</v>
      </c>
      <c r="D319" s="11">
        <f t="shared" si="657"/>
        <v>26.489191409999997</v>
      </c>
      <c r="E319" s="11">
        <f t="shared" si="657"/>
        <v>26.231127803594998</v>
      </c>
      <c r="F319" s="11">
        <f t="shared" si="657"/>
        <v>25.976299539098452</v>
      </c>
      <c r="G319" s="11">
        <f t="shared" si="657"/>
        <v>25.724620980178468</v>
      </c>
      <c r="H319" s="11">
        <f t="shared" si="657"/>
        <v>25.476010303991604</v>
      </c>
      <c r="I319" s="11">
        <f t="shared" si="657"/>
        <v>25.230389318243677</v>
      </c>
      <c r="J319" s="11">
        <f t="shared" si="657"/>
        <v>24.987683286774178</v>
      </c>
      <c r="K319" s="11">
        <f t="shared" si="657"/>
        <v>24.747820763278916</v>
      </c>
      <c r="L319" s="11">
        <f t="shared" si="657"/>
        <v>24.441191932337702</v>
      </c>
      <c r="M319" s="11">
        <f t="shared" si="657"/>
        <v>24.139811224485488</v>
      </c>
      <c r="N319" s="11">
        <f t="shared" si="657"/>
        <v>23.84354192310947</v>
      </c>
      <c r="O319" s="11">
        <f t="shared" si="657"/>
        <v>23.552252046921271</v>
      </c>
      <c r="P319" s="11">
        <f t="shared" si="657"/>
        <v>23.265814164502938</v>
      </c>
      <c r="Q319" s="11">
        <f t="shared" si="657"/>
        <v>22.984105216467416</v>
      </c>
      <c r="R319" s="11">
        <f t="shared" si="657"/>
        <v>22.720636876937686</v>
      </c>
      <c r="S319" s="11">
        <f t="shared" si="657"/>
        <v>22.47617574322825</v>
      </c>
      <c r="T319" s="11">
        <f t="shared" si="657"/>
        <v>22.234554962306262</v>
      </c>
      <c r="U319" s="11">
        <f t="shared" si="657"/>
        <v>22.002758935475107</v>
      </c>
      <c r="V319" s="11">
        <f t="shared" si="657"/>
        <v>21.812226895760631</v>
      </c>
      <c r="W319" s="11">
        <f t="shared" si="657"/>
        <v>21.640479673722165</v>
      </c>
      <c r="X319" s="11">
        <f t="shared" si="657"/>
        <v>21.503245009761955</v>
      </c>
      <c r="Y319" s="11">
        <f t="shared" si="657"/>
        <v>21.432696724243506</v>
      </c>
      <c r="Z319" s="11">
        <f t="shared" si="657"/>
        <v>21.407095891949652</v>
      </c>
      <c r="AA319" s="11">
        <f t="shared" si="657"/>
        <v>21.377184249535109</v>
      </c>
      <c r="AB319" s="11">
        <f t="shared" si="657"/>
        <v>21.343107245552154</v>
      </c>
      <c r="AC319" s="11">
        <f t="shared" si="657"/>
        <v>21.305006965295785</v>
      </c>
      <c r="AD319" s="11">
        <f t="shared" si="657"/>
        <v>21.263022180479023</v>
      </c>
      <c r="AE319" s="11">
        <f t="shared" si="657"/>
        <v>21.217288399471496</v>
      </c>
      <c r="AF319" s="11">
        <f t="shared" si="657"/>
        <v>21.167937918003737</v>
      </c>
      <c r="AG319" s="11">
        <f t="shared" si="657"/>
        <v>21.115099870245853</v>
      </c>
      <c r="AH319" s="11">
        <f t="shared" si="657"/>
        <v>21.058900280174843</v>
      </c>
      <c r="AI319" s="11">
        <f t="shared" si="657"/>
        <v>20.999462113150638</v>
      </c>
      <c r="AJ319" s="11">
        <f t="shared" si="657"/>
        <v>20.936905327625983</v>
      </c>
      <c r="AK319" s="11">
        <f t="shared" si="657"/>
        <v>20.871346926920378</v>
      </c>
      <c r="AL319" s="11">
        <f t="shared" si="657"/>
        <v>20.802901010992972</v>
      </c>
      <c r="AM319" s="11">
        <f t="shared" si="657"/>
        <v>20.731678828153786</v>
      </c>
      <c r="AN319" s="11">
        <f t="shared" si="657"/>
        <v>20.657788826656844</v>
      </c>
      <c r="AO319" s="11">
        <f>SUM(AO300,AO306,AO312)</f>
        <v>20.581336706122826</v>
      </c>
    </row>
    <row r="320" spans="1:41">
      <c r="A320" s="3" t="s">
        <v>199</v>
      </c>
      <c r="B320" s="3" t="s">
        <v>198</v>
      </c>
      <c r="C320" s="11">
        <f t="shared" ref="C320:AN320" ca="1" si="658">SUM(C301,C313)</f>
        <v>8.2923553094107429</v>
      </c>
      <c r="D320" s="11">
        <f t="shared" ca="1" si="658"/>
        <v>7.9060089333711749</v>
      </c>
      <c r="E320" s="11">
        <f t="shared" ca="1" si="658"/>
        <v>8.0255917251551274</v>
      </c>
      <c r="F320" s="11">
        <f t="shared" ca="1" si="658"/>
        <v>7.7845838539488703</v>
      </c>
      <c r="G320" s="11">
        <f t="shared" ca="1" si="658"/>
        <v>7.5400502591019052</v>
      </c>
      <c r="H320" s="11">
        <f t="shared" ca="1" si="658"/>
        <v>7.2948517195464877</v>
      </c>
      <c r="I320" s="11">
        <f t="shared" ca="1" si="658"/>
        <v>7.4306352858012517</v>
      </c>
      <c r="J320" s="11">
        <f t="shared" ca="1" si="658"/>
        <v>6.970747965321193</v>
      </c>
      <c r="K320" s="11">
        <f t="shared" ca="1" si="658"/>
        <v>6.5125435462877066</v>
      </c>
      <c r="L320" s="11">
        <f t="shared" ca="1" si="658"/>
        <v>7.2287172883720894</v>
      </c>
      <c r="M320" s="11">
        <f t="shared" ca="1" si="658"/>
        <v>7.5297960281414058</v>
      </c>
      <c r="N320" s="11">
        <f t="shared" ca="1" si="658"/>
        <v>7.8111453188997819</v>
      </c>
      <c r="O320" s="11">
        <f t="shared" ca="1" si="658"/>
        <v>8.0715430297403792</v>
      </c>
      <c r="P320" s="11">
        <f t="shared" ca="1" si="658"/>
        <v>8.5509907354262626</v>
      </c>
      <c r="Q320" s="11">
        <f t="shared" ca="1" si="658"/>
        <v>8.8006506586378244</v>
      </c>
      <c r="R320" s="11">
        <f t="shared" ca="1" si="658"/>
        <v>9.0434618230398236</v>
      </c>
      <c r="S320" s="11">
        <f t="shared" ca="1" si="658"/>
        <v>9.7761470852530277</v>
      </c>
      <c r="T320" s="11">
        <f t="shared" ca="1" si="658"/>
        <v>10.014728257273411</v>
      </c>
      <c r="U320" s="11">
        <f t="shared" ca="1" si="658"/>
        <v>10.260579576965128</v>
      </c>
      <c r="V320" s="11">
        <f t="shared" ca="1" si="658"/>
        <v>10.765826280840033</v>
      </c>
      <c r="W320" s="11">
        <f t="shared" ca="1" si="658"/>
        <v>10.735928496248384</v>
      </c>
      <c r="X320" s="11">
        <f t="shared" ca="1" si="658"/>
        <v>10.6913818329622</v>
      </c>
      <c r="Y320" s="11">
        <f t="shared" ca="1" si="658"/>
        <v>9.5063925500939899</v>
      </c>
      <c r="Z320" s="11">
        <f t="shared" ca="1" si="658"/>
        <v>8.9460996061496783</v>
      </c>
      <c r="AA320" s="11">
        <f t="shared" ca="1" si="658"/>
        <v>7.3411074442619828</v>
      </c>
      <c r="AB320" s="11">
        <f t="shared" ca="1" si="658"/>
        <v>6.3055255498259255</v>
      </c>
      <c r="AC320" s="11">
        <f t="shared" ca="1" si="658"/>
        <v>4.9162048957682192</v>
      </c>
      <c r="AD320" s="11">
        <f t="shared" ca="1" si="658"/>
        <v>4.0553750589197675</v>
      </c>
      <c r="AE320" s="11">
        <f t="shared" ca="1" si="658"/>
        <v>2.9928361220902144</v>
      </c>
      <c r="AF320" s="11">
        <f t="shared" ca="1" si="658"/>
        <v>2.938844646585363</v>
      </c>
      <c r="AG320" s="11">
        <f t="shared" ca="1" si="658"/>
        <v>2.4249011047533084</v>
      </c>
      <c r="AH320" s="11">
        <f t="shared" ca="1" si="658"/>
        <v>1.9890590768753291</v>
      </c>
      <c r="AI320" s="11">
        <f t="shared" ca="1" si="658"/>
        <v>1.6224736087179854</v>
      </c>
      <c r="AJ320" s="11">
        <f t="shared" ca="1" si="658"/>
        <v>1.3110935481536699</v>
      </c>
      <c r="AK320" s="11">
        <f t="shared" ca="1" si="658"/>
        <v>1.5385620658861223</v>
      </c>
      <c r="AL320" s="11">
        <f t="shared" ca="1" si="658"/>
        <v>1.3281035248415622</v>
      </c>
      <c r="AM320" s="11">
        <f t="shared" ca="1" si="658"/>
        <v>1.0192185178796291</v>
      </c>
      <c r="AN320" s="11">
        <f t="shared" ca="1" si="658"/>
        <v>0.82691916413091859</v>
      </c>
      <c r="AO320" s="11">
        <f ca="1">SUM(AO301,AO313)</f>
        <v>0.65401765182605198</v>
      </c>
    </row>
    <row r="321" spans="1:41">
      <c r="A321" s="3" t="s">
        <v>199</v>
      </c>
      <c r="B321" s="3" t="s">
        <v>191</v>
      </c>
      <c r="C321" s="11">
        <f t="shared" ref="C321:AN321" ca="1" si="659">C314</f>
        <v>0.78805032753908955</v>
      </c>
      <c r="D321" s="11">
        <f t="shared" ca="1" si="659"/>
        <v>0.76768840313288922</v>
      </c>
      <c r="E321" s="11">
        <f t="shared" ca="1" si="659"/>
        <v>0.79367096088550282</v>
      </c>
      <c r="F321" s="11">
        <f t="shared" ca="1" si="659"/>
        <v>0.78116335134393411</v>
      </c>
      <c r="G321" s="11">
        <f t="shared" ca="1" si="659"/>
        <v>0.76457276888336234</v>
      </c>
      <c r="H321" s="11">
        <f t="shared" ca="1" si="659"/>
        <v>0.74393782558216648</v>
      </c>
      <c r="I321" s="11">
        <f t="shared" ca="1" si="659"/>
        <v>0.75795269115971131</v>
      </c>
      <c r="J321" s="11">
        <f t="shared" ca="1" si="659"/>
        <v>0.70666828034010198</v>
      </c>
      <c r="K321" s="11">
        <f t="shared" ca="1" si="659"/>
        <v>0.65121833327517753</v>
      </c>
      <c r="L321" s="11">
        <f t="shared" ca="1" si="659"/>
        <v>0.77576184366379664</v>
      </c>
      <c r="M321" s="11">
        <f t="shared" ca="1" si="659"/>
        <v>0.8672093957693805</v>
      </c>
      <c r="N321" s="11">
        <f t="shared" ca="1" si="659"/>
        <v>0.96540875537329351</v>
      </c>
      <c r="O321" s="11">
        <f t="shared" ca="1" si="659"/>
        <v>1.0705101001966033</v>
      </c>
      <c r="P321" s="11">
        <f t="shared" ca="1" si="659"/>
        <v>1.2169424057384561</v>
      </c>
      <c r="Q321" s="11">
        <f t="shared" ca="1" si="659"/>
        <v>1.3439070000739191</v>
      </c>
      <c r="R321" s="11">
        <f t="shared" ca="1" si="659"/>
        <v>1.4817372637425328</v>
      </c>
      <c r="S321" s="11">
        <f t="shared" ca="1" si="659"/>
        <v>1.7185700720698345</v>
      </c>
      <c r="T321" s="11">
        <f t="shared" ca="1" si="659"/>
        <v>1.8887845482498795</v>
      </c>
      <c r="U321" s="11">
        <f t="shared" ca="1" si="659"/>
        <v>2.0760572677392704</v>
      </c>
      <c r="V321" s="11">
        <f t="shared" ca="1" si="659"/>
        <v>2.3448760833239053</v>
      </c>
      <c r="W321" s="11">
        <f t="shared" ca="1" si="659"/>
        <v>2.517080746673023</v>
      </c>
      <c r="X321" s="11">
        <f t="shared" ca="1" si="659"/>
        <v>2.6980874676098971</v>
      </c>
      <c r="Y321" s="11">
        <f t="shared" ca="1" si="659"/>
        <v>2.582152766077153</v>
      </c>
      <c r="Z321" s="11">
        <f t="shared" ca="1" si="659"/>
        <v>2.6153089024055753</v>
      </c>
      <c r="AA321" s="11">
        <f t="shared" ca="1" si="659"/>
        <v>2.3096846779694662</v>
      </c>
      <c r="AB321" s="11">
        <f t="shared" ca="1" si="659"/>
        <v>2.1349746802912679</v>
      </c>
      <c r="AC321" s="11">
        <f t="shared" ca="1" si="659"/>
        <v>1.7912652884777585</v>
      </c>
      <c r="AD321" s="11">
        <f t="shared" ca="1" si="659"/>
        <v>1.590000694818245</v>
      </c>
      <c r="AE321" s="11">
        <f t="shared" ca="1" si="659"/>
        <v>1.2625922394043243</v>
      </c>
      <c r="AF321" s="11">
        <f t="shared" ca="1" si="659"/>
        <v>1.3339756701643377</v>
      </c>
      <c r="AG321" s="11">
        <f t="shared" ca="1" si="659"/>
        <v>1.1842224477905909</v>
      </c>
      <c r="AH321" s="11">
        <f t="shared" ca="1" si="659"/>
        <v>1.0450364868875819</v>
      </c>
      <c r="AI321" s="11">
        <f t="shared" ca="1" si="659"/>
        <v>0.91702698068085164</v>
      </c>
      <c r="AJ321" s="11">
        <f t="shared" ca="1" si="659"/>
        <v>0.79714014939682243</v>
      </c>
      <c r="AK321" s="11">
        <f t="shared" ca="1" si="659"/>
        <v>1.0062085901530533</v>
      </c>
      <c r="AL321" s="11">
        <f t="shared" ca="1" si="659"/>
        <v>0.93422614865804476</v>
      </c>
      <c r="AM321" s="11">
        <f t="shared" ca="1" si="659"/>
        <v>0.77109732327989133</v>
      </c>
      <c r="AN321" s="11">
        <f t="shared" ca="1" si="659"/>
        <v>0.67282336994426795</v>
      </c>
      <c r="AO321" s="11">
        <f ca="1">AO314</f>
        <v>0.572265445347793</v>
      </c>
    </row>
    <row r="322" spans="1:41">
      <c r="A322" s="3" t="s">
        <v>199</v>
      </c>
      <c r="B322" s="3" t="s">
        <v>27</v>
      </c>
      <c r="C322" s="11">
        <f t="shared" ref="C322:AN322" ca="1" si="660">SUM(C318:C321)</f>
        <v>45.070985636949835</v>
      </c>
      <c r="D322" s="11">
        <f t="shared" ca="1" si="660"/>
        <v>44.310488746504063</v>
      </c>
      <c r="E322" s="11">
        <f t="shared" ca="1" si="660"/>
        <v>44.106514489635622</v>
      </c>
      <c r="F322" s="11">
        <f t="shared" ca="1" si="660"/>
        <v>43.507609504391255</v>
      </c>
      <c r="G322" s="11">
        <f t="shared" ca="1" si="660"/>
        <v>42.905151140563731</v>
      </c>
      <c r="H322" s="11">
        <f t="shared" ca="1" si="660"/>
        <v>42.301947910196255</v>
      </c>
      <c r="I322" s="11">
        <f t="shared" ca="1" si="660"/>
        <v>42.118253875669879</v>
      </c>
      <c r="J322" s="11">
        <f t="shared" ca="1" si="660"/>
        <v>41.277383347096062</v>
      </c>
      <c r="K322" s="11">
        <f t="shared" ca="1" si="660"/>
        <v>40.437743619355786</v>
      </c>
      <c r="L322" s="11">
        <f t="shared" ca="1" si="660"/>
        <v>32.727034376598546</v>
      </c>
      <c r="M322" s="11">
        <f t="shared" ca="1" si="660"/>
        <v>32.815366327498985</v>
      </c>
      <c r="N322" s="11">
        <f t="shared" ca="1" si="660"/>
        <v>32.895860179694232</v>
      </c>
      <c r="O322" s="11">
        <f t="shared" ca="1" si="660"/>
        <v>32.967311717346817</v>
      </c>
      <c r="P322" s="11">
        <f t="shared" ca="1" si="660"/>
        <v>33.304023780751344</v>
      </c>
      <c r="Q322" s="11">
        <f t="shared" ca="1" si="660"/>
        <v>33.396236585512007</v>
      </c>
      <c r="R322" s="11">
        <f t="shared" ca="1" si="660"/>
        <v>33.844114032683564</v>
      </c>
      <c r="S322" s="11">
        <f t="shared" ca="1" si="660"/>
        <v>34.935795427324251</v>
      </c>
      <c r="T322" s="11">
        <f t="shared" ca="1" si="660"/>
        <v>35.092182680199116</v>
      </c>
      <c r="U322" s="11">
        <f t="shared" ca="1" si="660"/>
        <v>35.545810277673567</v>
      </c>
      <c r="V322" s="11">
        <f t="shared" ca="1" si="660"/>
        <v>37.354414448527727</v>
      </c>
      <c r="W322" s="11">
        <f t="shared" ca="1" si="660"/>
        <v>38.319874609554233</v>
      </c>
      <c r="X322" s="11">
        <f t="shared" ca="1" si="660"/>
        <v>40.267324980627521</v>
      </c>
      <c r="Y322" s="11">
        <f t="shared" ca="1" si="660"/>
        <v>42.756026431904452</v>
      </c>
      <c r="Z322" s="11">
        <f t="shared" ca="1" si="660"/>
        <v>44.396550084973541</v>
      </c>
      <c r="AA322" s="11">
        <f t="shared" ca="1" si="660"/>
        <v>42.34174159939051</v>
      </c>
      <c r="AB322" s="11">
        <f t="shared" ca="1" si="660"/>
        <v>40.984235051017052</v>
      </c>
      <c r="AC322" s="11">
        <f t="shared" ca="1" si="660"/>
        <v>39.101098449135996</v>
      </c>
      <c r="AD322" s="11">
        <f t="shared" ca="1" si="660"/>
        <v>37.886133020815322</v>
      </c>
      <c r="AE322" s="11">
        <f t="shared" ca="1" si="660"/>
        <v>36.340674496698348</v>
      </c>
      <c r="AF322" s="11">
        <f t="shared" ca="1" si="660"/>
        <v>36.200036393128421</v>
      </c>
      <c r="AG322" s="11">
        <f t="shared" ca="1" si="660"/>
        <v>35.375908799580984</v>
      </c>
      <c r="AH322" s="11">
        <f t="shared" ca="1" si="660"/>
        <v>34.638164366961078</v>
      </c>
      <c r="AI322" s="11">
        <f t="shared" ca="1" si="660"/>
        <v>33.978679540342561</v>
      </c>
      <c r="AJ322" s="11">
        <f t="shared" ca="1" si="660"/>
        <v>33.380458694591638</v>
      </c>
      <c r="AK322" s="11">
        <f t="shared" ca="1" si="660"/>
        <v>33.648084055680556</v>
      </c>
      <c r="AL322" s="11">
        <f t="shared" ca="1" si="660"/>
        <v>33.19487749248637</v>
      </c>
      <c r="AM322" s="11">
        <f t="shared" ca="1" si="660"/>
        <v>32.550345009227165</v>
      </c>
      <c r="AN322" s="11">
        <f t="shared" ca="1" si="660"/>
        <v>32.085598197246746</v>
      </c>
      <c r="AO322" s="11">
        <f ca="1">SUM(AO318:AO321)</f>
        <v>31.636405971446241</v>
      </c>
    </row>
    <row r="323" spans="1:41">
      <c r="B323" s="3" t="s">
        <v>203</v>
      </c>
      <c r="C323" s="46">
        <f t="shared" ref="C323:AO323" si="661">IFERROR(B323*(1+$C$88),1)</f>
        <v>1</v>
      </c>
      <c r="D323" s="46">
        <f t="shared" si="661"/>
        <v>1.0349999999999999</v>
      </c>
      <c r="E323" s="46">
        <f t="shared" si="661"/>
        <v>1.0712249999999999</v>
      </c>
      <c r="F323" s="46">
        <f t="shared" si="661"/>
        <v>1.1087178749999997</v>
      </c>
      <c r="G323" s="46">
        <f t="shared" si="661"/>
        <v>1.1475230006249997</v>
      </c>
      <c r="H323" s="46">
        <f t="shared" si="661"/>
        <v>1.1876863056468745</v>
      </c>
      <c r="I323" s="46">
        <f t="shared" si="661"/>
        <v>1.229255326344515</v>
      </c>
      <c r="J323" s="46">
        <f t="shared" si="661"/>
        <v>1.2722792627665729</v>
      </c>
      <c r="K323" s="46">
        <f t="shared" si="661"/>
        <v>1.3168090369634029</v>
      </c>
      <c r="L323" s="46">
        <f t="shared" si="661"/>
        <v>1.3628973532571218</v>
      </c>
      <c r="M323" s="46">
        <f t="shared" si="661"/>
        <v>1.410598760621121</v>
      </c>
      <c r="N323" s="46">
        <f t="shared" si="661"/>
        <v>1.4599697172428601</v>
      </c>
      <c r="O323" s="46">
        <f t="shared" si="661"/>
        <v>1.5110686573463601</v>
      </c>
      <c r="P323" s="46">
        <f t="shared" si="661"/>
        <v>1.5639560603534826</v>
      </c>
      <c r="Q323" s="46">
        <f t="shared" si="661"/>
        <v>1.6186945224658542</v>
      </c>
      <c r="R323" s="46">
        <f t="shared" si="661"/>
        <v>1.6753488307521589</v>
      </c>
      <c r="S323" s="46">
        <f t="shared" si="661"/>
        <v>1.7339860398284843</v>
      </c>
      <c r="T323" s="46">
        <f t="shared" si="661"/>
        <v>1.7946755512224812</v>
      </c>
      <c r="U323" s="46">
        <f t="shared" si="661"/>
        <v>1.8574891955152679</v>
      </c>
      <c r="V323" s="46">
        <f t="shared" si="661"/>
        <v>1.9225013173583021</v>
      </c>
      <c r="W323" s="46">
        <f t="shared" si="661"/>
        <v>1.9897888634658425</v>
      </c>
      <c r="X323" s="46">
        <f t="shared" si="661"/>
        <v>2.0594314736871469</v>
      </c>
      <c r="Y323" s="46">
        <f t="shared" si="661"/>
        <v>2.1315115752661966</v>
      </c>
      <c r="Z323" s="46">
        <f t="shared" si="661"/>
        <v>2.2061144804005135</v>
      </c>
      <c r="AA323" s="46">
        <f t="shared" si="661"/>
        <v>2.2833284872145314</v>
      </c>
      <c r="AB323" s="46">
        <f t="shared" si="661"/>
        <v>2.3632449842670398</v>
      </c>
      <c r="AC323" s="46">
        <f t="shared" si="661"/>
        <v>2.4459585587163861</v>
      </c>
      <c r="AD323" s="46">
        <f t="shared" si="661"/>
        <v>2.5315671082714593</v>
      </c>
      <c r="AE323" s="46">
        <f t="shared" si="661"/>
        <v>2.6201719570609603</v>
      </c>
      <c r="AF323" s="46">
        <f t="shared" si="661"/>
        <v>2.7118779755580937</v>
      </c>
      <c r="AG323" s="46">
        <f t="shared" si="661"/>
        <v>2.8067937047026268</v>
      </c>
      <c r="AH323" s="46">
        <f t="shared" si="661"/>
        <v>2.9050314843672185</v>
      </c>
      <c r="AI323" s="46">
        <f t="shared" si="661"/>
        <v>3.0067075863200707</v>
      </c>
      <c r="AJ323" s="46">
        <f t="shared" si="661"/>
        <v>3.111942351841273</v>
      </c>
      <c r="AK323" s="46">
        <f t="shared" si="661"/>
        <v>3.2208603341557174</v>
      </c>
      <c r="AL323" s="46">
        <f t="shared" si="661"/>
        <v>3.3335904458511671</v>
      </c>
      <c r="AM323" s="46">
        <f t="shared" si="661"/>
        <v>3.4502661114559579</v>
      </c>
      <c r="AN323" s="46">
        <f t="shared" si="661"/>
        <v>3.571025425356916</v>
      </c>
      <c r="AO323" s="46">
        <f t="shared" si="661"/>
        <v>3.6960113152444078</v>
      </c>
    </row>
    <row r="324" spans="1:41">
      <c r="B324" s="3" t="s">
        <v>204</v>
      </c>
      <c r="C324" s="11">
        <f t="shared" ref="C324:AN324" ca="1" si="662">C322/C323</f>
        <v>45.070985636949835</v>
      </c>
      <c r="D324" s="11">
        <f t="shared" ca="1" si="662"/>
        <v>42.812066421743062</v>
      </c>
      <c r="E324" s="11">
        <f t="shared" ca="1" si="662"/>
        <v>41.173903231940656</v>
      </c>
      <c r="F324" s="11">
        <f t="shared" ca="1" si="662"/>
        <v>39.241371033538414</v>
      </c>
      <c r="G324" s="11">
        <f t="shared" ca="1" si="662"/>
        <v>37.389360489676804</v>
      </c>
      <c r="H324" s="11">
        <f t="shared" ca="1" si="662"/>
        <v>35.617105046232268</v>
      </c>
      <c r="I324" s="11">
        <f t="shared" ca="1" si="662"/>
        <v>34.263226664974958</v>
      </c>
      <c r="J324" s="11">
        <f t="shared" ca="1" si="662"/>
        <v>32.443650191498321</v>
      </c>
      <c r="K324" s="11">
        <f t="shared" ca="1" si="662"/>
        <v>30.708889811848735</v>
      </c>
      <c r="L324" s="11">
        <f t="shared" ca="1" si="662"/>
        <v>24.012838750024574</v>
      </c>
      <c r="M324" s="11">
        <f t="shared" ca="1" si="662"/>
        <v>23.263430568342184</v>
      </c>
      <c r="N324" s="11">
        <f t="shared" ca="1" si="662"/>
        <v>22.531878429518233</v>
      </c>
      <c r="O324" s="11">
        <f t="shared" ca="1" si="662"/>
        <v>21.81721628403163</v>
      </c>
      <c r="P324" s="11">
        <f t="shared" ca="1" si="662"/>
        <v>21.294731114903591</v>
      </c>
      <c r="Q324" s="11">
        <f t="shared" ca="1" si="662"/>
        <v>20.631586826300939</v>
      </c>
      <c r="R324" s="11">
        <f t="shared" ca="1" si="662"/>
        <v>20.201234161776938</v>
      </c>
      <c r="S324" s="11">
        <f t="shared" ca="1" si="662"/>
        <v>20.147679753396339</v>
      </c>
      <c r="T324" s="11">
        <f t="shared" ca="1" si="662"/>
        <v>19.553496818015564</v>
      </c>
      <c r="U324" s="11">
        <f t="shared" ca="1" si="662"/>
        <v>19.136482927327688</v>
      </c>
      <c r="V324" s="11">
        <f t="shared" ca="1" si="662"/>
        <v>19.430111236467816</v>
      </c>
      <c r="W324" s="11">
        <f t="shared" ca="1" si="662"/>
        <v>19.258261674461345</v>
      </c>
      <c r="X324" s="11">
        <f t="shared" ca="1" si="662"/>
        <v>19.55264134549428</v>
      </c>
      <c r="Y324" s="11">
        <f t="shared" ca="1" si="662"/>
        <v>20.059016769151164</v>
      </c>
      <c r="Z324" s="11">
        <f t="shared" ca="1" si="662"/>
        <v>20.124318334066452</v>
      </c>
      <c r="AA324" s="11">
        <f t="shared" ca="1" si="662"/>
        <v>18.54386779496798</v>
      </c>
      <c r="AB324" s="11">
        <f t="shared" ca="1" si="662"/>
        <v>17.342355669371411</v>
      </c>
      <c r="AC324" s="11">
        <f t="shared" ca="1" si="662"/>
        <v>15.986002015363601</v>
      </c>
      <c r="AD324" s="11">
        <f t="shared" ca="1" si="662"/>
        <v>14.965486357058801</v>
      </c>
      <c r="AE324" s="11">
        <f t="shared" ca="1" si="662"/>
        <v>13.86957615463589</v>
      </c>
      <c r="AF324" s="11">
        <f t="shared" ca="1" si="662"/>
        <v>13.348696629935421</v>
      </c>
      <c r="AG324" s="11">
        <f t="shared" ca="1" si="662"/>
        <v>12.603672560726716</v>
      </c>
      <c r="AH324" s="11">
        <f t="shared" ca="1" si="662"/>
        <v>11.923507388253334</v>
      </c>
      <c r="AI324" s="11">
        <f t="shared" ca="1" si="662"/>
        <v>11.300959127165836</v>
      </c>
      <c r="AJ324" s="11">
        <f t="shared" ca="1" si="662"/>
        <v>10.726567179125635</v>
      </c>
      <c r="AK324" s="11">
        <f t="shared" ca="1" si="662"/>
        <v>10.446924288786558</v>
      </c>
      <c r="AL324" s="11">
        <f t="shared" ca="1" si="662"/>
        <v>9.9576951733225609</v>
      </c>
      <c r="AM324" s="11">
        <f t="shared" ca="1" si="662"/>
        <v>9.4341549195726913</v>
      </c>
      <c r="AN324" s="11">
        <f t="shared" ca="1" si="662"/>
        <v>8.9849817280536062</v>
      </c>
      <c r="AO324" s="11">
        <f ca="1">AO322/AO323</f>
        <v>8.5596074451828912</v>
      </c>
    </row>
    <row r="325" spans="1:41">
      <c r="B325" s="3" t="s">
        <v>207</v>
      </c>
      <c r="C325" s="11">
        <f ca="1">SUM(C324:AO324)</f>
        <v>837.72953795320484</v>
      </c>
    </row>
    <row r="326" spans="1:41">
      <c r="C326" s="11"/>
    </row>
    <row r="327" spans="1:41">
      <c r="B327" s="3" t="s">
        <v>239</v>
      </c>
      <c r="C327" s="11"/>
    </row>
    <row r="329" spans="1:41">
      <c r="B329" s="1" t="s">
        <v>171</v>
      </c>
      <c r="C329" s="19">
        <f>ROUND(SUM(C330:C530),2)</f>
        <v>0.99</v>
      </c>
      <c r="D329" s="19">
        <f>ROUND(SUM(D330:D530),2)</f>
        <v>1.01</v>
      </c>
      <c r="E329" s="19">
        <f>ROUND(SUM(E330:E530),2)</f>
        <v>1.01</v>
      </c>
      <c r="F329" s="19">
        <f>ROUND(SUM(F330:F530),2)</f>
        <v>1</v>
      </c>
      <c r="G329" s="19">
        <f t="shared" ref="G329:AO329" si="663">ROUND(SUM(G330:G530),2)</f>
        <v>0.99</v>
      </c>
      <c r="H329" s="19">
        <f t="shared" si="663"/>
        <v>0.99</v>
      </c>
      <c r="I329" s="19">
        <f t="shared" si="663"/>
        <v>0.98</v>
      </c>
      <c r="J329" s="19">
        <f t="shared" si="663"/>
        <v>1</v>
      </c>
      <c r="K329" s="19">
        <f t="shared" si="663"/>
        <v>1.02</v>
      </c>
      <c r="L329" s="19">
        <f t="shared" si="663"/>
        <v>1.01</v>
      </c>
      <c r="M329" s="19">
        <f t="shared" si="663"/>
        <v>1.01</v>
      </c>
      <c r="N329" s="19">
        <f t="shared" si="663"/>
        <v>1</v>
      </c>
      <c r="O329" s="19">
        <f t="shared" si="663"/>
        <v>1</v>
      </c>
      <c r="P329" s="19">
        <f t="shared" si="663"/>
        <v>1.01</v>
      </c>
      <c r="Q329" s="19">
        <f t="shared" si="663"/>
        <v>1.01</v>
      </c>
      <c r="R329" s="19">
        <f t="shared" si="663"/>
        <v>1</v>
      </c>
      <c r="S329" s="19">
        <f t="shared" si="663"/>
        <v>1</v>
      </c>
      <c r="T329" s="19">
        <f t="shared" si="663"/>
        <v>0.99</v>
      </c>
      <c r="U329" s="19">
        <f t="shared" si="663"/>
        <v>0.98</v>
      </c>
      <c r="V329" s="19">
        <f t="shared" si="663"/>
        <v>0.99</v>
      </c>
      <c r="W329" s="19">
        <f t="shared" si="663"/>
        <v>1</v>
      </c>
      <c r="X329" s="19">
        <f t="shared" si="663"/>
        <v>1.01</v>
      </c>
      <c r="Y329" s="19">
        <f t="shared" si="663"/>
        <v>1.02</v>
      </c>
      <c r="Z329" s="19">
        <f t="shared" si="663"/>
        <v>0.98</v>
      </c>
      <c r="AA329" s="19">
        <f t="shared" si="663"/>
        <v>0.99</v>
      </c>
      <c r="AB329" s="19">
        <f t="shared" si="663"/>
        <v>1</v>
      </c>
      <c r="AC329" s="19">
        <f t="shared" si="663"/>
        <v>1</v>
      </c>
      <c r="AD329" s="19">
        <f t="shared" si="663"/>
        <v>1.01</v>
      </c>
      <c r="AE329" s="19">
        <f t="shared" si="663"/>
        <v>1.01</v>
      </c>
      <c r="AF329" s="19">
        <f t="shared" si="663"/>
        <v>0.99</v>
      </c>
      <c r="AG329" s="19">
        <f t="shared" si="663"/>
        <v>0.99</v>
      </c>
      <c r="AH329" s="19">
        <f t="shared" si="663"/>
        <v>1</v>
      </c>
      <c r="AI329" s="19">
        <f t="shared" si="663"/>
        <v>1</v>
      </c>
      <c r="AJ329" s="19">
        <f t="shared" si="663"/>
        <v>1.01</v>
      </c>
      <c r="AK329" s="19">
        <f t="shared" si="663"/>
        <v>0.99</v>
      </c>
      <c r="AL329" s="19">
        <f t="shared" si="663"/>
        <v>0.99</v>
      </c>
      <c r="AM329" s="19">
        <f t="shared" si="663"/>
        <v>1</v>
      </c>
      <c r="AN329" s="19">
        <f t="shared" si="663"/>
        <v>1</v>
      </c>
      <c r="AO329" s="19">
        <f t="shared" si="663"/>
        <v>1.01</v>
      </c>
    </row>
    <row r="330" spans="1:41">
      <c r="B330" s="33">
        <v>0</v>
      </c>
      <c r="C330" s="12">
        <f>IF(AND($B330&gt;=C$234,$B330&lt;=C$236),-(0.5/(C$234-C$236)),IF(AND($B330&gt;C$236,$B330&lt;C$237),((C$237-$B330)/((C$236-C$237)^2)),0))</f>
        <v>0</v>
      </c>
      <c r="D330" s="12">
        <f t="shared" ref="D330:AO337" si="664">IF(AND($B330&gt;=D$234,$B330&lt;=D$236),-(0.5/(D$234-D$236)),IF(AND($B330&gt;D$236,$B330&lt;D$237),((D$237-$B330)/((D$236-D$237)^2)),0))</f>
        <v>0</v>
      </c>
      <c r="E330" s="12">
        <f t="shared" si="664"/>
        <v>0</v>
      </c>
      <c r="F330" s="12">
        <f t="shared" si="664"/>
        <v>0</v>
      </c>
      <c r="G330" s="12">
        <f t="shared" si="664"/>
        <v>0</v>
      </c>
      <c r="H330" s="12">
        <f t="shared" si="664"/>
        <v>0</v>
      </c>
      <c r="I330" s="12">
        <f t="shared" si="664"/>
        <v>0</v>
      </c>
      <c r="J330" s="12">
        <f t="shared" si="664"/>
        <v>0</v>
      </c>
      <c r="K330" s="12">
        <f t="shared" si="664"/>
        <v>0</v>
      </c>
      <c r="L330" s="12">
        <f t="shared" si="664"/>
        <v>0</v>
      </c>
      <c r="M330" s="12">
        <f t="shared" si="664"/>
        <v>0</v>
      </c>
      <c r="N330" s="12">
        <f t="shared" si="664"/>
        <v>0</v>
      </c>
      <c r="O330" s="12">
        <f t="shared" si="664"/>
        <v>0</v>
      </c>
      <c r="P330" s="12">
        <f t="shared" si="664"/>
        <v>0</v>
      </c>
      <c r="Q330" s="12">
        <f t="shared" si="664"/>
        <v>0</v>
      </c>
      <c r="R330" s="12">
        <f t="shared" si="664"/>
        <v>0</v>
      </c>
      <c r="S330" s="12">
        <f t="shared" si="664"/>
        <v>0</v>
      </c>
      <c r="T330" s="12">
        <f t="shared" si="664"/>
        <v>0</v>
      </c>
      <c r="U330" s="12">
        <f t="shared" si="664"/>
        <v>0</v>
      </c>
      <c r="V330" s="12">
        <f t="shared" si="664"/>
        <v>0</v>
      </c>
      <c r="W330" s="12">
        <f t="shared" si="664"/>
        <v>0</v>
      </c>
      <c r="X330" s="12">
        <f t="shared" si="664"/>
        <v>0</v>
      </c>
      <c r="Y330" s="12">
        <f t="shared" si="664"/>
        <v>0</v>
      </c>
      <c r="Z330" s="12">
        <f t="shared" si="664"/>
        <v>0</v>
      </c>
      <c r="AA330" s="12">
        <f t="shared" si="664"/>
        <v>0</v>
      </c>
      <c r="AB330" s="12">
        <f t="shared" si="664"/>
        <v>0</v>
      </c>
      <c r="AC330" s="12">
        <f t="shared" si="664"/>
        <v>0</v>
      </c>
      <c r="AD330" s="12">
        <f t="shared" si="664"/>
        <v>0</v>
      </c>
      <c r="AE330" s="12">
        <f t="shared" si="664"/>
        <v>0</v>
      </c>
      <c r="AF330" s="12">
        <f t="shared" si="664"/>
        <v>0</v>
      </c>
      <c r="AG330" s="12">
        <f t="shared" si="664"/>
        <v>0</v>
      </c>
      <c r="AH330" s="12">
        <f t="shared" si="664"/>
        <v>0</v>
      </c>
      <c r="AI330" s="12">
        <f t="shared" si="664"/>
        <v>0</v>
      </c>
      <c r="AJ330" s="12">
        <f t="shared" si="664"/>
        <v>0</v>
      </c>
      <c r="AK330" s="12">
        <f t="shared" si="664"/>
        <v>0</v>
      </c>
      <c r="AL330" s="12">
        <f t="shared" si="664"/>
        <v>0</v>
      </c>
      <c r="AM330" s="12">
        <f t="shared" si="664"/>
        <v>0</v>
      </c>
      <c r="AN330" s="12">
        <f t="shared" si="664"/>
        <v>0</v>
      </c>
      <c r="AO330" s="12">
        <f t="shared" si="664"/>
        <v>0</v>
      </c>
    </row>
    <row r="331" spans="1:41">
      <c r="B331" s="33">
        <v>1</v>
      </c>
      <c r="C331" s="12">
        <f t="shared" ref="C331:R394" si="665">IF(AND($B331&gt;=C$234,$B331&lt;=C$236),-(0.5/(C$234-C$236)),IF(AND($B331&gt;C$236,$B331&lt;C$237),((C$237-$B331)/((C$236-C$237)^2)),0))</f>
        <v>0</v>
      </c>
      <c r="D331" s="12">
        <f t="shared" si="665"/>
        <v>0</v>
      </c>
      <c r="E331" s="12">
        <f t="shared" si="665"/>
        <v>0</v>
      </c>
      <c r="F331" s="12">
        <f t="shared" si="665"/>
        <v>0</v>
      </c>
      <c r="G331" s="12">
        <f t="shared" si="665"/>
        <v>0</v>
      </c>
      <c r="H331" s="12">
        <f t="shared" si="665"/>
        <v>0</v>
      </c>
      <c r="I331" s="12">
        <f t="shared" si="665"/>
        <v>0</v>
      </c>
      <c r="J331" s="12">
        <f t="shared" si="665"/>
        <v>0</v>
      </c>
      <c r="K331" s="12">
        <f t="shared" si="665"/>
        <v>0</v>
      </c>
      <c r="L331" s="12">
        <f t="shared" si="665"/>
        <v>0</v>
      </c>
      <c r="M331" s="12">
        <f t="shared" si="665"/>
        <v>0</v>
      </c>
      <c r="N331" s="12">
        <f t="shared" si="665"/>
        <v>0</v>
      </c>
      <c r="O331" s="12">
        <f t="shared" si="665"/>
        <v>0</v>
      </c>
      <c r="P331" s="12">
        <f t="shared" si="665"/>
        <v>0</v>
      </c>
      <c r="Q331" s="12">
        <f t="shared" si="665"/>
        <v>0</v>
      </c>
      <c r="R331" s="12">
        <f t="shared" si="665"/>
        <v>0</v>
      </c>
      <c r="S331" s="12">
        <f t="shared" si="664"/>
        <v>0</v>
      </c>
      <c r="T331" s="12">
        <f t="shared" si="664"/>
        <v>0</v>
      </c>
      <c r="U331" s="12">
        <f t="shared" si="664"/>
        <v>0</v>
      </c>
      <c r="V331" s="12">
        <f t="shared" si="664"/>
        <v>0</v>
      </c>
      <c r="W331" s="12">
        <f t="shared" si="664"/>
        <v>0</v>
      </c>
      <c r="X331" s="12">
        <f t="shared" si="664"/>
        <v>0</v>
      </c>
      <c r="Y331" s="12">
        <f t="shared" si="664"/>
        <v>0</v>
      </c>
      <c r="Z331" s="12">
        <f t="shared" si="664"/>
        <v>0</v>
      </c>
      <c r="AA331" s="12">
        <f t="shared" si="664"/>
        <v>0</v>
      </c>
      <c r="AB331" s="12">
        <f t="shared" si="664"/>
        <v>0</v>
      </c>
      <c r="AC331" s="12">
        <f t="shared" si="664"/>
        <v>0</v>
      </c>
      <c r="AD331" s="12">
        <f t="shared" si="664"/>
        <v>0</v>
      </c>
      <c r="AE331" s="12">
        <f t="shared" si="664"/>
        <v>0</v>
      </c>
      <c r="AF331" s="12">
        <f t="shared" si="664"/>
        <v>0</v>
      </c>
      <c r="AG331" s="12">
        <f t="shared" si="664"/>
        <v>0</v>
      </c>
      <c r="AH331" s="12">
        <f t="shared" si="664"/>
        <v>0</v>
      </c>
      <c r="AI331" s="12">
        <f t="shared" si="664"/>
        <v>0</v>
      </c>
      <c r="AJ331" s="12">
        <f t="shared" si="664"/>
        <v>0</v>
      </c>
      <c r="AK331" s="12">
        <f t="shared" si="664"/>
        <v>0</v>
      </c>
      <c r="AL331" s="12">
        <f t="shared" si="664"/>
        <v>0</v>
      </c>
      <c r="AM331" s="12">
        <f t="shared" si="664"/>
        <v>0</v>
      </c>
      <c r="AN331" s="12">
        <f t="shared" si="664"/>
        <v>0</v>
      </c>
      <c r="AO331" s="12">
        <f t="shared" si="664"/>
        <v>0</v>
      </c>
    </row>
    <row r="332" spans="1:41">
      <c r="B332" s="33">
        <v>2</v>
      </c>
      <c r="C332" s="12">
        <f t="shared" si="665"/>
        <v>0</v>
      </c>
      <c r="D332" s="12">
        <f t="shared" si="664"/>
        <v>0</v>
      </c>
      <c r="E332" s="12">
        <f t="shared" si="664"/>
        <v>0</v>
      </c>
      <c r="F332" s="12">
        <f t="shared" si="664"/>
        <v>0</v>
      </c>
      <c r="G332" s="12">
        <f t="shared" si="664"/>
        <v>0</v>
      </c>
      <c r="H332" s="12">
        <f t="shared" si="664"/>
        <v>0</v>
      </c>
      <c r="I332" s="12">
        <f t="shared" si="664"/>
        <v>0</v>
      </c>
      <c r="J332" s="12">
        <f t="shared" si="664"/>
        <v>0</v>
      </c>
      <c r="K332" s="12">
        <f t="shared" si="664"/>
        <v>0</v>
      </c>
      <c r="L332" s="12">
        <f t="shared" si="664"/>
        <v>0</v>
      </c>
      <c r="M332" s="12">
        <f t="shared" si="664"/>
        <v>0</v>
      </c>
      <c r="N332" s="12">
        <f t="shared" si="664"/>
        <v>0</v>
      </c>
      <c r="O332" s="12">
        <f t="shared" si="664"/>
        <v>0</v>
      </c>
      <c r="P332" s="12">
        <f t="shared" si="664"/>
        <v>0</v>
      </c>
      <c r="Q332" s="12">
        <f t="shared" si="664"/>
        <v>0</v>
      </c>
      <c r="R332" s="12">
        <f t="shared" si="664"/>
        <v>0</v>
      </c>
      <c r="S332" s="12">
        <f t="shared" si="664"/>
        <v>0</v>
      </c>
      <c r="T332" s="12">
        <f t="shared" si="664"/>
        <v>0</v>
      </c>
      <c r="U332" s="12">
        <f t="shared" si="664"/>
        <v>0</v>
      </c>
      <c r="V332" s="12">
        <f t="shared" si="664"/>
        <v>0</v>
      </c>
      <c r="W332" s="12">
        <f t="shared" si="664"/>
        <v>0</v>
      </c>
      <c r="X332" s="12">
        <f t="shared" si="664"/>
        <v>0</v>
      </c>
      <c r="Y332" s="12">
        <f t="shared" si="664"/>
        <v>0</v>
      </c>
      <c r="Z332" s="12">
        <f t="shared" si="664"/>
        <v>0</v>
      </c>
      <c r="AA332" s="12">
        <f t="shared" si="664"/>
        <v>0</v>
      </c>
      <c r="AB332" s="12">
        <f t="shared" si="664"/>
        <v>0</v>
      </c>
      <c r="AC332" s="12">
        <f t="shared" si="664"/>
        <v>0</v>
      </c>
      <c r="AD332" s="12">
        <f t="shared" si="664"/>
        <v>0</v>
      </c>
      <c r="AE332" s="12">
        <f t="shared" si="664"/>
        <v>0</v>
      </c>
      <c r="AF332" s="12">
        <f t="shared" si="664"/>
        <v>0</v>
      </c>
      <c r="AG332" s="12">
        <f t="shared" si="664"/>
        <v>0</v>
      </c>
      <c r="AH332" s="12">
        <f t="shared" si="664"/>
        <v>0</v>
      </c>
      <c r="AI332" s="12">
        <f t="shared" si="664"/>
        <v>0</v>
      </c>
      <c r="AJ332" s="12">
        <f t="shared" si="664"/>
        <v>0</v>
      </c>
      <c r="AK332" s="12">
        <f t="shared" si="664"/>
        <v>0</v>
      </c>
      <c r="AL332" s="12">
        <f t="shared" si="664"/>
        <v>0</v>
      </c>
      <c r="AM332" s="12">
        <f t="shared" si="664"/>
        <v>0</v>
      </c>
      <c r="AN332" s="12">
        <f t="shared" si="664"/>
        <v>0</v>
      </c>
      <c r="AO332" s="12">
        <f t="shared" si="664"/>
        <v>0</v>
      </c>
    </row>
    <row r="333" spans="1:41">
      <c r="B333" s="33">
        <v>3</v>
      </c>
      <c r="C333" s="12">
        <f t="shared" si="665"/>
        <v>0</v>
      </c>
      <c r="D333" s="12">
        <f t="shared" si="664"/>
        <v>0</v>
      </c>
      <c r="E333" s="12">
        <f t="shared" si="664"/>
        <v>0</v>
      </c>
      <c r="F333" s="12">
        <f t="shared" si="664"/>
        <v>0</v>
      </c>
      <c r="G333" s="12">
        <f t="shared" si="664"/>
        <v>0</v>
      </c>
      <c r="H333" s="12">
        <f t="shared" si="664"/>
        <v>0</v>
      </c>
      <c r="I333" s="12">
        <f t="shared" si="664"/>
        <v>0</v>
      </c>
      <c r="J333" s="12">
        <f t="shared" si="664"/>
        <v>0</v>
      </c>
      <c r="K333" s="12">
        <f t="shared" si="664"/>
        <v>0</v>
      </c>
      <c r="L333" s="12">
        <f t="shared" si="664"/>
        <v>0</v>
      </c>
      <c r="M333" s="12">
        <f t="shared" si="664"/>
        <v>0</v>
      </c>
      <c r="N333" s="12">
        <f t="shared" si="664"/>
        <v>0</v>
      </c>
      <c r="O333" s="12">
        <f t="shared" si="664"/>
        <v>0</v>
      </c>
      <c r="P333" s="12">
        <f t="shared" si="664"/>
        <v>0</v>
      </c>
      <c r="Q333" s="12">
        <f t="shared" si="664"/>
        <v>0</v>
      </c>
      <c r="R333" s="12">
        <f t="shared" si="664"/>
        <v>0</v>
      </c>
      <c r="S333" s="12">
        <f t="shared" si="664"/>
        <v>0</v>
      </c>
      <c r="T333" s="12">
        <f t="shared" si="664"/>
        <v>0</v>
      </c>
      <c r="U333" s="12">
        <f t="shared" si="664"/>
        <v>0</v>
      </c>
      <c r="V333" s="12">
        <f t="shared" si="664"/>
        <v>0</v>
      </c>
      <c r="W333" s="12">
        <f t="shared" si="664"/>
        <v>0</v>
      </c>
      <c r="X333" s="12">
        <f t="shared" si="664"/>
        <v>0</v>
      </c>
      <c r="Y333" s="12">
        <f t="shared" si="664"/>
        <v>0</v>
      </c>
      <c r="Z333" s="12">
        <f t="shared" si="664"/>
        <v>0</v>
      </c>
      <c r="AA333" s="12">
        <f t="shared" si="664"/>
        <v>0</v>
      </c>
      <c r="AB333" s="12">
        <f t="shared" si="664"/>
        <v>0</v>
      </c>
      <c r="AC333" s="12">
        <f t="shared" si="664"/>
        <v>0</v>
      </c>
      <c r="AD333" s="12">
        <f t="shared" si="664"/>
        <v>0</v>
      </c>
      <c r="AE333" s="12">
        <f t="shared" si="664"/>
        <v>0</v>
      </c>
      <c r="AF333" s="12">
        <f t="shared" si="664"/>
        <v>0</v>
      </c>
      <c r="AG333" s="12">
        <f t="shared" si="664"/>
        <v>0</v>
      </c>
      <c r="AH333" s="12">
        <f t="shared" si="664"/>
        <v>0</v>
      </c>
      <c r="AI333" s="12">
        <f t="shared" si="664"/>
        <v>0</v>
      </c>
      <c r="AJ333" s="12">
        <f t="shared" si="664"/>
        <v>0</v>
      </c>
      <c r="AK333" s="12">
        <f t="shared" si="664"/>
        <v>0</v>
      </c>
      <c r="AL333" s="12">
        <f t="shared" si="664"/>
        <v>0</v>
      </c>
      <c r="AM333" s="12">
        <f t="shared" si="664"/>
        <v>0</v>
      </c>
      <c r="AN333" s="12">
        <f t="shared" si="664"/>
        <v>0</v>
      </c>
      <c r="AO333" s="12">
        <f t="shared" si="664"/>
        <v>0</v>
      </c>
    </row>
    <row r="334" spans="1:41">
      <c r="B334" s="33">
        <v>4</v>
      </c>
      <c r="C334" s="12">
        <f t="shared" si="665"/>
        <v>0</v>
      </c>
      <c r="D334" s="12">
        <f t="shared" si="664"/>
        <v>0</v>
      </c>
      <c r="E334" s="12">
        <f t="shared" si="664"/>
        <v>0</v>
      </c>
      <c r="F334" s="12">
        <f t="shared" si="664"/>
        <v>0</v>
      </c>
      <c r="G334" s="12">
        <f t="shared" si="664"/>
        <v>0</v>
      </c>
      <c r="H334" s="12">
        <f t="shared" si="664"/>
        <v>0</v>
      </c>
      <c r="I334" s="12">
        <f t="shared" si="664"/>
        <v>0</v>
      </c>
      <c r="J334" s="12">
        <f t="shared" si="664"/>
        <v>0</v>
      </c>
      <c r="K334" s="12">
        <f t="shared" si="664"/>
        <v>0</v>
      </c>
      <c r="L334" s="12">
        <f t="shared" si="664"/>
        <v>0</v>
      </c>
      <c r="M334" s="12">
        <f t="shared" si="664"/>
        <v>0</v>
      </c>
      <c r="N334" s="12">
        <f t="shared" si="664"/>
        <v>0</v>
      </c>
      <c r="O334" s="12">
        <f t="shared" si="664"/>
        <v>0</v>
      </c>
      <c r="P334" s="12">
        <f t="shared" si="664"/>
        <v>0</v>
      </c>
      <c r="Q334" s="12">
        <f t="shared" si="664"/>
        <v>0</v>
      </c>
      <c r="R334" s="12">
        <f t="shared" si="664"/>
        <v>0</v>
      </c>
      <c r="S334" s="12">
        <f t="shared" si="664"/>
        <v>0</v>
      </c>
      <c r="T334" s="12">
        <f t="shared" si="664"/>
        <v>0</v>
      </c>
      <c r="U334" s="12">
        <f t="shared" si="664"/>
        <v>0</v>
      </c>
      <c r="V334" s="12">
        <f t="shared" si="664"/>
        <v>0</v>
      </c>
      <c r="W334" s="12">
        <f t="shared" si="664"/>
        <v>0</v>
      </c>
      <c r="X334" s="12">
        <f t="shared" si="664"/>
        <v>0</v>
      </c>
      <c r="Y334" s="12">
        <f t="shared" si="664"/>
        <v>0</v>
      </c>
      <c r="Z334" s="12">
        <f t="shared" si="664"/>
        <v>0</v>
      </c>
      <c r="AA334" s="12">
        <f t="shared" si="664"/>
        <v>0</v>
      </c>
      <c r="AB334" s="12">
        <f t="shared" si="664"/>
        <v>0</v>
      </c>
      <c r="AC334" s="12">
        <f t="shared" si="664"/>
        <v>0</v>
      </c>
      <c r="AD334" s="12">
        <f t="shared" si="664"/>
        <v>0</v>
      </c>
      <c r="AE334" s="12">
        <f t="shared" si="664"/>
        <v>0</v>
      </c>
      <c r="AF334" s="12">
        <f t="shared" si="664"/>
        <v>0</v>
      </c>
      <c r="AG334" s="12">
        <f t="shared" si="664"/>
        <v>0</v>
      </c>
      <c r="AH334" s="12">
        <f t="shared" si="664"/>
        <v>0</v>
      </c>
      <c r="AI334" s="12">
        <f t="shared" si="664"/>
        <v>0</v>
      </c>
      <c r="AJ334" s="12">
        <f t="shared" si="664"/>
        <v>0</v>
      </c>
      <c r="AK334" s="12">
        <f t="shared" si="664"/>
        <v>0</v>
      </c>
      <c r="AL334" s="12">
        <f t="shared" si="664"/>
        <v>0</v>
      </c>
      <c r="AM334" s="12">
        <f t="shared" si="664"/>
        <v>0</v>
      </c>
      <c r="AN334" s="12">
        <f t="shared" si="664"/>
        <v>0</v>
      </c>
      <c r="AO334" s="12">
        <f t="shared" si="664"/>
        <v>0</v>
      </c>
    </row>
    <row r="335" spans="1:41">
      <c r="B335" s="33">
        <v>5</v>
      </c>
      <c r="C335" s="12">
        <f t="shared" si="665"/>
        <v>0</v>
      </c>
      <c r="D335" s="12">
        <f t="shared" si="664"/>
        <v>0</v>
      </c>
      <c r="E335" s="12">
        <f t="shared" si="664"/>
        <v>0</v>
      </c>
      <c r="F335" s="12">
        <f t="shared" si="664"/>
        <v>0</v>
      </c>
      <c r="G335" s="12">
        <f t="shared" si="664"/>
        <v>0</v>
      </c>
      <c r="H335" s="12">
        <f t="shared" si="664"/>
        <v>0</v>
      </c>
      <c r="I335" s="12">
        <f t="shared" si="664"/>
        <v>0</v>
      </c>
      <c r="J335" s="12">
        <f t="shared" si="664"/>
        <v>0</v>
      </c>
      <c r="K335" s="12">
        <f t="shared" si="664"/>
        <v>0</v>
      </c>
      <c r="L335" s="12">
        <f t="shared" si="664"/>
        <v>0</v>
      </c>
      <c r="M335" s="12">
        <f t="shared" si="664"/>
        <v>0</v>
      </c>
      <c r="N335" s="12">
        <f t="shared" si="664"/>
        <v>0</v>
      </c>
      <c r="O335" s="12">
        <f t="shared" si="664"/>
        <v>0</v>
      </c>
      <c r="P335" s="12">
        <f t="shared" si="664"/>
        <v>0</v>
      </c>
      <c r="Q335" s="12">
        <f t="shared" si="664"/>
        <v>0</v>
      </c>
      <c r="R335" s="12">
        <f t="shared" si="664"/>
        <v>0</v>
      </c>
      <c r="S335" s="12">
        <f t="shared" si="664"/>
        <v>0</v>
      </c>
      <c r="T335" s="12">
        <f t="shared" si="664"/>
        <v>0</v>
      </c>
      <c r="U335" s="12">
        <f t="shared" si="664"/>
        <v>0</v>
      </c>
      <c r="V335" s="12">
        <f t="shared" si="664"/>
        <v>0</v>
      </c>
      <c r="W335" s="12">
        <f t="shared" si="664"/>
        <v>0</v>
      </c>
      <c r="X335" s="12">
        <f t="shared" si="664"/>
        <v>0</v>
      </c>
      <c r="Y335" s="12">
        <f t="shared" si="664"/>
        <v>0</v>
      </c>
      <c r="Z335" s="12">
        <f t="shared" si="664"/>
        <v>0</v>
      </c>
      <c r="AA335" s="12">
        <f t="shared" si="664"/>
        <v>0</v>
      </c>
      <c r="AB335" s="12">
        <f t="shared" si="664"/>
        <v>0</v>
      </c>
      <c r="AC335" s="12">
        <f t="shared" si="664"/>
        <v>0</v>
      </c>
      <c r="AD335" s="12">
        <f t="shared" si="664"/>
        <v>0</v>
      </c>
      <c r="AE335" s="12">
        <f t="shared" si="664"/>
        <v>0</v>
      </c>
      <c r="AF335" s="12">
        <f t="shared" si="664"/>
        <v>0</v>
      </c>
      <c r="AG335" s="12">
        <f t="shared" si="664"/>
        <v>0</v>
      </c>
      <c r="AH335" s="12">
        <f t="shared" si="664"/>
        <v>0</v>
      </c>
      <c r="AI335" s="12">
        <f t="shared" si="664"/>
        <v>0</v>
      </c>
      <c r="AJ335" s="12">
        <f t="shared" si="664"/>
        <v>0</v>
      </c>
      <c r="AK335" s="12">
        <f t="shared" si="664"/>
        <v>0</v>
      </c>
      <c r="AL335" s="12">
        <f t="shared" si="664"/>
        <v>0</v>
      </c>
      <c r="AM335" s="12">
        <f t="shared" si="664"/>
        <v>0</v>
      </c>
      <c r="AN335" s="12">
        <f t="shared" si="664"/>
        <v>0</v>
      </c>
      <c r="AO335" s="12">
        <f t="shared" si="664"/>
        <v>0</v>
      </c>
    </row>
    <row r="336" spans="1:41">
      <c r="B336" s="33">
        <v>6</v>
      </c>
      <c r="C336" s="12">
        <f t="shared" si="665"/>
        <v>0</v>
      </c>
      <c r="D336" s="12">
        <f t="shared" si="664"/>
        <v>0</v>
      </c>
      <c r="E336" s="12">
        <f t="shared" si="664"/>
        <v>0</v>
      </c>
      <c r="F336" s="12">
        <f t="shared" si="664"/>
        <v>0</v>
      </c>
      <c r="G336" s="12">
        <f t="shared" si="664"/>
        <v>0</v>
      </c>
      <c r="H336" s="12">
        <f t="shared" si="664"/>
        <v>0</v>
      </c>
      <c r="I336" s="12">
        <f t="shared" si="664"/>
        <v>0</v>
      </c>
      <c r="J336" s="12">
        <f t="shared" si="664"/>
        <v>0</v>
      </c>
      <c r="K336" s="12">
        <f t="shared" si="664"/>
        <v>0</v>
      </c>
      <c r="L336" s="12">
        <f t="shared" si="664"/>
        <v>0</v>
      </c>
      <c r="M336" s="12">
        <f t="shared" si="664"/>
        <v>0</v>
      </c>
      <c r="N336" s="12">
        <f t="shared" si="664"/>
        <v>0</v>
      </c>
      <c r="O336" s="12">
        <f t="shared" si="664"/>
        <v>0</v>
      </c>
      <c r="P336" s="12">
        <f t="shared" si="664"/>
        <v>0</v>
      </c>
      <c r="Q336" s="12">
        <f t="shared" si="664"/>
        <v>0</v>
      </c>
      <c r="R336" s="12">
        <f t="shared" si="664"/>
        <v>0</v>
      </c>
      <c r="S336" s="12">
        <f t="shared" si="664"/>
        <v>0</v>
      </c>
      <c r="T336" s="12">
        <f t="shared" si="664"/>
        <v>0</v>
      </c>
      <c r="U336" s="12">
        <f t="shared" si="664"/>
        <v>0</v>
      </c>
      <c r="V336" s="12">
        <f t="shared" si="664"/>
        <v>0</v>
      </c>
      <c r="W336" s="12">
        <f t="shared" si="664"/>
        <v>0</v>
      </c>
      <c r="X336" s="12">
        <f t="shared" si="664"/>
        <v>0</v>
      </c>
      <c r="Y336" s="12">
        <f t="shared" si="664"/>
        <v>0</v>
      </c>
      <c r="Z336" s="12">
        <f t="shared" si="664"/>
        <v>0</v>
      </c>
      <c r="AA336" s="12">
        <f t="shared" si="664"/>
        <v>0</v>
      </c>
      <c r="AB336" s="12">
        <f t="shared" si="664"/>
        <v>0</v>
      </c>
      <c r="AC336" s="12">
        <f t="shared" si="664"/>
        <v>0</v>
      </c>
      <c r="AD336" s="12">
        <f t="shared" si="664"/>
        <v>0</v>
      </c>
      <c r="AE336" s="12">
        <f t="shared" si="664"/>
        <v>0</v>
      </c>
      <c r="AF336" s="12">
        <f t="shared" si="664"/>
        <v>0</v>
      </c>
      <c r="AG336" s="12">
        <f t="shared" si="664"/>
        <v>0</v>
      </c>
      <c r="AH336" s="12">
        <f t="shared" si="664"/>
        <v>0</v>
      </c>
      <c r="AI336" s="12">
        <f t="shared" si="664"/>
        <v>0</v>
      </c>
      <c r="AJ336" s="12">
        <f t="shared" si="664"/>
        <v>0</v>
      </c>
      <c r="AK336" s="12">
        <f t="shared" si="664"/>
        <v>0</v>
      </c>
      <c r="AL336" s="12">
        <f t="shared" si="664"/>
        <v>0</v>
      </c>
      <c r="AM336" s="12">
        <f t="shared" si="664"/>
        <v>0</v>
      </c>
      <c r="AN336" s="12">
        <f t="shared" si="664"/>
        <v>0</v>
      </c>
      <c r="AO336" s="12">
        <f t="shared" si="664"/>
        <v>0</v>
      </c>
    </row>
    <row r="337" spans="2:41">
      <c r="B337" s="33">
        <v>7</v>
      </c>
      <c r="C337" s="12">
        <f t="shared" si="665"/>
        <v>0</v>
      </c>
      <c r="D337" s="12">
        <f t="shared" si="664"/>
        <v>0</v>
      </c>
      <c r="E337" s="12">
        <f t="shared" si="664"/>
        <v>0</v>
      </c>
      <c r="F337" s="12">
        <f t="shared" si="664"/>
        <v>0</v>
      </c>
      <c r="G337" s="12">
        <f t="shared" si="664"/>
        <v>0</v>
      </c>
      <c r="H337" s="12">
        <f t="shared" ref="D337:AO343" si="666">IF(AND($B337&gt;=H$234,$B337&lt;=H$236),-(0.5/(H$234-H$236)),IF(AND($B337&gt;H$236,$B337&lt;H$237),((H$237-$B337)/((H$236-H$237)^2)),0))</f>
        <v>0</v>
      </c>
      <c r="I337" s="12">
        <f t="shared" si="666"/>
        <v>0</v>
      </c>
      <c r="J337" s="12">
        <f t="shared" si="666"/>
        <v>0</v>
      </c>
      <c r="K337" s="12">
        <f t="shared" si="666"/>
        <v>0</v>
      </c>
      <c r="L337" s="12">
        <f t="shared" si="666"/>
        <v>0</v>
      </c>
      <c r="M337" s="12">
        <f t="shared" si="666"/>
        <v>0</v>
      </c>
      <c r="N337" s="12">
        <f t="shared" si="666"/>
        <v>0</v>
      </c>
      <c r="O337" s="12">
        <f t="shared" si="666"/>
        <v>0</v>
      </c>
      <c r="P337" s="12">
        <f t="shared" si="666"/>
        <v>0</v>
      </c>
      <c r="Q337" s="12">
        <f t="shared" si="666"/>
        <v>0</v>
      </c>
      <c r="R337" s="12">
        <f t="shared" si="666"/>
        <v>0</v>
      </c>
      <c r="S337" s="12">
        <f t="shared" si="666"/>
        <v>0</v>
      </c>
      <c r="T337" s="12">
        <f t="shared" si="666"/>
        <v>0</v>
      </c>
      <c r="U337" s="12">
        <f t="shared" si="666"/>
        <v>0</v>
      </c>
      <c r="V337" s="12">
        <f t="shared" si="666"/>
        <v>0</v>
      </c>
      <c r="W337" s="12">
        <f t="shared" si="666"/>
        <v>0</v>
      </c>
      <c r="X337" s="12">
        <f t="shared" si="666"/>
        <v>0</v>
      </c>
      <c r="Y337" s="12">
        <f t="shared" si="666"/>
        <v>0</v>
      </c>
      <c r="Z337" s="12">
        <f t="shared" si="666"/>
        <v>0</v>
      </c>
      <c r="AA337" s="12">
        <f t="shared" si="666"/>
        <v>0</v>
      </c>
      <c r="AB337" s="12">
        <f t="shared" si="666"/>
        <v>0</v>
      </c>
      <c r="AC337" s="12">
        <f t="shared" si="666"/>
        <v>0</v>
      </c>
      <c r="AD337" s="12">
        <f t="shared" si="666"/>
        <v>0</v>
      </c>
      <c r="AE337" s="12">
        <f t="shared" si="666"/>
        <v>0</v>
      </c>
      <c r="AF337" s="12">
        <f t="shared" si="666"/>
        <v>0</v>
      </c>
      <c r="AG337" s="12">
        <f t="shared" si="666"/>
        <v>0</v>
      </c>
      <c r="AH337" s="12">
        <f t="shared" si="666"/>
        <v>0</v>
      </c>
      <c r="AI337" s="12">
        <f t="shared" si="666"/>
        <v>0</v>
      </c>
      <c r="AJ337" s="12">
        <f t="shared" si="666"/>
        <v>0</v>
      </c>
      <c r="AK337" s="12">
        <f t="shared" si="666"/>
        <v>0</v>
      </c>
      <c r="AL337" s="12">
        <f t="shared" si="666"/>
        <v>0</v>
      </c>
      <c r="AM337" s="12">
        <f t="shared" si="666"/>
        <v>0</v>
      </c>
      <c r="AN337" s="12">
        <f t="shared" si="666"/>
        <v>0</v>
      </c>
      <c r="AO337" s="12">
        <f t="shared" si="666"/>
        <v>0</v>
      </c>
    </row>
    <row r="338" spans="2:41">
      <c r="B338" s="33">
        <v>8</v>
      </c>
      <c r="C338" s="12">
        <f t="shared" si="665"/>
        <v>0</v>
      </c>
      <c r="D338" s="12">
        <f t="shared" si="666"/>
        <v>0</v>
      </c>
      <c r="E338" s="12">
        <f t="shared" si="666"/>
        <v>0</v>
      </c>
      <c r="F338" s="12">
        <f t="shared" si="666"/>
        <v>0</v>
      </c>
      <c r="G338" s="12">
        <f t="shared" si="666"/>
        <v>0</v>
      </c>
      <c r="H338" s="12">
        <f t="shared" si="666"/>
        <v>0</v>
      </c>
      <c r="I338" s="12">
        <f t="shared" si="666"/>
        <v>0</v>
      </c>
      <c r="J338" s="12">
        <f t="shared" si="666"/>
        <v>0</v>
      </c>
      <c r="K338" s="12">
        <f t="shared" si="666"/>
        <v>0</v>
      </c>
      <c r="L338" s="12">
        <f t="shared" si="666"/>
        <v>0</v>
      </c>
      <c r="M338" s="12">
        <f t="shared" si="666"/>
        <v>0</v>
      </c>
      <c r="N338" s="12">
        <f t="shared" si="666"/>
        <v>0</v>
      </c>
      <c r="O338" s="12">
        <f t="shared" si="666"/>
        <v>0</v>
      </c>
      <c r="P338" s="12">
        <f t="shared" si="666"/>
        <v>0</v>
      </c>
      <c r="Q338" s="12">
        <f t="shared" si="666"/>
        <v>0</v>
      </c>
      <c r="R338" s="12">
        <f t="shared" si="666"/>
        <v>0</v>
      </c>
      <c r="S338" s="12">
        <f t="shared" si="666"/>
        <v>0</v>
      </c>
      <c r="T338" s="12">
        <f t="shared" si="666"/>
        <v>0</v>
      </c>
      <c r="U338" s="12">
        <f t="shared" si="666"/>
        <v>0</v>
      </c>
      <c r="V338" s="12">
        <f t="shared" si="666"/>
        <v>0</v>
      </c>
      <c r="W338" s="12">
        <f t="shared" si="666"/>
        <v>0</v>
      </c>
      <c r="X338" s="12">
        <f t="shared" si="666"/>
        <v>0</v>
      </c>
      <c r="Y338" s="12">
        <f t="shared" si="666"/>
        <v>0</v>
      </c>
      <c r="Z338" s="12">
        <f t="shared" si="666"/>
        <v>0</v>
      </c>
      <c r="AA338" s="12">
        <f t="shared" si="666"/>
        <v>0</v>
      </c>
      <c r="AB338" s="12">
        <f t="shared" si="666"/>
        <v>0</v>
      </c>
      <c r="AC338" s="12">
        <f t="shared" si="666"/>
        <v>0</v>
      </c>
      <c r="AD338" s="12">
        <f t="shared" si="666"/>
        <v>0</v>
      </c>
      <c r="AE338" s="12">
        <f t="shared" si="666"/>
        <v>0</v>
      </c>
      <c r="AF338" s="12">
        <f t="shared" si="666"/>
        <v>0</v>
      </c>
      <c r="AG338" s="12">
        <f t="shared" si="666"/>
        <v>0</v>
      </c>
      <c r="AH338" s="12">
        <f t="shared" si="666"/>
        <v>0</v>
      </c>
      <c r="AI338" s="12">
        <f t="shared" si="666"/>
        <v>0</v>
      </c>
      <c r="AJ338" s="12">
        <f t="shared" si="666"/>
        <v>0</v>
      </c>
      <c r="AK338" s="12">
        <f t="shared" si="666"/>
        <v>0</v>
      </c>
      <c r="AL338" s="12">
        <f t="shared" si="666"/>
        <v>0</v>
      </c>
      <c r="AM338" s="12">
        <f t="shared" si="666"/>
        <v>0</v>
      </c>
      <c r="AN338" s="12">
        <f t="shared" si="666"/>
        <v>0</v>
      </c>
      <c r="AO338" s="12">
        <f t="shared" si="666"/>
        <v>0</v>
      </c>
    </row>
    <row r="339" spans="2:41">
      <c r="B339" s="33">
        <v>9</v>
      </c>
      <c r="C339" s="12">
        <f t="shared" si="665"/>
        <v>0</v>
      </c>
      <c r="D339" s="12">
        <f t="shared" si="666"/>
        <v>0</v>
      </c>
      <c r="E339" s="12">
        <f t="shared" si="666"/>
        <v>0</v>
      </c>
      <c r="F339" s="12">
        <f t="shared" si="666"/>
        <v>0</v>
      </c>
      <c r="G339" s="12">
        <f t="shared" si="666"/>
        <v>0</v>
      </c>
      <c r="H339" s="12">
        <f t="shared" si="666"/>
        <v>0</v>
      </c>
      <c r="I339" s="12">
        <f t="shared" si="666"/>
        <v>0</v>
      </c>
      <c r="J339" s="12">
        <f t="shared" si="666"/>
        <v>0</v>
      </c>
      <c r="K339" s="12">
        <f t="shared" si="666"/>
        <v>0</v>
      </c>
      <c r="L339" s="12">
        <f t="shared" si="666"/>
        <v>0</v>
      </c>
      <c r="M339" s="12">
        <f t="shared" si="666"/>
        <v>0</v>
      </c>
      <c r="N339" s="12">
        <f t="shared" si="666"/>
        <v>0</v>
      </c>
      <c r="O339" s="12">
        <f t="shared" si="666"/>
        <v>0</v>
      </c>
      <c r="P339" s="12">
        <f t="shared" si="666"/>
        <v>0</v>
      </c>
      <c r="Q339" s="12">
        <f t="shared" si="666"/>
        <v>0</v>
      </c>
      <c r="R339" s="12">
        <f t="shared" si="666"/>
        <v>0</v>
      </c>
      <c r="S339" s="12">
        <f t="shared" si="666"/>
        <v>0</v>
      </c>
      <c r="T339" s="12">
        <f t="shared" si="666"/>
        <v>0</v>
      </c>
      <c r="U339" s="12">
        <f t="shared" si="666"/>
        <v>0</v>
      </c>
      <c r="V339" s="12">
        <f t="shared" si="666"/>
        <v>0</v>
      </c>
      <c r="W339" s="12">
        <f t="shared" si="666"/>
        <v>0</v>
      </c>
      <c r="X339" s="12">
        <f t="shared" si="666"/>
        <v>0</v>
      </c>
      <c r="Y339" s="12">
        <f t="shared" si="666"/>
        <v>0</v>
      </c>
      <c r="Z339" s="12">
        <f t="shared" si="666"/>
        <v>0</v>
      </c>
      <c r="AA339" s="12">
        <f t="shared" si="666"/>
        <v>0</v>
      </c>
      <c r="AB339" s="12">
        <f t="shared" si="666"/>
        <v>0</v>
      </c>
      <c r="AC339" s="12">
        <f t="shared" si="666"/>
        <v>0</v>
      </c>
      <c r="AD339" s="12">
        <f t="shared" si="666"/>
        <v>0</v>
      </c>
      <c r="AE339" s="12">
        <f t="shared" si="666"/>
        <v>0</v>
      </c>
      <c r="AF339" s="12">
        <f t="shared" si="666"/>
        <v>0</v>
      </c>
      <c r="AG339" s="12">
        <f t="shared" si="666"/>
        <v>0</v>
      </c>
      <c r="AH339" s="12">
        <f t="shared" si="666"/>
        <v>0</v>
      </c>
      <c r="AI339" s="12">
        <f t="shared" si="666"/>
        <v>0</v>
      </c>
      <c r="AJ339" s="12">
        <f t="shared" si="666"/>
        <v>0</v>
      </c>
      <c r="AK339" s="12">
        <f t="shared" si="666"/>
        <v>0</v>
      </c>
      <c r="AL339" s="12">
        <f t="shared" si="666"/>
        <v>0</v>
      </c>
      <c r="AM339" s="12">
        <f t="shared" si="666"/>
        <v>0</v>
      </c>
      <c r="AN339" s="12">
        <f t="shared" si="666"/>
        <v>0</v>
      </c>
      <c r="AO339" s="12">
        <f t="shared" si="666"/>
        <v>0</v>
      </c>
    </row>
    <row r="340" spans="2:41">
      <c r="B340" s="33">
        <v>10</v>
      </c>
      <c r="C340" s="12">
        <f t="shared" si="665"/>
        <v>0</v>
      </c>
      <c r="D340" s="12">
        <f t="shared" si="666"/>
        <v>0</v>
      </c>
      <c r="E340" s="12">
        <f t="shared" si="666"/>
        <v>0</v>
      </c>
      <c r="F340" s="12">
        <f t="shared" si="666"/>
        <v>0</v>
      </c>
      <c r="G340" s="12">
        <f t="shared" si="666"/>
        <v>0</v>
      </c>
      <c r="H340" s="12">
        <f t="shared" si="666"/>
        <v>0</v>
      </c>
      <c r="I340" s="12">
        <f t="shared" si="666"/>
        <v>0</v>
      </c>
      <c r="J340" s="12">
        <f t="shared" si="666"/>
        <v>0</v>
      </c>
      <c r="K340" s="12">
        <f t="shared" si="666"/>
        <v>0</v>
      </c>
      <c r="L340" s="12">
        <f t="shared" si="666"/>
        <v>0</v>
      </c>
      <c r="M340" s="12">
        <f t="shared" si="666"/>
        <v>0</v>
      </c>
      <c r="N340" s="12">
        <f t="shared" si="666"/>
        <v>0</v>
      </c>
      <c r="O340" s="12">
        <f t="shared" si="666"/>
        <v>0</v>
      </c>
      <c r="P340" s="12">
        <f t="shared" si="666"/>
        <v>0</v>
      </c>
      <c r="Q340" s="12">
        <f t="shared" si="666"/>
        <v>0</v>
      </c>
      <c r="R340" s="12">
        <f t="shared" si="666"/>
        <v>0</v>
      </c>
      <c r="S340" s="12">
        <f t="shared" si="666"/>
        <v>0</v>
      </c>
      <c r="T340" s="12">
        <f t="shared" si="666"/>
        <v>0</v>
      </c>
      <c r="U340" s="12">
        <f t="shared" si="666"/>
        <v>0</v>
      </c>
      <c r="V340" s="12">
        <f t="shared" si="666"/>
        <v>0</v>
      </c>
      <c r="W340" s="12">
        <f t="shared" si="666"/>
        <v>0</v>
      </c>
      <c r="X340" s="12">
        <f t="shared" si="666"/>
        <v>0</v>
      </c>
      <c r="Y340" s="12">
        <f t="shared" si="666"/>
        <v>0</v>
      </c>
      <c r="Z340" s="12">
        <f t="shared" si="666"/>
        <v>0</v>
      </c>
      <c r="AA340" s="12">
        <f t="shared" si="666"/>
        <v>0</v>
      </c>
      <c r="AB340" s="12">
        <f t="shared" si="666"/>
        <v>0</v>
      </c>
      <c r="AC340" s="12">
        <f t="shared" si="666"/>
        <v>0</v>
      </c>
      <c r="AD340" s="12">
        <f t="shared" si="666"/>
        <v>0</v>
      </c>
      <c r="AE340" s="12">
        <f t="shared" si="666"/>
        <v>0</v>
      </c>
      <c r="AF340" s="12">
        <f t="shared" si="666"/>
        <v>0</v>
      </c>
      <c r="AG340" s="12">
        <f t="shared" si="666"/>
        <v>0</v>
      </c>
      <c r="AH340" s="12">
        <f t="shared" si="666"/>
        <v>0</v>
      </c>
      <c r="AI340" s="12">
        <f t="shared" si="666"/>
        <v>0</v>
      </c>
      <c r="AJ340" s="12">
        <f t="shared" si="666"/>
        <v>0</v>
      </c>
      <c r="AK340" s="12">
        <f t="shared" si="666"/>
        <v>0</v>
      </c>
      <c r="AL340" s="12">
        <f t="shared" si="666"/>
        <v>0</v>
      </c>
      <c r="AM340" s="12">
        <f t="shared" si="666"/>
        <v>0</v>
      </c>
      <c r="AN340" s="12">
        <f t="shared" si="666"/>
        <v>0</v>
      </c>
      <c r="AO340" s="12">
        <f t="shared" si="666"/>
        <v>0</v>
      </c>
    </row>
    <row r="341" spans="2:41">
      <c r="B341" s="33">
        <v>11</v>
      </c>
      <c r="C341" s="12">
        <f t="shared" si="665"/>
        <v>0</v>
      </c>
      <c r="D341" s="12">
        <f t="shared" si="666"/>
        <v>0</v>
      </c>
      <c r="E341" s="12">
        <f t="shared" si="666"/>
        <v>0</v>
      </c>
      <c r="F341" s="12">
        <f t="shared" si="666"/>
        <v>0</v>
      </c>
      <c r="G341" s="12">
        <f t="shared" si="666"/>
        <v>0</v>
      </c>
      <c r="H341" s="12">
        <f t="shared" si="666"/>
        <v>0</v>
      </c>
      <c r="I341" s="12">
        <f t="shared" si="666"/>
        <v>0</v>
      </c>
      <c r="J341" s="12">
        <f t="shared" si="666"/>
        <v>0</v>
      </c>
      <c r="K341" s="12">
        <f t="shared" si="666"/>
        <v>0</v>
      </c>
      <c r="L341" s="12">
        <f t="shared" si="666"/>
        <v>0</v>
      </c>
      <c r="M341" s="12">
        <f t="shared" si="666"/>
        <v>0</v>
      </c>
      <c r="N341" s="12">
        <f t="shared" si="666"/>
        <v>0</v>
      </c>
      <c r="O341" s="12">
        <f t="shared" si="666"/>
        <v>0</v>
      </c>
      <c r="P341" s="12">
        <f t="shared" si="666"/>
        <v>0</v>
      </c>
      <c r="Q341" s="12">
        <f t="shared" si="666"/>
        <v>0</v>
      </c>
      <c r="R341" s="12">
        <f t="shared" si="666"/>
        <v>0</v>
      </c>
      <c r="S341" s="12">
        <f t="shared" si="666"/>
        <v>0</v>
      </c>
      <c r="T341" s="12">
        <f t="shared" si="666"/>
        <v>0</v>
      </c>
      <c r="U341" s="12">
        <f t="shared" si="666"/>
        <v>0</v>
      </c>
      <c r="V341" s="12">
        <f t="shared" si="666"/>
        <v>0</v>
      </c>
      <c r="W341" s="12">
        <f t="shared" si="666"/>
        <v>0</v>
      </c>
      <c r="X341" s="12">
        <f t="shared" si="666"/>
        <v>0</v>
      </c>
      <c r="Y341" s="12">
        <f t="shared" si="666"/>
        <v>0</v>
      </c>
      <c r="Z341" s="12">
        <f t="shared" si="666"/>
        <v>0</v>
      </c>
      <c r="AA341" s="12">
        <f t="shared" si="666"/>
        <v>0</v>
      </c>
      <c r="AB341" s="12">
        <f t="shared" si="666"/>
        <v>0</v>
      </c>
      <c r="AC341" s="12">
        <f t="shared" si="666"/>
        <v>0</v>
      </c>
      <c r="AD341" s="12">
        <f t="shared" si="666"/>
        <v>0</v>
      </c>
      <c r="AE341" s="12">
        <f t="shared" si="666"/>
        <v>0</v>
      </c>
      <c r="AF341" s="12">
        <f t="shared" si="666"/>
        <v>0</v>
      </c>
      <c r="AG341" s="12">
        <f t="shared" si="666"/>
        <v>0</v>
      </c>
      <c r="AH341" s="12">
        <f t="shared" si="666"/>
        <v>0</v>
      </c>
      <c r="AI341" s="12">
        <f t="shared" si="666"/>
        <v>0</v>
      </c>
      <c r="AJ341" s="12">
        <f t="shared" si="666"/>
        <v>0</v>
      </c>
      <c r="AK341" s="12">
        <f t="shared" si="666"/>
        <v>0</v>
      </c>
      <c r="AL341" s="12">
        <f t="shared" si="666"/>
        <v>0</v>
      </c>
      <c r="AM341" s="12">
        <f t="shared" si="666"/>
        <v>0</v>
      </c>
      <c r="AN341" s="12">
        <f t="shared" si="666"/>
        <v>0</v>
      </c>
      <c r="AO341" s="12">
        <f t="shared" si="666"/>
        <v>0</v>
      </c>
    </row>
    <row r="342" spans="2:41">
      <c r="B342" s="33">
        <v>12</v>
      </c>
      <c r="C342" s="12">
        <f t="shared" si="665"/>
        <v>0</v>
      </c>
      <c r="D342" s="12">
        <f t="shared" si="666"/>
        <v>0</v>
      </c>
      <c r="E342" s="12">
        <f t="shared" si="666"/>
        <v>0</v>
      </c>
      <c r="F342" s="12">
        <f t="shared" si="666"/>
        <v>0</v>
      </c>
      <c r="G342" s="12">
        <f t="shared" si="666"/>
        <v>0</v>
      </c>
      <c r="H342" s="12">
        <f t="shared" si="666"/>
        <v>0</v>
      </c>
      <c r="I342" s="12">
        <f t="shared" si="666"/>
        <v>0</v>
      </c>
      <c r="J342" s="12">
        <f t="shared" si="666"/>
        <v>0</v>
      </c>
      <c r="K342" s="12">
        <f t="shared" si="666"/>
        <v>0</v>
      </c>
      <c r="L342" s="12">
        <f t="shared" si="666"/>
        <v>0</v>
      </c>
      <c r="M342" s="12">
        <f t="shared" si="666"/>
        <v>0</v>
      </c>
      <c r="N342" s="12">
        <f t="shared" si="666"/>
        <v>0</v>
      </c>
      <c r="O342" s="12">
        <f t="shared" si="666"/>
        <v>0</v>
      </c>
      <c r="P342" s="12">
        <f t="shared" si="666"/>
        <v>0</v>
      </c>
      <c r="Q342" s="12">
        <f t="shared" si="666"/>
        <v>0</v>
      </c>
      <c r="R342" s="12">
        <f t="shared" si="666"/>
        <v>0</v>
      </c>
      <c r="S342" s="12">
        <f t="shared" si="666"/>
        <v>0</v>
      </c>
      <c r="T342" s="12">
        <f t="shared" si="666"/>
        <v>0</v>
      </c>
      <c r="U342" s="12">
        <f t="shared" si="666"/>
        <v>0</v>
      </c>
      <c r="V342" s="12">
        <f t="shared" si="666"/>
        <v>0</v>
      </c>
      <c r="W342" s="12">
        <f t="shared" si="666"/>
        <v>0</v>
      </c>
      <c r="X342" s="12">
        <f t="shared" si="666"/>
        <v>0</v>
      </c>
      <c r="Y342" s="12">
        <f t="shared" si="666"/>
        <v>0</v>
      </c>
      <c r="Z342" s="12">
        <f t="shared" si="666"/>
        <v>0</v>
      </c>
      <c r="AA342" s="12">
        <f t="shared" si="666"/>
        <v>0</v>
      </c>
      <c r="AB342" s="12">
        <f t="shared" si="666"/>
        <v>0</v>
      </c>
      <c r="AC342" s="12">
        <f t="shared" si="666"/>
        <v>0</v>
      </c>
      <c r="AD342" s="12">
        <f t="shared" si="666"/>
        <v>0</v>
      </c>
      <c r="AE342" s="12">
        <f t="shared" si="666"/>
        <v>0</v>
      </c>
      <c r="AF342" s="12">
        <f t="shared" si="666"/>
        <v>0</v>
      </c>
      <c r="AG342" s="12">
        <f t="shared" si="666"/>
        <v>0</v>
      </c>
      <c r="AH342" s="12">
        <f t="shared" si="666"/>
        <v>0</v>
      </c>
      <c r="AI342" s="12">
        <f t="shared" si="666"/>
        <v>0</v>
      </c>
      <c r="AJ342" s="12">
        <f t="shared" si="666"/>
        <v>0</v>
      </c>
      <c r="AK342" s="12">
        <f t="shared" si="666"/>
        <v>0</v>
      </c>
      <c r="AL342" s="12">
        <f t="shared" si="666"/>
        <v>0</v>
      </c>
      <c r="AM342" s="12">
        <f t="shared" si="666"/>
        <v>0</v>
      </c>
      <c r="AN342" s="12">
        <f t="shared" si="666"/>
        <v>0</v>
      </c>
      <c r="AO342" s="12">
        <f t="shared" si="666"/>
        <v>0</v>
      </c>
    </row>
    <row r="343" spans="2:41">
      <c r="B343" s="33">
        <v>13</v>
      </c>
      <c r="C343" s="12">
        <f t="shared" si="665"/>
        <v>0</v>
      </c>
      <c r="D343" s="12">
        <f t="shared" si="666"/>
        <v>0</v>
      </c>
      <c r="E343" s="12">
        <f t="shared" si="666"/>
        <v>0</v>
      </c>
      <c r="F343" s="12">
        <f t="shared" si="666"/>
        <v>0</v>
      </c>
      <c r="G343" s="12">
        <f t="shared" si="666"/>
        <v>0</v>
      </c>
      <c r="H343" s="12">
        <f t="shared" si="666"/>
        <v>0</v>
      </c>
      <c r="I343" s="12">
        <f t="shared" si="666"/>
        <v>0</v>
      </c>
      <c r="J343" s="12">
        <f t="shared" si="666"/>
        <v>0</v>
      </c>
      <c r="K343" s="12">
        <f t="shared" si="666"/>
        <v>0</v>
      </c>
      <c r="L343" s="12">
        <f t="shared" si="666"/>
        <v>0</v>
      </c>
      <c r="M343" s="12">
        <f t="shared" si="666"/>
        <v>0</v>
      </c>
      <c r="N343" s="12">
        <f t="shared" si="666"/>
        <v>0</v>
      </c>
      <c r="O343" s="12">
        <f t="shared" si="666"/>
        <v>0</v>
      </c>
      <c r="P343" s="12">
        <f t="shared" si="666"/>
        <v>0</v>
      </c>
      <c r="Q343" s="12">
        <f t="shared" si="666"/>
        <v>0</v>
      </c>
      <c r="R343" s="12">
        <f t="shared" si="666"/>
        <v>0</v>
      </c>
      <c r="S343" s="12">
        <f t="shared" si="666"/>
        <v>0</v>
      </c>
      <c r="T343" s="12">
        <f t="shared" si="666"/>
        <v>0</v>
      </c>
      <c r="U343" s="12">
        <f t="shared" si="666"/>
        <v>0</v>
      </c>
      <c r="V343" s="12">
        <f t="shared" si="666"/>
        <v>0</v>
      </c>
      <c r="W343" s="12">
        <f t="shared" si="666"/>
        <v>0</v>
      </c>
      <c r="X343" s="12">
        <f t="shared" si="666"/>
        <v>0</v>
      </c>
      <c r="Y343" s="12">
        <f t="shared" si="666"/>
        <v>0</v>
      </c>
      <c r="Z343" s="12">
        <f t="shared" si="666"/>
        <v>0</v>
      </c>
      <c r="AA343" s="12">
        <f t="shared" si="666"/>
        <v>0</v>
      </c>
      <c r="AB343" s="12">
        <f t="shared" si="666"/>
        <v>0</v>
      </c>
      <c r="AC343" s="12">
        <f t="shared" si="666"/>
        <v>0</v>
      </c>
      <c r="AD343" s="12">
        <f t="shared" si="666"/>
        <v>0</v>
      </c>
      <c r="AE343" s="12">
        <f t="shared" si="666"/>
        <v>0</v>
      </c>
      <c r="AF343" s="12">
        <f t="shared" si="666"/>
        <v>0</v>
      </c>
      <c r="AG343" s="12">
        <f t="shared" si="666"/>
        <v>0</v>
      </c>
      <c r="AH343" s="12">
        <f t="shared" si="666"/>
        <v>0</v>
      </c>
      <c r="AI343" s="12">
        <f t="shared" ref="D343:AO350" si="667">IF(AND($B343&gt;=AI$234,$B343&lt;=AI$236),-(0.5/(AI$234-AI$236)),IF(AND($B343&gt;AI$236,$B343&lt;AI$237),((AI$237-$B343)/((AI$236-AI$237)^2)),0))</f>
        <v>0</v>
      </c>
      <c r="AJ343" s="12">
        <f t="shared" si="667"/>
        <v>0</v>
      </c>
      <c r="AK343" s="12">
        <f t="shared" si="667"/>
        <v>0</v>
      </c>
      <c r="AL343" s="12">
        <f t="shared" si="667"/>
        <v>0</v>
      </c>
      <c r="AM343" s="12">
        <f t="shared" si="667"/>
        <v>0</v>
      </c>
      <c r="AN343" s="12">
        <f t="shared" si="667"/>
        <v>0</v>
      </c>
      <c r="AO343" s="12">
        <f t="shared" si="667"/>
        <v>0</v>
      </c>
    </row>
    <row r="344" spans="2:41">
      <c r="B344" s="33">
        <v>14</v>
      </c>
      <c r="C344" s="12">
        <f t="shared" si="665"/>
        <v>0</v>
      </c>
      <c r="D344" s="12">
        <f t="shared" si="667"/>
        <v>0</v>
      </c>
      <c r="E344" s="12">
        <f t="shared" si="667"/>
        <v>0</v>
      </c>
      <c r="F344" s="12">
        <f t="shared" si="667"/>
        <v>0</v>
      </c>
      <c r="G344" s="12">
        <f t="shared" si="667"/>
        <v>0</v>
      </c>
      <c r="H344" s="12">
        <f t="shared" si="667"/>
        <v>0</v>
      </c>
      <c r="I344" s="12">
        <f t="shared" si="667"/>
        <v>0</v>
      </c>
      <c r="J344" s="12">
        <f t="shared" si="667"/>
        <v>0</v>
      </c>
      <c r="K344" s="12">
        <f t="shared" si="667"/>
        <v>0</v>
      </c>
      <c r="L344" s="12">
        <f t="shared" si="667"/>
        <v>0</v>
      </c>
      <c r="M344" s="12">
        <f t="shared" si="667"/>
        <v>0</v>
      </c>
      <c r="N344" s="12">
        <f t="shared" si="667"/>
        <v>0</v>
      </c>
      <c r="O344" s="12">
        <f t="shared" si="667"/>
        <v>0</v>
      </c>
      <c r="P344" s="12">
        <f t="shared" si="667"/>
        <v>0</v>
      </c>
      <c r="Q344" s="12">
        <f t="shared" si="667"/>
        <v>0</v>
      </c>
      <c r="R344" s="12">
        <f t="shared" si="667"/>
        <v>0</v>
      </c>
      <c r="S344" s="12">
        <f t="shared" si="667"/>
        <v>0</v>
      </c>
      <c r="T344" s="12">
        <f t="shared" si="667"/>
        <v>0</v>
      </c>
      <c r="U344" s="12">
        <f t="shared" si="667"/>
        <v>0</v>
      </c>
      <c r="V344" s="12">
        <f t="shared" si="667"/>
        <v>0</v>
      </c>
      <c r="W344" s="12">
        <f t="shared" si="667"/>
        <v>0</v>
      </c>
      <c r="X344" s="12">
        <f t="shared" si="667"/>
        <v>0</v>
      </c>
      <c r="Y344" s="12">
        <f t="shared" si="667"/>
        <v>0</v>
      </c>
      <c r="Z344" s="12">
        <f t="shared" si="667"/>
        <v>0</v>
      </c>
      <c r="AA344" s="12">
        <f t="shared" si="667"/>
        <v>0</v>
      </c>
      <c r="AB344" s="12">
        <f t="shared" si="667"/>
        <v>0</v>
      </c>
      <c r="AC344" s="12">
        <f t="shared" si="667"/>
        <v>0</v>
      </c>
      <c r="AD344" s="12">
        <f t="shared" si="667"/>
        <v>0</v>
      </c>
      <c r="AE344" s="12">
        <f t="shared" si="667"/>
        <v>0</v>
      </c>
      <c r="AF344" s="12">
        <f t="shared" si="667"/>
        <v>0</v>
      </c>
      <c r="AG344" s="12">
        <f t="shared" si="667"/>
        <v>0</v>
      </c>
      <c r="AH344" s="12">
        <f t="shared" si="667"/>
        <v>0</v>
      </c>
      <c r="AI344" s="12">
        <f t="shared" si="667"/>
        <v>0</v>
      </c>
      <c r="AJ344" s="12">
        <f t="shared" si="667"/>
        <v>0</v>
      </c>
      <c r="AK344" s="12">
        <f t="shared" si="667"/>
        <v>0</v>
      </c>
      <c r="AL344" s="12">
        <f t="shared" si="667"/>
        <v>0</v>
      </c>
      <c r="AM344" s="12">
        <f t="shared" si="667"/>
        <v>0</v>
      </c>
      <c r="AN344" s="12">
        <f t="shared" si="667"/>
        <v>0</v>
      </c>
      <c r="AO344" s="12">
        <f t="shared" si="667"/>
        <v>0</v>
      </c>
    </row>
    <row r="345" spans="2:41">
      <c r="B345" s="33">
        <v>15</v>
      </c>
      <c r="C345" s="12">
        <f t="shared" si="665"/>
        <v>0</v>
      </c>
      <c r="D345" s="12">
        <f t="shared" si="667"/>
        <v>0</v>
      </c>
      <c r="E345" s="12">
        <f t="shared" si="667"/>
        <v>0</v>
      </c>
      <c r="F345" s="12">
        <f t="shared" si="667"/>
        <v>0</v>
      </c>
      <c r="G345" s="12">
        <f t="shared" si="667"/>
        <v>0</v>
      </c>
      <c r="H345" s="12">
        <f t="shared" si="667"/>
        <v>0</v>
      </c>
      <c r="I345" s="12">
        <f t="shared" si="667"/>
        <v>0</v>
      </c>
      <c r="J345" s="12">
        <f t="shared" si="667"/>
        <v>0</v>
      </c>
      <c r="K345" s="12">
        <f t="shared" si="667"/>
        <v>0</v>
      </c>
      <c r="L345" s="12">
        <f t="shared" si="667"/>
        <v>0</v>
      </c>
      <c r="M345" s="12">
        <f t="shared" si="667"/>
        <v>0</v>
      </c>
      <c r="N345" s="12">
        <f t="shared" si="667"/>
        <v>0</v>
      </c>
      <c r="O345" s="12">
        <f t="shared" si="667"/>
        <v>0</v>
      </c>
      <c r="P345" s="12">
        <f t="shared" si="667"/>
        <v>0</v>
      </c>
      <c r="Q345" s="12">
        <f t="shared" si="667"/>
        <v>0</v>
      </c>
      <c r="R345" s="12">
        <f t="shared" si="667"/>
        <v>0</v>
      </c>
      <c r="S345" s="12">
        <f t="shared" si="667"/>
        <v>0</v>
      </c>
      <c r="T345" s="12">
        <f t="shared" si="667"/>
        <v>0</v>
      </c>
      <c r="U345" s="12">
        <f t="shared" si="667"/>
        <v>0</v>
      </c>
      <c r="V345" s="12">
        <f t="shared" si="667"/>
        <v>0</v>
      </c>
      <c r="W345" s="12">
        <f t="shared" si="667"/>
        <v>0</v>
      </c>
      <c r="X345" s="12">
        <f t="shared" si="667"/>
        <v>0</v>
      </c>
      <c r="Y345" s="12">
        <f t="shared" si="667"/>
        <v>0</v>
      </c>
      <c r="Z345" s="12">
        <f t="shared" si="667"/>
        <v>0</v>
      </c>
      <c r="AA345" s="12">
        <f t="shared" si="667"/>
        <v>0</v>
      </c>
      <c r="AB345" s="12">
        <f t="shared" si="667"/>
        <v>0</v>
      </c>
      <c r="AC345" s="12">
        <f t="shared" si="667"/>
        <v>0</v>
      </c>
      <c r="AD345" s="12">
        <f t="shared" si="667"/>
        <v>0</v>
      </c>
      <c r="AE345" s="12">
        <f t="shared" si="667"/>
        <v>0</v>
      </c>
      <c r="AF345" s="12">
        <f t="shared" si="667"/>
        <v>0</v>
      </c>
      <c r="AG345" s="12">
        <f t="shared" si="667"/>
        <v>0</v>
      </c>
      <c r="AH345" s="12">
        <f t="shared" si="667"/>
        <v>0</v>
      </c>
      <c r="AI345" s="12">
        <f t="shared" si="667"/>
        <v>0</v>
      </c>
      <c r="AJ345" s="12">
        <f t="shared" si="667"/>
        <v>0</v>
      </c>
      <c r="AK345" s="12">
        <f t="shared" si="667"/>
        <v>0</v>
      </c>
      <c r="AL345" s="12">
        <f t="shared" si="667"/>
        <v>0</v>
      </c>
      <c r="AM345" s="12">
        <f t="shared" si="667"/>
        <v>0</v>
      </c>
      <c r="AN345" s="12">
        <f t="shared" si="667"/>
        <v>0</v>
      </c>
      <c r="AO345" s="12">
        <f t="shared" si="667"/>
        <v>0</v>
      </c>
    </row>
    <row r="346" spans="2:41">
      <c r="B346" s="33">
        <v>16</v>
      </c>
      <c r="C346" s="12">
        <f t="shared" si="665"/>
        <v>0</v>
      </c>
      <c r="D346" s="12">
        <f t="shared" si="667"/>
        <v>0</v>
      </c>
      <c r="E346" s="12">
        <f t="shared" si="667"/>
        <v>0</v>
      </c>
      <c r="F346" s="12">
        <f t="shared" si="667"/>
        <v>0</v>
      </c>
      <c r="G346" s="12">
        <f t="shared" si="667"/>
        <v>0</v>
      </c>
      <c r="H346" s="12">
        <f t="shared" si="667"/>
        <v>0</v>
      </c>
      <c r="I346" s="12">
        <f t="shared" si="667"/>
        <v>0</v>
      </c>
      <c r="J346" s="12">
        <f t="shared" si="667"/>
        <v>0</v>
      </c>
      <c r="K346" s="12">
        <f t="shared" si="667"/>
        <v>0</v>
      </c>
      <c r="L346" s="12">
        <f t="shared" si="667"/>
        <v>0</v>
      </c>
      <c r="M346" s="12">
        <f t="shared" si="667"/>
        <v>0</v>
      </c>
      <c r="N346" s="12">
        <f t="shared" si="667"/>
        <v>0</v>
      </c>
      <c r="O346" s="12">
        <f t="shared" si="667"/>
        <v>0</v>
      </c>
      <c r="P346" s="12">
        <f t="shared" si="667"/>
        <v>0</v>
      </c>
      <c r="Q346" s="12">
        <f t="shared" si="667"/>
        <v>0</v>
      </c>
      <c r="R346" s="12">
        <f t="shared" si="667"/>
        <v>0</v>
      </c>
      <c r="S346" s="12">
        <f t="shared" si="667"/>
        <v>0</v>
      </c>
      <c r="T346" s="12">
        <f t="shared" si="667"/>
        <v>0</v>
      </c>
      <c r="U346" s="12">
        <f t="shared" si="667"/>
        <v>0</v>
      </c>
      <c r="V346" s="12">
        <f t="shared" si="667"/>
        <v>0</v>
      </c>
      <c r="W346" s="12">
        <f t="shared" si="667"/>
        <v>0</v>
      </c>
      <c r="X346" s="12">
        <f t="shared" si="667"/>
        <v>0</v>
      </c>
      <c r="Y346" s="12">
        <f t="shared" si="667"/>
        <v>0</v>
      </c>
      <c r="Z346" s="12">
        <f t="shared" si="667"/>
        <v>0</v>
      </c>
      <c r="AA346" s="12">
        <f t="shared" si="667"/>
        <v>0</v>
      </c>
      <c r="AB346" s="12">
        <f t="shared" si="667"/>
        <v>0</v>
      </c>
      <c r="AC346" s="12">
        <f t="shared" si="667"/>
        <v>0</v>
      </c>
      <c r="AD346" s="12">
        <f t="shared" si="667"/>
        <v>0</v>
      </c>
      <c r="AE346" s="12">
        <f t="shared" si="667"/>
        <v>0</v>
      </c>
      <c r="AF346" s="12">
        <f t="shared" si="667"/>
        <v>0</v>
      </c>
      <c r="AG346" s="12">
        <f t="shared" si="667"/>
        <v>0</v>
      </c>
      <c r="AH346" s="12">
        <f t="shared" si="667"/>
        <v>0</v>
      </c>
      <c r="AI346" s="12">
        <f t="shared" si="667"/>
        <v>0</v>
      </c>
      <c r="AJ346" s="12">
        <f t="shared" si="667"/>
        <v>0</v>
      </c>
      <c r="AK346" s="12">
        <f t="shared" si="667"/>
        <v>0</v>
      </c>
      <c r="AL346" s="12">
        <f t="shared" si="667"/>
        <v>0</v>
      </c>
      <c r="AM346" s="12">
        <f t="shared" si="667"/>
        <v>0</v>
      </c>
      <c r="AN346" s="12">
        <f t="shared" si="667"/>
        <v>0</v>
      </c>
      <c r="AO346" s="12">
        <f t="shared" si="667"/>
        <v>0</v>
      </c>
    </row>
    <row r="347" spans="2:41">
      <c r="B347" s="33">
        <v>17</v>
      </c>
      <c r="C347" s="12">
        <f t="shared" si="665"/>
        <v>0</v>
      </c>
      <c r="D347" s="12">
        <f t="shared" si="667"/>
        <v>0</v>
      </c>
      <c r="E347" s="12">
        <f t="shared" si="667"/>
        <v>0</v>
      </c>
      <c r="F347" s="12">
        <f t="shared" si="667"/>
        <v>0</v>
      </c>
      <c r="G347" s="12">
        <f t="shared" si="667"/>
        <v>0</v>
      </c>
      <c r="H347" s="12">
        <f t="shared" si="667"/>
        <v>0</v>
      </c>
      <c r="I347" s="12">
        <f t="shared" si="667"/>
        <v>0</v>
      </c>
      <c r="J347" s="12">
        <f t="shared" si="667"/>
        <v>0</v>
      </c>
      <c r="K347" s="12">
        <f t="shared" si="667"/>
        <v>0</v>
      </c>
      <c r="L347" s="12">
        <f t="shared" si="667"/>
        <v>0</v>
      </c>
      <c r="M347" s="12">
        <f t="shared" si="667"/>
        <v>0</v>
      </c>
      <c r="N347" s="12">
        <f t="shared" si="667"/>
        <v>0</v>
      </c>
      <c r="O347" s="12">
        <f t="shared" si="667"/>
        <v>0</v>
      </c>
      <c r="P347" s="12">
        <f t="shared" si="667"/>
        <v>0</v>
      </c>
      <c r="Q347" s="12">
        <f t="shared" si="667"/>
        <v>0</v>
      </c>
      <c r="R347" s="12">
        <f t="shared" si="667"/>
        <v>0</v>
      </c>
      <c r="S347" s="12">
        <f t="shared" si="667"/>
        <v>0</v>
      </c>
      <c r="T347" s="12">
        <f t="shared" si="667"/>
        <v>0</v>
      </c>
      <c r="U347" s="12">
        <f t="shared" si="667"/>
        <v>0</v>
      </c>
      <c r="V347" s="12">
        <f t="shared" si="667"/>
        <v>0</v>
      </c>
      <c r="W347" s="12">
        <f t="shared" si="667"/>
        <v>0</v>
      </c>
      <c r="X347" s="12">
        <f t="shared" si="667"/>
        <v>0</v>
      </c>
      <c r="Y347" s="12">
        <f t="shared" si="667"/>
        <v>0</v>
      </c>
      <c r="Z347" s="12">
        <f t="shared" si="667"/>
        <v>0</v>
      </c>
      <c r="AA347" s="12">
        <f t="shared" si="667"/>
        <v>0</v>
      </c>
      <c r="AB347" s="12">
        <f t="shared" si="667"/>
        <v>0</v>
      </c>
      <c r="AC347" s="12">
        <f t="shared" si="667"/>
        <v>0</v>
      </c>
      <c r="AD347" s="12">
        <f t="shared" si="667"/>
        <v>0</v>
      </c>
      <c r="AE347" s="12">
        <f t="shared" si="667"/>
        <v>0</v>
      </c>
      <c r="AF347" s="12">
        <f t="shared" si="667"/>
        <v>0</v>
      </c>
      <c r="AG347" s="12">
        <f t="shared" si="667"/>
        <v>0</v>
      </c>
      <c r="AH347" s="12">
        <f t="shared" si="667"/>
        <v>0</v>
      </c>
      <c r="AI347" s="12">
        <f t="shared" si="667"/>
        <v>0</v>
      </c>
      <c r="AJ347" s="12">
        <f t="shared" si="667"/>
        <v>0</v>
      </c>
      <c r="AK347" s="12">
        <f t="shared" si="667"/>
        <v>0</v>
      </c>
      <c r="AL347" s="12">
        <f t="shared" si="667"/>
        <v>0</v>
      </c>
      <c r="AM347" s="12">
        <f t="shared" si="667"/>
        <v>0</v>
      </c>
      <c r="AN347" s="12">
        <f t="shared" si="667"/>
        <v>0</v>
      </c>
      <c r="AO347" s="12">
        <f t="shared" si="667"/>
        <v>0</v>
      </c>
    </row>
    <row r="348" spans="2:41">
      <c r="B348" s="33">
        <v>18</v>
      </c>
      <c r="C348" s="12">
        <f t="shared" si="665"/>
        <v>0</v>
      </c>
      <c r="D348" s="12">
        <f t="shared" si="667"/>
        <v>0</v>
      </c>
      <c r="E348" s="12">
        <f t="shared" si="667"/>
        <v>0</v>
      </c>
      <c r="F348" s="12">
        <f t="shared" si="667"/>
        <v>0</v>
      </c>
      <c r="G348" s="12">
        <f t="shared" si="667"/>
        <v>0</v>
      </c>
      <c r="H348" s="12">
        <f t="shared" si="667"/>
        <v>0</v>
      </c>
      <c r="I348" s="12">
        <f t="shared" si="667"/>
        <v>0</v>
      </c>
      <c r="J348" s="12">
        <f t="shared" si="667"/>
        <v>0</v>
      </c>
      <c r="K348" s="12">
        <f t="shared" si="667"/>
        <v>0</v>
      </c>
      <c r="L348" s="12">
        <f t="shared" si="667"/>
        <v>0</v>
      </c>
      <c r="M348" s="12">
        <f t="shared" si="667"/>
        <v>0</v>
      </c>
      <c r="N348" s="12">
        <f t="shared" si="667"/>
        <v>0</v>
      </c>
      <c r="O348" s="12">
        <f t="shared" si="667"/>
        <v>0</v>
      </c>
      <c r="P348" s="12">
        <f t="shared" si="667"/>
        <v>0</v>
      </c>
      <c r="Q348" s="12">
        <f t="shared" si="667"/>
        <v>0</v>
      </c>
      <c r="R348" s="12">
        <f t="shared" si="667"/>
        <v>0</v>
      </c>
      <c r="S348" s="12">
        <f t="shared" si="667"/>
        <v>0</v>
      </c>
      <c r="T348" s="12">
        <f t="shared" si="667"/>
        <v>0</v>
      </c>
      <c r="U348" s="12">
        <f t="shared" si="667"/>
        <v>0</v>
      </c>
      <c r="V348" s="12">
        <f t="shared" si="667"/>
        <v>0</v>
      </c>
      <c r="W348" s="12">
        <f t="shared" si="667"/>
        <v>0</v>
      </c>
      <c r="X348" s="12">
        <f t="shared" si="667"/>
        <v>0</v>
      </c>
      <c r="Y348" s="12">
        <f t="shared" si="667"/>
        <v>0</v>
      </c>
      <c r="Z348" s="12">
        <f t="shared" si="667"/>
        <v>0</v>
      </c>
      <c r="AA348" s="12">
        <f t="shared" si="667"/>
        <v>0</v>
      </c>
      <c r="AB348" s="12">
        <f t="shared" si="667"/>
        <v>0</v>
      </c>
      <c r="AC348" s="12">
        <f t="shared" si="667"/>
        <v>0</v>
      </c>
      <c r="AD348" s="12">
        <f t="shared" si="667"/>
        <v>0</v>
      </c>
      <c r="AE348" s="12">
        <f t="shared" si="667"/>
        <v>0</v>
      </c>
      <c r="AF348" s="12">
        <f t="shared" si="667"/>
        <v>0</v>
      </c>
      <c r="AG348" s="12">
        <f t="shared" si="667"/>
        <v>0</v>
      </c>
      <c r="AH348" s="12">
        <f t="shared" si="667"/>
        <v>0</v>
      </c>
      <c r="AI348" s="12">
        <f t="shared" si="667"/>
        <v>0</v>
      </c>
      <c r="AJ348" s="12">
        <f t="shared" si="667"/>
        <v>0</v>
      </c>
      <c r="AK348" s="12">
        <f t="shared" si="667"/>
        <v>0</v>
      </c>
      <c r="AL348" s="12">
        <f t="shared" si="667"/>
        <v>0</v>
      </c>
      <c r="AM348" s="12">
        <f t="shared" si="667"/>
        <v>0</v>
      </c>
      <c r="AN348" s="12">
        <f t="shared" si="667"/>
        <v>0</v>
      </c>
      <c r="AO348" s="12">
        <f t="shared" si="667"/>
        <v>0</v>
      </c>
    </row>
    <row r="349" spans="2:41">
      <c r="B349" s="33">
        <v>19</v>
      </c>
      <c r="C349" s="12">
        <f t="shared" si="665"/>
        <v>0</v>
      </c>
      <c r="D349" s="12">
        <f t="shared" si="667"/>
        <v>0</v>
      </c>
      <c r="E349" s="12">
        <f t="shared" si="667"/>
        <v>0</v>
      </c>
      <c r="F349" s="12">
        <f t="shared" si="667"/>
        <v>0</v>
      </c>
      <c r="G349" s="12">
        <f t="shared" si="667"/>
        <v>0</v>
      </c>
      <c r="H349" s="12">
        <f t="shared" si="667"/>
        <v>0</v>
      </c>
      <c r="I349" s="12">
        <f t="shared" si="667"/>
        <v>0</v>
      </c>
      <c r="J349" s="12">
        <f t="shared" si="667"/>
        <v>0</v>
      </c>
      <c r="K349" s="12">
        <f t="shared" si="667"/>
        <v>0</v>
      </c>
      <c r="L349" s="12">
        <f t="shared" si="667"/>
        <v>0</v>
      </c>
      <c r="M349" s="12">
        <f t="shared" si="667"/>
        <v>0</v>
      </c>
      <c r="N349" s="12">
        <f t="shared" si="667"/>
        <v>0</v>
      </c>
      <c r="O349" s="12">
        <f t="shared" si="667"/>
        <v>0</v>
      </c>
      <c r="P349" s="12">
        <f t="shared" si="667"/>
        <v>0</v>
      </c>
      <c r="Q349" s="12">
        <f t="shared" si="667"/>
        <v>0</v>
      </c>
      <c r="R349" s="12">
        <f t="shared" si="667"/>
        <v>0</v>
      </c>
      <c r="S349" s="12">
        <f t="shared" si="667"/>
        <v>0</v>
      </c>
      <c r="T349" s="12">
        <f t="shared" si="667"/>
        <v>0</v>
      </c>
      <c r="U349" s="12">
        <f t="shared" si="667"/>
        <v>0</v>
      </c>
      <c r="V349" s="12">
        <f t="shared" si="667"/>
        <v>0</v>
      </c>
      <c r="W349" s="12">
        <f t="shared" si="667"/>
        <v>0</v>
      </c>
      <c r="X349" s="12">
        <f t="shared" si="667"/>
        <v>0</v>
      </c>
      <c r="Y349" s="12">
        <f t="shared" si="667"/>
        <v>0</v>
      </c>
      <c r="Z349" s="12">
        <f t="shared" si="667"/>
        <v>0</v>
      </c>
      <c r="AA349" s="12">
        <f t="shared" si="667"/>
        <v>0</v>
      </c>
      <c r="AB349" s="12">
        <f t="shared" si="667"/>
        <v>0</v>
      </c>
      <c r="AC349" s="12">
        <f t="shared" si="667"/>
        <v>0</v>
      </c>
      <c r="AD349" s="12">
        <f t="shared" si="667"/>
        <v>0</v>
      </c>
      <c r="AE349" s="12">
        <f t="shared" si="667"/>
        <v>0</v>
      </c>
      <c r="AF349" s="12">
        <f t="shared" si="667"/>
        <v>0</v>
      </c>
      <c r="AG349" s="12">
        <f t="shared" si="667"/>
        <v>0</v>
      </c>
      <c r="AH349" s="12">
        <f t="shared" si="667"/>
        <v>0</v>
      </c>
      <c r="AI349" s="12">
        <f t="shared" si="667"/>
        <v>0</v>
      </c>
      <c r="AJ349" s="12">
        <f t="shared" si="667"/>
        <v>0</v>
      </c>
      <c r="AK349" s="12">
        <f t="shared" si="667"/>
        <v>0</v>
      </c>
      <c r="AL349" s="12">
        <f t="shared" si="667"/>
        <v>0</v>
      </c>
      <c r="AM349" s="12">
        <f t="shared" si="667"/>
        <v>0</v>
      </c>
      <c r="AN349" s="12">
        <f t="shared" si="667"/>
        <v>0</v>
      </c>
      <c r="AO349" s="12">
        <f t="shared" si="667"/>
        <v>0</v>
      </c>
    </row>
    <row r="350" spans="2:41">
      <c r="B350" s="33">
        <v>20</v>
      </c>
      <c r="C350" s="12">
        <f t="shared" si="665"/>
        <v>0</v>
      </c>
      <c r="D350" s="12">
        <f t="shared" si="667"/>
        <v>0</v>
      </c>
      <c r="E350" s="12">
        <f t="shared" si="667"/>
        <v>0</v>
      </c>
      <c r="F350" s="12">
        <f t="shared" si="667"/>
        <v>0</v>
      </c>
      <c r="G350" s="12">
        <f t="shared" si="667"/>
        <v>0</v>
      </c>
      <c r="H350" s="12">
        <f t="shared" si="667"/>
        <v>0</v>
      </c>
      <c r="I350" s="12">
        <f t="shared" si="667"/>
        <v>0</v>
      </c>
      <c r="J350" s="12">
        <f t="shared" si="667"/>
        <v>0</v>
      </c>
      <c r="K350" s="12">
        <f t="shared" si="667"/>
        <v>2.4012646829133687E-2</v>
      </c>
      <c r="L350" s="12">
        <f t="shared" si="667"/>
        <v>2.41090831617808E-2</v>
      </c>
      <c r="M350" s="12">
        <f t="shared" si="667"/>
        <v>2.4205906788936561E-2</v>
      </c>
      <c r="N350" s="12">
        <f t="shared" si="667"/>
        <v>2.4303119266000549E-2</v>
      </c>
      <c r="O350" s="12">
        <f t="shared" si="667"/>
        <v>2.4400722154619022E-2</v>
      </c>
      <c r="P350" s="12">
        <f t="shared" si="667"/>
        <v>2.4498717022709865E-2</v>
      </c>
      <c r="Q350" s="12">
        <f t="shared" si="667"/>
        <v>2.4597105444487812E-2</v>
      </c>
      <c r="R350" s="12">
        <f t="shared" si="667"/>
        <v>2.4695889000489774E-2</v>
      </c>
      <c r="S350" s="12">
        <f t="shared" si="667"/>
        <v>2.4795069277600185E-2</v>
      </c>
      <c r="T350" s="12">
        <f t="shared" si="667"/>
        <v>2.4894647869076483E-2</v>
      </c>
      <c r="U350" s="12">
        <f t="shared" si="667"/>
        <v>2.499462637457478E-2</v>
      </c>
      <c r="V350" s="12">
        <f t="shared" si="667"/>
        <v>2.4965394557720025E-2</v>
      </c>
      <c r="W350" s="12">
        <f t="shared" si="667"/>
        <v>2.4941125156292539E-2</v>
      </c>
      <c r="X350" s="12">
        <f t="shared" ref="D350:AO357" si="668">IF(AND($B350&gt;=X$234,$B350&lt;=X$236),-(0.5/(X$234-X$236)),IF(AND($B350&gt;X$236,$B350&lt;X$237),((X$237-$B350)/((X$236-X$237)^2)),0))</f>
        <v>2.4921954413418306E-2</v>
      </c>
      <c r="Y350" s="12">
        <f t="shared" si="668"/>
        <v>2.4908027925903974E-2</v>
      </c>
      <c r="Z350" s="12">
        <f t="shared" si="668"/>
        <v>0</v>
      </c>
      <c r="AA350" s="12">
        <f t="shared" si="668"/>
        <v>0</v>
      </c>
      <c r="AB350" s="12">
        <f t="shared" si="668"/>
        <v>0</v>
      </c>
      <c r="AC350" s="12">
        <f t="shared" si="668"/>
        <v>0</v>
      </c>
      <c r="AD350" s="12">
        <f t="shared" si="668"/>
        <v>0</v>
      </c>
      <c r="AE350" s="12">
        <f t="shared" si="668"/>
        <v>0</v>
      </c>
      <c r="AF350" s="12">
        <f t="shared" si="668"/>
        <v>0</v>
      </c>
      <c r="AG350" s="12">
        <f t="shared" si="668"/>
        <v>0</v>
      </c>
      <c r="AH350" s="12">
        <f t="shared" si="668"/>
        <v>0</v>
      </c>
      <c r="AI350" s="12">
        <f t="shared" si="668"/>
        <v>0</v>
      </c>
      <c r="AJ350" s="12">
        <f t="shared" si="668"/>
        <v>0</v>
      </c>
      <c r="AK350" s="12">
        <f t="shared" si="668"/>
        <v>0</v>
      </c>
      <c r="AL350" s="12">
        <f t="shared" si="668"/>
        <v>0</v>
      </c>
      <c r="AM350" s="12">
        <f t="shared" si="668"/>
        <v>0</v>
      </c>
      <c r="AN350" s="12">
        <f t="shared" si="668"/>
        <v>0</v>
      </c>
      <c r="AO350" s="12">
        <f t="shared" si="668"/>
        <v>0</v>
      </c>
    </row>
    <row r="351" spans="2:41">
      <c r="B351" s="33">
        <v>21</v>
      </c>
      <c r="C351" s="12">
        <f t="shared" si="665"/>
        <v>2.3254914163987034E-2</v>
      </c>
      <c r="D351" s="12">
        <f t="shared" si="668"/>
        <v>2.3348307393561286E-2</v>
      </c>
      <c r="E351" s="12">
        <f t="shared" si="668"/>
        <v>2.3442075696346647E-2</v>
      </c>
      <c r="F351" s="12">
        <f t="shared" si="668"/>
        <v>2.3536220578661296E-2</v>
      </c>
      <c r="G351" s="12">
        <f t="shared" si="668"/>
        <v>2.3630743552872788E-2</v>
      </c>
      <c r="H351" s="36">
        <f t="shared" si="668"/>
        <v>2.3725646137422479E-2</v>
      </c>
      <c r="I351" s="36">
        <f t="shared" si="668"/>
        <v>2.3820929856849873E-2</v>
      </c>
      <c r="J351" s="12">
        <f t="shared" si="668"/>
        <v>2.3916596241817148E-2</v>
      </c>
      <c r="K351" s="12">
        <f t="shared" si="668"/>
        <v>2.4012646829133687E-2</v>
      </c>
      <c r="L351" s="12">
        <f t="shared" si="668"/>
        <v>2.41090831617808E-2</v>
      </c>
      <c r="M351" s="12">
        <f t="shared" si="668"/>
        <v>2.4205906788936561E-2</v>
      </c>
      <c r="N351" s="12">
        <f t="shared" si="668"/>
        <v>2.4303119266000549E-2</v>
      </c>
      <c r="O351" s="12">
        <f t="shared" si="668"/>
        <v>2.4400722154619022E-2</v>
      </c>
      <c r="P351" s="12">
        <f t="shared" si="668"/>
        <v>2.4498717022709865E-2</v>
      </c>
      <c r="Q351" s="12">
        <f t="shared" si="668"/>
        <v>2.4597105444487812E-2</v>
      </c>
      <c r="R351" s="12">
        <f t="shared" si="668"/>
        <v>2.4695889000489774E-2</v>
      </c>
      <c r="S351" s="12">
        <f t="shared" si="668"/>
        <v>2.4795069277600185E-2</v>
      </c>
      <c r="T351" s="12">
        <f t="shared" si="668"/>
        <v>2.4894647869076483E-2</v>
      </c>
      <c r="U351" s="12">
        <f t="shared" si="668"/>
        <v>2.499462637457478E-2</v>
      </c>
      <c r="V351" s="12">
        <f t="shared" si="668"/>
        <v>2.4965394557720025E-2</v>
      </c>
      <c r="W351" s="12">
        <f t="shared" si="668"/>
        <v>2.4941125156292539E-2</v>
      </c>
      <c r="X351" s="12">
        <f t="shared" si="668"/>
        <v>2.4921954413418306E-2</v>
      </c>
      <c r="Y351" s="12">
        <f t="shared" si="668"/>
        <v>2.4908027925903974E-2</v>
      </c>
      <c r="Z351" s="12">
        <f t="shared" si="668"/>
        <v>2.4899501341036488E-2</v>
      </c>
      <c r="AA351" s="12">
        <f t="shared" si="668"/>
        <v>2.4896541118303639E-2</v>
      </c>
      <c r="AB351" s="12">
        <f t="shared" si="668"/>
        <v>2.4899325363176891E-2</v>
      </c>
      <c r="AC351" s="12">
        <f t="shared" si="668"/>
        <v>2.4908044741009765E-2</v>
      </c>
      <c r="AD351" s="12">
        <f t="shared" si="668"/>
        <v>2.4922903480151085E-2</v>
      </c>
      <c r="AE351" s="12">
        <f t="shared" si="668"/>
        <v>2.4944120474572937E-2</v>
      </c>
      <c r="AF351" s="12">
        <f t="shared" si="668"/>
        <v>0</v>
      </c>
      <c r="AG351" s="12">
        <f t="shared" si="668"/>
        <v>0</v>
      </c>
      <c r="AH351" s="12">
        <f t="shared" si="668"/>
        <v>0</v>
      </c>
      <c r="AI351" s="12">
        <f t="shared" si="668"/>
        <v>0</v>
      </c>
      <c r="AJ351" s="12">
        <f t="shared" si="668"/>
        <v>0</v>
      </c>
      <c r="AK351" s="12">
        <f t="shared" si="668"/>
        <v>0</v>
      </c>
      <c r="AL351" s="12">
        <f t="shared" si="668"/>
        <v>0</v>
      </c>
      <c r="AM351" s="12">
        <f t="shared" si="668"/>
        <v>0</v>
      </c>
      <c r="AN351" s="12">
        <f t="shared" si="668"/>
        <v>0</v>
      </c>
      <c r="AO351" s="12">
        <f t="shared" si="668"/>
        <v>0</v>
      </c>
    </row>
    <row r="352" spans="2:41">
      <c r="B352" s="33">
        <v>22</v>
      </c>
      <c r="C352" s="12">
        <f t="shared" si="665"/>
        <v>2.3254914163987034E-2</v>
      </c>
      <c r="D352" s="12">
        <f t="shared" si="668"/>
        <v>2.3348307393561286E-2</v>
      </c>
      <c r="E352" s="12">
        <f t="shared" si="668"/>
        <v>2.3442075696346647E-2</v>
      </c>
      <c r="F352" s="12">
        <f t="shared" si="668"/>
        <v>2.3536220578661296E-2</v>
      </c>
      <c r="G352" s="12">
        <f t="shared" si="668"/>
        <v>2.3630743552872788E-2</v>
      </c>
      <c r="H352" s="36">
        <f t="shared" si="668"/>
        <v>2.3725646137422479E-2</v>
      </c>
      <c r="I352" s="36">
        <f t="shared" si="668"/>
        <v>2.3820929856849873E-2</v>
      </c>
      <c r="J352" s="12">
        <f t="shared" si="668"/>
        <v>2.3916596241817148E-2</v>
      </c>
      <c r="K352" s="12">
        <f t="shared" si="668"/>
        <v>2.4012646829133687E-2</v>
      </c>
      <c r="L352" s="12">
        <f t="shared" si="668"/>
        <v>2.41090831617808E-2</v>
      </c>
      <c r="M352" s="12">
        <f t="shared" si="668"/>
        <v>2.4205906788936561E-2</v>
      </c>
      <c r="N352" s="12">
        <f t="shared" si="668"/>
        <v>2.4303119266000549E-2</v>
      </c>
      <c r="O352" s="12">
        <f t="shared" si="668"/>
        <v>2.4400722154619022E-2</v>
      </c>
      <c r="P352" s="12">
        <f t="shared" si="668"/>
        <v>2.4498717022709865E-2</v>
      </c>
      <c r="Q352" s="12">
        <f t="shared" si="668"/>
        <v>2.4597105444487812E-2</v>
      </c>
      <c r="R352" s="12">
        <f t="shared" si="668"/>
        <v>2.4695889000489774E-2</v>
      </c>
      <c r="S352" s="12">
        <f t="shared" si="668"/>
        <v>2.4795069277600185E-2</v>
      </c>
      <c r="T352" s="12">
        <f t="shared" si="668"/>
        <v>2.4894647869076483E-2</v>
      </c>
      <c r="U352" s="12">
        <f t="shared" si="668"/>
        <v>2.499462637457478E-2</v>
      </c>
      <c r="V352" s="12">
        <f t="shared" si="668"/>
        <v>2.4965394557720025E-2</v>
      </c>
      <c r="W352" s="12">
        <f t="shared" si="668"/>
        <v>2.4941125156292539E-2</v>
      </c>
      <c r="X352" s="12">
        <f t="shared" si="668"/>
        <v>2.4921954413418306E-2</v>
      </c>
      <c r="Y352" s="12">
        <f t="shared" si="668"/>
        <v>2.4908027925903974E-2</v>
      </c>
      <c r="Z352" s="12">
        <f t="shared" si="668"/>
        <v>2.4899501341036488E-2</v>
      </c>
      <c r="AA352" s="12">
        <f t="shared" si="668"/>
        <v>2.4896541118303639E-2</v>
      </c>
      <c r="AB352" s="12">
        <f t="shared" si="668"/>
        <v>2.4899325363176891E-2</v>
      </c>
      <c r="AC352" s="12">
        <f t="shared" si="668"/>
        <v>2.4908044741009765E-2</v>
      </c>
      <c r="AD352" s="12">
        <f t="shared" si="668"/>
        <v>2.4922903480151085E-2</v>
      </c>
      <c r="AE352" s="12">
        <f t="shared" si="668"/>
        <v>2.4944120474572937E-2</v>
      </c>
      <c r="AF352" s="12">
        <f t="shared" si="668"/>
        <v>2.4971930497696027E-2</v>
      </c>
      <c r="AG352" s="12">
        <f t="shared" si="668"/>
        <v>2.500658554068947E-2</v>
      </c>
      <c r="AH352" s="12">
        <f t="shared" si="668"/>
        <v>2.5048356290365569E-2</v>
      </c>
      <c r="AI352" s="12">
        <f t="shared" si="668"/>
        <v>2.5097533763926792E-2</v>
      </c>
      <c r="AJ352" s="12">
        <f t="shared" si="668"/>
        <v>2.5154431120305423E-2</v>
      </c>
      <c r="AK352" s="12">
        <f t="shared" si="668"/>
        <v>0</v>
      </c>
      <c r="AL352" s="12">
        <f t="shared" si="668"/>
        <v>0</v>
      </c>
      <c r="AM352" s="12">
        <f t="shared" si="668"/>
        <v>0</v>
      </c>
      <c r="AN352" s="12">
        <f t="shared" si="668"/>
        <v>0</v>
      </c>
      <c r="AO352" s="12">
        <f t="shared" si="668"/>
        <v>0</v>
      </c>
    </row>
    <row r="353" spans="2:41">
      <c r="B353" s="33">
        <v>23</v>
      </c>
      <c r="C353" s="12">
        <f t="shared" si="665"/>
        <v>2.3254914163987034E-2</v>
      </c>
      <c r="D353" s="12">
        <f t="shared" si="668"/>
        <v>2.3348307393561286E-2</v>
      </c>
      <c r="E353" s="12">
        <f t="shared" si="668"/>
        <v>2.3442075696346647E-2</v>
      </c>
      <c r="F353" s="12">
        <f t="shared" si="668"/>
        <v>2.3536220578661296E-2</v>
      </c>
      <c r="G353" s="12">
        <f t="shared" si="668"/>
        <v>2.3630743552872788E-2</v>
      </c>
      <c r="H353" s="36">
        <f t="shared" si="668"/>
        <v>2.3725646137422479E-2</v>
      </c>
      <c r="I353" s="36">
        <f t="shared" si="668"/>
        <v>2.3820929856849873E-2</v>
      </c>
      <c r="J353" s="12">
        <f t="shared" si="668"/>
        <v>2.3916596241817148E-2</v>
      </c>
      <c r="K353" s="12">
        <f t="shared" si="668"/>
        <v>2.4012646829133687E-2</v>
      </c>
      <c r="L353" s="12">
        <f t="shared" si="668"/>
        <v>2.41090831617808E-2</v>
      </c>
      <c r="M353" s="12">
        <f t="shared" si="668"/>
        <v>2.4205906788936561E-2</v>
      </c>
      <c r="N353" s="12">
        <f t="shared" si="668"/>
        <v>2.4303119266000549E-2</v>
      </c>
      <c r="O353" s="12">
        <f t="shared" si="668"/>
        <v>2.4400722154619022E-2</v>
      </c>
      <c r="P353" s="12">
        <f t="shared" si="668"/>
        <v>2.4498717022709865E-2</v>
      </c>
      <c r="Q353" s="12">
        <f t="shared" si="668"/>
        <v>2.4597105444487812E-2</v>
      </c>
      <c r="R353" s="12">
        <f t="shared" si="668"/>
        <v>2.4695889000489774E-2</v>
      </c>
      <c r="S353" s="12">
        <f t="shared" si="668"/>
        <v>2.4795069277600185E-2</v>
      </c>
      <c r="T353" s="12">
        <f t="shared" si="668"/>
        <v>2.4894647869076483E-2</v>
      </c>
      <c r="U353" s="12">
        <f t="shared" si="668"/>
        <v>2.499462637457478E-2</v>
      </c>
      <c r="V353" s="12">
        <f t="shared" si="668"/>
        <v>2.4965394557720025E-2</v>
      </c>
      <c r="W353" s="12">
        <f t="shared" si="668"/>
        <v>2.4941125156292539E-2</v>
      </c>
      <c r="X353" s="12">
        <f t="shared" si="668"/>
        <v>2.4921954413418306E-2</v>
      </c>
      <c r="Y353" s="12">
        <f t="shared" si="668"/>
        <v>2.4908027925903974E-2</v>
      </c>
      <c r="Z353" s="12">
        <f t="shared" si="668"/>
        <v>2.4899501341036488E-2</v>
      </c>
      <c r="AA353" s="12">
        <f t="shared" si="668"/>
        <v>2.4896541118303639E-2</v>
      </c>
      <c r="AB353" s="12">
        <f t="shared" si="668"/>
        <v>2.4899325363176891E-2</v>
      </c>
      <c r="AC353" s="12">
        <f t="shared" si="668"/>
        <v>2.4908044741009765E-2</v>
      </c>
      <c r="AD353" s="12">
        <f t="shared" si="668"/>
        <v>2.4922903480151085E-2</v>
      </c>
      <c r="AE353" s="12">
        <f t="shared" si="668"/>
        <v>2.4944120474572937E-2</v>
      </c>
      <c r="AF353" s="12">
        <f t="shared" si="668"/>
        <v>2.4971930497696027E-2</v>
      </c>
      <c r="AG353" s="12">
        <f t="shared" si="668"/>
        <v>2.500658554068947E-2</v>
      </c>
      <c r="AH353" s="12">
        <f t="shared" si="668"/>
        <v>2.5048356290365569E-2</v>
      </c>
      <c r="AI353" s="12">
        <f t="shared" si="668"/>
        <v>2.5097533763926792E-2</v>
      </c>
      <c r="AJ353" s="12">
        <f t="shared" si="668"/>
        <v>2.5154431120305423E-2</v>
      </c>
      <c r="AK353" s="12">
        <f t="shared" si="668"/>
        <v>2.5219385670726843E-2</v>
      </c>
      <c r="AL353" s="12">
        <f t="shared" si="668"/>
        <v>2.529276111450551E-2</v>
      </c>
      <c r="AM353" s="12">
        <f t="shared" si="668"/>
        <v>2.5374950030036921E-2</v>
      </c>
      <c r="AN353" s="12">
        <f t="shared" si="668"/>
        <v>2.546637665559311E-2</v>
      </c>
      <c r="AO353" s="12">
        <f t="shared" si="668"/>
        <v>2.5567499999999993E-2</v>
      </c>
    </row>
    <row r="354" spans="2:41">
      <c r="B354" s="33">
        <v>24</v>
      </c>
      <c r="C354" s="12">
        <f t="shared" si="665"/>
        <v>2.3254914163987034E-2</v>
      </c>
      <c r="D354" s="12">
        <f t="shared" si="668"/>
        <v>2.3348307393561286E-2</v>
      </c>
      <c r="E354" s="12">
        <f t="shared" si="668"/>
        <v>2.3442075696346647E-2</v>
      </c>
      <c r="F354" s="12">
        <f t="shared" si="668"/>
        <v>2.3536220578661296E-2</v>
      </c>
      <c r="G354" s="12">
        <f t="shared" si="668"/>
        <v>2.3630743552872788E-2</v>
      </c>
      <c r="H354" s="36">
        <f t="shared" si="668"/>
        <v>2.3725646137422479E-2</v>
      </c>
      <c r="I354" s="36">
        <f t="shared" si="668"/>
        <v>2.3820929856849873E-2</v>
      </c>
      <c r="J354" s="12">
        <f t="shared" si="668"/>
        <v>2.3916596241817148E-2</v>
      </c>
      <c r="K354" s="12">
        <f t="shared" si="668"/>
        <v>2.4012646829133687E-2</v>
      </c>
      <c r="L354" s="12">
        <f t="shared" si="668"/>
        <v>2.41090831617808E-2</v>
      </c>
      <c r="M354" s="12">
        <f t="shared" si="668"/>
        <v>2.4205906788936561E-2</v>
      </c>
      <c r="N354" s="12">
        <f t="shared" si="668"/>
        <v>2.4303119266000549E-2</v>
      </c>
      <c r="O354" s="12">
        <f t="shared" si="668"/>
        <v>2.4400722154619022E-2</v>
      </c>
      <c r="P354" s="12">
        <f t="shared" si="668"/>
        <v>2.4498717022709865E-2</v>
      </c>
      <c r="Q354" s="12">
        <f t="shared" si="668"/>
        <v>2.4597105444487812E-2</v>
      </c>
      <c r="R354" s="12">
        <f t="shared" si="668"/>
        <v>2.4695889000489774E-2</v>
      </c>
      <c r="S354" s="12">
        <f t="shared" si="668"/>
        <v>2.4795069277600185E-2</v>
      </c>
      <c r="T354" s="12">
        <f t="shared" si="668"/>
        <v>2.4894647869076483E-2</v>
      </c>
      <c r="U354" s="12">
        <f t="shared" si="668"/>
        <v>2.499462637457478E-2</v>
      </c>
      <c r="V354" s="12">
        <f t="shared" si="668"/>
        <v>2.4965394557720025E-2</v>
      </c>
      <c r="W354" s="12">
        <f t="shared" si="668"/>
        <v>2.4941125156292539E-2</v>
      </c>
      <c r="X354" s="12">
        <f t="shared" si="668"/>
        <v>2.4921954413418306E-2</v>
      </c>
      <c r="Y354" s="12">
        <f t="shared" si="668"/>
        <v>2.4908027925903974E-2</v>
      </c>
      <c r="Z354" s="12">
        <f t="shared" si="668"/>
        <v>2.4899501341036488E-2</v>
      </c>
      <c r="AA354" s="12">
        <f t="shared" si="668"/>
        <v>2.4896541118303639E-2</v>
      </c>
      <c r="AB354" s="12">
        <f t="shared" si="668"/>
        <v>2.4899325363176891E-2</v>
      </c>
      <c r="AC354" s="12">
        <f t="shared" si="668"/>
        <v>2.4908044741009765E-2</v>
      </c>
      <c r="AD354" s="12">
        <f t="shared" si="668"/>
        <v>2.4922903480151085E-2</v>
      </c>
      <c r="AE354" s="12">
        <f t="shared" si="668"/>
        <v>2.4944120474572937E-2</v>
      </c>
      <c r="AF354" s="12">
        <f t="shared" si="668"/>
        <v>2.4971930497696027E-2</v>
      </c>
      <c r="AG354" s="12">
        <f t="shared" si="668"/>
        <v>2.500658554068947E-2</v>
      </c>
      <c r="AH354" s="12">
        <f t="shared" si="668"/>
        <v>2.5048356290365569E-2</v>
      </c>
      <c r="AI354" s="12">
        <f t="shared" si="668"/>
        <v>2.5097533763926792E-2</v>
      </c>
      <c r="AJ354" s="12">
        <f t="shared" si="668"/>
        <v>2.5154431120305423E-2</v>
      </c>
      <c r="AK354" s="12">
        <f t="shared" si="668"/>
        <v>2.5219385670726843E-2</v>
      </c>
      <c r="AL354" s="12">
        <f t="shared" si="668"/>
        <v>2.529276111450551E-2</v>
      </c>
      <c r="AM354" s="12">
        <f t="shared" si="668"/>
        <v>2.5374950030036921E-2</v>
      </c>
      <c r="AN354" s="12">
        <f t="shared" si="668"/>
        <v>2.546637665559311E-2</v>
      </c>
      <c r="AO354" s="12">
        <f t="shared" si="668"/>
        <v>2.5567499999999993E-2</v>
      </c>
    </row>
    <row r="355" spans="2:41">
      <c r="B355" s="33">
        <v>25</v>
      </c>
      <c r="C355" s="12">
        <f t="shared" si="665"/>
        <v>2.3254914163987034E-2</v>
      </c>
      <c r="D355" s="12">
        <f t="shared" si="668"/>
        <v>2.3348307393561286E-2</v>
      </c>
      <c r="E355" s="12">
        <f t="shared" si="668"/>
        <v>2.3442075696346647E-2</v>
      </c>
      <c r="F355" s="12">
        <f t="shared" si="668"/>
        <v>2.3536220578661296E-2</v>
      </c>
      <c r="G355" s="12">
        <f t="shared" si="668"/>
        <v>2.3630743552872788E-2</v>
      </c>
      <c r="H355" s="36">
        <f t="shared" si="668"/>
        <v>2.3725646137422479E-2</v>
      </c>
      <c r="I355" s="36">
        <f t="shared" si="668"/>
        <v>2.3820929856849873E-2</v>
      </c>
      <c r="J355" s="12">
        <f t="shared" si="668"/>
        <v>2.3916596241817148E-2</v>
      </c>
      <c r="K355" s="12">
        <f t="shared" si="668"/>
        <v>2.4012646829133687E-2</v>
      </c>
      <c r="L355" s="12">
        <f t="shared" si="668"/>
        <v>2.41090831617808E-2</v>
      </c>
      <c r="M355" s="12">
        <f t="shared" si="668"/>
        <v>2.4205906788936561E-2</v>
      </c>
      <c r="N355" s="12">
        <f t="shared" si="668"/>
        <v>2.4303119266000549E-2</v>
      </c>
      <c r="O355" s="12">
        <f t="shared" si="668"/>
        <v>2.4400722154619022E-2</v>
      </c>
      <c r="P355" s="12">
        <f t="shared" si="668"/>
        <v>2.4498717022709865E-2</v>
      </c>
      <c r="Q355" s="12">
        <f t="shared" si="668"/>
        <v>2.4597105444487812E-2</v>
      </c>
      <c r="R355" s="12">
        <f t="shared" si="668"/>
        <v>2.4695889000489774E-2</v>
      </c>
      <c r="S355" s="12">
        <f t="shared" si="668"/>
        <v>2.4795069277600185E-2</v>
      </c>
      <c r="T355" s="12">
        <f t="shared" si="668"/>
        <v>2.4894647869076483E-2</v>
      </c>
      <c r="U355" s="12">
        <f t="shared" si="668"/>
        <v>2.499462637457478E-2</v>
      </c>
      <c r="V355" s="12">
        <f t="shared" si="668"/>
        <v>2.4965394557720025E-2</v>
      </c>
      <c r="W355" s="12">
        <f t="shared" si="668"/>
        <v>2.4941125156292539E-2</v>
      </c>
      <c r="X355" s="12">
        <f t="shared" si="668"/>
        <v>2.4921954413418306E-2</v>
      </c>
      <c r="Y355" s="12">
        <f t="shared" si="668"/>
        <v>2.4908027925903974E-2</v>
      </c>
      <c r="Z355" s="12">
        <f t="shared" si="668"/>
        <v>2.4899501341036488E-2</v>
      </c>
      <c r="AA355" s="12">
        <f t="shared" si="668"/>
        <v>2.4896541118303639E-2</v>
      </c>
      <c r="AB355" s="12">
        <f t="shared" si="668"/>
        <v>2.4899325363176891E-2</v>
      </c>
      <c r="AC355" s="12">
        <f t="shared" si="668"/>
        <v>2.4908044741009765E-2</v>
      </c>
      <c r="AD355" s="12">
        <f t="shared" si="668"/>
        <v>2.4922903480151085E-2</v>
      </c>
      <c r="AE355" s="12">
        <f t="shared" si="668"/>
        <v>2.4944120474572937E-2</v>
      </c>
      <c r="AF355" s="12">
        <f t="shared" si="668"/>
        <v>2.4971930497696027E-2</v>
      </c>
      <c r="AG355" s="12">
        <f t="shared" si="668"/>
        <v>2.500658554068947E-2</v>
      </c>
      <c r="AH355" s="12">
        <f t="shared" si="668"/>
        <v>2.5048356290365569E-2</v>
      </c>
      <c r="AI355" s="12">
        <f t="shared" si="668"/>
        <v>2.5097533763926792E-2</v>
      </c>
      <c r="AJ355" s="12">
        <f t="shared" si="668"/>
        <v>2.5154431120305423E-2</v>
      </c>
      <c r="AK355" s="12">
        <f t="shared" si="668"/>
        <v>2.5219385670726843E-2</v>
      </c>
      <c r="AL355" s="12">
        <f t="shared" si="668"/>
        <v>2.529276111450551E-2</v>
      </c>
      <c r="AM355" s="12">
        <f t="shared" si="668"/>
        <v>2.5374950030036921E-2</v>
      </c>
      <c r="AN355" s="12">
        <f t="shared" si="668"/>
        <v>2.546637665559311E-2</v>
      </c>
      <c r="AO355" s="12">
        <f t="shared" si="668"/>
        <v>2.5567499999999993E-2</v>
      </c>
    </row>
    <row r="356" spans="2:41">
      <c r="B356" s="33">
        <v>26</v>
      </c>
      <c r="C356" s="12">
        <f t="shared" si="665"/>
        <v>2.3254914163987034E-2</v>
      </c>
      <c r="D356" s="12">
        <f t="shared" si="668"/>
        <v>2.3348307393561286E-2</v>
      </c>
      <c r="E356" s="12">
        <f t="shared" si="668"/>
        <v>2.3442075696346647E-2</v>
      </c>
      <c r="F356" s="12">
        <f t="shared" si="668"/>
        <v>2.3536220578661296E-2</v>
      </c>
      <c r="G356" s="12">
        <f t="shared" si="668"/>
        <v>2.3630743552872788E-2</v>
      </c>
      <c r="H356" s="36">
        <f t="shared" si="668"/>
        <v>2.3725646137422479E-2</v>
      </c>
      <c r="I356" s="36">
        <f t="shared" si="668"/>
        <v>2.3820929856849873E-2</v>
      </c>
      <c r="J356" s="12">
        <f t="shared" si="668"/>
        <v>2.3916596241817148E-2</v>
      </c>
      <c r="K356" s="12">
        <f t="shared" si="668"/>
        <v>2.4012646829133687E-2</v>
      </c>
      <c r="L356" s="12">
        <f t="shared" si="668"/>
        <v>2.41090831617808E-2</v>
      </c>
      <c r="M356" s="12">
        <f t="shared" si="668"/>
        <v>2.4205906788936561E-2</v>
      </c>
      <c r="N356" s="12">
        <f t="shared" si="668"/>
        <v>2.4303119266000549E-2</v>
      </c>
      <c r="O356" s="12">
        <f t="shared" si="668"/>
        <v>2.4400722154619022E-2</v>
      </c>
      <c r="P356" s="12">
        <f t="shared" si="668"/>
        <v>2.4498717022709865E-2</v>
      </c>
      <c r="Q356" s="12">
        <f t="shared" si="668"/>
        <v>2.4597105444487812E-2</v>
      </c>
      <c r="R356" s="12">
        <f t="shared" si="668"/>
        <v>2.4695889000489774E-2</v>
      </c>
      <c r="S356" s="12">
        <f t="shared" si="668"/>
        <v>2.4795069277600185E-2</v>
      </c>
      <c r="T356" s="12">
        <f t="shared" si="668"/>
        <v>2.4894647869076483E-2</v>
      </c>
      <c r="U356" s="12">
        <f t="shared" si="668"/>
        <v>2.499462637457478E-2</v>
      </c>
      <c r="V356" s="12">
        <f t="shared" si="668"/>
        <v>2.4965394557720025E-2</v>
      </c>
      <c r="W356" s="12">
        <f t="shared" si="668"/>
        <v>2.4941125156292539E-2</v>
      </c>
      <c r="X356" s="12">
        <f t="shared" si="668"/>
        <v>2.4921954413418306E-2</v>
      </c>
      <c r="Y356" s="12">
        <f t="shared" si="668"/>
        <v>2.4908027925903974E-2</v>
      </c>
      <c r="Z356" s="12">
        <f t="shared" si="668"/>
        <v>2.4899501341036488E-2</v>
      </c>
      <c r="AA356" s="12">
        <f t="shared" si="668"/>
        <v>2.4896541118303639E-2</v>
      </c>
      <c r="AB356" s="12">
        <f t="shared" si="668"/>
        <v>2.4899325363176891E-2</v>
      </c>
      <c r="AC356" s="12">
        <f t="shared" si="668"/>
        <v>2.4908044741009765E-2</v>
      </c>
      <c r="AD356" s="12">
        <f t="shared" si="668"/>
        <v>2.4922903480151085E-2</v>
      </c>
      <c r="AE356" s="12">
        <f t="shared" si="668"/>
        <v>2.4944120474572937E-2</v>
      </c>
      <c r="AF356" s="12">
        <f t="shared" si="668"/>
        <v>2.4971930497696027E-2</v>
      </c>
      <c r="AG356" s="12">
        <f t="shared" si="668"/>
        <v>2.500658554068947E-2</v>
      </c>
      <c r="AH356" s="12">
        <f t="shared" si="668"/>
        <v>2.5048356290365569E-2</v>
      </c>
      <c r="AI356" s="12">
        <f t="shared" si="668"/>
        <v>2.5097533763926792E-2</v>
      </c>
      <c r="AJ356" s="12">
        <f t="shared" si="668"/>
        <v>2.5154431120305423E-2</v>
      </c>
      <c r="AK356" s="12">
        <f t="shared" si="668"/>
        <v>2.5219385670726843E-2</v>
      </c>
      <c r="AL356" s="12">
        <f t="shared" si="668"/>
        <v>2.529276111450551E-2</v>
      </c>
      <c r="AM356" s="12">
        <f t="shared" si="668"/>
        <v>2.5374950030036921E-2</v>
      </c>
      <c r="AN356" s="12">
        <f t="shared" si="668"/>
        <v>2.546637665559311E-2</v>
      </c>
      <c r="AO356" s="12">
        <f t="shared" si="668"/>
        <v>2.5567499999999993E-2</v>
      </c>
    </row>
    <row r="357" spans="2:41">
      <c r="B357" s="33">
        <v>27</v>
      </c>
      <c r="C357" s="12">
        <f t="shared" si="665"/>
        <v>2.3254914163987034E-2</v>
      </c>
      <c r="D357" s="12">
        <f t="shared" si="668"/>
        <v>2.3348307393561286E-2</v>
      </c>
      <c r="E357" s="12">
        <f t="shared" si="668"/>
        <v>2.3442075696346647E-2</v>
      </c>
      <c r="F357" s="12">
        <f t="shared" si="668"/>
        <v>2.3536220578661296E-2</v>
      </c>
      <c r="G357" s="12">
        <f t="shared" si="668"/>
        <v>2.3630743552872788E-2</v>
      </c>
      <c r="H357" s="36">
        <f t="shared" si="668"/>
        <v>2.3725646137422479E-2</v>
      </c>
      <c r="I357" s="36">
        <f t="shared" si="668"/>
        <v>2.3820929856849873E-2</v>
      </c>
      <c r="J357" s="12">
        <f t="shared" si="668"/>
        <v>2.3916596241817148E-2</v>
      </c>
      <c r="K357" s="12">
        <f t="shared" si="668"/>
        <v>2.4012646829133687E-2</v>
      </c>
      <c r="L357" s="12">
        <f t="shared" si="668"/>
        <v>2.41090831617808E-2</v>
      </c>
      <c r="M357" s="12">
        <f t="shared" ref="D357:AO363" si="669">IF(AND($B357&gt;=M$234,$B357&lt;=M$236),-(0.5/(M$234-M$236)),IF(AND($B357&gt;M$236,$B357&lt;M$237),((M$237-$B357)/((M$236-M$237)^2)),0))</f>
        <v>2.4205906788936561E-2</v>
      </c>
      <c r="N357" s="12">
        <f t="shared" si="669"/>
        <v>2.4303119266000549E-2</v>
      </c>
      <c r="O357" s="12">
        <f t="shared" si="669"/>
        <v>2.4400722154619022E-2</v>
      </c>
      <c r="P357" s="12">
        <f t="shared" si="669"/>
        <v>2.4498717022709865E-2</v>
      </c>
      <c r="Q357" s="12">
        <f t="shared" si="669"/>
        <v>2.4597105444487812E-2</v>
      </c>
      <c r="R357" s="12">
        <f t="shared" si="669"/>
        <v>2.4695889000489774E-2</v>
      </c>
      <c r="S357" s="12">
        <f t="shared" si="669"/>
        <v>2.4795069277600185E-2</v>
      </c>
      <c r="T357" s="12">
        <f t="shared" si="669"/>
        <v>2.4894647869076483E-2</v>
      </c>
      <c r="U357" s="12">
        <f t="shared" si="669"/>
        <v>2.499462637457478E-2</v>
      </c>
      <c r="V357" s="12">
        <f t="shared" si="669"/>
        <v>2.4965394557720025E-2</v>
      </c>
      <c r="W357" s="12">
        <f t="shared" si="669"/>
        <v>2.4941125156292539E-2</v>
      </c>
      <c r="X357" s="12">
        <f t="shared" si="669"/>
        <v>2.4921954413418306E-2</v>
      </c>
      <c r="Y357" s="12">
        <f t="shared" si="669"/>
        <v>2.4908027925903974E-2</v>
      </c>
      <c r="Z357" s="12">
        <f t="shared" si="669"/>
        <v>2.4899501341036488E-2</v>
      </c>
      <c r="AA357" s="12">
        <f t="shared" si="669"/>
        <v>2.4896541118303639E-2</v>
      </c>
      <c r="AB357" s="12">
        <f t="shared" si="669"/>
        <v>2.4899325363176891E-2</v>
      </c>
      <c r="AC357" s="12">
        <f t="shared" si="669"/>
        <v>2.4908044741009765E-2</v>
      </c>
      <c r="AD357" s="12">
        <f t="shared" si="669"/>
        <v>2.4922903480151085E-2</v>
      </c>
      <c r="AE357" s="12">
        <f t="shared" si="669"/>
        <v>2.4944120474572937E-2</v>
      </c>
      <c r="AF357" s="12">
        <f t="shared" si="669"/>
        <v>2.4971930497696027E-2</v>
      </c>
      <c r="AG357" s="12">
        <f t="shared" si="669"/>
        <v>2.500658554068947E-2</v>
      </c>
      <c r="AH357" s="12">
        <f t="shared" si="669"/>
        <v>2.5048356290365569E-2</v>
      </c>
      <c r="AI357" s="12">
        <f t="shared" si="669"/>
        <v>2.5097533763926792E-2</v>
      </c>
      <c r="AJ357" s="12">
        <f t="shared" si="669"/>
        <v>2.5154431120305423E-2</v>
      </c>
      <c r="AK357" s="12">
        <f t="shared" si="669"/>
        <v>2.5219385670726843E-2</v>
      </c>
      <c r="AL357" s="12">
        <f t="shared" si="669"/>
        <v>2.529276111450551E-2</v>
      </c>
      <c r="AM357" s="12">
        <f t="shared" si="669"/>
        <v>2.5374950030036921E-2</v>
      </c>
      <c r="AN357" s="12">
        <f t="shared" si="669"/>
        <v>2.546637665559311E-2</v>
      </c>
      <c r="AO357" s="12">
        <f t="shared" si="669"/>
        <v>2.5567499999999993E-2</v>
      </c>
    </row>
    <row r="358" spans="2:41">
      <c r="B358" s="33">
        <v>28</v>
      </c>
      <c r="C358" s="12">
        <f t="shared" si="665"/>
        <v>2.3254914163987034E-2</v>
      </c>
      <c r="D358" s="12">
        <f t="shared" si="669"/>
        <v>2.3348307393561286E-2</v>
      </c>
      <c r="E358" s="12">
        <f t="shared" si="669"/>
        <v>2.3442075696346647E-2</v>
      </c>
      <c r="F358" s="12">
        <f t="shared" si="669"/>
        <v>2.3536220578661296E-2</v>
      </c>
      <c r="G358" s="12">
        <f t="shared" si="669"/>
        <v>2.3630743552872788E-2</v>
      </c>
      <c r="H358" s="36">
        <f t="shared" si="669"/>
        <v>2.3725646137422479E-2</v>
      </c>
      <c r="I358" s="36">
        <f t="shared" si="669"/>
        <v>2.3820929856849873E-2</v>
      </c>
      <c r="J358" s="12">
        <f t="shared" si="669"/>
        <v>2.3916596241817148E-2</v>
      </c>
      <c r="K358" s="12">
        <f t="shared" si="669"/>
        <v>2.4012646829133687E-2</v>
      </c>
      <c r="L358" s="12">
        <f t="shared" si="669"/>
        <v>2.41090831617808E-2</v>
      </c>
      <c r="M358" s="12">
        <f t="shared" si="669"/>
        <v>2.4205906788936561E-2</v>
      </c>
      <c r="N358" s="12">
        <f t="shared" si="669"/>
        <v>2.4303119266000549E-2</v>
      </c>
      <c r="O358" s="12">
        <f t="shared" si="669"/>
        <v>2.4400722154619022E-2</v>
      </c>
      <c r="P358" s="12">
        <f t="shared" si="669"/>
        <v>2.4498717022709865E-2</v>
      </c>
      <c r="Q358" s="12">
        <f t="shared" si="669"/>
        <v>2.4597105444487812E-2</v>
      </c>
      <c r="R358" s="12">
        <f t="shared" si="669"/>
        <v>2.4695889000489774E-2</v>
      </c>
      <c r="S358" s="12">
        <f t="shared" si="669"/>
        <v>2.4795069277600185E-2</v>
      </c>
      <c r="T358" s="12">
        <f t="shared" si="669"/>
        <v>2.4894647869076483E-2</v>
      </c>
      <c r="U358" s="12">
        <f t="shared" si="669"/>
        <v>2.499462637457478E-2</v>
      </c>
      <c r="V358" s="12">
        <f t="shared" si="669"/>
        <v>2.4965394557720025E-2</v>
      </c>
      <c r="W358" s="12">
        <f t="shared" si="669"/>
        <v>2.4941125156292539E-2</v>
      </c>
      <c r="X358" s="12">
        <f t="shared" si="669"/>
        <v>2.4921954413418306E-2</v>
      </c>
      <c r="Y358" s="12">
        <f t="shared" si="669"/>
        <v>2.4908027925903974E-2</v>
      </c>
      <c r="Z358" s="12">
        <f t="shared" si="669"/>
        <v>2.4899501341036488E-2</v>
      </c>
      <c r="AA358" s="12">
        <f t="shared" si="669"/>
        <v>2.4896541118303639E-2</v>
      </c>
      <c r="AB358" s="12">
        <f t="shared" si="669"/>
        <v>2.4899325363176891E-2</v>
      </c>
      <c r="AC358" s="12">
        <f t="shared" si="669"/>
        <v>2.4908044741009765E-2</v>
      </c>
      <c r="AD358" s="12">
        <f t="shared" si="669"/>
        <v>2.4922903480151085E-2</v>
      </c>
      <c r="AE358" s="12">
        <f t="shared" si="669"/>
        <v>2.4944120474572937E-2</v>
      </c>
      <c r="AF358" s="12">
        <f t="shared" si="669"/>
        <v>2.4971930497696027E-2</v>
      </c>
      <c r="AG358" s="12">
        <f t="shared" si="669"/>
        <v>2.500658554068947E-2</v>
      </c>
      <c r="AH358" s="12">
        <f t="shared" si="669"/>
        <v>2.5048356290365569E-2</v>
      </c>
      <c r="AI358" s="12">
        <f t="shared" si="669"/>
        <v>2.5097533763926792E-2</v>
      </c>
      <c r="AJ358" s="12">
        <f t="shared" si="669"/>
        <v>2.5154431120305423E-2</v>
      </c>
      <c r="AK358" s="12">
        <f t="shared" si="669"/>
        <v>2.5219385670726843E-2</v>
      </c>
      <c r="AL358" s="12">
        <f t="shared" si="669"/>
        <v>2.529276111450551E-2</v>
      </c>
      <c r="AM358" s="12">
        <f t="shared" si="669"/>
        <v>2.5374950030036921E-2</v>
      </c>
      <c r="AN358" s="12">
        <f t="shared" si="669"/>
        <v>2.546637665559311E-2</v>
      </c>
      <c r="AO358" s="12">
        <f t="shared" si="669"/>
        <v>2.5567499999999993E-2</v>
      </c>
    </row>
    <row r="359" spans="2:41">
      <c r="B359" s="33">
        <v>29</v>
      </c>
      <c r="C359" s="12">
        <f t="shared" si="665"/>
        <v>2.3254914163987034E-2</v>
      </c>
      <c r="D359" s="12">
        <f t="shared" si="669"/>
        <v>2.3348307393561286E-2</v>
      </c>
      <c r="E359" s="12">
        <f t="shared" si="669"/>
        <v>2.3442075696346647E-2</v>
      </c>
      <c r="F359" s="12">
        <f t="shared" si="669"/>
        <v>2.3536220578661296E-2</v>
      </c>
      <c r="G359" s="12">
        <f t="shared" si="669"/>
        <v>2.3630743552872788E-2</v>
      </c>
      <c r="H359" s="36">
        <f t="shared" si="669"/>
        <v>2.3725646137422479E-2</v>
      </c>
      <c r="I359" s="36">
        <f t="shared" si="669"/>
        <v>2.3820929856849873E-2</v>
      </c>
      <c r="J359" s="12">
        <f t="shared" si="669"/>
        <v>2.3916596241817148E-2</v>
      </c>
      <c r="K359" s="12">
        <f t="shared" si="669"/>
        <v>2.4012646829133687E-2</v>
      </c>
      <c r="L359" s="12">
        <f t="shared" si="669"/>
        <v>2.41090831617808E-2</v>
      </c>
      <c r="M359" s="12">
        <f t="shared" si="669"/>
        <v>2.4205906788936561E-2</v>
      </c>
      <c r="N359" s="12">
        <f t="shared" si="669"/>
        <v>2.4303119266000549E-2</v>
      </c>
      <c r="O359" s="12">
        <f t="shared" si="669"/>
        <v>2.4400722154619022E-2</v>
      </c>
      <c r="P359" s="12">
        <f t="shared" si="669"/>
        <v>2.4498717022709865E-2</v>
      </c>
      <c r="Q359" s="12">
        <f t="shared" si="669"/>
        <v>2.4597105444487812E-2</v>
      </c>
      <c r="R359" s="12">
        <f t="shared" si="669"/>
        <v>2.4695889000489774E-2</v>
      </c>
      <c r="S359" s="12">
        <f t="shared" si="669"/>
        <v>2.4795069277600185E-2</v>
      </c>
      <c r="T359" s="12">
        <f t="shared" si="669"/>
        <v>2.4894647869076483E-2</v>
      </c>
      <c r="U359" s="12">
        <f t="shared" si="669"/>
        <v>2.499462637457478E-2</v>
      </c>
      <c r="V359" s="12">
        <f t="shared" si="669"/>
        <v>2.4965394557720025E-2</v>
      </c>
      <c r="W359" s="12">
        <f t="shared" si="669"/>
        <v>2.4941125156292539E-2</v>
      </c>
      <c r="X359" s="12">
        <f t="shared" si="669"/>
        <v>2.4921954413418306E-2</v>
      </c>
      <c r="Y359" s="12">
        <f t="shared" si="669"/>
        <v>2.4908027925903974E-2</v>
      </c>
      <c r="Z359" s="12">
        <f t="shared" si="669"/>
        <v>2.4899501341036488E-2</v>
      </c>
      <c r="AA359" s="12">
        <f t="shared" si="669"/>
        <v>2.4896541118303639E-2</v>
      </c>
      <c r="AB359" s="12">
        <f t="shared" si="669"/>
        <v>2.4899325363176891E-2</v>
      </c>
      <c r="AC359" s="12">
        <f t="shared" si="669"/>
        <v>2.4908044741009765E-2</v>
      </c>
      <c r="AD359" s="12">
        <f t="shared" si="669"/>
        <v>2.4922903480151085E-2</v>
      </c>
      <c r="AE359" s="12">
        <f t="shared" si="669"/>
        <v>2.4944120474572937E-2</v>
      </c>
      <c r="AF359" s="12">
        <f t="shared" si="669"/>
        <v>2.4971930497696027E-2</v>
      </c>
      <c r="AG359" s="12">
        <f t="shared" si="669"/>
        <v>2.500658554068947E-2</v>
      </c>
      <c r="AH359" s="12">
        <f t="shared" si="669"/>
        <v>2.5048356290365569E-2</v>
      </c>
      <c r="AI359" s="12">
        <f t="shared" si="669"/>
        <v>2.5097533763926792E-2</v>
      </c>
      <c r="AJ359" s="12">
        <f t="shared" si="669"/>
        <v>2.5154431120305423E-2</v>
      </c>
      <c r="AK359" s="12">
        <f t="shared" si="669"/>
        <v>2.5219385670726843E-2</v>
      </c>
      <c r="AL359" s="12">
        <f t="shared" si="669"/>
        <v>2.529276111450551E-2</v>
      </c>
      <c r="AM359" s="12">
        <f t="shared" si="669"/>
        <v>2.5374950030036921E-2</v>
      </c>
      <c r="AN359" s="12">
        <f t="shared" si="669"/>
        <v>2.546637665559311E-2</v>
      </c>
      <c r="AO359" s="12">
        <f t="shared" si="669"/>
        <v>2.5567499999999993E-2</v>
      </c>
    </row>
    <row r="360" spans="2:41">
      <c r="B360" s="33">
        <v>30</v>
      </c>
      <c r="C360" s="12">
        <f t="shared" si="665"/>
        <v>2.3254914163987034E-2</v>
      </c>
      <c r="D360" s="12">
        <f t="shared" si="669"/>
        <v>2.3348307393561286E-2</v>
      </c>
      <c r="E360" s="12">
        <f t="shared" si="669"/>
        <v>2.3442075696346647E-2</v>
      </c>
      <c r="F360" s="12">
        <f t="shared" si="669"/>
        <v>2.3536220578661296E-2</v>
      </c>
      <c r="G360" s="12">
        <f t="shared" si="669"/>
        <v>2.3630743552872788E-2</v>
      </c>
      <c r="H360" s="36">
        <f t="shared" si="669"/>
        <v>2.3725646137422479E-2</v>
      </c>
      <c r="I360" s="36">
        <f t="shared" si="669"/>
        <v>2.3820929856849873E-2</v>
      </c>
      <c r="J360" s="12">
        <f t="shared" si="669"/>
        <v>2.3916596241817148E-2</v>
      </c>
      <c r="K360" s="12">
        <f t="shared" si="669"/>
        <v>2.4012646829133687E-2</v>
      </c>
      <c r="L360" s="12">
        <f t="shared" si="669"/>
        <v>2.41090831617808E-2</v>
      </c>
      <c r="M360" s="12">
        <f t="shared" si="669"/>
        <v>2.4205906788936561E-2</v>
      </c>
      <c r="N360" s="12">
        <f t="shared" si="669"/>
        <v>2.4303119266000549E-2</v>
      </c>
      <c r="O360" s="12">
        <f t="shared" si="669"/>
        <v>2.4400722154619022E-2</v>
      </c>
      <c r="P360" s="12">
        <f t="shared" si="669"/>
        <v>2.4498717022709865E-2</v>
      </c>
      <c r="Q360" s="12">
        <f t="shared" si="669"/>
        <v>2.4597105444487812E-2</v>
      </c>
      <c r="R360" s="12">
        <f t="shared" si="669"/>
        <v>2.4695889000489774E-2</v>
      </c>
      <c r="S360" s="12">
        <f t="shared" si="669"/>
        <v>2.4795069277600185E-2</v>
      </c>
      <c r="T360" s="12">
        <f t="shared" si="669"/>
        <v>2.4894647869076483E-2</v>
      </c>
      <c r="U360" s="12">
        <f t="shared" si="669"/>
        <v>2.499462637457478E-2</v>
      </c>
      <c r="V360" s="12">
        <f t="shared" si="669"/>
        <v>2.4965394557720025E-2</v>
      </c>
      <c r="W360" s="12">
        <f t="shared" si="669"/>
        <v>2.4941125156292539E-2</v>
      </c>
      <c r="X360" s="12">
        <f t="shared" si="669"/>
        <v>2.4921954413418306E-2</v>
      </c>
      <c r="Y360" s="12">
        <f t="shared" si="669"/>
        <v>2.4908027925903974E-2</v>
      </c>
      <c r="Z360" s="12">
        <f t="shared" si="669"/>
        <v>2.4899501341036488E-2</v>
      </c>
      <c r="AA360" s="12">
        <f t="shared" si="669"/>
        <v>2.4896541118303639E-2</v>
      </c>
      <c r="AB360" s="12">
        <f t="shared" si="669"/>
        <v>2.4899325363176891E-2</v>
      </c>
      <c r="AC360" s="12">
        <f t="shared" si="669"/>
        <v>2.4908044741009765E-2</v>
      </c>
      <c r="AD360" s="12">
        <f t="shared" si="669"/>
        <v>2.4922903480151085E-2</v>
      </c>
      <c r="AE360" s="12">
        <f t="shared" si="669"/>
        <v>2.4944120474572937E-2</v>
      </c>
      <c r="AF360" s="12">
        <f t="shared" si="669"/>
        <v>2.4971930497696027E-2</v>
      </c>
      <c r="AG360" s="12">
        <f t="shared" si="669"/>
        <v>2.500658554068947E-2</v>
      </c>
      <c r="AH360" s="12">
        <f t="shared" si="669"/>
        <v>2.5048356290365569E-2</v>
      </c>
      <c r="AI360" s="12">
        <f t="shared" si="669"/>
        <v>2.5097533763926792E-2</v>
      </c>
      <c r="AJ360" s="12">
        <f t="shared" si="669"/>
        <v>2.5154431120305423E-2</v>
      </c>
      <c r="AK360" s="12">
        <f t="shared" si="669"/>
        <v>2.5219385670726843E-2</v>
      </c>
      <c r="AL360" s="12">
        <f t="shared" si="669"/>
        <v>2.529276111450551E-2</v>
      </c>
      <c r="AM360" s="12">
        <f t="shared" si="669"/>
        <v>2.5374950030036921E-2</v>
      </c>
      <c r="AN360" s="12">
        <f t="shared" si="669"/>
        <v>2.546637665559311E-2</v>
      </c>
      <c r="AO360" s="12">
        <f t="shared" si="669"/>
        <v>2.5567499999999993E-2</v>
      </c>
    </row>
    <row r="361" spans="2:41">
      <c r="B361" s="33">
        <v>31</v>
      </c>
      <c r="C361" s="12">
        <f t="shared" si="665"/>
        <v>2.3254914163987034E-2</v>
      </c>
      <c r="D361" s="12">
        <f t="shared" si="669"/>
        <v>2.3348307393561286E-2</v>
      </c>
      <c r="E361" s="12">
        <f t="shared" si="669"/>
        <v>2.3442075696346647E-2</v>
      </c>
      <c r="F361" s="12">
        <f t="shared" si="669"/>
        <v>2.3536220578661296E-2</v>
      </c>
      <c r="G361" s="12">
        <f t="shared" si="669"/>
        <v>2.3630743552872788E-2</v>
      </c>
      <c r="H361" s="36">
        <f t="shared" si="669"/>
        <v>2.3725646137422479E-2</v>
      </c>
      <c r="I361" s="36">
        <f t="shared" si="669"/>
        <v>2.3820929856849873E-2</v>
      </c>
      <c r="J361" s="12">
        <f t="shared" si="669"/>
        <v>2.3916596241817148E-2</v>
      </c>
      <c r="K361" s="12">
        <f t="shared" si="669"/>
        <v>2.4012646829133687E-2</v>
      </c>
      <c r="L361" s="12">
        <f t="shared" si="669"/>
        <v>2.41090831617808E-2</v>
      </c>
      <c r="M361" s="12">
        <f t="shared" si="669"/>
        <v>2.4205906788936561E-2</v>
      </c>
      <c r="N361" s="12">
        <f t="shared" si="669"/>
        <v>2.4303119266000549E-2</v>
      </c>
      <c r="O361" s="12">
        <f t="shared" si="669"/>
        <v>2.4400722154619022E-2</v>
      </c>
      <c r="P361" s="12">
        <f t="shared" si="669"/>
        <v>2.4498717022709865E-2</v>
      </c>
      <c r="Q361" s="12">
        <f t="shared" si="669"/>
        <v>2.4597105444487812E-2</v>
      </c>
      <c r="R361" s="12">
        <f t="shared" si="669"/>
        <v>2.4695889000489774E-2</v>
      </c>
      <c r="S361" s="12">
        <f t="shared" si="669"/>
        <v>2.4795069277600185E-2</v>
      </c>
      <c r="T361" s="12">
        <f t="shared" si="669"/>
        <v>2.4894647869076483E-2</v>
      </c>
      <c r="U361" s="12">
        <f t="shared" si="669"/>
        <v>2.499462637457478E-2</v>
      </c>
      <c r="V361" s="12">
        <f t="shared" si="669"/>
        <v>2.4965394557720025E-2</v>
      </c>
      <c r="W361" s="12">
        <f t="shared" si="669"/>
        <v>2.4941125156292539E-2</v>
      </c>
      <c r="X361" s="12">
        <f t="shared" si="669"/>
        <v>2.4921954413418306E-2</v>
      </c>
      <c r="Y361" s="12">
        <f t="shared" si="669"/>
        <v>2.4908027925903974E-2</v>
      </c>
      <c r="Z361" s="12">
        <f t="shared" si="669"/>
        <v>2.4899501341036488E-2</v>
      </c>
      <c r="AA361" s="12">
        <f t="shared" si="669"/>
        <v>2.4896541118303639E-2</v>
      </c>
      <c r="AB361" s="12">
        <f t="shared" si="669"/>
        <v>2.4899325363176891E-2</v>
      </c>
      <c r="AC361" s="12">
        <f t="shared" si="669"/>
        <v>2.4908044741009765E-2</v>
      </c>
      <c r="AD361" s="12">
        <f t="shared" si="669"/>
        <v>2.4922903480151085E-2</v>
      </c>
      <c r="AE361" s="12">
        <f t="shared" si="669"/>
        <v>2.4944120474572937E-2</v>
      </c>
      <c r="AF361" s="12">
        <f t="shared" si="669"/>
        <v>2.4971930497696027E-2</v>
      </c>
      <c r="AG361" s="12">
        <f t="shared" si="669"/>
        <v>2.500658554068947E-2</v>
      </c>
      <c r="AH361" s="12">
        <f t="shared" si="669"/>
        <v>2.5048356290365569E-2</v>
      </c>
      <c r="AI361" s="12">
        <f t="shared" si="669"/>
        <v>2.5097533763926792E-2</v>
      </c>
      <c r="AJ361" s="12">
        <f t="shared" si="669"/>
        <v>2.5154431120305423E-2</v>
      </c>
      <c r="AK361" s="12">
        <f t="shared" si="669"/>
        <v>2.5219385670726843E-2</v>
      </c>
      <c r="AL361" s="12">
        <f t="shared" si="669"/>
        <v>2.529276111450551E-2</v>
      </c>
      <c r="AM361" s="12">
        <f t="shared" si="669"/>
        <v>2.5374950030036921E-2</v>
      </c>
      <c r="AN361" s="12">
        <f t="shared" si="669"/>
        <v>2.546637665559311E-2</v>
      </c>
      <c r="AO361" s="12">
        <f t="shared" si="669"/>
        <v>2.5567499999999993E-2</v>
      </c>
    </row>
    <row r="362" spans="2:41">
      <c r="B362" s="33">
        <v>32</v>
      </c>
      <c r="C362" s="12">
        <f t="shared" si="665"/>
        <v>2.3254914163987034E-2</v>
      </c>
      <c r="D362" s="12">
        <f t="shared" si="669"/>
        <v>2.3348307393561286E-2</v>
      </c>
      <c r="E362" s="12">
        <f t="shared" si="669"/>
        <v>2.3442075696346647E-2</v>
      </c>
      <c r="F362" s="12">
        <f t="shared" si="669"/>
        <v>2.3536220578661296E-2</v>
      </c>
      <c r="G362" s="12">
        <f t="shared" si="669"/>
        <v>2.3630743552872788E-2</v>
      </c>
      <c r="H362" s="36">
        <f t="shared" si="669"/>
        <v>2.3725646137422479E-2</v>
      </c>
      <c r="I362" s="36">
        <f t="shared" si="669"/>
        <v>2.3820929856849873E-2</v>
      </c>
      <c r="J362" s="12">
        <f t="shared" si="669"/>
        <v>2.3916596241817148E-2</v>
      </c>
      <c r="K362" s="12">
        <f t="shared" si="669"/>
        <v>2.4012646829133687E-2</v>
      </c>
      <c r="L362" s="12">
        <f t="shared" si="669"/>
        <v>2.41090831617808E-2</v>
      </c>
      <c r="M362" s="12">
        <f t="shared" si="669"/>
        <v>2.4205906788936561E-2</v>
      </c>
      <c r="N362" s="12">
        <f t="shared" si="669"/>
        <v>2.4303119266000549E-2</v>
      </c>
      <c r="O362" s="12">
        <f t="shared" si="669"/>
        <v>2.4400722154619022E-2</v>
      </c>
      <c r="P362" s="12">
        <f t="shared" si="669"/>
        <v>2.4498717022709865E-2</v>
      </c>
      <c r="Q362" s="12">
        <f t="shared" si="669"/>
        <v>2.4597105444487812E-2</v>
      </c>
      <c r="R362" s="12">
        <f t="shared" si="669"/>
        <v>2.4695889000489774E-2</v>
      </c>
      <c r="S362" s="12">
        <f t="shared" si="669"/>
        <v>2.4795069277600185E-2</v>
      </c>
      <c r="T362" s="12">
        <f t="shared" si="669"/>
        <v>2.4894647869076483E-2</v>
      </c>
      <c r="U362" s="12">
        <f t="shared" si="669"/>
        <v>2.499462637457478E-2</v>
      </c>
      <c r="V362" s="12">
        <f t="shared" si="669"/>
        <v>2.4965394557720025E-2</v>
      </c>
      <c r="W362" s="12">
        <f t="shared" si="669"/>
        <v>2.4941125156292539E-2</v>
      </c>
      <c r="X362" s="12">
        <f t="shared" si="669"/>
        <v>2.4921954413418306E-2</v>
      </c>
      <c r="Y362" s="12">
        <f t="shared" si="669"/>
        <v>2.4908027925903974E-2</v>
      </c>
      <c r="Z362" s="12">
        <f t="shared" si="669"/>
        <v>2.4899501341036488E-2</v>
      </c>
      <c r="AA362" s="12">
        <f t="shared" si="669"/>
        <v>2.4896541118303639E-2</v>
      </c>
      <c r="AB362" s="12">
        <f t="shared" si="669"/>
        <v>2.4899325363176891E-2</v>
      </c>
      <c r="AC362" s="12">
        <f t="shared" si="669"/>
        <v>2.4908044741009765E-2</v>
      </c>
      <c r="AD362" s="12">
        <f t="shared" si="669"/>
        <v>2.4922903480151085E-2</v>
      </c>
      <c r="AE362" s="12">
        <f t="shared" si="669"/>
        <v>2.4944120474572937E-2</v>
      </c>
      <c r="AF362" s="12">
        <f t="shared" si="669"/>
        <v>2.4971930497696027E-2</v>
      </c>
      <c r="AG362" s="12">
        <f t="shared" si="669"/>
        <v>2.500658554068947E-2</v>
      </c>
      <c r="AH362" s="12">
        <f t="shared" si="669"/>
        <v>2.5048356290365569E-2</v>
      </c>
      <c r="AI362" s="12">
        <f t="shared" si="669"/>
        <v>2.5097533763926792E-2</v>
      </c>
      <c r="AJ362" s="12">
        <f t="shared" si="669"/>
        <v>2.5154431120305423E-2</v>
      </c>
      <c r="AK362" s="12">
        <f t="shared" si="669"/>
        <v>2.5219385670726843E-2</v>
      </c>
      <c r="AL362" s="12">
        <f t="shared" si="669"/>
        <v>2.529276111450551E-2</v>
      </c>
      <c r="AM362" s="12">
        <f t="shared" si="669"/>
        <v>2.5374950030036921E-2</v>
      </c>
      <c r="AN362" s="12">
        <f t="shared" si="669"/>
        <v>2.546637665559311E-2</v>
      </c>
      <c r="AO362" s="12">
        <f t="shared" si="669"/>
        <v>2.5567499999999993E-2</v>
      </c>
    </row>
    <row r="363" spans="2:41">
      <c r="B363" s="33">
        <v>33</v>
      </c>
      <c r="C363" s="12">
        <f t="shared" si="665"/>
        <v>2.3254914163987034E-2</v>
      </c>
      <c r="D363" s="12">
        <f t="shared" si="669"/>
        <v>2.3348307393561286E-2</v>
      </c>
      <c r="E363" s="12">
        <f t="shared" si="669"/>
        <v>2.3442075696346647E-2</v>
      </c>
      <c r="F363" s="12">
        <f t="shared" si="669"/>
        <v>2.3536220578661296E-2</v>
      </c>
      <c r="G363" s="12">
        <f t="shared" si="669"/>
        <v>2.3630743552872788E-2</v>
      </c>
      <c r="H363" s="36">
        <f t="shared" si="669"/>
        <v>2.3725646137422479E-2</v>
      </c>
      <c r="I363" s="36">
        <f t="shared" si="669"/>
        <v>2.3820929856849873E-2</v>
      </c>
      <c r="J363" s="12">
        <f t="shared" si="669"/>
        <v>2.3916596241817148E-2</v>
      </c>
      <c r="K363" s="12">
        <f t="shared" si="669"/>
        <v>2.4012646829133687E-2</v>
      </c>
      <c r="L363" s="12">
        <f t="shared" si="669"/>
        <v>2.41090831617808E-2</v>
      </c>
      <c r="M363" s="12">
        <f t="shared" si="669"/>
        <v>2.4205906788936561E-2</v>
      </c>
      <c r="N363" s="12">
        <f t="shared" si="669"/>
        <v>2.4303119266000549E-2</v>
      </c>
      <c r="O363" s="12">
        <f t="shared" si="669"/>
        <v>2.4400722154619022E-2</v>
      </c>
      <c r="P363" s="12">
        <f t="shared" si="669"/>
        <v>2.4498717022709865E-2</v>
      </c>
      <c r="Q363" s="12">
        <f t="shared" si="669"/>
        <v>2.4597105444487812E-2</v>
      </c>
      <c r="R363" s="12">
        <f t="shared" si="669"/>
        <v>2.4695889000489774E-2</v>
      </c>
      <c r="S363" s="12">
        <f t="shared" si="669"/>
        <v>2.4795069277600185E-2</v>
      </c>
      <c r="T363" s="12">
        <f t="shared" si="669"/>
        <v>2.4894647869076483E-2</v>
      </c>
      <c r="U363" s="12">
        <f t="shared" si="669"/>
        <v>2.499462637457478E-2</v>
      </c>
      <c r="V363" s="12">
        <f t="shared" si="669"/>
        <v>2.4965394557720025E-2</v>
      </c>
      <c r="W363" s="12">
        <f t="shared" si="669"/>
        <v>2.4941125156292539E-2</v>
      </c>
      <c r="X363" s="12">
        <f t="shared" si="669"/>
        <v>2.4921954413418306E-2</v>
      </c>
      <c r="Y363" s="12">
        <f t="shared" si="669"/>
        <v>2.4908027925903974E-2</v>
      </c>
      <c r="Z363" s="12">
        <f t="shared" si="669"/>
        <v>2.4899501341036488E-2</v>
      </c>
      <c r="AA363" s="12">
        <f t="shared" si="669"/>
        <v>2.4896541118303639E-2</v>
      </c>
      <c r="AB363" s="12">
        <f t="shared" si="669"/>
        <v>2.4899325363176891E-2</v>
      </c>
      <c r="AC363" s="12">
        <f t="shared" si="669"/>
        <v>2.4908044741009765E-2</v>
      </c>
      <c r="AD363" s="12">
        <f t="shared" si="669"/>
        <v>2.4922903480151085E-2</v>
      </c>
      <c r="AE363" s="12">
        <f t="shared" si="669"/>
        <v>2.4944120474572937E-2</v>
      </c>
      <c r="AF363" s="12">
        <f t="shared" si="669"/>
        <v>2.4971930497696027E-2</v>
      </c>
      <c r="AG363" s="12">
        <f t="shared" si="669"/>
        <v>2.500658554068947E-2</v>
      </c>
      <c r="AH363" s="12">
        <f t="shared" si="669"/>
        <v>2.5048356290365569E-2</v>
      </c>
      <c r="AI363" s="12">
        <f t="shared" si="669"/>
        <v>2.5097533763926792E-2</v>
      </c>
      <c r="AJ363" s="12">
        <f t="shared" si="669"/>
        <v>2.5154431120305423E-2</v>
      </c>
      <c r="AK363" s="12">
        <f t="shared" si="669"/>
        <v>2.5219385670726843E-2</v>
      </c>
      <c r="AL363" s="12">
        <f t="shared" si="669"/>
        <v>2.529276111450551E-2</v>
      </c>
      <c r="AM363" s="12">
        <f t="shared" si="669"/>
        <v>2.5374950030036921E-2</v>
      </c>
      <c r="AN363" s="12">
        <f t="shared" ref="D363:AO370" si="670">IF(AND($B363&gt;=AN$234,$B363&lt;=AN$236),-(0.5/(AN$234-AN$236)),IF(AND($B363&gt;AN$236,$B363&lt;AN$237),((AN$237-$B363)/((AN$236-AN$237)^2)),0))</f>
        <v>2.546637665559311E-2</v>
      </c>
      <c r="AO363" s="12">
        <f t="shared" si="670"/>
        <v>2.5567499999999993E-2</v>
      </c>
    </row>
    <row r="364" spans="2:41">
      <c r="B364" s="33">
        <v>34</v>
      </c>
      <c r="C364" s="12">
        <f t="shared" si="665"/>
        <v>2.3254914163987034E-2</v>
      </c>
      <c r="D364" s="12">
        <f t="shared" si="670"/>
        <v>2.3348307393561286E-2</v>
      </c>
      <c r="E364" s="12">
        <f t="shared" si="670"/>
        <v>2.3442075696346647E-2</v>
      </c>
      <c r="F364" s="12">
        <f t="shared" si="670"/>
        <v>2.3536220578661296E-2</v>
      </c>
      <c r="G364" s="12">
        <f t="shared" si="670"/>
        <v>2.3630743552872788E-2</v>
      </c>
      <c r="H364" s="36">
        <f t="shared" si="670"/>
        <v>2.3725646137422479E-2</v>
      </c>
      <c r="I364" s="36">
        <f t="shared" si="670"/>
        <v>2.3820929856849873E-2</v>
      </c>
      <c r="J364" s="12">
        <f t="shared" si="670"/>
        <v>2.3916596241817148E-2</v>
      </c>
      <c r="K364" s="12">
        <f t="shared" si="670"/>
        <v>2.4012646829133687E-2</v>
      </c>
      <c r="L364" s="12">
        <f t="shared" si="670"/>
        <v>2.41090831617808E-2</v>
      </c>
      <c r="M364" s="12">
        <f t="shared" si="670"/>
        <v>2.4205906788936561E-2</v>
      </c>
      <c r="N364" s="12">
        <f t="shared" si="670"/>
        <v>2.4303119266000549E-2</v>
      </c>
      <c r="O364" s="12">
        <f t="shared" si="670"/>
        <v>2.4400722154619022E-2</v>
      </c>
      <c r="P364" s="12">
        <f t="shared" si="670"/>
        <v>2.4498717022709865E-2</v>
      </c>
      <c r="Q364" s="12">
        <f t="shared" si="670"/>
        <v>2.4597105444487812E-2</v>
      </c>
      <c r="R364" s="12">
        <f t="shared" si="670"/>
        <v>2.4695889000489774E-2</v>
      </c>
      <c r="S364" s="12">
        <f t="shared" si="670"/>
        <v>2.4795069277600185E-2</v>
      </c>
      <c r="T364" s="12">
        <f t="shared" si="670"/>
        <v>2.4894647869076483E-2</v>
      </c>
      <c r="U364" s="12">
        <f t="shared" si="670"/>
        <v>2.499462637457478E-2</v>
      </c>
      <c r="V364" s="12">
        <f t="shared" si="670"/>
        <v>2.4965394557720025E-2</v>
      </c>
      <c r="W364" s="12">
        <f t="shared" si="670"/>
        <v>2.4941125156292539E-2</v>
      </c>
      <c r="X364" s="12">
        <f t="shared" si="670"/>
        <v>2.4921954413418306E-2</v>
      </c>
      <c r="Y364" s="12">
        <f t="shared" si="670"/>
        <v>2.4908027925903974E-2</v>
      </c>
      <c r="Z364" s="12">
        <f t="shared" si="670"/>
        <v>2.4899501341036488E-2</v>
      </c>
      <c r="AA364" s="12">
        <f t="shared" si="670"/>
        <v>2.4896541118303639E-2</v>
      </c>
      <c r="AB364" s="12">
        <f t="shared" si="670"/>
        <v>2.4899325363176891E-2</v>
      </c>
      <c r="AC364" s="12">
        <f t="shared" si="670"/>
        <v>2.4908044741009765E-2</v>
      </c>
      <c r="AD364" s="12">
        <f t="shared" si="670"/>
        <v>2.4922903480151085E-2</v>
      </c>
      <c r="AE364" s="12">
        <f t="shared" si="670"/>
        <v>2.4944120474572937E-2</v>
      </c>
      <c r="AF364" s="12">
        <f t="shared" si="670"/>
        <v>2.4971930497696027E-2</v>
      </c>
      <c r="AG364" s="12">
        <f t="shared" si="670"/>
        <v>2.500658554068947E-2</v>
      </c>
      <c r="AH364" s="12">
        <f t="shared" si="670"/>
        <v>2.5048356290365569E-2</v>
      </c>
      <c r="AI364" s="12">
        <f t="shared" si="670"/>
        <v>2.5097533763926792E-2</v>
      </c>
      <c r="AJ364" s="12">
        <f t="shared" si="670"/>
        <v>2.5154431120305423E-2</v>
      </c>
      <c r="AK364" s="12">
        <f t="shared" si="670"/>
        <v>2.5219385670726843E-2</v>
      </c>
      <c r="AL364" s="12">
        <f t="shared" si="670"/>
        <v>2.529276111450551E-2</v>
      </c>
      <c r="AM364" s="12">
        <f t="shared" si="670"/>
        <v>2.5374950030036921E-2</v>
      </c>
      <c r="AN364" s="12">
        <f t="shared" si="670"/>
        <v>2.546637665559311E-2</v>
      </c>
      <c r="AO364" s="12">
        <f t="shared" si="670"/>
        <v>2.5567499999999993E-2</v>
      </c>
    </row>
    <row r="365" spans="2:41">
      <c r="B365" s="33">
        <v>35</v>
      </c>
      <c r="C365" s="12">
        <f t="shared" si="665"/>
        <v>2.3254914163987034E-2</v>
      </c>
      <c r="D365" s="12">
        <f t="shared" si="670"/>
        <v>2.3348307393561286E-2</v>
      </c>
      <c r="E365" s="12">
        <f t="shared" si="670"/>
        <v>2.3442075696346647E-2</v>
      </c>
      <c r="F365" s="12">
        <f t="shared" si="670"/>
        <v>2.3536220578661296E-2</v>
      </c>
      <c r="G365" s="12">
        <f t="shared" si="670"/>
        <v>2.3630743552872788E-2</v>
      </c>
      <c r="H365" s="36">
        <f t="shared" si="670"/>
        <v>2.3725646137422479E-2</v>
      </c>
      <c r="I365" s="36">
        <f t="shared" si="670"/>
        <v>2.3820929856849873E-2</v>
      </c>
      <c r="J365" s="12">
        <f t="shared" si="670"/>
        <v>2.3916596241817148E-2</v>
      </c>
      <c r="K365" s="12">
        <f t="shared" si="670"/>
        <v>2.4012646829133687E-2</v>
      </c>
      <c r="L365" s="12">
        <f t="shared" si="670"/>
        <v>2.41090831617808E-2</v>
      </c>
      <c r="M365" s="12">
        <f t="shared" si="670"/>
        <v>2.4205906788936561E-2</v>
      </c>
      <c r="N365" s="12">
        <f t="shared" si="670"/>
        <v>2.4303119266000549E-2</v>
      </c>
      <c r="O365" s="12">
        <f t="shared" si="670"/>
        <v>2.4400722154619022E-2</v>
      </c>
      <c r="P365" s="12">
        <f t="shared" si="670"/>
        <v>2.4498717022709865E-2</v>
      </c>
      <c r="Q365" s="12">
        <f t="shared" si="670"/>
        <v>2.4597105444487812E-2</v>
      </c>
      <c r="R365" s="12">
        <f t="shared" si="670"/>
        <v>2.4695889000489774E-2</v>
      </c>
      <c r="S365" s="12">
        <f t="shared" si="670"/>
        <v>2.4795069277600185E-2</v>
      </c>
      <c r="T365" s="12">
        <f t="shared" si="670"/>
        <v>2.4894647869076483E-2</v>
      </c>
      <c r="U365" s="12">
        <f t="shared" si="670"/>
        <v>2.499462637457478E-2</v>
      </c>
      <c r="V365" s="12">
        <f t="shared" si="670"/>
        <v>2.4965394557720025E-2</v>
      </c>
      <c r="W365" s="12">
        <f t="shared" si="670"/>
        <v>2.4941125156292539E-2</v>
      </c>
      <c r="X365" s="12">
        <f t="shared" si="670"/>
        <v>2.4921954413418306E-2</v>
      </c>
      <c r="Y365" s="12">
        <f t="shared" si="670"/>
        <v>2.4908027925903974E-2</v>
      </c>
      <c r="Z365" s="12">
        <f t="shared" si="670"/>
        <v>2.4899501341036488E-2</v>
      </c>
      <c r="AA365" s="12">
        <f t="shared" si="670"/>
        <v>2.4896541118303639E-2</v>
      </c>
      <c r="AB365" s="12">
        <f t="shared" si="670"/>
        <v>2.4899325363176891E-2</v>
      </c>
      <c r="AC365" s="12">
        <f t="shared" si="670"/>
        <v>2.4908044741009765E-2</v>
      </c>
      <c r="AD365" s="12">
        <f t="shared" si="670"/>
        <v>2.4922903480151085E-2</v>
      </c>
      <c r="AE365" s="12">
        <f t="shared" si="670"/>
        <v>2.4944120474572937E-2</v>
      </c>
      <c r="AF365" s="12">
        <f t="shared" si="670"/>
        <v>2.4971930497696027E-2</v>
      </c>
      <c r="AG365" s="12">
        <f t="shared" si="670"/>
        <v>2.500658554068947E-2</v>
      </c>
      <c r="AH365" s="12">
        <f t="shared" si="670"/>
        <v>2.5048356290365569E-2</v>
      </c>
      <c r="AI365" s="12">
        <f t="shared" si="670"/>
        <v>2.5097533763926792E-2</v>
      </c>
      <c r="AJ365" s="12">
        <f t="shared" si="670"/>
        <v>2.5154431120305423E-2</v>
      </c>
      <c r="AK365" s="12">
        <f t="shared" si="670"/>
        <v>2.5219385670726843E-2</v>
      </c>
      <c r="AL365" s="12">
        <f t="shared" si="670"/>
        <v>2.529276111450551E-2</v>
      </c>
      <c r="AM365" s="12">
        <f t="shared" si="670"/>
        <v>2.5374950030036921E-2</v>
      </c>
      <c r="AN365" s="12">
        <f t="shared" si="670"/>
        <v>2.546637665559311E-2</v>
      </c>
      <c r="AO365" s="12">
        <f t="shared" si="670"/>
        <v>2.5567499999999993E-2</v>
      </c>
    </row>
    <row r="366" spans="2:41">
      <c r="B366" s="33">
        <v>36</v>
      </c>
      <c r="C366" s="12">
        <f t="shared" si="665"/>
        <v>2.3254914163987034E-2</v>
      </c>
      <c r="D366" s="12">
        <f t="shared" si="670"/>
        <v>2.3348307393561286E-2</v>
      </c>
      <c r="E366" s="12">
        <f t="shared" si="670"/>
        <v>2.3442075696346647E-2</v>
      </c>
      <c r="F366" s="12">
        <f t="shared" si="670"/>
        <v>2.3536220578661296E-2</v>
      </c>
      <c r="G366" s="12">
        <f t="shared" si="670"/>
        <v>2.3630743552872788E-2</v>
      </c>
      <c r="H366" s="36">
        <f t="shared" si="670"/>
        <v>2.3725646137422479E-2</v>
      </c>
      <c r="I366" s="36">
        <f t="shared" si="670"/>
        <v>2.3820929856849873E-2</v>
      </c>
      <c r="J366" s="12">
        <f t="shared" si="670"/>
        <v>2.3916596241817148E-2</v>
      </c>
      <c r="K366" s="12">
        <f t="shared" si="670"/>
        <v>2.4012646829133687E-2</v>
      </c>
      <c r="L366" s="12">
        <f t="shared" si="670"/>
        <v>2.41090831617808E-2</v>
      </c>
      <c r="M366" s="12">
        <f t="shared" si="670"/>
        <v>2.4205906788936561E-2</v>
      </c>
      <c r="N366" s="12">
        <f t="shared" si="670"/>
        <v>2.4303119266000549E-2</v>
      </c>
      <c r="O366" s="12">
        <f t="shared" si="670"/>
        <v>2.4400722154619022E-2</v>
      </c>
      <c r="P366" s="12">
        <f t="shared" si="670"/>
        <v>2.4498717022709865E-2</v>
      </c>
      <c r="Q366" s="12">
        <f t="shared" si="670"/>
        <v>2.4597105444487812E-2</v>
      </c>
      <c r="R366" s="12">
        <f t="shared" si="670"/>
        <v>2.4695889000489774E-2</v>
      </c>
      <c r="S366" s="12">
        <f t="shared" si="670"/>
        <v>2.4795069277600185E-2</v>
      </c>
      <c r="T366" s="12">
        <f t="shared" si="670"/>
        <v>2.4894647869076483E-2</v>
      </c>
      <c r="U366" s="12">
        <f t="shared" si="670"/>
        <v>2.499462637457478E-2</v>
      </c>
      <c r="V366" s="12">
        <f t="shared" si="670"/>
        <v>2.4965394557720025E-2</v>
      </c>
      <c r="W366" s="12">
        <f t="shared" si="670"/>
        <v>2.4941125156292539E-2</v>
      </c>
      <c r="X366" s="12">
        <f t="shared" si="670"/>
        <v>2.4921954413418306E-2</v>
      </c>
      <c r="Y366" s="12">
        <f t="shared" si="670"/>
        <v>2.4908027925903974E-2</v>
      </c>
      <c r="Z366" s="12">
        <f t="shared" si="670"/>
        <v>2.4899501341036488E-2</v>
      </c>
      <c r="AA366" s="12">
        <f t="shared" si="670"/>
        <v>2.4896541118303639E-2</v>
      </c>
      <c r="AB366" s="12">
        <f t="shared" si="670"/>
        <v>2.4899325363176891E-2</v>
      </c>
      <c r="AC366" s="12">
        <f t="shared" si="670"/>
        <v>2.4908044741009765E-2</v>
      </c>
      <c r="AD366" s="12">
        <f t="shared" si="670"/>
        <v>2.4922903480151085E-2</v>
      </c>
      <c r="AE366" s="12">
        <f t="shared" si="670"/>
        <v>2.4944120474572937E-2</v>
      </c>
      <c r="AF366" s="12">
        <f t="shared" si="670"/>
        <v>2.4971930497696027E-2</v>
      </c>
      <c r="AG366" s="12">
        <f t="shared" si="670"/>
        <v>2.500658554068947E-2</v>
      </c>
      <c r="AH366" s="12">
        <f t="shared" si="670"/>
        <v>2.5048356290365569E-2</v>
      </c>
      <c r="AI366" s="12">
        <f t="shared" si="670"/>
        <v>2.5097533763926792E-2</v>
      </c>
      <c r="AJ366" s="12">
        <f t="shared" si="670"/>
        <v>2.5154431120305423E-2</v>
      </c>
      <c r="AK366" s="12">
        <f t="shared" si="670"/>
        <v>2.5219385670726843E-2</v>
      </c>
      <c r="AL366" s="12">
        <f t="shared" si="670"/>
        <v>2.529276111450551E-2</v>
      </c>
      <c r="AM366" s="12">
        <f t="shared" si="670"/>
        <v>2.5374950030036921E-2</v>
      </c>
      <c r="AN366" s="12">
        <f t="shared" si="670"/>
        <v>2.546637665559311E-2</v>
      </c>
      <c r="AO366" s="12">
        <f t="shared" si="670"/>
        <v>2.5567499999999993E-2</v>
      </c>
    </row>
    <row r="367" spans="2:41">
      <c r="B367" s="33">
        <v>37</v>
      </c>
      <c r="C367" s="12">
        <f t="shared" si="665"/>
        <v>2.3254914163987034E-2</v>
      </c>
      <c r="D367" s="12">
        <f t="shared" si="670"/>
        <v>2.3348307393561286E-2</v>
      </c>
      <c r="E367" s="12">
        <f t="shared" si="670"/>
        <v>2.3442075696346647E-2</v>
      </c>
      <c r="F367" s="12">
        <f t="shared" si="670"/>
        <v>2.3536220578661296E-2</v>
      </c>
      <c r="G367" s="12">
        <f t="shared" si="670"/>
        <v>2.3630743552872788E-2</v>
      </c>
      <c r="H367" s="36">
        <f t="shared" si="670"/>
        <v>2.3725646137422479E-2</v>
      </c>
      <c r="I367" s="36">
        <f t="shared" si="670"/>
        <v>2.3820929856849873E-2</v>
      </c>
      <c r="J367" s="12">
        <f t="shared" si="670"/>
        <v>2.3916596241817148E-2</v>
      </c>
      <c r="K367" s="12">
        <f t="shared" si="670"/>
        <v>2.4012646829133687E-2</v>
      </c>
      <c r="L367" s="12">
        <f t="shared" si="670"/>
        <v>2.41090831617808E-2</v>
      </c>
      <c r="M367" s="12">
        <f t="shared" si="670"/>
        <v>2.4205906788936561E-2</v>
      </c>
      <c r="N367" s="12">
        <f t="shared" si="670"/>
        <v>2.4303119266000549E-2</v>
      </c>
      <c r="O367" s="12">
        <f t="shared" si="670"/>
        <v>2.4400722154619022E-2</v>
      </c>
      <c r="P367" s="12">
        <f t="shared" si="670"/>
        <v>2.4498717022709865E-2</v>
      </c>
      <c r="Q367" s="12">
        <f t="shared" si="670"/>
        <v>2.4597105444487812E-2</v>
      </c>
      <c r="R367" s="12">
        <f t="shared" si="670"/>
        <v>2.4695889000489774E-2</v>
      </c>
      <c r="S367" s="12">
        <f t="shared" si="670"/>
        <v>2.4795069277600185E-2</v>
      </c>
      <c r="T367" s="12">
        <f t="shared" si="670"/>
        <v>2.4894647869076483E-2</v>
      </c>
      <c r="U367" s="12">
        <f t="shared" si="670"/>
        <v>2.499462637457478E-2</v>
      </c>
      <c r="V367" s="12">
        <f t="shared" si="670"/>
        <v>2.4965394557720025E-2</v>
      </c>
      <c r="W367" s="12">
        <f t="shared" si="670"/>
        <v>2.4941125156292539E-2</v>
      </c>
      <c r="X367" s="12">
        <f t="shared" si="670"/>
        <v>2.4921954413418306E-2</v>
      </c>
      <c r="Y367" s="12">
        <f t="shared" si="670"/>
        <v>2.4908027925903974E-2</v>
      </c>
      <c r="Z367" s="12">
        <f t="shared" si="670"/>
        <v>2.4899501341036488E-2</v>
      </c>
      <c r="AA367" s="12">
        <f t="shared" si="670"/>
        <v>2.4896541118303639E-2</v>
      </c>
      <c r="AB367" s="12">
        <f t="shared" si="670"/>
        <v>2.4899325363176891E-2</v>
      </c>
      <c r="AC367" s="12">
        <f t="shared" si="670"/>
        <v>2.4908044741009765E-2</v>
      </c>
      <c r="AD367" s="12">
        <f t="shared" si="670"/>
        <v>2.4922903480151085E-2</v>
      </c>
      <c r="AE367" s="12">
        <f t="shared" si="670"/>
        <v>2.4944120474572937E-2</v>
      </c>
      <c r="AF367" s="12">
        <f t="shared" si="670"/>
        <v>2.4971930497696027E-2</v>
      </c>
      <c r="AG367" s="12">
        <f t="shared" si="670"/>
        <v>2.500658554068947E-2</v>
      </c>
      <c r="AH367" s="12">
        <f t="shared" si="670"/>
        <v>2.5048356290365569E-2</v>
      </c>
      <c r="AI367" s="12">
        <f t="shared" si="670"/>
        <v>2.5097533763926792E-2</v>
      </c>
      <c r="AJ367" s="12">
        <f t="shared" si="670"/>
        <v>2.5154431120305423E-2</v>
      </c>
      <c r="AK367" s="12">
        <f t="shared" si="670"/>
        <v>2.5219385670726843E-2</v>
      </c>
      <c r="AL367" s="12">
        <f t="shared" si="670"/>
        <v>2.529276111450551E-2</v>
      </c>
      <c r="AM367" s="12">
        <f t="shared" si="670"/>
        <v>2.5374950030036921E-2</v>
      </c>
      <c r="AN367" s="12">
        <f t="shared" si="670"/>
        <v>2.546637665559311E-2</v>
      </c>
      <c r="AO367" s="12">
        <f t="shared" si="670"/>
        <v>2.5567499999999993E-2</v>
      </c>
    </row>
    <row r="368" spans="2:41">
      <c r="B368" s="33">
        <v>38</v>
      </c>
      <c r="C368" s="12">
        <f t="shared" si="665"/>
        <v>2.3254914163987034E-2</v>
      </c>
      <c r="D368" s="12">
        <f t="shared" si="670"/>
        <v>2.3348307393561286E-2</v>
      </c>
      <c r="E368" s="12">
        <f t="shared" si="670"/>
        <v>2.3442075696346647E-2</v>
      </c>
      <c r="F368" s="12">
        <f t="shared" si="670"/>
        <v>2.3536220578661296E-2</v>
      </c>
      <c r="G368" s="12">
        <f t="shared" si="670"/>
        <v>2.3630743552872788E-2</v>
      </c>
      <c r="H368" s="36">
        <f t="shared" si="670"/>
        <v>2.3725646137422479E-2</v>
      </c>
      <c r="I368" s="36">
        <f t="shared" si="670"/>
        <v>2.3820929856849873E-2</v>
      </c>
      <c r="J368" s="12">
        <f t="shared" si="670"/>
        <v>2.3916596241817148E-2</v>
      </c>
      <c r="K368" s="12">
        <f t="shared" si="670"/>
        <v>2.4012646829133687E-2</v>
      </c>
      <c r="L368" s="12">
        <f t="shared" si="670"/>
        <v>2.41090831617808E-2</v>
      </c>
      <c r="M368" s="12">
        <f t="shared" si="670"/>
        <v>2.4205906788936561E-2</v>
      </c>
      <c r="N368" s="12">
        <f t="shared" si="670"/>
        <v>2.4303119266000549E-2</v>
      </c>
      <c r="O368" s="12">
        <f t="shared" si="670"/>
        <v>2.4400722154619022E-2</v>
      </c>
      <c r="P368" s="12">
        <f t="shared" si="670"/>
        <v>2.4498717022709865E-2</v>
      </c>
      <c r="Q368" s="12">
        <f t="shared" si="670"/>
        <v>2.4597105444487812E-2</v>
      </c>
      <c r="R368" s="12">
        <f t="shared" si="670"/>
        <v>2.4695889000489774E-2</v>
      </c>
      <c r="S368" s="12">
        <f t="shared" si="670"/>
        <v>2.4795069277600185E-2</v>
      </c>
      <c r="T368" s="12">
        <f t="shared" si="670"/>
        <v>2.4894647869076483E-2</v>
      </c>
      <c r="U368" s="12">
        <f t="shared" si="670"/>
        <v>2.499462637457478E-2</v>
      </c>
      <c r="V368" s="12">
        <f t="shared" si="670"/>
        <v>2.4965394557720025E-2</v>
      </c>
      <c r="W368" s="12">
        <f t="shared" si="670"/>
        <v>2.4941125156292539E-2</v>
      </c>
      <c r="X368" s="12">
        <f t="shared" si="670"/>
        <v>2.4921954413418306E-2</v>
      </c>
      <c r="Y368" s="12">
        <f t="shared" si="670"/>
        <v>2.4908027925903974E-2</v>
      </c>
      <c r="Z368" s="12">
        <f t="shared" si="670"/>
        <v>2.4899501341036488E-2</v>
      </c>
      <c r="AA368" s="12">
        <f t="shared" si="670"/>
        <v>2.4896541118303639E-2</v>
      </c>
      <c r="AB368" s="12">
        <f t="shared" si="670"/>
        <v>2.4899325363176891E-2</v>
      </c>
      <c r="AC368" s="12">
        <f t="shared" si="670"/>
        <v>2.4908044741009765E-2</v>
      </c>
      <c r="AD368" s="12">
        <f t="shared" si="670"/>
        <v>2.4922903480151085E-2</v>
      </c>
      <c r="AE368" s="12">
        <f t="shared" si="670"/>
        <v>2.4944120474572937E-2</v>
      </c>
      <c r="AF368" s="12">
        <f t="shared" si="670"/>
        <v>2.4971930497696027E-2</v>
      </c>
      <c r="AG368" s="12">
        <f t="shared" si="670"/>
        <v>2.500658554068947E-2</v>
      </c>
      <c r="AH368" s="12">
        <f t="shared" si="670"/>
        <v>2.5048356290365569E-2</v>
      </c>
      <c r="AI368" s="12">
        <f t="shared" si="670"/>
        <v>2.5097533763926792E-2</v>
      </c>
      <c r="AJ368" s="12">
        <f t="shared" si="670"/>
        <v>2.5154431120305423E-2</v>
      </c>
      <c r="AK368" s="12">
        <f t="shared" si="670"/>
        <v>2.5219385670726843E-2</v>
      </c>
      <c r="AL368" s="12">
        <f t="shared" si="670"/>
        <v>2.529276111450551E-2</v>
      </c>
      <c r="AM368" s="12">
        <f t="shared" si="670"/>
        <v>2.5374950030036921E-2</v>
      </c>
      <c r="AN368" s="12">
        <f t="shared" si="670"/>
        <v>2.546637665559311E-2</v>
      </c>
      <c r="AO368" s="12">
        <f t="shared" si="670"/>
        <v>2.5567499999999993E-2</v>
      </c>
    </row>
    <row r="369" spans="2:41">
      <c r="B369" s="33">
        <v>39</v>
      </c>
      <c r="C369" s="12">
        <f t="shared" si="665"/>
        <v>2.3254914163987034E-2</v>
      </c>
      <c r="D369" s="12">
        <f t="shared" si="670"/>
        <v>2.3348307393561286E-2</v>
      </c>
      <c r="E369" s="12">
        <f t="shared" si="670"/>
        <v>2.3442075696346647E-2</v>
      </c>
      <c r="F369" s="12">
        <f t="shared" si="670"/>
        <v>2.3536220578661296E-2</v>
      </c>
      <c r="G369" s="12">
        <f t="shared" si="670"/>
        <v>2.3630743552872788E-2</v>
      </c>
      <c r="H369" s="36">
        <f t="shared" si="670"/>
        <v>2.3725646137422479E-2</v>
      </c>
      <c r="I369" s="36">
        <f t="shared" si="670"/>
        <v>2.3820929856849873E-2</v>
      </c>
      <c r="J369" s="12">
        <f t="shared" si="670"/>
        <v>2.3916596241817148E-2</v>
      </c>
      <c r="K369" s="12">
        <f t="shared" si="670"/>
        <v>2.4012646829133687E-2</v>
      </c>
      <c r="L369" s="12">
        <f t="shared" si="670"/>
        <v>2.41090831617808E-2</v>
      </c>
      <c r="M369" s="12">
        <f t="shared" si="670"/>
        <v>2.4205906788936561E-2</v>
      </c>
      <c r="N369" s="12">
        <f t="shared" si="670"/>
        <v>2.4303119266000549E-2</v>
      </c>
      <c r="O369" s="12">
        <f t="shared" si="670"/>
        <v>2.4400722154619022E-2</v>
      </c>
      <c r="P369" s="12">
        <f t="shared" si="670"/>
        <v>2.4498717022709865E-2</v>
      </c>
      <c r="Q369" s="12">
        <f t="shared" si="670"/>
        <v>2.4597105444487812E-2</v>
      </c>
      <c r="R369" s="12">
        <f t="shared" si="670"/>
        <v>2.4695889000489774E-2</v>
      </c>
      <c r="S369" s="12">
        <f t="shared" si="670"/>
        <v>2.4795069277600185E-2</v>
      </c>
      <c r="T369" s="12">
        <f t="shared" si="670"/>
        <v>2.4894647869076483E-2</v>
      </c>
      <c r="U369" s="12">
        <f t="shared" si="670"/>
        <v>2.499462637457478E-2</v>
      </c>
      <c r="V369" s="12">
        <f t="shared" si="670"/>
        <v>2.4965394557720025E-2</v>
      </c>
      <c r="W369" s="12">
        <f t="shared" si="670"/>
        <v>2.4941125156292539E-2</v>
      </c>
      <c r="X369" s="12">
        <f t="shared" si="670"/>
        <v>2.4921954413418306E-2</v>
      </c>
      <c r="Y369" s="12">
        <f t="shared" si="670"/>
        <v>2.4908027925903974E-2</v>
      </c>
      <c r="Z369" s="12">
        <f t="shared" si="670"/>
        <v>2.4899501341036488E-2</v>
      </c>
      <c r="AA369" s="12">
        <f t="shared" si="670"/>
        <v>2.4896541118303639E-2</v>
      </c>
      <c r="AB369" s="12">
        <f t="shared" si="670"/>
        <v>2.4899325363176891E-2</v>
      </c>
      <c r="AC369" s="12">
        <f t="shared" si="670"/>
        <v>2.4908044741009765E-2</v>
      </c>
      <c r="AD369" s="12">
        <f t="shared" si="670"/>
        <v>2.4922903480151085E-2</v>
      </c>
      <c r="AE369" s="12">
        <f t="shared" si="670"/>
        <v>2.4944120474572937E-2</v>
      </c>
      <c r="AF369" s="12">
        <f t="shared" si="670"/>
        <v>2.4971930497696027E-2</v>
      </c>
      <c r="AG369" s="12">
        <f t="shared" si="670"/>
        <v>2.500658554068947E-2</v>
      </c>
      <c r="AH369" s="12">
        <f t="shared" si="670"/>
        <v>2.5048356290365569E-2</v>
      </c>
      <c r="AI369" s="12">
        <f t="shared" si="670"/>
        <v>2.5097533763926792E-2</v>
      </c>
      <c r="AJ369" s="12">
        <f t="shared" si="670"/>
        <v>2.5154431120305423E-2</v>
      </c>
      <c r="AK369" s="12">
        <f t="shared" si="670"/>
        <v>2.5219385670726843E-2</v>
      </c>
      <c r="AL369" s="12">
        <f t="shared" si="670"/>
        <v>2.529276111450551E-2</v>
      </c>
      <c r="AM369" s="12">
        <f t="shared" si="670"/>
        <v>2.5374950030036921E-2</v>
      </c>
      <c r="AN369" s="12">
        <f t="shared" si="670"/>
        <v>2.546637665559311E-2</v>
      </c>
      <c r="AO369" s="12">
        <f t="shared" si="670"/>
        <v>2.5567499999999993E-2</v>
      </c>
    </row>
    <row r="370" spans="2:41">
      <c r="B370" s="33">
        <v>40</v>
      </c>
      <c r="C370" s="12">
        <f t="shared" si="665"/>
        <v>2.3254914163987034E-2</v>
      </c>
      <c r="D370" s="12">
        <f t="shared" si="670"/>
        <v>2.3348307393561286E-2</v>
      </c>
      <c r="E370" s="12">
        <f t="shared" si="670"/>
        <v>2.3442075696346647E-2</v>
      </c>
      <c r="F370" s="12">
        <f t="shared" si="670"/>
        <v>2.3536220578661296E-2</v>
      </c>
      <c r="G370" s="12">
        <f t="shared" si="670"/>
        <v>2.3630743552872788E-2</v>
      </c>
      <c r="H370" s="36">
        <f t="shared" si="670"/>
        <v>2.3725646137422479E-2</v>
      </c>
      <c r="I370" s="36">
        <f t="shared" si="670"/>
        <v>2.3820929856849873E-2</v>
      </c>
      <c r="J370" s="12">
        <f t="shared" si="670"/>
        <v>2.3916596241817148E-2</v>
      </c>
      <c r="K370" s="12">
        <f t="shared" si="670"/>
        <v>2.4012646829133687E-2</v>
      </c>
      <c r="L370" s="12">
        <f t="shared" si="670"/>
        <v>2.41090831617808E-2</v>
      </c>
      <c r="M370" s="12">
        <f t="shared" si="670"/>
        <v>2.4205906788936561E-2</v>
      </c>
      <c r="N370" s="12">
        <f t="shared" si="670"/>
        <v>2.4303119266000549E-2</v>
      </c>
      <c r="O370" s="12">
        <f t="shared" si="670"/>
        <v>2.4400722154619022E-2</v>
      </c>
      <c r="P370" s="12">
        <f t="shared" si="670"/>
        <v>4.8748705198963987E-2</v>
      </c>
      <c r="Q370" s="12">
        <f t="shared" si="670"/>
        <v>4.8560782972112235E-2</v>
      </c>
      <c r="R370" s="12">
        <f t="shared" si="670"/>
        <v>4.8369017919918704E-2</v>
      </c>
      <c r="S370" s="12">
        <f t="shared" si="670"/>
        <v>4.8173369755384859E-2</v>
      </c>
      <c r="T370" s="12">
        <f t="shared" si="670"/>
        <v>4.797379782968602E-2</v>
      </c>
      <c r="U370" s="12">
        <f t="shared" si="670"/>
        <v>4.777026112910801E-2</v>
      </c>
      <c r="V370" s="12">
        <f t="shared" si="670"/>
        <v>4.5807528783084486E-2</v>
      </c>
      <c r="W370" s="12">
        <f t="shared" si="670"/>
        <v>4.3925630824031121E-2</v>
      </c>
      <c r="X370" s="12">
        <f t="shared" si="670"/>
        <v>4.2124326123048408E-2</v>
      </c>
      <c r="Y370" s="12">
        <f t="shared" si="670"/>
        <v>4.0402312930133473E-2</v>
      </c>
      <c r="Z370" s="12">
        <f t="shared" si="670"/>
        <v>2.4899501341036488E-2</v>
      </c>
      <c r="AA370" s="12">
        <f t="shared" si="670"/>
        <v>2.4896541118303639E-2</v>
      </c>
      <c r="AB370" s="12">
        <f t="shared" si="670"/>
        <v>2.4899325363176891E-2</v>
      </c>
      <c r="AC370" s="12">
        <f t="shared" ref="D370:AO377" si="671">IF(AND($B370&gt;=AC$234,$B370&lt;=AC$236),-(0.5/(AC$234-AC$236)),IF(AND($B370&gt;AC$236,$B370&lt;AC$237),((AC$237-$B370)/((AC$236-AC$237)^2)),0))</f>
        <v>2.4908044741009765E-2</v>
      </c>
      <c r="AD370" s="12">
        <f t="shared" si="671"/>
        <v>2.4922903480151085E-2</v>
      </c>
      <c r="AE370" s="12">
        <f t="shared" si="671"/>
        <v>2.4944120474572937E-2</v>
      </c>
      <c r="AF370" s="12">
        <f t="shared" si="671"/>
        <v>2.4971930497696027E-2</v>
      </c>
      <c r="AG370" s="12">
        <f t="shared" si="671"/>
        <v>2.500658554068947E-2</v>
      </c>
      <c r="AH370" s="12">
        <f t="shared" si="671"/>
        <v>2.5048356290365569E-2</v>
      </c>
      <c r="AI370" s="12">
        <f t="shared" si="671"/>
        <v>2.5097533763926792E-2</v>
      </c>
      <c r="AJ370" s="12">
        <f t="shared" si="671"/>
        <v>2.5154431120305423E-2</v>
      </c>
      <c r="AK370" s="12">
        <f t="shared" si="671"/>
        <v>2.5219385670726843E-2</v>
      </c>
      <c r="AL370" s="12">
        <f t="shared" si="671"/>
        <v>2.529276111450551E-2</v>
      </c>
      <c r="AM370" s="12">
        <f t="shared" si="671"/>
        <v>2.5374950030036921E-2</v>
      </c>
      <c r="AN370" s="12">
        <f t="shared" si="671"/>
        <v>2.546637665559311E-2</v>
      </c>
      <c r="AO370" s="12">
        <f t="shared" si="671"/>
        <v>2.5567499999999993E-2</v>
      </c>
    </row>
    <row r="371" spans="2:41">
      <c r="B371" s="33">
        <v>41</v>
      </c>
      <c r="C371" s="12">
        <f t="shared" si="665"/>
        <v>2.3254914163987034E-2</v>
      </c>
      <c r="D371" s="12">
        <f t="shared" si="671"/>
        <v>2.3348307393561286E-2</v>
      </c>
      <c r="E371" s="12">
        <f t="shared" si="671"/>
        <v>2.3442075696346647E-2</v>
      </c>
      <c r="F371" s="12">
        <f t="shared" si="671"/>
        <v>2.3536220578661296E-2</v>
      </c>
      <c r="G371" s="12">
        <f t="shared" si="671"/>
        <v>2.3630743552872788E-2</v>
      </c>
      <c r="H371" s="36">
        <f t="shared" si="671"/>
        <v>2.3725646137422479E-2</v>
      </c>
      <c r="I371" s="36">
        <f t="shared" si="671"/>
        <v>2.3820929856849873E-2</v>
      </c>
      <c r="J371" s="12">
        <f t="shared" si="671"/>
        <v>4.7530483115391618E-2</v>
      </c>
      <c r="K371" s="12">
        <f t="shared" si="671"/>
        <v>4.7346544145217467E-2</v>
      </c>
      <c r="L371" s="12">
        <f t="shared" si="671"/>
        <v>4.7158849780753027E-2</v>
      </c>
      <c r="M371" s="12">
        <f t="shared" si="671"/>
        <v>4.6967360661047862E-2</v>
      </c>
      <c r="N371" s="12">
        <f t="shared" si="671"/>
        <v>4.677203707167181E-2</v>
      </c>
      <c r="O371" s="12">
        <f t="shared" si="671"/>
        <v>4.6572838941721949E-2</v>
      </c>
      <c r="P371" s="12">
        <f t="shared" si="671"/>
        <v>4.6369725840806252E-2</v>
      </c>
      <c r="Q371" s="12">
        <f t="shared" si="671"/>
        <v>4.6162656976001554E-2</v>
      </c>
      <c r="R371" s="12">
        <f t="shared" si="671"/>
        <v>4.5951591188786667E-2</v>
      </c>
      <c r="S371" s="12">
        <f t="shared" si="671"/>
        <v>4.5736486951950199E-2</v>
      </c>
      <c r="T371" s="12">
        <f t="shared" si="671"/>
        <v>4.551730236647307E-2</v>
      </c>
      <c r="U371" s="12">
        <f t="shared" si="671"/>
        <v>4.5293995158384802E-2</v>
      </c>
      <c r="V371" s="12">
        <f t="shared" si="671"/>
        <v>4.3582096847090905E-2</v>
      </c>
      <c r="W371" s="12">
        <f t="shared" si="671"/>
        <v>4.1920282363041926E-2</v>
      </c>
      <c r="X371" s="12">
        <f t="shared" si="671"/>
        <v>4.0312808024918607E-2</v>
      </c>
      <c r="Y371" s="12">
        <f t="shared" si="671"/>
        <v>3.87621017224253E-2</v>
      </c>
      <c r="Z371" s="12">
        <f t="shared" si="671"/>
        <v>3.72692529430994E-2</v>
      </c>
      <c r="AA371" s="12">
        <f t="shared" si="671"/>
        <v>3.5834376042963662E-2</v>
      </c>
      <c r="AB371" s="12">
        <f t="shared" si="671"/>
        <v>3.4456880702871492E-2</v>
      </c>
      <c r="AC371" s="12">
        <f t="shared" si="671"/>
        <v>3.3135673941515537E-2</v>
      </c>
      <c r="AD371" s="12">
        <f t="shared" si="671"/>
        <v>3.1869311335747309E-2</v>
      </c>
      <c r="AE371" s="12">
        <f t="shared" si="671"/>
        <v>3.0656110333733517E-2</v>
      </c>
      <c r="AF371" s="12">
        <f t="shared" si="671"/>
        <v>2.4971930497696027E-2</v>
      </c>
      <c r="AG371" s="12">
        <f t="shared" si="671"/>
        <v>2.500658554068947E-2</v>
      </c>
      <c r="AH371" s="12">
        <f t="shared" si="671"/>
        <v>2.5048356290365569E-2</v>
      </c>
      <c r="AI371" s="12">
        <f t="shared" si="671"/>
        <v>2.5097533763926792E-2</v>
      </c>
      <c r="AJ371" s="12">
        <f t="shared" si="671"/>
        <v>2.5154431120305423E-2</v>
      </c>
      <c r="AK371" s="12">
        <f t="shared" si="671"/>
        <v>2.5219385670726843E-2</v>
      </c>
      <c r="AL371" s="12">
        <f t="shared" si="671"/>
        <v>2.529276111450551E-2</v>
      </c>
      <c r="AM371" s="12">
        <f t="shared" si="671"/>
        <v>2.5374950030036921E-2</v>
      </c>
      <c r="AN371" s="12">
        <f t="shared" si="671"/>
        <v>2.546637665559311E-2</v>
      </c>
      <c r="AO371" s="12">
        <f t="shared" si="671"/>
        <v>2.5567499999999993E-2</v>
      </c>
    </row>
    <row r="372" spans="2:41">
      <c r="B372" s="33">
        <v>42</v>
      </c>
      <c r="C372" s="12">
        <f t="shared" si="665"/>
        <v>2.3254914163987034E-2</v>
      </c>
      <c r="D372" s="12">
        <f t="shared" si="671"/>
        <v>4.6396612955529888E-2</v>
      </c>
      <c r="E372" s="12">
        <f t="shared" si="671"/>
        <v>4.6217008511785132E-2</v>
      </c>
      <c r="F372" s="12">
        <f t="shared" si="671"/>
        <v>4.6033737616182874E-2</v>
      </c>
      <c r="G372" s="12">
        <f t="shared" si="671"/>
        <v>4.5846761840701078E-2</v>
      </c>
      <c r="H372" s="36">
        <f t="shared" si="671"/>
        <v>4.5656042412217893E-2</v>
      </c>
      <c r="I372" s="36">
        <f t="shared" si="671"/>
        <v>4.5461540209590305E-2</v>
      </c>
      <c r="J372" s="12">
        <f t="shared" si="671"/>
        <v>4.5263215760708742E-2</v>
      </c>
      <c r="K372" s="12">
        <f t="shared" si="671"/>
        <v>4.506102923952756E-2</v>
      </c>
      <c r="L372" s="12">
        <f t="shared" si="671"/>
        <v>4.4854940463070744E-2</v>
      </c>
      <c r="M372" s="12">
        <f t="shared" si="671"/>
        <v>4.4644908888412861E-2</v>
      </c>
      <c r="N372" s="12">
        <f t="shared" si="671"/>
        <v>4.4430893609635917E-2</v>
      </c>
      <c r="O372" s="12">
        <f t="shared" si="671"/>
        <v>4.4212853354759746E-2</v>
      </c>
      <c r="P372" s="12">
        <f t="shared" si="671"/>
        <v>4.3990746482648523E-2</v>
      </c>
      <c r="Q372" s="12">
        <f t="shared" si="671"/>
        <v>4.3764530979890873E-2</v>
      </c>
      <c r="R372" s="12">
        <f t="shared" si="671"/>
        <v>4.353416445765463E-2</v>
      </c>
      <c r="S372" s="12">
        <f t="shared" si="671"/>
        <v>4.3299604148515546E-2</v>
      </c>
      <c r="T372" s="12">
        <f t="shared" si="671"/>
        <v>4.306080690326012E-2</v>
      </c>
      <c r="U372" s="12">
        <f t="shared" si="671"/>
        <v>4.2817729187661593E-2</v>
      </c>
      <c r="V372" s="12">
        <f t="shared" si="671"/>
        <v>4.1356664911097331E-2</v>
      </c>
      <c r="W372" s="12">
        <f t="shared" si="671"/>
        <v>3.9914933902052738E-2</v>
      </c>
      <c r="X372" s="12">
        <f t="shared" si="671"/>
        <v>3.85012899267888E-2</v>
      </c>
      <c r="Y372" s="12">
        <f t="shared" si="671"/>
        <v>3.7121890514717135E-2</v>
      </c>
      <c r="Z372" s="12">
        <f t="shared" si="671"/>
        <v>3.5780936642190425E-2</v>
      </c>
      <c r="AA372" s="12">
        <f t="shared" si="671"/>
        <v>3.4481152991106226E-2</v>
      </c>
      <c r="AB372" s="12">
        <f t="shared" si="671"/>
        <v>3.3224150585705811E-2</v>
      </c>
      <c r="AC372" s="12">
        <f t="shared" si="671"/>
        <v>3.2010701981059896E-2</v>
      </c>
      <c r="AD372" s="12">
        <f t="shared" si="671"/>
        <v>3.0840950978275466E-2</v>
      </c>
      <c r="AE372" s="12">
        <f t="shared" si="671"/>
        <v>2.9714573004059049E-2</v>
      </c>
      <c r="AF372" s="12">
        <f t="shared" si="671"/>
        <v>2.8630898097153041E-2</v>
      </c>
      <c r="AG372" s="12">
        <f t="shared" si="671"/>
        <v>2.7589005403014136E-2</v>
      </c>
      <c r="AH372" s="12">
        <f t="shared" si="671"/>
        <v>2.658779585553947E-2</v>
      </c>
      <c r="AI372" s="12">
        <f t="shared" si="671"/>
        <v>2.5626048087957088E-2</v>
      </c>
      <c r="AJ372" s="12">
        <f t="shared" si="671"/>
        <v>2.4702461401149085E-2</v>
      </c>
      <c r="AK372" s="12">
        <f t="shared" si="671"/>
        <v>2.3815688711416809E-2</v>
      </c>
      <c r="AL372" s="12">
        <f t="shared" si="671"/>
        <v>2.2964361718847588E-2</v>
      </c>
      <c r="AM372" s="12">
        <f t="shared" si="671"/>
        <v>2.5374950030036921E-2</v>
      </c>
      <c r="AN372" s="12">
        <f t="shared" si="671"/>
        <v>2.546637665559311E-2</v>
      </c>
      <c r="AO372" s="12">
        <f t="shared" si="671"/>
        <v>2.5567499999999993E-2</v>
      </c>
    </row>
    <row r="373" spans="2:41">
      <c r="B373" s="33">
        <v>43</v>
      </c>
      <c r="C373" s="12">
        <f t="shared" si="665"/>
        <v>4.4429039751027723E-2</v>
      </c>
      <c r="D373" s="12">
        <f t="shared" si="671"/>
        <v>4.4235811837191698E-2</v>
      </c>
      <c r="E373" s="12">
        <f t="shared" si="671"/>
        <v>4.4038816710102305E-2</v>
      </c>
      <c r="F373" s="12">
        <f t="shared" si="671"/>
        <v>4.3838015166461471E-2</v>
      </c>
      <c r="G373" s="12">
        <f t="shared" si="671"/>
        <v>4.3633367651775293E-2</v>
      </c>
      <c r="H373" s="36">
        <f t="shared" si="671"/>
        <v>4.3424834257383915E-2</v>
      </c>
      <c r="I373" s="36">
        <f t="shared" si="671"/>
        <v>4.3212374717467215E-2</v>
      </c>
      <c r="J373" s="12">
        <f t="shared" si="671"/>
        <v>4.2995948406025865E-2</v>
      </c>
      <c r="K373" s="12">
        <f t="shared" si="671"/>
        <v>4.2775514333837653E-2</v>
      </c>
      <c r="L373" s="12">
        <f t="shared" si="671"/>
        <v>4.2551031145388461E-2</v>
      </c>
      <c r="M373" s="12">
        <f t="shared" si="671"/>
        <v>4.2322457115777867E-2</v>
      </c>
      <c r="N373" s="12">
        <f t="shared" si="671"/>
        <v>4.2089750147600025E-2</v>
      </c>
      <c r="O373" s="12">
        <f t="shared" si="671"/>
        <v>4.185286776779755E-2</v>
      </c>
      <c r="P373" s="12">
        <f t="shared" si="671"/>
        <v>4.1611767124490787E-2</v>
      </c>
      <c r="Q373" s="12">
        <f t="shared" si="671"/>
        <v>4.1366404983780192E-2</v>
      </c>
      <c r="R373" s="12">
        <f t="shared" si="671"/>
        <v>4.1116737726522593E-2</v>
      </c>
      <c r="S373" s="12">
        <f t="shared" si="671"/>
        <v>4.0862721345080885E-2</v>
      </c>
      <c r="T373" s="12">
        <f t="shared" si="671"/>
        <v>4.0604311440047162E-2</v>
      </c>
      <c r="U373" s="12">
        <f t="shared" si="671"/>
        <v>4.0341463216938392E-2</v>
      </c>
      <c r="V373" s="12">
        <f t="shared" si="671"/>
        <v>3.9131232975103757E-2</v>
      </c>
      <c r="W373" s="12">
        <f t="shared" si="671"/>
        <v>3.7909585441063542E-2</v>
      </c>
      <c r="X373" s="12">
        <f t="shared" si="671"/>
        <v>3.6689771828658999E-2</v>
      </c>
      <c r="Y373" s="12">
        <f t="shared" si="671"/>
        <v>3.5481679307008962E-2</v>
      </c>
      <c r="Z373" s="12">
        <f t="shared" si="671"/>
        <v>3.429262034128145E-2</v>
      </c>
      <c r="AA373" s="12">
        <f t="shared" si="671"/>
        <v>3.312792993924879E-2</v>
      </c>
      <c r="AB373" s="12">
        <f t="shared" si="671"/>
        <v>3.1991420468540137E-2</v>
      </c>
      <c r="AC373" s="12">
        <f t="shared" si="671"/>
        <v>3.0885730020604248E-2</v>
      </c>
      <c r="AD373" s="12">
        <f t="shared" si="671"/>
        <v>2.9812590620803627E-2</v>
      </c>
      <c r="AE373" s="12">
        <f t="shared" si="671"/>
        <v>2.8773035674384585E-2</v>
      </c>
      <c r="AF373" s="12">
        <f t="shared" si="671"/>
        <v>2.7767561057433839E-2</v>
      </c>
      <c r="AG373" s="12">
        <f t="shared" si="671"/>
        <v>2.6796250640020312E-2</v>
      </c>
      <c r="AH373" s="12">
        <f t="shared" si="671"/>
        <v>2.5858874373039274E-2</v>
      </c>
      <c r="AI373" s="12">
        <f t="shared" si="671"/>
        <v>2.4954965107929546E-2</v>
      </c>
      <c r="AJ373" s="12">
        <f t="shared" si="671"/>
        <v>2.408387885783073E-2</v>
      </c>
      <c r="AK373" s="12">
        <f t="shared" si="671"/>
        <v>2.3244842114148807E-2</v>
      </c>
      <c r="AL373" s="12">
        <f t="shared" si="671"/>
        <v>2.2436989006897542E-2</v>
      </c>
      <c r="AM373" s="12">
        <f t="shared" si="671"/>
        <v>2.1659390470699348E-2</v>
      </c>
      <c r="AN373" s="12">
        <f t="shared" si="671"/>
        <v>2.0911077100222757E-2</v>
      </c>
      <c r="AO373" s="12">
        <f t="shared" si="671"/>
        <v>2.0191057012000007E-2</v>
      </c>
    </row>
    <row r="374" spans="2:41">
      <c r="B374" s="33">
        <v>44</v>
      </c>
      <c r="C374" s="12">
        <f t="shared" si="665"/>
        <v>4.2285490468818347E-2</v>
      </c>
      <c r="D374" s="12">
        <f t="shared" si="671"/>
        <v>4.2075010718853514E-2</v>
      </c>
      <c r="E374" s="12">
        <f t="shared" si="671"/>
        <v>4.1860624908419478E-2</v>
      </c>
      <c r="F374" s="12">
        <f t="shared" si="671"/>
        <v>4.1642292716740067E-2</v>
      </c>
      <c r="G374" s="12">
        <f t="shared" si="671"/>
        <v>4.1419973462849514E-2</v>
      </c>
      <c r="H374" s="36">
        <f t="shared" si="671"/>
        <v>4.1193626102549938E-2</v>
      </c>
      <c r="I374" s="36">
        <f t="shared" si="671"/>
        <v>4.0963209225344126E-2</v>
      </c>
      <c r="J374" s="12">
        <f t="shared" si="671"/>
        <v>4.0728681051342988E-2</v>
      </c>
      <c r="K374" s="12">
        <f t="shared" si="671"/>
        <v>4.0489999428147752E-2</v>
      </c>
      <c r="L374" s="12">
        <f t="shared" si="671"/>
        <v>4.0247121827706178E-2</v>
      </c>
      <c r="M374" s="12">
        <f t="shared" si="671"/>
        <v>4.0000005343142866E-2</v>
      </c>
      <c r="N374" s="12">
        <f t="shared" si="671"/>
        <v>3.9748606685564132E-2</v>
      </c>
      <c r="O374" s="12">
        <f t="shared" si="671"/>
        <v>3.9492882180835347E-2</v>
      </c>
      <c r="P374" s="12">
        <f t="shared" si="671"/>
        <v>3.9232787766333058E-2</v>
      </c>
      <c r="Q374" s="12">
        <f t="shared" si="671"/>
        <v>3.8968278987669511E-2</v>
      </c>
      <c r="R374" s="12">
        <f t="shared" si="671"/>
        <v>3.8699310995390555E-2</v>
      </c>
      <c r="S374" s="12">
        <f t="shared" si="671"/>
        <v>3.8425838541646225E-2</v>
      </c>
      <c r="T374" s="12">
        <f t="shared" si="671"/>
        <v>3.8147815976834212E-2</v>
      </c>
      <c r="U374" s="12">
        <f t="shared" si="671"/>
        <v>3.7865197246215183E-2</v>
      </c>
      <c r="V374" s="12">
        <f t="shared" si="671"/>
        <v>3.6905801039110175E-2</v>
      </c>
      <c r="W374" s="12">
        <f t="shared" si="671"/>
        <v>3.5904236980074347E-2</v>
      </c>
      <c r="X374" s="12">
        <f t="shared" si="671"/>
        <v>3.4878253730529191E-2</v>
      </c>
      <c r="Y374" s="12">
        <f t="shared" si="671"/>
        <v>3.3841468099300789E-2</v>
      </c>
      <c r="Z374" s="12">
        <f t="shared" si="671"/>
        <v>3.2804304040372483E-2</v>
      </c>
      <c r="AA374" s="12">
        <f t="shared" si="671"/>
        <v>3.1774706887391362E-2</v>
      </c>
      <c r="AB374" s="12">
        <f t="shared" si="671"/>
        <v>3.0758690351374459E-2</v>
      </c>
      <c r="AC374" s="12">
        <f t="shared" si="671"/>
        <v>2.9760758060148603E-2</v>
      </c>
      <c r="AD374" s="12">
        <f t="shared" si="671"/>
        <v>2.8784230263331788E-2</v>
      </c>
      <c r="AE374" s="12">
        <f t="shared" si="671"/>
        <v>2.7831498344710118E-2</v>
      </c>
      <c r="AF374" s="12">
        <f t="shared" si="671"/>
        <v>2.690422401771464E-2</v>
      </c>
      <c r="AG374" s="12">
        <f t="shared" si="671"/>
        <v>2.6003495877026488E-2</v>
      </c>
      <c r="AH374" s="12">
        <f t="shared" si="671"/>
        <v>2.5129952890539077E-2</v>
      </c>
      <c r="AI374" s="12">
        <f t="shared" si="671"/>
        <v>2.4283882127902005E-2</v>
      </c>
      <c r="AJ374" s="12">
        <f t="shared" si="671"/>
        <v>2.3465296314512371E-2</v>
      </c>
      <c r="AK374" s="12">
        <f t="shared" si="671"/>
        <v>2.2673995516880804E-2</v>
      </c>
      <c r="AL374" s="12">
        <f t="shared" si="671"/>
        <v>2.19096162949475E-2</v>
      </c>
      <c r="AM374" s="12">
        <f t="shared" si="671"/>
        <v>2.1171670918457331E-2</v>
      </c>
      <c r="AN374" s="12">
        <f t="shared" si="671"/>
        <v>2.045957867922225E-2</v>
      </c>
      <c r="AO374" s="12">
        <f t="shared" si="671"/>
        <v>1.9772690896000006E-2</v>
      </c>
    </row>
    <row r="375" spans="2:41">
      <c r="B375" s="33">
        <v>45</v>
      </c>
      <c r="C375" s="12">
        <f t="shared" si="665"/>
        <v>4.0141941186608965E-2</v>
      </c>
      <c r="D375" s="12">
        <f t="shared" si="671"/>
        <v>3.9914209600515324E-2</v>
      </c>
      <c r="E375" s="12">
        <f t="shared" si="671"/>
        <v>3.968243310673665E-2</v>
      </c>
      <c r="F375" s="12">
        <f t="shared" si="671"/>
        <v>3.9446570267018664E-2</v>
      </c>
      <c r="G375" s="12">
        <f t="shared" si="671"/>
        <v>3.9206579273923729E-2</v>
      </c>
      <c r="H375" s="36">
        <f t="shared" si="671"/>
        <v>3.896241794771596E-2</v>
      </c>
      <c r="I375" s="36">
        <f t="shared" si="671"/>
        <v>3.8714043733221029E-2</v>
      </c>
      <c r="J375" s="12">
        <f t="shared" si="671"/>
        <v>3.8461413696660111E-2</v>
      </c>
      <c r="K375" s="12">
        <f t="shared" si="671"/>
        <v>3.8204484522457845E-2</v>
      </c>
      <c r="L375" s="12">
        <f t="shared" si="671"/>
        <v>3.7943212510023895E-2</v>
      </c>
      <c r="M375" s="12">
        <f t="shared" si="671"/>
        <v>3.7677553570507873E-2</v>
      </c>
      <c r="N375" s="12">
        <f t="shared" si="671"/>
        <v>3.7407463223528233E-2</v>
      </c>
      <c r="O375" s="12">
        <f t="shared" si="671"/>
        <v>3.7132896593873144E-2</v>
      </c>
      <c r="P375" s="12">
        <f t="shared" si="671"/>
        <v>3.6853808408175322E-2</v>
      </c>
      <c r="Q375" s="12">
        <f t="shared" si="671"/>
        <v>3.6570152991558837E-2</v>
      </c>
      <c r="R375" s="12">
        <f t="shared" si="671"/>
        <v>3.6281884264258518E-2</v>
      </c>
      <c r="S375" s="12">
        <f t="shared" si="671"/>
        <v>3.5988955738211564E-2</v>
      </c>
      <c r="T375" s="12">
        <f t="shared" si="671"/>
        <v>3.5691320513621262E-2</v>
      </c>
      <c r="U375" s="12">
        <f t="shared" si="671"/>
        <v>3.5388931275491975E-2</v>
      </c>
      <c r="V375" s="12">
        <f t="shared" si="671"/>
        <v>3.4680369103116601E-2</v>
      </c>
      <c r="W375" s="12">
        <f t="shared" si="671"/>
        <v>3.3898888519085159E-2</v>
      </c>
      <c r="X375" s="12">
        <f t="shared" si="671"/>
        <v>3.306673563239939E-2</v>
      </c>
      <c r="Y375" s="12">
        <f t="shared" si="671"/>
        <v>3.2201256891592617E-2</v>
      </c>
      <c r="Z375" s="12">
        <f t="shared" si="671"/>
        <v>3.1315987739463508E-2</v>
      </c>
      <c r="AA375" s="12">
        <f t="shared" si="671"/>
        <v>3.0421483835533926E-2</v>
      </c>
      <c r="AB375" s="12">
        <f t="shared" si="671"/>
        <v>2.9525960234208785E-2</v>
      </c>
      <c r="AC375" s="12">
        <f t="shared" si="671"/>
        <v>2.8635786099692962E-2</v>
      </c>
      <c r="AD375" s="12">
        <f t="shared" si="671"/>
        <v>2.7755869905859949E-2</v>
      </c>
      <c r="AE375" s="12">
        <f t="shared" si="671"/>
        <v>2.688996101503565E-2</v>
      </c>
      <c r="AF375" s="12">
        <f t="shared" si="671"/>
        <v>2.6040886977995437E-2</v>
      </c>
      <c r="AG375" s="12">
        <f t="shared" si="671"/>
        <v>2.5210741114032664E-2</v>
      </c>
      <c r="AH375" s="12">
        <f t="shared" si="671"/>
        <v>2.4401031408038884E-2</v>
      </c>
      <c r="AI375" s="12">
        <f t="shared" si="671"/>
        <v>2.3612799147874463E-2</v>
      </c>
      <c r="AJ375" s="12">
        <f t="shared" si="671"/>
        <v>2.2846713771194016E-2</v>
      </c>
      <c r="AK375" s="12">
        <f t="shared" si="671"/>
        <v>2.2103148919612806E-2</v>
      </c>
      <c r="AL375" s="12">
        <f t="shared" si="671"/>
        <v>2.1382243582997455E-2</v>
      </c>
      <c r="AM375" s="12">
        <f t="shared" si="671"/>
        <v>2.0683951366215314E-2</v>
      </c>
      <c r="AN375" s="12">
        <f t="shared" si="671"/>
        <v>2.000808025822174E-2</v>
      </c>
      <c r="AO375" s="12">
        <f t="shared" si="671"/>
        <v>1.9354324780000005E-2</v>
      </c>
    </row>
    <row r="376" spans="2:41">
      <c r="B376" s="33">
        <v>46</v>
      </c>
      <c r="C376" s="12">
        <f t="shared" si="665"/>
        <v>3.7998391904399589E-2</v>
      </c>
      <c r="D376" s="12">
        <f t="shared" si="671"/>
        <v>3.7753408482177141E-2</v>
      </c>
      <c r="E376" s="12">
        <f t="shared" si="671"/>
        <v>3.750424130505383E-2</v>
      </c>
      <c r="F376" s="12">
        <f t="shared" si="671"/>
        <v>3.7250847817297268E-2</v>
      </c>
      <c r="G376" s="12">
        <f t="shared" si="671"/>
        <v>3.6993185084997944E-2</v>
      </c>
      <c r="H376" s="36">
        <f t="shared" si="671"/>
        <v>3.6731209792881983E-2</v>
      </c>
      <c r="I376" s="36">
        <f t="shared" si="671"/>
        <v>3.6464878241097939E-2</v>
      </c>
      <c r="J376" s="12">
        <f t="shared" si="671"/>
        <v>3.6194146341977228E-2</v>
      </c>
      <c r="K376" s="12">
        <f t="shared" si="671"/>
        <v>3.5918969616767937E-2</v>
      </c>
      <c r="L376" s="12">
        <f t="shared" si="671"/>
        <v>3.5639303192341612E-2</v>
      </c>
      <c r="M376" s="12">
        <f t="shared" si="671"/>
        <v>3.5355101797872872E-2</v>
      </c>
      <c r="N376" s="12">
        <f t="shared" si="671"/>
        <v>3.506631976149234E-2</v>
      </c>
      <c r="O376" s="12">
        <f t="shared" si="671"/>
        <v>3.4772911006910941E-2</v>
      </c>
      <c r="P376" s="12">
        <f t="shared" si="671"/>
        <v>3.4474829050017593E-2</v>
      </c>
      <c r="Q376" s="12">
        <f t="shared" si="671"/>
        <v>3.4172026995448156E-2</v>
      </c>
      <c r="R376" s="12">
        <f t="shared" si="671"/>
        <v>3.3864457533126474E-2</v>
      </c>
      <c r="S376" s="12">
        <f t="shared" si="671"/>
        <v>3.3552072934776904E-2</v>
      </c>
      <c r="T376" s="12">
        <f t="shared" si="671"/>
        <v>3.3234825050408305E-2</v>
      </c>
      <c r="U376" s="12">
        <f t="shared" si="671"/>
        <v>3.2912665304768766E-2</v>
      </c>
      <c r="V376" s="12">
        <f t="shared" si="671"/>
        <v>3.245493716712302E-2</v>
      </c>
      <c r="W376" s="12">
        <f t="shared" si="671"/>
        <v>3.1893540058095964E-2</v>
      </c>
      <c r="X376" s="12">
        <f t="shared" si="671"/>
        <v>3.1255217534269589E-2</v>
      </c>
      <c r="Y376" s="12">
        <f t="shared" si="671"/>
        <v>3.0561045683884444E-2</v>
      </c>
      <c r="Z376" s="12">
        <f t="shared" si="671"/>
        <v>2.9827671438554533E-2</v>
      </c>
      <c r="AA376" s="12">
        <f t="shared" si="671"/>
        <v>2.9068260783676494E-2</v>
      </c>
      <c r="AB376" s="12">
        <f t="shared" si="671"/>
        <v>2.8293230117043107E-2</v>
      </c>
      <c r="AC376" s="12">
        <f t="shared" si="671"/>
        <v>2.7510814139237318E-2</v>
      </c>
      <c r="AD376" s="12">
        <f t="shared" si="671"/>
        <v>2.6727509548388106E-2</v>
      </c>
      <c r="AE376" s="12">
        <f t="shared" si="671"/>
        <v>2.5948423685361186E-2</v>
      </c>
      <c r="AF376" s="12">
        <f t="shared" si="671"/>
        <v>2.5177549938276238E-2</v>
      </c>
      <c r="AG376" s="12">
        <f t="shared" si="671"/>
        <v>2.4417986351038836E-2</v>
      </c>
      <c r="AH376" s="12">
        <f t="shared" si="671"/>
        <v>2.3672109925538688E-2</v>
      </c>
      <c r="AI376" s="12">
        <f t="shared" si="671"/>
        <v>2.2941716167846921E-2</v>
      </c>
      <c r="AJ376" s="12">
        <f t="shared" si="671"/>
        <v>2.2228131227875658E-2</v>
      </c>
      <c r="AK376" s="12">
        <f t="shared" si="671"/>
        <v>2.1532302322344803E-2</v>
      </c>
      <c r="AL376" s="12">
        <f t="shared" si="671"/>
        <v>2.0854870871047412E-2</v>
      </c>
      <c r="AM376" s="12">
        <f t="shared" si="671"/>
        <v>2.01962318139733E-2</v>
      </c>
      <c r="AN376" s="12">
        <f t="shared" si="671"/>
        <v>1.9556581837221233E-2</v>
      </c>
      <c r="AO376" s="12">
        <f t="shared" si="671"/>
        <v>1.8935958664000004E-2</v>
      </c>
    </row>
    <row r="377" spans="2:41">
      <c r="B377" s="33">
        <v>47</v>
      </c>
      <c r="C377" s="12">
        <f t="shared" si="665"/>
        <v>3.5854842622190214E-2</v>
      </c>
      <c r="D377" s="12">
        <f t="shared" si="671"/>
        <v>3.559260736383895E-2</v>
      </c>
      <c r="E377" s="12">
        <f t="shared" si="671"/>
        <v>3.5326049503371003E-2</v>
      </c>
      <c r="F377" s="12">
        <f t="shared" si="671"/>
        <v>3.5055125367575865E-2</v>
      </c>
      <c r="G377" s="12">
        <f t="shared" si="671"/>
        <v>3.4779790896072159E-2</v>
      </c>
      <c r="H377" s="36">
        <f t="shared" si="671"/>
        <v>3.4500001638047999E-2</v>
      </c>
      <c r="I377" s="36">
        <f t="shared" si="671"/>
        <v>3.421571274897485E-2</v>
      </c>
      <c r="J377" s="12">
        <f t="shared" si="671"/>
        <v>3.3926878987294351E-2</v>
      </c>
      <c r="K377" s="12">
        <f t="shared" si="671"/>
        <v>3.3633454711078037E-2</v>
      </c>
      <c r="L377" s="12">
        <f t="shared" si="671"/>
        <v>3.3335393874659329E-2</v>
      </c>
      <c r="M377" s="12">
        <f t="shared" si="671"/>
        <v>3.3032650025237878E-2</v>
      </c>
      <c r="N377" s="12">
        <f t="shared" si="671"/>
        <v>3.2725176299456447E-2</v>
      </c>
      <c r="O377" s="12">
        <f t="shared" si="671"/>
        <v>3.2412925419948745E-2</v>
      </c>
      <c r="P377" s="12">
        <f t="shared" si="671"/>
        <v>3.2095849691859857E-2</v>
      </c>
      <c r="Q377" s="12">
        <f t="shared" si="671"/>
        <v>3.1773900999337475E-2</v>
      </c>
      <c r="R377" s="12">
        <f t="shared" ref="D377:AO384" si="672">IF(AND($B377&gt;=R$234,$B377&lt;=R$236),-(0.5/(R$234-R$236)),IF(AND($B377&gt;R$236,$B377&lt;R$237),((R$237-$B377)/((R$236-R$237)^2)),0))</f>
        <v>3.1447030801994437E-2</v>
      </c>
      <c r="S377" s="12">
        <f t="shared" si="672"/>
        <v>3.1115190131342247E-2</v>
      </c>
      <c r="T377" s="12">
        <f t="shared" si="672"/>
        <v>3.0778329587195355E-2</v>
      </c>
      <c r="U377" s="12">
        <f t="shared" si="672"/>
        <v>3.0436399334045561E-2</v>
      </c>
      <c r="V377" s="12">
        <f t="shared" si="672"/>
        <v>3.0229505231129446E-2</v>
      </c>
      <c r="W377" s="12">
        <f t="shared" si="672"/>
        <v>2.9888191597106768E-2</v>
      </c>
      <c r="X377" s="12">
        <f t="shared" si="672"/>
        <v>2.9443699436139781E-2</v>
      </c>
      <c r="Y377" s="12">
        <f t="shared" si="672"/>
        <v>2.8920834476176275E-2</v>
      </c>
      <c r="Z377" s="12">
        <f t="shared" si="672"/>
        <v>2.8339355137645562E-2</v>
      </c>
      <c r="AA377" s="12">
        <f t="shared" si="672"/>
        <v>2.7715037731819058E-2</v>
      </c>
      <c r="AB377" s="12">
        <f t="shared" si="672"/>
        <v>2.7060499999877433E-2</v>
      </c>
      <c r="AC377" s="12">
        <f t="shared" si="672"/>
        <v>2.6385842178781673E-2</v>
      </c>
      <c r="AD377" s="12">
        <f t="shared" si="672"/>
        <v>2.5699149190916266E-2</v>
      </c>
      <c r="AE377" s="12">
        <f t="shared" si="672"/>
        <v>2.5006886355686719E-2</v>
      </c>
      <c r="AF377" s="12">
        <f t="shared" si="672"/>
        <v>2.4314212898557036E-2</v>
      </c>
      <c r="AG377" s="12">
        <f t="shared" si="672"/>
        <v>2.3625231588045012E-2</v>
      </c>
      <c r="AH377" s="12">
        <f t="shared" si="672"/>
        <v>2.2943188443038491E-2</v>
      </c>
      <c r="AI377" s="12">
        <f t="shared" si="672"/>
        <v>2.227063318781938E-2</v>
      </c>
      <c r="AJ377" s="12">
        <f t="shared" si="672"/>
        <v>2.1609548684557302E-2</v>
      </c>
      <c r="AK377" s="12">
        <f t="shared" si="672"/>
        <v>2.0961455725076801E-2</v>
      </c>
      <c r="AL377" s="12">
        <f t="shared" si="672"/>
        <v>2.0327498159097367E-2</v>
      </c>
      <c r="AM377" s="12">
        <f t="shared" si="672"/>
        <v>1.9708512261731283E-2</v>
      </c>
      <c r="AN377" s="12">
        <f t="shared" si="672"/>
        <v>1.9105083416220723E-2</v>
      </c>
      <c r="AO377" s="12">
        <f t="shared" si="672"/>
        <v>1.8517592548000002E-2</v>
      </c>
    </row>
    <row r="378" spans="2:41">
      <c r="B378" s="33">
        <v>48</v>
      </c>
      <c r="C378" s="12">
        <f t="shared" si="665"/>
        <v>3.3711293339980838E-2</v>
      </c>
      <c r="D378" s="12">
        <f t="shared" si="672"/>
        <v>3.3431806245500767E-2</v>
      </c>
      <c r="E378" s="12">
        <f t="shared" si="672"/>
        <v>3.3147857701688176E-2</v>
      </c>
      <c r="F378" s="12">
        <f t="shared" si="672"/>
        <v>3.2859402917854462E-2</v>
      </c>
      <c r="G378" s="12">
        <f t="shared" si="672"/>
        <v>3.2566396707146374E-2</v>
      </c>
      <c r="H378" s="36">
        <f t="shared" si="672"/>
        <v>3.2268793483214021E-2</v>
      </c>
      <c r="I378" s="36">
        <f t="shared" si="672"/>
        <v>3.196654725685176E-2</v>
      </c>
      <c r="J378" s="12">
        <f t="shared" si="672"/>
        <v>3.1659611632611474E-2</v>
      </c>
      <c r="K378" s="12">
        <f t="shared" si="672"/>
        <v>3.1347939805388129E-2</v>
      </c>
      <c r="L378" s="12">
        <f t="shared" si="672"/>
        <v>3.1031484556977046E-2</v>
      </c>
      <c r="M378" s="12">
        <f t="shared" si="672"/>
        <v>3.0710198252602877E-2</v>
      </c>
      <c r="N378" s="12">
        <f t="shared" si="672"/>
        <v>3.0384032837420551E-2</v>
      </c>
      <c r="O378" s="12">
        <f t="shared" si="672"/>
        <v>3.0052939832986542E-2</v>
      </c>
      <c r="P378" s="12">
        <f t="shared" si="672"/>
        <v>2.9716870333702124E-2</v>
      </c>
      <c r="Q378" s="12">
        <f t="shared" si="672"/>
        <v>2.9375775003226794E-2</v>
      </c>
      <c r="R378" s="12">
        <f t="shared" si="672"/>
        <v>2.90296040708624E-2</v>
      </c>
      <c r="S378" s="12">
        <f t="shared" si="672"/>
        <v>2.867830732790759E-2</v>
      </c>
      <c r="T378" s="12">
        <f t="shared" si="672"/>
        <v>2.8321834123982401E-2</v>
      </c>
      <c r="U378" s="12">
        <f t="shared" si="672"/>
        <v>2.7960133363322356E-2</v>
      </c>
      <c r="V378" s="12">
        <f t="shared" si="672"/>
        <v>2.8004073295135868E-2</v>
      </c>
      <c r="W378" s="12">
        <f t="shared" si="672"/>
        <v>2.7882843136117576E-2</v>
      </c>
      <c r="X378" s="12">
        <f t="shared" si="672"/>
        <v>2.763218133800998E-2</v>
      </c>
      <c r="Y378" s="12">
        <f t="shared" si="672"/>
        <v>2.7280623268468102E-2</v>
      </c>
      <c r="Z378" s="12">
        <f t="shared" si="672"/>
        <v>2.685103883673659E-2</v>
      </c>
      <c r="AA378" s="12">
        <f t="shared" si="672"/>
        <v>2.6361814679961626E-2</v>
      </c>
      <c r="AB378" s="12">
        <f t="shared" si="672"/>
        <v>2.5827769882711755E-2</v>
      </c>
      <c r="AC378" s="12">
        <f t="shared" si="672"/>
        <v>2.5260870218326029E-2</v>
      </c>
      <c r="AD378" s="12">
        <f t="shared" si="672"/>
        <v>2.4670788833444427E-2</v>
      </c>
      <c r="AE378" s="12">
        <f t="shared" si="672"/>
        <v>2.4065349026012251E-2</v>
      </c>
      <c r="AF378" s="12">
        <f t="shared" si="672"/>
        <v>2.3450875858837837E-2</v>
      </c>
      <c r="AG378" s="12">
        <f t="shared" si="672"/>
        <v>2.2832476825051188E-2</v>
      </c>
      <c r="AH378" s="12">
        <f t="shared" si="672"/>
        <v>2.2214266960538295E-2</v>
      </c>
      <c r="AI378" s="12">
        <f t="shared" si="672"/>
        <v>2.1599550207791838E-2</v>
      </c>
      <c r="AJ378" s="12">
        <f t="shared" si="672"/>
        <v>2.0990966141238947E-2</v>
      </c>
      <c r="AK378" s="12">
        <f t="shared" si="672"/>
        <v>2.0390609127808799E-2</v>
      </c>
      <c r="AL378" s="12">
        <f t="shared" si="672"/>
        <v>1.9800125447147321E-2</v>
      </c>
      <c r="AM378" s="12">
        <f t="shared" si="672"/>
        <v>1.9220792709489266E-2</v>
      </c>
      <c r="AN378" s="12">
        <f t="shared" si="672"/>
        <v>1.8653584995220216E-2</v>
      </c>
      <c r="AO378" s="12">
        <f t="shared" si="672"/>
        <v>1.8099226432000001E-2</v>
      </c>
    </row>
    <row r="379" spans="2:41">
      <c r="B379" s="33">
        <v>49</v>
      </c>
      <c r="C379" s="12">
        <f t="shared" si="665"/>
        <v>3.1567744057771463E-2</v>
      </c>
      <c r="D379" s="12">
        <f t="shared" si="672"/>
        <v>3.1271005127162577E-2</v>
      </c>
      <c r="E379" s="12">
        <f t="shared" si="672"/>
        <v>3.0969665900005345E-2</v>
      </c>
      <c r="F379" s="12">
        <f t="shared" si="672"/>
        <v>3.0663680468133059E-2</v>
      </c>
      <c r="G379" s="12">
        <f t="shared" si="672"/>
        <v>3.0353002518220592E-2</v>
      </c>
      <c r="H379" s="36">
        <f t="shared" si="672"/>
        <v>3.0037585328380044E-2</v>
      </c>
      <c r="I379" s="36">
        <f t="shared" si="672"/>
        <v>2.971738176472867E-2</v>
      </c>
      <c r="J379" s="12">
        <f t="shared" si="672"/>
        <v>2.9392344277928598E-2</v>
      </c>
      <c r="K379" s="12">
        <f t="shared" si="672"/>
        <v>2.9062424899698226E-2</v>
      </c>
      <c r="L379" s="12">
        <f t="shared" si="672"/>
        <v>2.8727575239294763E-2</v>
      </c>
      <c r="M379" s="12">
        <f t="shared" si="672"/>
        <v>2.838774647996788E-2</v>
      </c>
      <c r="N379" s="12">
        <f t="shared" si="672"/>
        <v>2.8042889375384655E-2</v>
      </c>
      <c r="O379" s="12">
        <f t="shared" si="672"/>
        <v>2.7692954246024339E-2</v>
      </c>
      <c r="P379" s="12">
        <f t="shared" si="672"/>
        <v>2.7337890975544392E-2</v>
      </c>
      <c r="Q379" s="12">
        <f t="shared" si="672"/>
        <v>2.6977649007116113E-2</v>
      </c>
      <c r="R379" s="12">
        <f t="shared" si="672"/>
        <v>2.6612177339730363E-2</v>
      </c>
      <c r="S379" s="12">
        <f t="shared" si="672"/>
        <v>2.624142452447293E-2</v>
      </c>
      <c r="T379" s="12">
        <f t="shared" si="672"/>
        <v>2.5865338660769451E-2</v>
      </c>
      <c r="U379" s="12">
        <f t="shared" si="672"/>
        <v>2.5483867392599148E-2</v>
      </c>
      <c r="V379" s="12">
        <f t="shared" si="672"/>
        <v>2.577864135914229E-2</v>
      </c>
      <c r="W379" s="12">
        <f t="shared" si="672"/>
        <v>2.5877494675128381E-2</v>
      </c>
      <c r="X379" s="12">
        <f t="shared" si="672"/>
        <v>2.5820663239880175E-2</v>
      </c>
      <c r="Y379" s="12">
        <f t="shared" si="672"/>
        <v>2.564041206075993E-2</v>
      </c>
      <c r="Z379" s="12">
        <f t="shared" si="672"/>
        <v>2.5362722535827616E-2</v>
      </c>
      <c r="AA379" s="12">
        <f t="shared" si="672"/>
        <v>2.500859162810419E-2</v>
      </c>
      <c r="AB379" s="12">
        <f t="shared" si="672"/>
        <v>2.4595039765546077E-2</v>
      </c>
      <c r="AC379" s="12">
        <f t="shared" si="672"/>
        <v>2.4135898257870384E-2</v>
      </c>
      <c r="AD379" s="12">
        <f t="shared" si="672"/>
        <v>2.3642428475972588E-2</v>
      </c>
      <c r="AE379" s="12">
        <f t="shared" si="672"/>
        <v>2.3123811696337787E-2</v>
      </c>
      <c r="AF379" s="12">
        <f t="shared" si="672"/>
        <v>2.2587538819118635E-2</v>
      </c>
      <c r="AG379" s="12">
        <f t="shared" si="672"/>
        <v>2.2039722062057364E-2</v>
      </c>
      <c r="AH379" s="12">
        <f t="shared" si="672"/>
        <v>2.1485345478038098E-2</v>
      </c>
      <c r="AI379" s="12">
        <f t="shared" si="672"/>
        <v>2.0928467227764293E-2</v>
      </c>
      <c r="AJ379" s="12">
        <f t="shared" si="672"/>
        <v>2.0372383597920589E-2</v>
      </c>
      <c r="AK379" s="12">
        <f t="shared" si="672"/>
        <v>1.9819762530540797E-2</v>
      </c>
      <c r="AL379" s="12">
        <f t="shared" si="672"/>
        <v>1.9272752735197279E-2</v>
      </c>
      <c r="AM379" s="12">
        <f t="shared" si="672"/>
        <v>1.8733073157247249E-2</v>
      </c>
      <c r="AN379" s="12">
        <f t="shared" si="672"/>
        <v>1.8202086574219706E-2</v>
      </c>
      <c r="AO379" s="12">
        <f t="shared" si="672"/>
        <v>1.7680860316E-2</v>
      </c>
    </row>
    <row r="380" spans="2:41">
      <c r="B380" s="33">
        <v>50</v>
      </c>
      <c r="C380" s="12">
        <f t="shared" si="665"/>
        <v>2.9424194775562084E-2</v>
      </c>
      <c r="D380" s="12">
        <f t="shared" si="672"/>
        <v>2.911020400882439E-2</v>
      </c>
      <c r="E380" s="12">
        <f t="shared" si="672"/>
        <v>2.8791474098322518E-2</v>
      </c>
      <c r="F380" s="12">
        <f t="shared" si="672"/>
        <v>2.8467958018411656E-2</v>
      </c>
      <c r="G380" s="12">
        <f t="shared" si="672"/>
        <v>2.8139608329294807E-2</v>
      </c>
      <c r="H380" s="36">
        <f t="shared" si="672"/>
        <v>2.7806377173546063E-2</v>
      </c>
      <c r="I380" s="36">
        <f t="shared" si="672"/>
        <v>2.7468216272605577E-2</v>
      </c>
      <c r="J380" s="12">
        <f t="shared" si="672"/>
        <v>2.7125076923245721E-2</v>
      </c>
      <c r="K380" s="12">
        <f t="shared" si="672"/>
        <v>2.6776909994008318E-2</v>
      </c>
      <c r="L380" s="12">
        <f t="shared" si="672"/>
        <v>2.642366592161248E-2</v>
      </c>
      <c r="M380" s="12">
        <f t="shared" si="672"/>
        <v>2.6065294707332883E-2</v>
      </c>
      <c r="N380" s="12">
        <f t="shared" si="672"/>
        <v>2.5701745913348759E-2</v>
      </c>
      <c r="O380" s="12">
        <f t="shared" si="672"/>
        <v>2.5332968659062139E-2</v>
      </c>
      <c r="P380" s="12">
        <f t="shared" si="672"/>
        <v>2.4958911617386659E-2</v>
      </c>
      <c r="Q380" s="12">
        <f t="shared" si="672"/>
        <v>2.4579523011005432E-2</v>
      </c>
      <c r="R380" s="12">
        <f t="shared" si="672"/>
        <v>2.4194750608598322E-2</v>
      </c>
      <c r="S380" s="12">
        <f t="shared" si="672"/>
        <v>2.3804541721038273E-2</v>
      </c>
      <c r="T380" s="12">
        <f t="shared" si="672"/>
        <v>2.3408843197556498E-2</v>
      </c>
      <c r="U380" s="12">
        <f t="shared" si="672"/>
        <v>2.3007601421875943E-2</v>
      </c>
      <c r="V380" s="12">
        <f t="shared" si="672"/>
        <v>2.3553209423148713E-2</v>
      </c>
      <c r="W380" s="12">
        <f t="shared" si="672"/>
        <v>2.3872146214139189E-2</v>
      </c>
      <c r="X380" s="12">
        <f t="shared" si="672"/>
        <v>2.4009145141750371E-2</v>
      </c>
      <c r="Y380" s="12">
        <f t="shared" si="672"/>
        <v>2.4000200853051757E-2</v>
      </c>
      <c r="Z380" s="12">
        <f t="shared" si="672"/>
        <v>2.3874406234918644E-2</v>
      </c>
      <c r="AA380" s="12">
        <f t="shared" si="672"/>
        <v>2.3655368576246758E-2</v>
      </c>
      <c r="AB380" s="12">
        <f t="shared" si="672"/>
        <v>2.3362309648380403E-2</v>
      </c>
      <c r="AC380" s="12">
        <f t="shared" si="672"/>
        <v>2.3010926297414743E-2</v>
      </c>
      <c r="AD380" s="12">
        <f t="shared" si="672"/>
        <v>2.2614068118500748E-2</v>
      </c>
      <c r="AE380" s="12">
        <f t="shared" si="672"/>
        <v>2.218227436666332E-2</v>
      </c>
      <c r="AF380" s="12">
        <f t="shared" si="672"/>
        <v>2.1724201779399436E-2</v>
      </c>
      <c r="AG380" s="12">
        <f t="shared" si="672"/>
        <v>2.124696729906354E-2</v>
      </c>
      <c r="AH380" s="12">
        <f t="shared" si="672"/>
        <v>2.0756423995537902E-2</v>
      </c>
      <c r="AI380" s="12">
        <f t="shared" si="672"/>
        <v>2.0257384247736751E-2</v>
      </c>
      <c r="AJ380" s="12">
        <f t="shared" si="672"/>
        <v>1.9753801054602234E-2</v>
      </c>
      <c r="AK380" s="12">
        <f t="shared" si="672"/>
        <v>1.9248915933272794E-2</v>
      </c>
      <c r="AL380" s="12">
        <f t="shared" si="672"/>
        <v>1.8745380023247233E-2</v>
      </c>
      <c r="AM380" s="12">
        <f t="shared" si="672"/>
        <v>1.8245353605005236E-2</v>
      </c>
      <c r="AN380" s="12">
        <f t="shared" si="672"/>
        <v>1.7750588153219199E-2</v>
      </c>
      <c r="AO380" s="12">
        <f t="shared" si="672"/>
        <v>1.7262494199999999E-2</v>
      </c>
    </row>
    <row r="381" spans="2:41">
      <c r="B381" s="33">
        <v>51</v>
      </c>
      <c r="C381" s="12">
        <f t="shared" si="665"/>
        <v>2.7280645493352705E-2</v>
      </c>
      <c r="D381" s="12">
        <f t="shared" si="672"/>
        <v>2.6949402890486203E-2</v>
      </c>
      <c r="E381" s="12">
        <f t="shared" si="672"/>
        <v>2.661328229663969E-2</v>
      </c>
      <c r="F381" s="12">
        <f t="shared" si="672"/>
        <v>2.6272235568690253E-2</v>
      </c>
      <c r="G381" s="12">
        <f t="shared" si="672"/>
        <v>2.5926214140369021E-2</v>
      </c>
      <c r="H381" s="36">
        <f t="shared" si="672"/>
        <v>2.5575169018712086E-2</v>
      </c>
      <c r="I381" s="36">
        <f t="shared" si="672"/>
        <v>2.5219050780482487E-2</v>
      </c>
      <c r="J381" s="12">
        <f t="shared" si="672"/>
        <v>2.4857809568562841E-2</v>
      </c>
      <c r="K381" s="12">
        <f t="shared" si="672"/>
        <v>2.4491395088318414E-2</v>
      </c>
      <c r="L381" s="12">
        <f t="shared" si="672"/>
        <v>2.4119756603930197E-2</v>
      </c>
      <c r="M381" s="12">
        <f t="shared" si="672"/>
        <v>2.3742842934697885E-2</v>
      </c>
      <c r="N381" s="12">
        <f t="shared" si="672"/>
        <v>2.3360602451312867E-2</v>
      </c>
      <c r="O381" s="12">
        <f t="shared" si="672"/>
        <v>2.2972983072099936E-2</v>
      </c>
      <c r="P381" s="12">
        <f t="shared" si="672"/>
        <v>2.2579932259228927E-2</v>
      </c>
      <c r="Q381" s="12">
        <f t="shared" si="672"/>
        <v>2.2181397014894751E-2</v>
      </c>
      <c r="R381" s="12">
        <f t="shared" si="672"/>
        <v>2.1777323877466285E-2</v>
      </c>
      <c r="S381" s="12">
        <f t="shared" si="672"/>
        <v>2.1367658917603612E-2</v>
      </c>
      <c r="T381" s="12">
        <f t="shared" si="672"/>
        <v>2.0952347734343544E-2</v>
      </c>
      <c r="U381" s="12">
        <f t="shared" si="672"/>
        <v>2.0531335451152734E-2</v>
      </c>
      <c r="V381" s="12">
        <f t="shared" si="672"/>
        <v>2.1327777487155138E-2</v>
      </c>
      <c r="W381" s="12">
        <f t="shared" si="672"/>
        <v>2.1866797753149994E-2</v>
      </c>
      <c r="X381" s="12">
        <f t="shared" si="672"/>
        <v>2.2197627043620567E-2</v>
      </c>
      <c r="Y381" s="12">
        <f t="shared" si="672"/>
        <v>2.2359989645343588E-2</v>
      </c>
      <c r="Z381" s="12">
        <f t="shared" si="672"/>
        <v>2.238608993400967E-2</v>
      </c>
      <c r="AA381" s="12">
        <f t="shared" si="672"/>
        <v>2.2302145524389326E-2</v>
      </c>
      <c r="AB381" s="12">
        <f t="shared" si="672"/>
        <v>2.2129579531214725E-2</v>
      </c>
      <c r="AC381" s="12">
        <f t="shared" si="672"/>
        <v>2.1885954336959099E-2</v>
      </c>
      <c r="AD381" s="12">
        <f t="shared" si="672"/>
        <v>2.1585707761028906E-2</v>
      </c>
      <c r="AE381" s="12">
        <f t="shared" si="672"/>
        <v>2.1240737036988852E-2</v>
      </c>
      <c r="AF381" s="12">
        <f t="shared" si="672"/>
        <v>2.0860864739680234E-2</v>
      </c>
      <c r="AG381" s="12">
        <f t="shared" si="672"/>
        <v>2.0454212536069716E-2</v>
      </c>
      <c r="AH381" s="12">
        <f t="shared" si="672"/>
        <v>2.0027502513037709E-2</v>
      </c>
      <c r="AI381" s="12">
        <f t="shared" si="672"/>
        <v>1.9586301267709209E-2</v>
      </c>
      <c r="AJ381" s="12">
        <f t="shared" si="672"/>
        <v>1.9135218511283875E-2</v>
      </c>
      <c r="AK381" s="12">
        <f t="shared" si="672"/>
        <v>1.8678069336004792E-2</v>
      </c>
      <c r="AL381" s="12">
        <f t="shared" si="672"/>
        <v>1.8218007311297191E-2</v>
      </c>
      <c r="AM381" s="12">
        <f t="shared" si="672"/>
        <v>1.7757634052763219E-2</v>
      </c>
      <c r="AN381" s="12">
        <f t="shared" si="672"/>
        <v>1.7299089732218689E-2</v>
      </c>
      <c r="AO381" s="12">
        <f t="shared" si="672"/>
        <v>1.6844128083999998E-2</v>
      </c>
    </row>
    <row r="382" spans="2:41">
      <c r="B382" s="33">
        <v>52</v>
      </c>
      <c r="C382" s="12">
        <f t="shared" si="665"/>
        <v>2.513709621114333E-2</v>
      </c>
      <c r="D382" s="12">
        <f t="shared" si="672"/>
        <v>2.4788601772148016E-2</v>
      </c>
      <c r="E382" s="12">
        <f t="shared" si="672"/>
        <v>2.4435090494956863E-2</v>
      </c>
      <c r="F382" s="12">
        <f t="shared" si="672"/>
        <v>2.4076513118968853E-2</v>
      </c>
      <c r="G382" s="12">
        <f t="shared" si="672"/>
        <v>2.371281995144324E-2</v>
      </c>
      <c r="H382" s="36">
        <f t="shared" si="672"/>
        <v>2.3343960863878108E-2</v>
      </c>
      <c r="I382" s="36">
        <f t="shared" si="672"/>
        <v>2.2969885288359398E-2</v>
      </c>
      <c r="J382" s="12">
        <f t="shared" si="672"/>
        <v>2.2590542213879964E-2</v>
      </c>
      <c r="K382" s="12">
        <f t="shared" si="672"/>
        <v>2.2205880182628507E-2</v>
      </c>
      <c r="L382" s="12">
        <f t="shared" si="672"/>
        <v>2.1815847286247914E-2</v>
      </c>
      <c r="M382" s="12">
        <f t="shared" si="672"/>
        <v>2.1420391162062888E-2</v>
      </c>
      <c r="N382" s="12">
        <f t="shared" si="672"/>
        <v>2.1019458989276971E-2</v>
      </c>
      <c r="O382" s="12">
        <f t="shared" si="672"/>
        <v>2.0612997485137736E-2</v>
      </c>
      <c r="P382" s="12">
        <f t="shared" si="672"/>
        <v>2.0200952901071195E-2</v>
      </c>
      <c r="Q382" s="12">
        <f t="shared" si="672"/>
        <v>1.9783271018784073E-2</v>
      </c>
      <c r="R382" s="12">
        <f t="shared" si="672"/>
        <v>1.9359897146334248E-2</v>
      </c>
      <c r="S382" s="12">
        <f t="shared" si="672"/>
        <v>1.8930776114168952E-2</v>
      </c>
      <c r="T382" s="12">
        <f t="shared" si="672"/>
        <v>1.8495852271130594E-2</v>
      </c>
      <c r="U382" s="12">
        <f t="shared" si="672"/>
        <v>1.8055069480429529E-2</v>
      </c>
      <c r="V382" s="12">
        <f t="shared" si="672"/>
        <v>1.9102345551161561E-2</v>
      </c>
      <c r="W382" s="12">
        <f t="shared" si="672"/>
        <v>1.9861449292160802E-2</v>
      </c>
      <c r="X382" s="12">
        <f t="shared" si="672"/>
        <v>2.0386108945490762E-2</v>
      </c>
      <c r="Y382" s="12">
        <f t="shared" si="672"/>
        <v>2.0719778437635415E-2</v>
      </c>
      <c r="Z382" s="12">
        <f t="shared" si="672"/>
        <v>2.0897773633100698E-2</v>
      </c>
      <c r="AA382" s="12">
        <f t="shared" si="672"/>
        <v>2.094892247253189E-2</v>
      </c>
      <c r="AB382" s="12">
        <f t="shared" si="672"/>
        <v>2.0896849414049051E-2</v>
      </c>
      <c r="AC382" s="12">
        <f t="shared" si="672"/>
        <v>2.0760982376503454E-2</v>
      </c>
      <c r="AD382" s="12">
        <f t="shared" si="672"/>
        <v>2.0557347403557066E-2</v>
      </c>
      <c r="AE382" s="12">
        <f t="shared" si="672"/>
        <v>2.0299199707314388E-2</v>
      </c>
      <c r="AF382" s="12">
        <f t="shared" si="672"/>
        <v>1.9997527699961035E-2</v>
      </c>
      <c r="AG382" s="12">
        <f t="shared" si="672"/>
        <v>1.9661457773075888E-2</v>
      </c>
      <c r="AH382" s="12">
        <f t="shared" si="672"/>
        <v>1.9298581030537512E-2</v>
      </c>
      <c r="AI382" s="12">
        <f t="shared" si="672"/>
        <v>1.8915218287681668E-2</v>
      </c>
      <c r="AJ382" s="12">
        <f t="shared" si="672"/>
        <v>1.851663596796552E-2</v>
      </c>
      <c r="AK382" s="12">
        <f t="shared" si="672"/>
        <v>1.810722273873679E-2</v>
      </c>
      <c r="AL382" s="12">
        <f t="shared" si="672"/>
        <v>1.7690634599347145E-2</v>
      </c>
      <c r="AM382" s="12">
        <f t="shared" si="672"/>
        <v>1.7269914500521202E-2</v>
      </c>
      <c r="AN382" s="12">
        <f t="shared" si="672"/>
        <v>1.6847591311218182E-2</v>
      </c>
      <c r="AO382" s="12">
        <f t="shared" si="672"/>
        <v>1.6425761967999997E-2</v>
      </c>
    </row>
    <row r="383" spans="2:41">
      <c r="B383" s="33">
        <v>53</v>
      </c>
      <c r="C383" s="12">
        <f t="shared" si="665"/>
        <v>2.2993546928933954E-2</v>
      </c>
      <c r="D383" s="12">
        <f t="shared" si="672"/>
        <v>2.2627800653809829E-2</v>
      </c>
      <c r="E383" s="12">
        <f t="shared" si="672"/>
        <v>2.2256898693274036E-2</v>
      </c>
      <c r="F383" s="12">
        <f t="shared" si="672"/>
        <v>2.188079066924745E-2</v>
      </c>
      <c r="G383" s="12">
        <f t="shared" si="672"/>
        <v>2.1499425762517455E-2</v>
      </c>
      <c r="H383" s="36">
        <f t="shared" si="672"/>
        <v>2.1112752709044127E-2</v>
      </c>
      <c r="I383" s="36">
        <f t="shared" si="672"/>
        <v>2.0720719796236305E-2</v>
      </c>
      <c r="J383" s="12">
        <f t="shared" si="672"/>
        <v>2.0323274859197087E-2</v>
      </c>
      <c r="K383" s="12">
        <f t="shared" si="672"/>
        <v>1.9920365276938603E-2</v>
      </c>
      <c r="L383" s="12">
        <f t="shared" si="672"/>
        <v>1.9511937968565631E-2</v>
      </c>
      <c r="M383" s="12">
        <f t="shared" si="672"/>
        <v>1.9097939389427894E-2</v>
      </c>
      <c r="N383" s="12">
        <f t="shared" si="672"/>
        <v>1.8678315527241078E-2</v>
      </c>
      <c r="O383" s="12">
        <f t="shared" si="672"/>
        <v>1.8253011898175537E-2</v>
      </c>
      <c r="P383" s="12">
        <f t="shared" si="672"/>
        <v>1.7821973542913462E-2</v>
      </c>
      <c r="Q383" s="12">
        <f t="shared" si="672"/>
        <v>1.7385145022673392E-2</v>
      </c>
      <c r="R383" s="12">
        <f t="shared" si="672"/>
        <v>1.6942470415202207E-2</v>
      </c>
      <c r="S383" s="12">
        <f t="shared" si="672"/>
        <v>1.6493893310734295E-2</v>
      </c>
      <c r="T383" s="12">
        <f t="shared" si="672"/>
        <v>1.603935680791764E-2</v>
      </c>
      <c r="U383" s="12">
        <f t="shared" si="672"/>
        <v>1.5578803509706321E-2</v>
      </c>
      <c r="V383" s="12">
        <f t="shared" si="672"/>
        <v>1.6876913615167983E-2</v>
      </c>
      <c r="W383" s="12">
        <f t="shared" si="672"/>
        <v>1.785610083117161E-2</v>
      </c>
      <c r="X383" s="12">
        <f t="shared" si="672"/>
        <v>1.8574590847360961E-2</v>
      </c>
      <c r="Y383" s="12">
        <f t="shared" si="672"/>
        <v>1.9079567229927243E-2</v>
      </c>
      <c r="Z383" s="12">
        <f t="shared" si="672"/>
        <v>1.9409457332191727E-2</v>
      </c>
      <c r="AA383" s="12">
        <f t="shared" si="672"/>
        <v>1.9595699420674458E-2</v>
      </c>
      <c r="AB383" s="12">
        <f t="shared" si="672"/>
        <v>1.9664119296883373E-2</v>
      </c>
      <c r="AC383" s="12">
        <f t="shared" si="672"/>
        <v>1.963601041604781E-2</v>
      </c>
      <c r="AD383" s="12">
        <f t="shared" si="672"/>
        <v>1.9528987046085227E-2</v>
      </c>
      <c r="AE383" s="12">
        <f t="shared" si="672"/>
        <v>1.9357662377639921E-2</v>
      </c>
      <c r="AF383" s="12">
        <f t="shared" si="672"/>
        <v>1.9134190660241832E-2</v>
      </c>
      <c r="AG383" s="12">
        <f t="shared" si="672"/>
        <v>1.8868703010082064E-2</v>
      </c>
      <c r="AH383" s="12">
        <f t="shared" si="672"/>
        <v>1.8569659548037316E-2</v>
      </c>
      <c r="AI383" s="12">
        <f t="shared" si="672"/>
        <v>1.8244135307654126E-2</v>
      </c>
      <c r="AJ383" s="12">
        <f t="shared" si="672"/>
        <v>1.7898053424647165E-2</v>
      </c>
      <c r="AK383" s="12">
        <f t="shared" si="672"/>
        <v>1.7536376141468791E-2</v>
      </c>
      <c r="AL383" s="12">
        <f t="shared" si="672"/>
        <v>1.7163261887397103E-2</v>
      </c>
      <c r="AM383" s="12">
        <f t="shared" si="672"/>
        <v>1.6782194948279185E-2</v>
      </c>
      <c r="AN383" s="12">
        <f t="shared" si="672"/>
        <v>1.6396092890217671E-2</v>
      </c>
      <c r="AO383" s="12">
        <f t="shared" si="672"/>
        <v>1.6007395851999996E-2</v>
      </c>
    </row>
    <row r="384" spans="2:41">
      <c r="B384" s="33">
        <v>54</v>
      </c>
      <c r="C384" s="12">
        <f t="shared" si="665"/>
        <v>2.0849997646724575E-2</v>
      </c>
      <c r="D384" s="12">
        <f t="shared" si="672"/>
        <v>2.0466999535471642E-2</v>
      </c>
      <c r="E384" s="12">
        <f t="shared" si="672"/>
        <v>2.0078706891591209E-2</v>
      </c>
      <c r="F384" s="12">
        <f t="shared" si="672"/>
        <v>1.9685068219526047E-2</v>
      </c>
      <c r="G384" s="12">
        <f t="shared" ref="D384:AO390" si="673">IF(AND($B384&gt;=G$234,$B384&lt;=G$236),-(0.5/(G$234-G$236)),IF(AND($B384&gt;G$236,$B384&lt;G$237),((G$237-$B384)/((G$236-G$237)^2)),0))</f>
        <v>1.9286031573591669E-2</v>
      </c>
      <c r="H384" s="36">
        <f t="shared" si="673"/>
        <v>1.888154455421015E-2</v>
      </c>
      <c r="I384" s="36">
        <f t="shared" si="673"/>
        <v>1.8471554304113215E-2</v>
      </c>
      <c r="J384" s="12">
        <f t="shared" si="673"/>
        <v>1.8056007504514211E-2</v>
      </c>
      <c r="K384" s="12">
        <f t="shared" si="673"/>
        <v>1.7634850371248696E-2</v>
      </c>
      <c r="L384" s="12">
        <f t="shared" si="673"/>
        <v>1.7208028650883347E-2</v>
      </c>
      <c r="M384" s="12">
        <f t="shared" si="673"/>
        <v>1.6775487616792897E-2</v>
      </c>
      <c r="N384" s="12">
        <f t="shared" si="673"/>
        <v>1.6337172065205182E-2</v>
      </c>
      <c r="O384" s="12">
        <f t="shared" si="673"/>
        <v>1.5893026311213334E-2</v>
      </c>
      <c r="P384" s="12">
        <f t="shared" si="673"/>
        <v>1.544299418475573E-2</v>
      </c>
      <c r="Q384" s="12">
        <f t="shared" si="673"/>
        <v>1.4987019026562711E-2</v>
      </c>
      <c r="R384" s="12">
        <f t="shared" si="673"/>
        <v>1.452504368407017E-2</v>
      </c>
      <c r="S384" s="12">
        <f t="shared" si="673"/>
        <v>1.4057010507299636E-2</v>
      </c>
      <c r="T384" s="12">
        <f t="shared" si="673"/>
        <v>1.3582861344704688E-2</v>
      </c>
      <c r="U384" s="12">
        <f t="shared" si="673"/>
        <v>1.3102537538983114E-2</v>
      </c>
      <c r="V384" s="12">
        <f t="shared" si="673"/>
        <v>1.4651481679174405E-2</v>
      </c>
      <c r="W384" s="12">
        <f t="shared" si="673"/>
        <v>1.5850752370182415E-2</v>
      </c>
      <c r="X384" s="12">
        <f t="shared" si="673"/>
        <v>1.6763072749231157E-2</v>
      </c>
      <c r="Y384" s="12">
        <f t="shared" si="673"/>
        <v>1.743935602221907E-2</v>
      </c>
      <c r="Z384" s="12">
        <f t="shared" si="673"/>
        <v>1.7921141031282752E-2</v>
      </c>
      <c r="AA384" s="12">
        <f t="shared" si="673"/>
        <v>1.8242476368817023E-2</v>
      </c>
      <c r="AB384" s="12">
        <f t="shared" si="673"/>
        <v>1.8431389179717695E-2</v>
      </c>
      <c r="AC384" s="12">
        <f t="shared" si="673"/>
        <v>1.8511038455592165E-2</v>
      </c>
      <c r="AD384" s="12">
        <f t="shared" si="673"/>
        <v>1.8500626688613388E-2</v>
      </c>
      <c r="AE384" s="12">
        <f t="shared" si="673"/>
        <v>1.8416125047965453E-2</v>
      </c>
      <c r="AF384" s="12">
        <f t="shared" si="673"/>
        <v>1.8270853620522633E-2</v>
      </c>
      <c r="AG384" s="12">
        <f t="shared" si="673"/>
        <v>1.807594824708824E-2</v>
      </c>
      <c r="AH384" s="12">
        <f t="shared" si="673"/>
        <v>1.7840738065537119E-2</v>
      </c>
      <c r="AI384" s="12">
        <f t="shared" si="673"/>
        <v>1.7573052327626584E-2</v>
      </c>
      <c r="AJ384" s="12">
        <f t="shared" si="673"/>
        <v>1.7279470881328807E-2</v>
      </c>
      <c r="AK384" s="12">
        <f t="shared" si="673"/>
        <v>1.6965529544200789E-2</v>
      </c>
      <c r="AL384" s="12">
        <f t="shared" si="673"/>
        <v>1.6635889175447057E-2</v>
      </c>
      <c r="AM384" s="12">
        <f t="shared" si="673"/>
        <v>1.6294475396037171E-2</v>
      </c>
      <c r="AN384" s="12">
        <f t="shared" si="673"/>
        <v>1.5944594469217161E-2</v>
      </c>
      <c r="AO384" s="12">
        <f t="shared" si="673"/>
        <v>1.5589029735999996E-2</v>
      </c>
    </row>
    <row r="385" spans="2:41">
      <c r="B385" s="33">
        <v>55</v>
      </c>
      <c r="C385" s="12">
        <f t="shared" si="665"/>
        <v>1.87064483645152E-2</v>
      </c>
      <c r="D385" s="12">
        <f t="shared" si="673"/>
        <v>1.8306198417133455E-2</v>
      </c>
      <c r="E385" s="12">
        <f t="shared" si="673"/>
        <v>1.7900515089908382E-2</v>
      </c>
      <c r="F385" s="12">
        <f t="shared" si="673"/>
        <v>1.7489345769804647E-2</v>
      </c>
      <c r="G385" s="12">
        <f t="shared" si="673"/>
        <v>1.7072637384665888E-2</v>
      </c>
      <c r="H385" s="36">
        <f t="shared" si="673"/>
        <v>1.6650336399376169E-2</v>
      </c>
      <c r="I385" s="36">
        <f t="shared" si="673"/>
        <v>1.6222388811990125E-2</v>
      </c>
      <c r="J385" s="12">
        <f t="shared" si="673"/>
        <v>1.578874014983133E-2</v>
      </c>
      <c r="K385" s="12">
        <f t="shared" si="673"/>
        <v>1.5349335465558792E-2</v>
      </c>
      <c r="L385" s="12">
        <f t="shared" si="673"/>
        <v>1.4904119333201066E-2</v>
      </c>
      <c r="M385" s="12">
        <f t="shared" si="673"/>
        <v>1.4453035844157898E-2</v>
      </c>
      <c r="N385" s="12">
        <f t="shared" si="673"/>
        <v>1.3996028603169288E-2</v>
      </c>
      <c r="O385" s="12">
        <f t="shared" si="673"/>
        <v>1.3533040724251133E-2</v>
      </c>
      <c r="P385" s="12">
        <f t="shared" si="673"/>
        <v>1.3064014826597997E-2</v>
      </c>
      <c r="Q385" s="12">
        <f t="shared" si="673"/>
        <v>1.2588893030452032E-2</v>
      </c>
      <c r="R385" s="12">
        <f t="shared" si="673"/>
        <v>1.2107616952938131E-2</v>
      </c>
      <c r="S385" s="12">
        <f t="shared" si="673"/>
        <v>1.1620127703864976E-2</v>
      </c>
      <c r="T385" s="12">
        <f t="shared" si="673"/>
        <v>1.1126365881491735E-2</v>
      </c>
      <c r="U385" s="12">
        <f t="shared" si="673"/>
        <v>1.0626271568259908E-2</v>
      </c>
      <c r="V385" s="12">
        <f t="shared" si="673"/>
        <v>1.2426049743180829E-2</v>
      </c>
      <c r="W385" s="12">
        <f t="shared" si="673"/>
        <v>1.3845403909193222E-2</v>
      </c>
      <c r="X385" s="12">
        <f t="shared" si="673"/>
        <v>1.4951554651101352E-2</v>
      </c>
      <c r="Y385" s="12">
        <f t="shared" si="673"/>
        <v>1.5799144814510901E-2</v>
      </c>
      <c r="Z385" s="12">
        <f t="shared" si="673"/>
        <v>1.6432824730373781E-2</v>
      </c>
      <c r="AA385" s="12">
        <f t="shared" si="673"/>
        <v>1.688925331695959E-2</v>
      </c>
      <c r="AB385" s="12">
        <f t="shared" si="673"/>
        <v>1.7198659062552021E-2</v>
      </c>
      <c r="AC385" s="12">
        <f t="shared" si="673"/>
        <v>1.7386066495136524E-2</v>
      </c>
      <c r="AD385" s="12">
        <f t="shared" si="673"/>
        <v>1.7472266331141545E-2</v>
      </c>
      <c r="AE385" s="12">
        <f t="shared" si="673"/>
        <v>1.7474587718290989E-2</v>
      </c>
      <c r="AF385" s="12">
        <f t="shared" si="673"/>
        <v>1.7407516580803431E-2</v>
      </c>
      <c r="AG385" s="12">
        <f t="shared" si="673"/>
        <v>1.7283193484094416E-2</v>
      </c>
      <c r="AH385" s="12">
        <f t="shared" si="673"/>
        <v>1.7111816583036923E-2</v>
      </c>
      <c r="AI385" s="12">
        <f t="shared" si="673"/>
        <v>1.6901969347599043E-2</v>
      </c>
      <c r="AJ385" s="12">
        <f t="shared" si="673"/>
        <v>1.6660888338010452E-2</v>
      </c>
      <c r="AK385" s="12">
        <f t="shared" si="673"/>
        <v>1.6394682946932786E-2</v>
      </c>
      <c r="AL385" s="12">
        <f t="shared" si="673"/>
        <v>1.6108516463497011E-2</v>
      </c>
      <c r="AM385" s="12">
        <f t="shared" si="673"/>
        <v>1.5806755843795154E-2</v>
      </c>
      <c r="AN385" s="12">
        <f t="shared" si="673"/>
        <v>1.5493096048216654E-2</v>
      </c>
      <c r="AO385" s="12">
        <f t="shared" si="673"/>
        <v>1.5170663619999995E-2</v>
      </c>
    </row>
    <row r="386" spans="2:41">
      <c r="B386" s="33">
        <v>56</v>
      </c>
      <c r="C386" s="12">
        <f t="shared" si="665"/>
        <v>1.6562899082305824E-2</v>
      </c>
      <c r="D386" s="12">
        <f t="shared" si="673"/>
        <v>1.6145397298795269E-2</v>
      </c>
      <c r="E386" s="12">
        <f t="shared" si="673"/>
        <v>1.5722323288225558E-2</v>
      </c>
      <c r="F386" s="12">
        <f t="shared" si="673"/>
        <v>1.5293623320083244E-2</v>
      </c>
      <c r="G386" s="12">
        <f t="shared" si="673"/>
        <v>1.4859243195740102E-2</v>
      </c>
      <c r="H386" s="36">
        <f t="shared" si="673"/>
        <v>1.4419128244542192E-2</v>
      </c>
      <c r="I386" s="36">
        <f t="shared" si="673"/>
        <v>1.3973223319867034E-2</v>
      </c>
      <c r="J386" s="12">
        <f t="shared" si="673"/>
        <v>1.3521472795148454E-2</v>
      </c>
      <c r="K386" s="12">
        <f t="shared" si="673"/>
        <v>1.3063820559868886E-2</v>
      </c>
      <c r="L386" s="12">
        <f t="shared" si="673"/>
        <v>1.2600210015518783E-2</v>
      </c>
      <c r="M386" s="12">
        <f t="shared" si="673"/>
        <v>1.21305840715229E-2</v>
      </c>
      <c r="N386" s="12">
        <f t="shared" si="673"/>
        <v>1.1654885141133392E-2</v>
      </c>
      <c r="O386" s="12">
        <f t="shared" si="673"/>
        <v>1.1173055137288931E-2</v>
      </c>
      <c r="P386" s="12">
        <f t="shared" si="673"/>
        <v>1.0685035468440265E-2</v>
      </c>
      <c r="Q386" s="12">
        <f t="shared" si="673"/>
        <v>1.0190767034341351E-2</v>
      </c>
      <c r="R386" s="12">
        <f t="shared" si="673"/>
        <v>9.6901902218060922E-3</v>
      </c>
      <c r="S386" s="12">
        <f t="shared" si="673"/>
        <v>9.1832449004303172E-3</v>
      </c>
      <c r="T386" s="12">
        <f t="shared" si="673"/>
        <v>8.6698704182787828E-3</v>
      </c>
      <c r="U386" s="12">
        <f t="shared" si="673"/>
        <v>8.1500055975367008E-3</v>
      </c>
      <c r="V386" s="12">
        <f t="shared" si="673"/>
        <v>1.0200617807187251E-2</v>
      </c>
      <c r="W386" s="12">
        <f t="shared" si="673"/>
        <v>1.1840055448204028E-2</v>
      </c>
      <c r="X386" s="12">
        <f t="shared" si="673"/>
        <v>1.3140036552971548E-2</v>
      </c>
      <c r="Y386" s="12">
        <f t="shared" si="673"/>
        <v>1.4158933606802728E-2</v>
      </c>
      <c r="Z386" s="12">
        <f t="shared" si="673"/>
        <v>1.4944508429464808E-2</v>
      </c>
      <c r="AA386" s="12">
        <f t="shared" si="673"/>
        <v>1.5536030265102157E-2</v>
      </c>
      <c r="AB386" s="12">
        <f t="shared" si="673"/>
        <v>1.5965928945386343E-2</v>
      </c>
      <c r="AC386" s="12">
        <f t="shared" si="673"/>
        <v>1.626109453468088E-2</v>
      </c>
      <c r="AD386" s="12">
        <f t="shared" si="673"/>
        <v>1.6443905973669706E-2</v>
      </c>
      <c r="AE386" s="12">
        <f t="shared" si="673"/>
        <v>1.6533050388616521E-2</v>
      </c>
      <c r="AF386" s="12">
        <f t="shared" si="673"/>
        <v>1.6544179541084232E-2</v>
      </c>
      <c r="AG386" s="12">
        <f t="shared" si="673"/>
        <v>1.6490438721100592E-2</v>
      </c>
      <c r="AH386" s="12">
        <f t="shared" si="673"/>
        <v>1.6382895100536726E-2</v>
      </c>
      <c r="AI386" s="12">
        <f t="shared" si="673"/>
        <v>1.6230886367571501E-2</v>
      </c>
      <c r="AJ386" s="12">
        <f t="shared" si="673"/>
        <v>1.6042305794692093E-2</v>
      </c>
      <c r="AK386" s="12">
        <f t="shared" si="673"/>
        <v>1.5823836349664784E-2</v>
      </c>
      <c r="AL386" s="12">
        <f t="shared" si="673"/>
        <v>1.5581143751546969E-2</v>
      </c>
      <c r="AM386" s="12">
        <f t="shared" si="673"/>
        <v>1.5319036291553137E-2</v>
      </c>
      <c r="AN386" s="12">
        <f t="shared" si="673"/>
        <v>1.5041597627216146E-2</v>
      </c>
      <c r="AO386" s="12">
        <f t="shared" si="673"/>
        <v>1.4752297503999994E-2</v>
      </c>
    </row>
    <row r="387" spans="2:41">
      <c r="B387" s="33">
        <v>57</v>
      </c>
      <c r="C387" s="12">
        <f t="shared" si="665"/>
        <v>1.4419349800096445E-2</v>
      </c>
      <c r="D387" s="12">
        <f t="shared" si="673"/>
        <v>1.398459618045708E-2</v>
      </c>
      <c r="E387" s="12">
        <f t="shared" si="673"/>
        <v>1.3544131486542729E-2</v>
      </c>
      <c r="F387" s="12">
        <f t="shared" si="673"/>
        <v>1.3097900870361841E-2</v>
      </c>
      <c r="G387" s="12">
        <f t="shared" si="673"/>
        <v>1.2645849006814317E-2</v>
      </c>
      <c r="H387" s="36">
        <f t="shared" si="673"/>
        <v>1.2187920089708213E-2</v>
      </c>
      <c r="I387" s="36">
        <f t="shared" si="673"/>
        <v>1.1724057827743942E-2</v>
      </c>
      <c r="J387" s="12">
        <f t="shared" si="673"/>
        <v>1.1254205440465575E-2</v>
      </c>
      <c r="K387" s="12">
        <f t="shared" si="673"/>
        <v>1.077830565417898E-2</v>
      </c>
      <c r="L387" s="12">
        <f t="shared" si="673"/>
        <v>1.02963006978365E-2</v>
      </c>
      <c r="M387" s="12">
        <f t="shared" si="673"/>
        <v>9.8081322988879029E-3</v>
      </c>
      <c r="N387" s="12">
        <f t="shared" si="673"/>
        <v>9.3137416790974974E-3</v>
      </c>
      <c r="O387" s="12">
        <f t="shared" si="673"/>
        <v>8.8130695503267319E-3</v>
      </c>
      <c r="P387" s="12">
        <f t="shared" si="673"/>
        <v>8.3060561102825323E-3</v>
      </c>
      <c r="Q387" s="12">
        <f t="shared" si="673"/>
        <v>7.7926410382306707E-3</v>
      </c>
      <c r="R387" s="12">
        <f t="shared" si="673"/>
        <v>7.2727634906740541E-3</v>
      </c>
      <c r="S387" s="12">
        <f t="shared" si="673"/>
        <v>6.7463620969956586E-3</v>
      </c>
      <c r="T387" s="12">
        <f t="shared" si="673"/>
        <v>6.2133749550658309E-3</v>
      </c>
      <c r="U387" s="12">
        <f t="shared" si="673"/>
        <v>5.673739626813494E-3</v>
      </c>
      <c r="V387" s="12">
        <f t="shared" si="673"/>
        <v>7.9751858711936737E-3</v>
      </c>
      <c r="W387" s="12">
        <f t="shared" si="673"/>
        <v>9.8347069872148363E-3</v>
      </c>
      <c r="X387" s="12">
        <f t="shared" si="673"/>
        <v>1.1328518454841745E-2</v>
      </c>
      <c r="Y387" s="12">
        <f t="shared" si="673"/>
        <v>1.2518722399094557E-2</v>
      </c>
      <c r="Z387" s="12">
        <f t="shared" si="673"/>
        <v>1.3456192128555835E-2</v>
      </c>
      <c r="AA387" s="12">
        <f t="shared" si="673"/>
        <v>1.4182807213244723E-2</v>
      </c>
      <c r="AB387" s="12">
        <f t="shared" si="673"/>
        <v>1.4733198828220667E-2</v>
      </c>
      <c r="AC387" s="12">
        <f t="shared" si="673"/>
        <v>1.5136122574225235E-2</v>
      </c>
      <c r="AD387" s="12">
        <f t="shared" si="673"/>
        <v>1.5415545616197866E-2</v>
      </c>
      <c r="AE387" s="12">
        <f t="shared" si="673"/>
        <v>1.5591513058942054E-2</v>
      </c>
      <c r="AF387" s="12">
        <f t="shared" si="673"/>
        <v>1.568084250136503E-2</v>
      </c>
      <c r="AG387" s="12">
        <f t="shared" si="673"/>
        <v>1.5697683958106768E-2</v>
      </c>
      <c r="AH387" s="12">
        <f t="shared" si="673"/>
        <v>1.5653973618036533E-2</v>
      </c>
      <c r="AI387" s="12">
        <f t="shared" si="673"/>
        <v>1.5559803387543958E-2</v>
      </c>
      <c r="AJ387" s="12">
        <f t="shared" si="673"/>
        <v>1.5423723251373738E-2</v>
      </c>
      <c r="AK387" s="12">
        <f t="shared" si="673"/>
        <v>1.5252989752396782E-2</v>
      </c>
      <c r="AL387" s="12">
        <f t="shared" si="673"/>
        <v>1.5053771039596925E-2</v>
      </c>
      <c r="AM387" s="12">
        <f t="shared" si="673"/>
        <v>1.4831316739311122E-2</v>
      </c>
      <c r="AN387" s="12">
        <f t="shared" si="673"/>
        <v>1.4590099206215637E-2</v>
      </c>
      <c r="AO387" s="12">
        <f t="shared" si="673"/>
        <v>1.4333931387999993E-2</v>
      </c>
    </row>
    <row r="388" spans="2:41">
      <c r="B388" s="33">
        <v>58</v>
      </c>
      <c r="C388" s="12">
        <f t="shared" si="665"/>
        <v>1.227580051788707E-2</v>
      </c>
      <c r="D388" s="12">
        <f t="shared" si="673"/>
        <v>1.1823795062118893E-2</v>
      </c>
      <c r="E388" s="12">
        <f t="shared" si="673"/>
        <v>1.1365939684859902E-2</v>
      </c>
      <c r="F388" s="12">
        <f t="shared" si="673"/>
        <v>1.0902178420640439E-2</v>
      </c>
      <c r="G388" s="12">
        <f t="shared" si="673"/>
        <v>1.0432454817888534E-2</v>
      </c>
      <c r="H388" s="36">
        <f t="shared" si="673"/>
        <v>9.9567119348742336E-3</v>
      </c>
      <c r="I388" s="36">
        <f t="shared" si="673"/>
        <v>9.4748923356208509E-3</v>
      </c>
      <c r="J388" s="12">
        <f t="shared" si="673"/>
        <v>8.9869380857826985E-3</v>
      </c>
      <c r="K388" s="12">
        <f t="shared" si="673"/>
        <v>8.4927907484890763E-3</v>
      </c>
      <c r="L388" s="12">
        <f t="shared" si="673"/>
        <v>7.9923913801542169E-3</v>
      </c>
      <c r="M388" s="12">
        <f t="shared" si="673"/>
        <v>7.4856805262529056E-3</v>
      </c>
      <c r="N388" s="12">
        <f t="shared" si="673"/>
        <v>6.9725982170616031E-3</v>
      </c>
      <c r="O388" s="12">
        <f t="shared" si="673"/>
        <v>6.4530839633645297E-3</v>
      </c>
      <c r="P388" s="12">
        <f t="shared" si="673"/>
        <v>5.9270767521247998E-3</v>
      </c>
      <c r="Q388" s="12">
        <f t="shared" si="673"/>
        <v>5.3945150421199906E-3</v>
      </c>
      <c r="R388" s="12">
        <f t="shared" si="673"/>
        <v>4.8553367595420161E-3</v>
      </c>
      <c r="S388" s="12">
        <f t="shared" si="673"/>
        <v>4.3094792935609999E-3</v>
      </c>
      <c r="T388" s="12">
        <f t="shared" si="673"/>
        <v>3.7568794918528782E-3</v>
      </c>
      <c r="U388" s="12">
        <f t="shared" si="673"/>
        <v>3.1974736560902877E-3</v>
      </c>
      <c r="V388" s="12">
        <f t="shared" si="673"/>
        <v>5.7497539352000969E-3</v>
      </c>
      <c r="W388" s="12">
        <f t="shared" si="673"/>
        <v>7.8293585262256427E-3</v>
      </c>
      <c r="X388" s="12">
        <f t="shared" si="673"/>
        <v>9.5170003567119407E-3</v>
      </c>
      <c r="Y388" s="12">
        <f t="shared" si="673"/>
        <v>1.0878511191386385E-2</v>
      </c>
      <c r="Z388" s="12">
        <f t="shared" si="673"/>
        <v>1.1967875827646864E-2</v>
      </c>
      <c r="AA388" s="12">
        <f t="shared" si="673"/>
        <v>1.282958416138729E-2</v>
      </c>
      <c r="AB388" s="12">
        <f t="shared" si="673"/>
        <v>1.3500468711054991E-2</v>
      </c>
      <c r="AC388" s="12">
        <f t="shared" si="673"/>
        <v>1.4011150613769591E-2</v>
      </c>
      <c r="AD388" s="12">
        <f t="shared" si="673"/>
        <v>1.4387185258726025E-2</v>
      </c>
      <c r="AE388" s="12">
        <f t="shared" si="673"/>
        <v>1.4649975729267588E-2</v>
      </c>
      <c r="AF388" s="12">
        <f t="shared" si="673"/>
        <v>1.4817505461645829E-2</v>
      </c>
      <c r="AG388" s="12">
        <f t="shared" si="673"/>
        <v>1.4904929195112942E-2</v>
      </c>
      <c r="AH388" s="12">
        <f t="shared" si="673"/>
        <v>1.4925052135536335E-2</v>
      </c>
      <c r="AI388" s="12">
        <f t="shared" si="673"/>
        <v>1.4888720407516416E-2</v>
      </c>
      <c r="AJ388" s="12">
        <f t="shared" si="673"/>
        <v>1.4805140708055381E-2</v>
      </c>
      <c r="AK388" s="12">
        <f t="shared" si="673"/>
        <v>1.468214315512878E-2</v>
      </c>
      <c r="AL388" s="12">
        <f t="shared" si="673"/>
        <v>1.452639832764688E-2</v>
      </c>
      <c r="AM388" s="12">
        <f t="shared" si="673"/>
        <v>1.4343597187069105E-2</v>
      </c>
      <c r="AN388" s="12">
        <f t="shared" si="673"/>
        <v>1.4138600785215128E-2</v>
      </c>
      <c r="AO388" s="12">
        <f t="shared" si="673"/>
        <v>1.3915565271999992E-2</v>
      </c>
    </row>
    <row r="389" spans="2:41">
      <c r="B389" s="33">
        <v>59</v>
      </c>
      <c r="C389" s="12">
        <f t="shared" si="665"/>
        <v>1.0132251235677693E-2</v>
      </c>
      <c r="D389" s="12">
        <f t="shared" si="673"/>
        <v>9.6629939437807063E-3</v>
      </c>
      <c r="E389" s="12">
        <f t="shared" si="673"/>
        <v>9.1877478831770745E-3</v>
      </c>
      <c r="F389" s="12">
        <f t="shared" si="673"/>
        <v>8.7064559709190362E-3</v>
      </c>
      <c r="G389" s="12">
        <f t="shared" si="673"/>
        <v>8.2190606289627502E-3</v>
      </c>
      <c r="H389" s="36">
        <f t="shared" si="673"/>
        <v>7.7255037800402545E-3</v>
      </c>
      <c r="I389" s="36">
        <f t="shared" si="673"/>
        <v>7.2257268434977612E-3</v>
      </c>
      <c r="J389" s="12">
        <f t="shared" si="673"/>
        <v>6.7196707310998201E-3</v>
      </c>
      <c r="K389" s="12">
        <f t="shared" si="673"/>
        <v>6.2072758427991707E-3</v>
      </c>
      <c r="L389" s="12">
        <f t="shared" si="673"/>
        <v>5.6884820624719338E-3</v>
      </c>
      <c r="M389" s="12">
        <f t="shared" si="673"/>
        <v>5.1632287536179083E-3</v>
      </c>
      <c r="N389" s="12">
        <f t="shared" si="673"/>
        <v>4.6314547550257079E-3</v>
      </c>
      <c r="O389" s="12">
        <f t="shared" si="673"/>
        <v>4.0930983764023285E-3</v>
      </c>
      <c r="P389" s="12">
        <f t="shared" si="673"/>
        <v>3.5480973939670678E-3</v>
      </c>
      <c r="Q389" s="12">
        <f t="shared" si="673"/>
        <v>2.99638904600931E-3</v>
      </c>
      <c r="R389" s="12">
        <f t="shared" si="673"/>
        <v>2.4379100284099777E-3</v>
      </c>
      <c r="S389" s="12">
        <f t="shared" si="673"/>
        <v>1.8725964901263406E-3</v>
      </c>
      <c r="T389" s="12">
        <f t="shared" si="673"/>
        <v>1.3003840286399256E-3</v>
      </c>
      <c r="U389" s="12">
        <f t="shared" si="673"/>
        <v>7.2120768536708076E-4</v>
      </c>
      <c r="V389" s="12">
        <f t="shared" si="673"/>
        <v>3.52432199920652E-3</v>
      </c>
      <c r="W389" s="12">
        <f t="shared" si="673"/>
        <v>5.8240100652364492E-3</v>
      </c>
      <c r="X389" s="12">
        <f t="shared" si="673"/>
        <v>7.7054822585821379E-3</v>
      </c>
      <c r="Y389" s="12">
        <f t="shared" si="673"/>
        <v>9.2382999836782137E-3</v>
      </c>
      <c r="Z389" s="12">
        <f t="shared" si="673"/>
        <v>1.0479559526737891E-2</v>
      </c>
      <c r="AA389" s="12">
        <f t="shared" si="673"/>
        <v>1.1476361109529857E-2</v>
      </c>
      <c r="AB389" s="12">
        <f t="shared" si="673"/>
        <v>1.2267738593889315E-2</v>
      </c>
      <c r="AC389" s="12">
        <f t="shared" si="673"/>
        <v>1.2886178653313948E-2</v>
      </c>
      <c r="AD389" s="12">
        <f t="shared" si="673"/>
        <v>1.3358824901254186E-2</v>
      </c>
      <c r="AE389" s="12">
        <f t="shared" si="673"/>
        <v>1.3708438399593122E-2</v>
      </c>
      <c r="AF389" s="12">
        <f t="shared" si="673"/>
        <v>1.3954168421926628E-2</v>
      </c>
      <c r="AG389" s="12">
        <f t="shared" si="673"/>
        <v>1.4112174432119116E-2</v>
      </c>
      <c r="AH389" s="12">
        <f t="shared" si="673"/>
        <v>1.419613065303614E-2</v>
      </c>
      <c r="AI389" s="12">
        <f t="shared" si="673"/>
        <v>1.4217637427488874E-2</v>
      </c>
      <c r="AJ389" s="12">
        <f t="shared" si="673"/>
        <v>1.4186558164737025E-2</v>
      </c>
      <c r="AK389" s="12">
        <f t="shared" si="673"/>
        <v>1.4111296557860779E-2</v>
      </c>
      <c r="AL389" s="12">
        <f t="shared" si="673"/>
        <v>1.3999025615696836E-2</v>
      </c>
      <c r="AM389" s="12">
        <f t="shared" si="673"/>
        <v>1.3855877634827089E-2</v>
      </c>
      <c r="AN389" s="12">
        <f t="shared" si="673"/>
        <v>1.368710236421462E-2</v>
      </c>
      <c r="AO389" s="12">
        <f t="shared" si="673"/>
        <v>1.349719915599999E-2</v>
      </c>
    </row>
    <row r="390" spans="2:41">
      <c r="B390" s="33">
        <v>60</v>
      </c>
      <c r="C390" s="12">
        <f t="shared" si="665"/>
        <v>7.9887019534683155E-3</v>
      </c>
      <c r="D390" s="12">
        <f t="shared" si="673"/>
        <v>7.5021928254425194E-3</v>
      </c>
      <c r="E390" s="12">
        <f t="shared" si="673"/>
        <v>7.0095560814942481E-3</v>
      </c>
      <c r="F390" s="12">
        <f t="shared" si="673"/>
        <v>6.5107335211976348E-3</v>
      </c>
      <c r="G390" s="12">
        <f t="shared" si="673"/>
        <v>6.0056664400369658E-3</v>
      </c>
      <c r="H390" s="36">
        <f t="shared" si="673"/>
        <v>5.4942956252062754E-3</v>
      </c>
      <c r="I390" s="36">
        <f t="shared" si="673"/>
        <v>4.9765613513746698E-3</v>
      </c>
      <c r="J390" s="12">
        <f t="shared" si="673"/>
        <v>4.4524033764169425E-3</v>
      </c>
      <c r="K390" s="12">
        <f t="shared" si="673"/>
        <v>3.921760937109265E-3</v>
      </c>
      <c r="L390" s="12">
        <f t="shared" si="673"/>
        <v>3.3845727447896511E-3</v>
      </c>
      <c r="M390" s="12">
        <f t="shared" si="673"/>
        <v>2.8407769809829109E-3</v>
      </c>
      <c r="N390" s="12">
        <f t="shared" si="673"/>
        <v>2.2903112929898136E-3</v>
      </c>
      <c r="O390" s="12">
        <f t="shared" si="673"/>
        <v>1.7331127894401278E-3</v>
      </c>
      <c r="P390" s="12">
        <f t="shared" si="673"/>
        <v>1.1691180358093353E-3</v>
      </c>
      <c r="Q390" s="12">
        <f t="shared" si="673"/>
        <v>5.9826304989862985E-4</v>
      </c>
      <c r="R390" s="12">
        <f t="shared" si="673"/>
        <v>2.0483297277939444E-5</v>
      </c>
      <c r="S390" s="12">
        <f t="shared" si="673"/>
        <v>0</v>
      </c>
      <c r="T390" s="12">
        <f t="shared" si="673"/>
        <v>0</v>
      </c>
      <c r="U390" s="12">
        <f t="shared" si="673"/>
        <v>0</v>
      </c>
      <c r="V390" s="12">
        <f t="shared" si="673"/>
        <v>1.2988900632129432E-3</v>
      </c>
      <c r="W390" s="12">
        <f t="shared" si="673"/>
        <v>3.8186616042472556E-3</v>
      </c>
      <c r="X390" s="12">
        <f t="shared" si="673"/>
        <v>5.8939641604523335E-3</v>
      </c>
      <c r="Y390" s="12">
        <f t="shared" si="673"/>
        <v>7.5980887759700419E-3</v>
      </c>
      <c r="Z390" s="12">
        <f t="shared" si="673"/>
        <v>8.9912432258289175E-3</v>
      </c>
      <c r="AA390" s="12">
        <f t="shared" si="673"/>
        <v>1.0123138057672423E-2</v>
      </c>
      <c r="AB390" s="12">
        <f t="shared" si="673"/>
        <v>1.1035008476723639E-2</v>
      </c>
      <c r="AC390" s="12">
        <f t="shared" si="673"/>
        <v>1.1761206692858303E-2</v>
      </c>
      <c r="AD390" s="12">
        <f t="shared" si="673"/>
        <v>1.2330464543782345E-2</v>
      </c>
      <c r="AE390" s="12">
        <f t="shared" si="673"/>
        <v>1.2766901069918655E-2</v>
      </c>
      <c r="AF390" s="12">
        <f t="shared" si="673"/>
        <v>1.3090831382207428E-2</v>
      </c>
      <c r="AG390" s="12">
        <f t="shared" si="673"/>
        <v>1.3319419669125292E-2</v>
      </c>
      <c r="AH390" s="12">
        <f t="shared" ref="D390:AO397" si="674">IF(AND($B390&gt;=AH$234,$B390&lt;=AH$236),-(0.5/(AH$234-AH$236)),IF(AND($B390&gt;AH$236,$B390&lt;AH$237),((AH$237-$B390)/((AH$236-AH$237)^2)),0))</f>
        <v>1.3467209170535944E-2</v>
      </c>
      <c r="AI390" s="12">
        <f t="shared" si="674"/>
        <v>1.3546554447461332E-2</v>
      </c>
      <c r="AJ390" s="12">
        <f t="shared" si="674"/>
        <v>1.3567975621418669E-2</v>
      </c>
      <c r="AK390" s="12">
        <f t="shared" si="674"/>
        <v>1.3540449960592777E-2</v>
      </c>
      <c r="AL390" s="12">
        <f t="shared" si="674"/>
        <v>1.3471652903746792E-2</v>
      </c>
      <c r="AM390" s="12">
        <f t="shared" si="674"/>
        <v>1.3368158082585072E-2</v>
      </c>
      <c r="AN390" s="12">
        <f t="shared" si="674"/>
        <v>1.3235603943214111E-2</v>
      </c>
      <c r="AO390" s="12">
        <f t="shared" si="674"/>
        <v>1.3078833039999989E-2</v>
      </c>
    </row>
    <row r="391" spans="2:41">
      <c r="B391" s="33">
        <v>61</v>
      </c>
      <c r="C391" s="12">
        <f t="shared" si="665"/>
        <v>5.8451526712589384E-3</v>
      </c>
      <c r="D391" s="12">
        <f t="shared" si="674"/>
        <v>5.3413917071043326E-3</v>
      </c>
      <c r="E391" s="12">
        <f t="shared" si="674"/>
        <v>4.8313642798114209E-3</v>
      </c>
      <c r="F391" s="12">
        <f t="shared" si="674"/>
        <v>4.3150110714762326E-3</v>
      </c>
      <c r="G391" s="12">
        <f t="shared" si="674"/>
        <v>3.7922722511111815E-3</v>
      </c>
      <c r="H391" s="36">
        <f t="shared" si="674"/>
        <v>3.2630874703722967E-3</v>
      </c>
      <c r="I391" s="36">
        <f t="shared" si="674"/>
        <v>2.7273958592515793E-3</v>
      </c>
      <c r="J391" s="12">
        <f t="shared" si="674"/>
        <v>2.1851360217340649E-3</v>
      </c>
      <c r="K391" s="12">
        <f t="shared" si="674"/>
        <v>1.6362460314193596E-3</v>
      </c>
      <c r="L391" s="12">
        <f t="shared" si="674"/>
        <v>1.0806634271073681E-3</v>
      </c>
      <c r="M391" s="12">
        <f t="shared" si="674"/>
        <v>5.1832520834791361E-4</v>
      </c>
      <c r="N391" s="12">
        <f t="shared" si="674"/>
        <v>0</v>
      </c>
      <c r="O391" s="12">
        <f t="shared" si="674"/>
        <v>0</v>
      </c>
      <c r="P391" s="12">
        <f t="shared" si="674"/>
        <v>0</v>
      </c>
      <c r="Q391" s="12">
        <f t="shared" si="674"/>
        <v>0</v>
      </c>
      <c r="R391" s="12">
        <f t="shared" si="674"/>
        <v>0</v>
      </c>
      <c r="S391" s="12">
        <f t="shared" si="674"/>
        <v>0</v>
      </c>
      <c r="T391" s="12">
        <f t="shared" si="674"/>
        <v>0</v>
      </c>
      <c r="U391" s="12">
        <f t="shared" si="674"/>
        <v>0</v>
      </c>
      <c r="V391" s="12">
        <f t="shared" si="674"/>
        <v>0</v>
      </c>
      <c r="W391" s="12">
        <f t="shared" si="674"/>
        <v>1.8133131432580621E-3</v>
      </c>
      <c r="X391" s="12">
        <f t="shared" si="674"/>
        <v>4.0824460623225299E-3</v>
      </c>
      <c r="Y391" s="12">
        <f t="shared" si="674"/>
        <v>5.9578775682618702E-3</v>
      </c>
      <c r="Z391" s="12">
        <f t="shared" si="674"/>
        <v>7.5029269249199454E-3</v>
      </c>
      <c r="AA391" s="12">
        <f t="shared" si="674"/>
        <v>8.7699150058149888E-3</v>
      </c>
      <c r="AB391" s="12">
        <f t="shared" si="674"/>
        <v>9.8022783595579609E-3</v>
      </c>
      <c r="AC391" s="12">
        <f t="shared" si="674"/>
        <v>1.0636234732402661E-2</v>
      </c>
      <c r="AD391" s="12">
        <f t="shared" si="674"/>
        <v>1.1302104186310506E-2</v>
      </c>
      <c r="AE391" s="12">
        <f t="shared" si="674"/>
        <v>1.1825363740244189E-2</v>
      </c>
      <c r="AF391" s="12">
        <f t="shared" si="674"/>
        <v>1.2227494342488227E-2</v>
      </c>
      <c r="AG391" s="12">
        <f t="shared" si="674"/>
        <v>1.2526664906131468E-2</v>
      </c>
      <c r="AH391" s="12">
        <f t="shared" si="674"/>
        <v>1.2738287688035747E-2</v>
      </c>
      <c r="AI391" s="12">
        <f t="shared" si="674"/>
        <v>1.2875471467433791E-2</v>
      </c>
      <c r="AJ391" s="12">
        <f t="shared" si="674"/>
        <v>1.2949393078100313E-2</v>
      </c>
      <c r="AK391" s="12">
        <f t="shared" si="674"/>
        <v>1.2969603363324774E-2</v>
      </c>
      <c r="AL391" s="12">
        <f t="shared" si="674"/>
        <v>1.2944280191796748E-2</v>
      </c>
      <c r="AM391" s="12">
        <f t="shared" si="674"/>
        <v>1.2880438530343057E-2</v>
      </c>
      <c r="AN391" s="12">
        <f t="shared" si="674"/>
        <v>1.2784105522213603E-2</v>
      </c>
      <c r="AO391" s="12">
        <f t="shared" si="674"/>
        <v>1.2660466923999988E-2</v>
      </c>
    </row>
    <row r="392" spans="2:41">
      <c r="B392" s="33">
        <v>62</v>
      </c>
      <c r="C392" s="12">
        <f t="shared" si="665"/>
        <v>3.701603389049562E-3</v>
      </c>
      <c r="D392" s="12">
        <f t="shared" si="674"/>
        <v>3.1805905887661453E-3</v>
      </c>
      <c r="E392" s="12">
        <f t="shared" si="674"/>
        <v>2.6531724781285941E-3</v>
      </c>
      <c r="F392" s="12">
        <f t="shared" si="674"/>
        <v>2.1192886217548303E-3</v>
      </c>
      <c r="G392" s="12">
        <f t="shared" si="674"/>
        <v>1.5788780621853972E-3</v>
      </c>
      <c r="H392" s="36">
        <f t="shared" si="674"/>
        <v>1.0318793155383176E-3</v>
      </c>
      <c r="I392" s="36">
        <f t="shared" si="674"/>
        <v>4.782303671284887E-4</v>
      </c>
      <c r="J392" s="12">
        <f t="shared" si="674"/>
        <v>0</v>
      </c>
      <c r="K392" s="12">
        <f t="shared" si="674"/>
        <v>0</v>
      </c>
      <c r="L392" s="12">
        <f t="shared" si="674"/>
        <v>0</v>
      </c>
      <c r="M392" s="12">
        <f t="shared" si="674"/>
        <v>0</v>
      </c>
      <c r="N392" s="12">
        <f t="shared" si="674"/>
        <v>0</v>
      </c>
      <c r="O392" s="12">
        <f t="shared" si="674"/>
        <v>0</v>
      </c>
      <c r="P392" s="12">
        <f t="shared" si="674"/>
        <v>0</v>
      </c>
      <c r="Q392" s="12">
        <f t="shared" si="674"/>
        <v>0</v>
      </c>
      <c r="R392" s="12">
        <f t="shared" si="674"/>
        <v>0</v>
      </c>
      <c r="S392" s="12">
        <f t="shared" si="674"/>
        <v>0</v>
      </c>
      <c r="T392" s="12">
        <f t="shared" si="674"/>
        <v>0</v>
      </c>
      <c r="U392" s="12">
        <f t="shared" si="674"/>
        <v>0</v>
      </c>
      <c r="V392" s="12">
        <f t="shared" si="674"/>
        <v>0</v>
      </c>
      <c r="W392" s="12">
        <f t="shared" si="674"/>
        <v>0</v>
      </c>
      <c r="X392" s="12">
        <f t="shared" si="674"/>
        <v>2.2709279641927264E-3</v>
      </c>
      <c r="Y392" s="12">
        <f t="shared" si="674"/>
        <v>4.3176663605536984E-3</v>
      </c>
      <c r="Z392" s="12">
        <f t="shared" si="674"/>
        <v>6.0146106240109732E-3</v>
      </c>
      <c r="AA392" s="12">
        <f t="shared" si="674"/>
        <v>7.4166919539575549E-3</v>
      </c>
      <c r="AB392" s="12">
        <f t="shared" si="674"/>
        <v>8.5695482423922848E-3</v>
      </c>
      <c r="AC392" s="12">
        <f t="shared" si="674"/>
        <v>9.5112627719470162E-3</v>
      </c>
      <c r="AD392" s="12">
        <f t="shared" si="674"/>
        <v>1.0273743828838664E-2</v>
      </c>
      <c r="AE392" s="12">
        <f t="shared" si="674"/>
        <v>1.0883826410569723E-2</v>
      </c>
      <c r="AF392" s="12">
        <f t="shared" si="674"/>
        <v>1.1364157302769027E-2</v>
      </c>
      <c r="AG392" s="12">
        <f t="shared" si="674"/>
        <v>1.1733910143137643E-2</v>
      </c>
      <c r="AH392" s="12">
        <f t="shared" si="674"/>
        <v>1.2009366205535553E-2</v>
      </c>
      <c r="AI392" s="12">
        <f t="shared" si="674"/>
        <v>1.2204388487406249E-2</v>
      </c>
      <c r="AJ392" s="12">
        <f t="shared" si="674"/>
        <v>1.2330810534781956E-2</v>
      </c>
      <c r="AK392" s="12">
        <f t="shared" si="674"/>
        <v>1.2398756766056772E-2</v>
      </c>
      <c r="AL392" s="12">
        <f t="shared" si="674"/>
        <v>1.2416907479846704E-2</v>
      </c>
      <c r="AM392" s="12">
        <f t="shared" si="674"/>
        <v>1.239271897810104E-2</v>
      </c>
      <c r="AN392" s="12">
        <f t="shared" si="674"/>
        <v>1.2332607101213094E-2</v>
      </c>
      <c r="AO392" s="12">
        <f t="shared" si="674"/>
        <v>1.2242100807999989E-2</v>
      </c>
    </row>
    <row r="393" spans="2:41">
      <c r="B393" s="33">
        <v>63</v>
      </c>
      <c r="C393" s="12">
        <f t="shared" si="665"/>
        <v>1.558054106840185E-3</v>
      </c>
      <c r="D393" s="12">
        <f t="shared" si="674"/>
        <v>1.019789470427958E-3</v>
      </c>
      <c r="E393" s="12">
        <f t="shared" si="674"/>
        <v>4.7498067644576687E-4</v>
      </c>
      <c r="F393" s="12">
        <f t="shared" si="674"/>
        <v>0</v>
      </c>
      <c r="G393" s="12">
        <f t="shared" si="674"/>
        <v>0</v>
      </c>
      <c r="H393" s="36">
        <f t="shared" si="674"/>
        <v>0</v>
      </c>
      <c r="I393" s="36">
        <f t="shared" si="674"/>
        <v>0</v>
      </c>
      <c r="J393" s="12">
        <f t="shared" si="674"/>
        <v>0</v>
      </c>
      <c r="K393" s="12">
        <f t="shared" si="674"/>
        <v>0</v>
      </c>
      <c r="L393" s="12">
        <f t="shared" si="674"/>
        <v>0</v>
      </c>
      <c r="M393" s="12">
        <f t="shared" si="674"/>
        <v>0</v>
      </c>
      <c r="N393" s="12">
        <f t="shared" si="674"/>
        <v>0</v>
      </c>
      <c r="O393" s="12">
        <f t="shared" si="674"/>
        <v>0</v>
      </c>
      <c r="P393" s="12">
        <f t="shared" si="674"/>
        <v>0</v>
      </c>
      <c r="Q393" s="12">
        <f t="shared" si="674"/>
        <v>0</v>
      </c>
      <c r="R393" s="12">
        <f t="shared" si="674"/>
        <v>0</v>
      </c>
      <c r="S393" s="12">
        <f t="shared" si="674"/>
        <v>0</v>
      </c>
      <c r="T393" s="12">
        <f t="shared" si="674"/>
        <v>0</v>
      </c>
      <c r="U393" s="12">
        <f t="shared" si="674"/>
        <v>0</v>
      </c>
      <c r="V393" s="12">
        <f t="shared" si="674"/>
        <v>0</v>
      </c>
      <c r="W393" s="12">
        <f t="shared" si="674"/>
        <v>0</v>
      </c>
      <c r="X393" s="12">
        <f t="shared" si="674"/>
        <v>4.5940986606292269E-4</v>
      </c>
      <c r="Y393" s="12">
        <f t="shared" si="674"/>
        <v>2.6774551528455266E-3</v>
      </c>
      <c r="Z393" s="12">
        <f t="shared" si="674"/>
        <v>4.5262943231020002E-3</v>
      </c>
      <c r="AA393" s="12">
        <f t="shared" si="674"/>
        <v>6.0634689021001218E-3</v>
      </c>
      <c r="AB393" s="12">
        <f t="shared" si="674"/>
        <v>7.3368181252266088E-3</v>
      </c>
      <c r="AC393" s="12">
        <f t="shared" si="674"/>
        <v>8.3862908114913717E-3</v>
      </c>
      <c r="AD393" s="12">
        <f t="shared" si="674"/>
        <v>9.2453834713668252E-3</v>
      </c>
      <c r="AE393" s="12">
        <f t="shared" si="674"/>
        <v>9.9422890808952558E-3</v>
      </c>
      <c r="AF393" s="12">
        <f t="shared" si="674"/>
        <v>1.0500820263049826E-2</v>
      </c>
      <c r="AG393" s="12">
        <f t="shared" si="674"/>
        <v>1.0941155380143818E-2</v>
      </c>
      <c r="AH393" s="12">
        <f t="shared" si="674"/>
        <v>1.1280444723035356E-2</v>
      </c>
      <c r="AI393" s="12">
        <f t="shared" si="674"/>
        <v>1.1533305507378706E-2</v>
      </c>
      <c r="AJ393" s="12">
        <f t="shared" si="674"/>
        <v>1.1712227991463599E-2</v>
      </c>
      <c r="AK393" s="12">
        <f t="shared" si="674"/>
        <v>1.1827910168788772E-2</v>
      </c>
      <c r="AL393" s="12">
        <f t="shared" si="674"/>
        <v>1.188953476789666E-2</v>
      </c>
      <c r="AM393" s="12">
        <f t="shared" si="674"/>
        <v>1.1904999425859025E-2</v>
      </c>
      <c r="AN393" s="12">
        <f t="shared" si="674"/>
        <v>1.1881108680212586E-2</v>
      </c>
      <c r="AO393" s="12">
        <f t="shared" si="674"/>
        <v>1.1823734691999988E-2</v>
      </c>
    </row>
    <row r="394" spans="2:41">
      <c r="B394" s="33">
        <v>64</v>
      </c>
      <c r="C394" s="12">
        <f t="shared" si="665"/>
        <v>0</v>
      </c>
      <c r="D394" s="12">
        <f t="shared" si="674"/>
        <v>0</v>
      </c>
      <c r="E394" s="12">
        <f t="shared" si="674"/>
        <v>0</v>
      </c>
      <c r="F394" s="12">
        <f t="shared" si="674"/>
        <v>0</v>
      </c>
      <c r="G394" s="12">
        <f t="shared" si="674"/>
        <v>0</v>
      </c>
      <c r="H394" s="36">
        <f t="shared" si="674"/>
        <v>0</v>
      </c>
      <c r="I394" s="36">
        <f t="shared" si="674"/>
        <v>0</v>
      </c>
      <c r="J394" s="12">
        <f t="shared" si="674"/>
        <v>0</v>
      </c>
      <c r="K394" s="12">
        <f t="shared" si="674"/>
        <v>0</v>
      </c>
      <c r="L394" s="12">
        <f t="shared" si="674"/>
        <v>0</v>
      </c>
      <c r="M394" s="12">
        <f t="shared" si="674"/>
        <v>0</v>
      </c>
      <c r="N394" s="12">
        <f t="shared" si="674"/>
        <v>0</v>
      </c>
      <c r="O394" s="12">
        <f t="shared" si="674"/>
        <v>0</v>
      </c>
      <c r="P394" s="12">
        <f t="shared" si="674"/>
        <v>0</v>
      </c>
      <c r="Q394" s="12">
        <f t="shared" si="674"/>
        <v>0</v>
      </c>
      <c r="R394" s="12">
        <f t="shared" si="674"/>
        <v>0</v>
      </c>
      <c r="S394" s="12">
        <f t="shared" si="674"/>
        <v>0</v>
      </c>
      <c r="T394" s="12">
        <f t="shared" si="674"/>
        <v>0</v>
      </c>
      <c r="U394" s="12">
        <f t="shared" si="674"/>
        <v>0</v>
      </c>
      <c r="V394" s="12">
        <f t="shared" si="674"/>
        <v>0</v>
      </c>
      <c r="W394" s="12">
        <f t="shared" si="674"/>
        <v>0</v>
      </c>
      <c r="X394" s="12">
        <f t="shared" si="674"/>
        <v>0</v>
      </c>
      <c r="Y394" s="12">
        <f t="shared" si="674"/>
        <v>1.0372439451373549E-3</v>
      </c>
      <c r="Z394" s="12">
        <f t="shared" si="674"/>
        <v>3.0379780221930276E-3</v>
      </c>
      <c r="AA394" s="12">
        <f t="shared" si="674"/>
        <v>4.7102458502426879E-3</v>
      </c>
      <c r="AB394" s="12">
        <f t="shared" si="674"/>
        <v>6.1040880080609327E-3</v>
      </c>
      <c r="AC394" s="12">
        <f t="shared" si="674"/>
        <v>7.2613188510357281E-3</v>
      </c>
      <c r="AD394" s="12">
        <f t="shared" si="674"/>
        <v>8.2170231138949841E-3</v>
      </c>
      <c r="AE394" s="12">
        <f t="shared" si="674"/>
        <v>9.00075175122079E-3</v>
      </c>
      <c r="AF394" s="12">
        <f t="shared" si="674"/>
        <v>9.6374832233306253E-3</v>
      </c>
      <c r="AG394" s="12">
        <f t="shared" si="674"/>
        <v>1.0148400617149994E-2</v>
      </c>
      <c r="AH394" s="12">
        <f t="shared" si="674"/>
        <v>1.055152324053516E-2</v>
      </c>
      <c r="AI394" s="12">
        <f t="shared" si="674"/>
        <v>1.0862222527351164E-2</v>
      </c>
      <c r="AJ394" s="12">
        <f t="shared" si="674"/>
        <v>1.1093645448145244E-2</v>
      </c>
      <c r="AK394" s="12">
        <f t="shared" si="674"/>
        <v>1.1257063571520769E-2</v>
      </c>
      <c r="AL394" s="12">
        <f t="shared" si="674"/>
        <v>1.1362162055946616E-2</v>
      </c>
      <c r="AM394" s="12">
        <f t="shared" si="674"/>
        <v>1.1417279873617008E-2</v>
      </c>
      <c r="AN394" s="12">
        <f t="shared" si="674"/>
        <v>1.1429610259212077E-2</v>
      </c>
      <c r="AO394" s="12">
        <f t="shared" si="674"/>
        <v>1.1405368575999986E-2</v>
      </c>
    </row>
    <row r="395" spans="2:41">
      <c r="B395" s="33">
        <v>65</v>
      </c>
      <c r="C395" s="12">
        <f t="shared" ref="C395:R458" si="675">IF(AND($B395&gt;=C$234,$B395&lt;=C$236),-(0.5/(C$234-C$236)),IF(AND($B395&gt;C$236,$B395&lt;C$237),((C$237-$B395)/((C$236-C$237)^2)),0))</f>
        <v>0</v>
      </c>
      <c r="D395" s="12">
        <f t="shared" si="675"/>
        <v>0</v>
      </c>
      <c r="E395" s="12">
        <f t="shared" si="675"/>
        <v>0</v>
      </c>
      <c r="F395" s="12">
        <f t="shared" si="675"/>
        <v>0</v>
      </c>
      <c r="G395" s="12">
        <f t="shared" si="675"/>
        <v>0</v>
      </c>
      <c r="H395" s="36">
        <f t="shared" si="675"/>
        <v>0</v>
      </c>
      <c r="I395" s="36">
        <f t="shared" si="675"/>
        <v>0</v>
      </c>
      <c r="J395" s="12">
        <f t="shared" si="675"/>
        <v>0</v>
      </c>
      <c r="K395" s="12">
        <f t="shared" si="675"/>
        <v>0</v>
      </c>
      <c r="L395" s="12">
        <f t="shared" si="675"/>
        <v>0</v>
      </c>
      <c r="M395" s="12">
        <f t="shared" si="675"/>
        <v>0</v>
      </c>
      <c r="N395" s="12">
        <f t="shared" si="675"/>
        <v>0</v>
      </c>
      <c r="O395" s="12">
        <f t="shared" si="675"/>
        <v>0</v>
      </c>
      <c r="P395" s="12">
        <f t="shared" si="675"/>
        <v>0</v>
      </c>
      <c r="Q395" s="12">
        <f t="shared" si="675"/>
        <v>0</v>
      </c>
      <c r="R395" s="12">
        <f t="shared" si="675"/>
        <v>0</v>
      </c>
      <c r="S395" s="12">
        <f t="shared" si="674"/>
        <v>0</v>
      </c>
      <c r="T395" s="12">
        <f t="shared" si="674"/>
        <v>0</v>
      </c>
      <c r="U395" s="12">
        <f t="shared" si="674"/>
        <v>0</v>
      </c>
      <c r="V395" s="12">
        <f t="shared" si="674"/>
        <v>0</v>
      </c>
      <c r="W395" s="12">
        <f t="shared" si="674"/>
        <v>0</v>
      </c>
      <c r="X395" s="12">
        <f t="shared" si="674"/>
        <v>0</v>
      </c>
      <c r="Y395" s="12">
        <f t="shared" si="674"/>
        <v>0</v>
      </c>
      <c r="Z395" s="12">
        <f t="shared" si="674"/>
        <v>1.549661721284055E-3</v>
      </c>
      <c r="AA395" s="12">
        <f t="shared" si="674"/>
        <v>3.3570227983852545E-3</v>
      </c>
      <c r="AB395" s="12">
        <f t="shared" si="674"/>
        <v>4.8713578908952566E-3</v>
      </c>
      <c r="AC395" s="12">
        <f t="shared" si="674"/>
        <v>6.1363468905800845E-3</v>
      </c>
      <c r="AD395" s="12">
        <f t="shared" si="674"/>
        <v>7.1886627564231448E-3</v>
      </c>
      <c r="AE395" s="12">
        <f t="shared" si="674"/>
        <v>8.0592144215463242E-3</v>
      </c>
      <c r="AF395" s="12">
        <f t="shared" si="674"/>
        <v>8.7741461836114247E-3</v>
      </c>
      <c r="AG395" s="12">
        <f t="shared" si="674"/>
        <v>9.3556458541561686E-3</v>
      </c>
      <c r="AH395" s="12">
        <f t="shared" si="674"/>
        <v>9.8226017580349649E-3</v>
      </c>
      <c r="AI395" s="12">
        <f t="shared" si="674"/>
        <v>1.0191139547323622E-2</v>
      </c>
      <c r="AJ395" s="12">
        <f t="shared" si="674"/>
        <v>1.0475062904826887E-2</v>
      </c>
      <c r="AK395" s="12">
        <f t="shared" si="674"/>
        <v>1.0686216974252767E-2</v>
      </c>
      <c r="AL395" s="12">
        <f t="shared" si="674"/>
        <v>1.083478934399657E-2</v>
      </c>
      <c r="AM395" s="12">
        <f t="shared" si="674"/>
        <v>1.0929560321374992E-2</v>
      </c>
      <c r="AN395" s="12">
        <f t="shared" si="674"/>
        <v>1.0978111838211568E-2</v>
      </c>
      <c r="AO395" s="12">
        <f t="shared" si="674"/>
        <v>1.0987002459999985E-2</v>
      </c>
    </row>
    <row r="396" spans="2:41">
      <c r="B396" s="33">
        <v>66</v>
      </c>
      <c r="C396" s="12">
        <f t="shared" si="675"/>
        <v>0</v>
      </c>
      <c r="D396" s="12">
        <f t="shared" si="674"/>
        <v>0</v>
      </c>
      <c r="E396" s="12">
        <f t="shared" si="674"/>
        <v>0</v>
      </c>
      <c r="F396" s="12">
        <f t="shared" si="674"/>
        <v>0</v>
      </c>
      <c r="G396" s="12">
        <f t="shared" si="674"/>
        <v>0</v>
      </c>
      <c r="H396" s="36">
        <f t="shared" si="674"/>
        <v>0</v>
      </c>
      <c r="I396" s="36">
        <f t="shared" si="674"/>
        <v>0</v>
      </c>
      <c r="J396" s="12">
        <f t="shared" si="674"/>
        <v>0</v>
      </c>
      <c r="K396" s="12">
        <f t="shared" si="674"/>
        <v>0</v>
      </c>
      <c r="L396" s="12">
        <f t="shared" si="674"/>
        <v>0</v>
      </c>
      <c r="M396" s="12">
        <f t="shared" si="674"/>
        <v>0</v>
      </c>
      <c r="N396" s="12">
        <f t="shared" si="674"/>
        <v>0</v>
      </c>
      <c r="O396" s="12">
        <f t="shared" si="674"/>
        <v>0</v>
      </c>
      <c r="P396" s="12">
        <f t="shared" si="674"/>
        <v>0</v>
      </c>
      <c r="Q396" s="12">
        <f t="shared" si="674"/>
        <v>0</v>
      </c>
      <c r="R396" s="12">
        <f t="shared" si="674"/>
        <v>0</v>
      </c>
      <c r="S396" s="12">
        <f t="shared" si="674"/>
        <v>0</v>
      </c>
      <c r="T396" s="12">
        <f t="shared" si="674"/>
        <v>0</v>
      </c>
      <c r="U396" s="12">
        <f t="shared" si="674"/>
        <v>0</v>
      </c>
      <c r="V396" s="12">
        <f t="shared" si="674"/>
        <v>0</v>
      </c>
      <c r="W396" s="12">
        <f t="shared" si="674"/>
        <v>0</v>
      </c>
      <c r="X396" s="12">
        <f t="shared" si="674"/>
        <v>0</v>
      </c>
      <c r="Y396" s="12">
        <f t="shared" si="674"/>
        <v>0</v>
      </c>
      <c r="Z396" s="12">
        <f t="shared" si="674"/>
        <v>6.1345420375082457E-5</v>
      </c>
      <c r="AA396" s="12">
        <f t="shared" si="674"/>
        <v>2.0037997465278206E-3</v>
      </c>
      <c r="AB396" s="12">
        <f t="shared" si="674"/>
        <v>3.6386277737295797E-3</v>
      </c>
      <c r="AC396" s="12">
        <f t="shared" si="674"/>
        <v>5.0113749301244409E-3</v>
      </c>
      <c r="AD396" s="12">
        <f t="shared" si="674"/>
        <v>6.1603023989513046E-3</v>
      </c>
      <c r="AE396" s="12">
        <f t="shared" si="674"/>
        <v>7.1176770918718567E-3</v>
      </c>
      <c r="AF396" s="12">
        <f t="shared" si="674"/>
        <v>7.9108091438922241E-3</v>
      </c>
      <c r="AG396" s="12">
        <f t="shared" si="674"/>
        <v>8.5628910911623446E-3</v>
      </c>
      <c r="AH396" s="12">
        <f t="shared" si="674"/>
        <v>9.0936802755347684E-3</v>
      </c>
      <c r="AI396" s="12">
        <f t="shared" si="674"/>
        <v>9.5200565672960806E-3</v>
      </c>
      <c r="AJ396" s="12">
        <f t="shared" si="674"/>
        <v>9.8564803615085305E-3</v>
      </c>
      <c r="AK396" s="12">
        <f t="shared" si="674"/>
        <v>1.0115370376984765E-2</v>
      </c>
      <c r="AL396" s="12">
        <f t="shared" si="674"/>
        <v>1.0307416632046526E-2</v>
      </c>
      <c r="AM396" s="12">
        <f t="shared" si="674"/>
        <v>1.0441840769132975E-2</v>
      </c>
      <c r="AN396" s="12">
        <f t="shared" si="674"/>
        <v>1.052661341721106E-2</v>
      </c>
      <c r="AO396" s="12">
        <f t="shared" si="674"/>
        <v>1.0568636343999984E-2</v>
      </c>
    </row>
    <row r="397" spans="2:41">
      <c r="B397" s="33">
        <v>67</v>
      </c>
      <c r="C397" s="12">
        <f t="shared" si="675"/>
        <v>0</v>
      </c>
      <c r="D397" s="12">
        <f t="shared" si="674"/>
        <v>0</v>
      </c>
      <c r="E397" s="12">
        <f t="shared" si="674"/>
        <v>0</v>
      </c>
      <c r="F397" s="12">
        <f t="shared" si="674"/>
        <v>0</v>
      </c>
      <c r="G397" s="12">
        <f t="shared" si="674"/>
        <v>0</v>
      </c>
      <c r="H397" s="36">
        <f t="shared" si="674"/>
        <v>0</v>
      </c>
      <c r="I397" s="36">
        <f t="shared" si="674"/>
        <v>0</v>
      </c>
      <c r="J397" s="12">
        <f t="shared" si="674"/>
        <v>0</v>
      </c>
      <c r="K397" s="12">
        <f t="shared" si="674"/>
        <v>0</v>
      </c>
      <c r="L397" s="12">
        <f t="shared" si="674"/>
        <v>0</v>
      </c>
      <c r="M397" s="12">
        <f t="shared" si="674"/>
        <v>0</v>
      </c>
      <c r="N397" s="12">
        <f t="shared" si="674"/>
        <v>0</v>
      </c>
      <c r="O397" s="12">
        <f t="shared" si="674"/>
        <v>0</v>
      </c>
      <c r="P397" s="12">
        <f t="shared" si="674"/>
        <v>0</v>
      </c>
      <c r="Q397" s="12">
        <f t="shared" si="674"/>
        <v>0</v>
      </c>
      <c r="R397" s="12">
        <f t="shared" si="674"/>
        <v>0</v>
      </c>
      <c r="S397" s="12">
        <f t="shared" si="674"/>
        <v>0</v>
      </c>
      <c r="T397" s="12">
        <f t="shared" si="674"/>
        <v>0</v>
      </c>
      <c r="U397" s="12">
        <f t="shared" si="674"/>
        <v>0</v>
      </c>
      <c r="V397" s="12">
        <f t="shared" si="674"/>
        <v>0</v>
      </c>
      <c r="W397" s="12">
        <f t="shared" si="674"/>
        <v>0</v>
      </c>
      <c r="X397" s="12">
        <f t="shared" si="674"/>
        <v>0</v>
      </c>
      <c r="Y397" s="12">
        <f t="shared" si="674"/>
        <v>0</v>
      </c>
      <c r="Z397" s="12">
        <f t="shared" si="674"/>
        <v>0</v>
      </c>
      <c r="AA397" s="12">
        <f t="shared" si="674"/>
        <v>6.5057669467038723E-4</v>
      </c>
      <c r="AB397" s="12">
        <f t="shared" si="674"/>
        <v>2.4058976565639037E-3</v>
      </c>
      <c r="AC397" s="12">
        <f t="shared" si="674"/>
        <v>3.8864029696687973E-3</v>
      </c>
      <c r="AD397" s="12">
        <f t="shared" si="674"/>
        <v>5.1319420414794644E-3</v>
      </c>
      <c r="AE397" s="12">
        <f t="shared" si="674"/>
        <v>6.1761397621973909E-3</v>
      </c>
      <c r="AF397" s="12">
        <f t="shared" si="674"/>
        <v>7.0474721041730243E-3</v>
      </c>
      <c r="AG397" s="12">
        <f t="shared" si="674"/>
        <v>7.7701363281685197E-3</v>
      </c>
      <c r="AH397" s="12">
        <f t="shared" si="674"/>
        <v>8.364758793034572E-3</v>
      </c>
      <c r="AI397" s="12">
        <f t="shared" si="674"/>
        <v>8.8489735872685389E-3</v>
      </c>
      <c r="AJ397" s="12">
        <f t="shared" si="674"/>
        <v>9.2378978181901737E-3</v>
      </c>
      <c r="AK397" s="12">
        <f t="shared" si="674"/>
        <v>9.5445237797167626E-3</v>
      </c>
      <c r="AL397" s="12">
        <f t="shared" ref="D397:AO404" si="676">IF(AND($B397&gt;=AL$234,$B397&lt;=AL$236),-(0.5/(AL$234-AL$236)),IF(AND($B397&gt;AL$236,$B397&lt;AL$237),((AL$237-$B397)/((AL$236-AL$237)^2)),0))</f>
        <v>9.7800439200964821E-3</v>
      </c>
      <c r="AM397" s="12">
        <f t="shared" si="676"/>
        <v>9.9541212168909599E-3</v>
      </c>
      <c r="AN397" s="12">
        <f t="shared" si="676"/>
        <v>1.0075114996210551E-2</v>
      </c>
      <c r="AO397" s="12">
        <f t="shared" si="676"/>
        <v>1.0150270227999983E-2</v>
      </c>
    </row>
    <row r="398" spans="2:41">
      <c r="B398" s="33">
        <v>68</v>
      </c>
      <c r="C398" s="12">
        <f t="shared" si="675"/>
        <v>0</v>
      </c>
      <c r="D398" s="12">
        <f t="shared" si="676"/>
        <v>0</v>
      </c>
      <c r="E398" s="12">
        <f t="shared" si="676"/>
        <v>0</v>
      </c>
      <c r="F398" s="12">
        <f t="shared" si="676"/>
        <v>0</v>
      </c>
      <c r="G398" s="12">
        <f t="shared" si="676"/>
        <v>0</v>
      </c>
      <c r="H398" s="36">
        <f t="shared" si="676"/>
        <v>0</v>
      </c>
      <c r="I398" s="36">
        <f t="shared" si="676"/>
        <v>0</v>
      </c>
      <c r="J398" s="12">
        <f t="shared" si="676"/>
        <v>0</v>
      </c>
      <c r="K398" s="12">
        <f t="shared" si="676"/>
        <v>0</v>
      </c>
      <c r="L398" s="12">
        <f t="shared" si="676"/>
        <v>0</v>
      </c>
      <c r="M398" s="12">
        <f t="shared" si="676"/>
        <v>0</v>
      </c>
      <c r="N398" s="12">
        <f t="shared" si="676"/>
        <v>0</v>
      </c>
      <c r="O398" s="12">
        <f t="shared" si="676"/>
        <v>0</v>
      </c>
      <c r="P398" s="12">
        <f t="shared" si="676"/>
        <v>0</v>
      </c>
      <c r="Q398" s="12">
        <f t="shared" si="676"/>
        <v>0</v>
      </c>
      <c r="R398" s="12">
        <f t="shared" si="676"/>
        <v>0</v>
      </c>
      <c r="S398" s="12">
        <f t="shared" si="676"/>
        <v>0</v>
      </c>
      <c r="T398" s="12">
        <f t="shared" si="676"/>
        <v>0</v>
      </c>
      <c r="U398" s="12">
        <f t="shared" si="676"/>
        <v>0</v>
      </c>
      <c r="V398" s="12">
        <f t="shared" si="676"/>
        <v>0</v>
      </c>
      <c r="W398" s="12">
        <f t="shared" si="676"/>
        <v>0</v>
      </c>
      <c r="X398" s="12">
        <f t="shared" si="676"/>
        <v>0</v>
      </c>
      <c r="Y398" s="12">
        <f t="shared" si="676"/>
        <v>0</v>
      </c>
      <c r="Z398" s="12">
        <f t="shared" si="676"/>
        <v>0</v>
      </c>
      <c r="AA398" s="12">
        <f t="shared" si="676"/>
        <v>0</v>
      </c>
      <c r="AB398" s="12">
        <f t="shared" si="676"/>
        <v>1.1731675393982272E-3</v>
      </c>
      <c r="AC398" s="12">
        <f t="shared" si="676"/>
        <v>2.7614310092131532E-3</v>
      </c>
      <c r="AD398" s="12">
        <f t="shared" si="676"/>
        <v>4.1035816840076242E-3</v>
      </c>
      <c r="AE398" s="12">
        <f t="shared" si="676"/>
        <v>5.2346024325229243E-3</v>
      </c>
      <c r="AF398" s="12">
        <f t="shared" si="676"/>
        <v>6.1841350644538237E-3</v>
      </c>
      <c r="AG398" s="12">
        <f t="shared" si="676"/>
        <v>6.9773815651746948E-3</v>
      </c>
      <c r="AH398" s="12">
        <f t="shared" si="676"/>
        <v>7.6358373105343772E-3</v>
      </c>
      <c r="AI398" s="12">
        <f t="shared" si="676"/>
        <v>8.1778906072409972E-3</v>
      </c>
      <c r="AJ398" s="12">
        <f t="shared" si="676"/>
        <v>8.6193152748718169E-3</v>
      </c>
      <c r="AK398" s="12">
        <f t="shared" si="676"/>
        <v>8.973677182448762E-3</v>
      </c>
      <c r="AL398" s="12">
        <f t="shared" si="676"/>
        <v>9.2526712081464381E-3</v>
      </c>
      <c r="AM398" s="12">
        <f t="shared" si="676"/>
        <v>9.4664016646489428E-3</v>
      </c>
      <c r="AN398" s="12">
        <f t="shared" si="676"/>
        <v>9.6236165752100426E-3</v>
      </c>
      <c r="AO398" s="12">
        <f t="shared" si="676"/>
        <v>9.7319041119999818E-3</v>
      </c>
    </row>
    <row r="399" spans="2:41">
      <c r="B399" s="33">
        <v>69</v>
      </c>
      <c r="C399" s="12">
        <f t="shared" si="675"/>
        <v>0</v>
      </c>
      <c r="D399" s="12">
        <f t="shared" si="676"/>
        <v>0</v>
      </c>
      <c r="E399" s="12">
        <f t="shared" si="676"/>
        <v>0</v>
      </c>
      <c r="F399" s="12">
        <f t="shared" si="676"/>
        <v>0</v>
      </c>
      <c r="G399" s="12">
        <f t="shared" si="676"/>
        <v>0</v>
      </c>
      <c r="H399" s="36">
        <f t="shared" si="676"/>
        <v>0</v>
      </c>
      <c r="I399" s="36">
        <f t="shared" si="676"/>
        <v>0</v>
      </c>
      <c r="J399" s="12">
        <f t="shared" si="676"/>
        <v>0</v>
      </c>
      <c r="K399" s="12">
        <f t="shared" si="676"/>
        <v>0</v>
      </c>
      <c r="L399" s="12">
        <f t="shared" si="676"/>
        <v>0</v>
      </c>
      <c r="M399" s="12">
        <f t="shared" si="676"/>
        <v>0</v>
      </c>
      <c r="N399" s="12">
        <f t="shared" si="676"/>
        <v>0</v>
      </c>
      <c r="O399" s="12">
        <f t="shared" si="676"/>
        <v>0</v>
      </c>
      <c r="P399" s="12">
        <f t="shared" si="676"/>
        <v>0</v>
      </c>
      <c r="Q399" s="12">
        <f t="shared" si="676"/>
        <v>0</v>
      </c>
      <c r="R399" s="12">
        <f t="shared" si="676"/>
        <v>0</v>
      </c>
      <c r="S399" s="12">
        <f t="shared" si="676"/>
        <v>0</v>
      </c>
      <c r="T399" s="12">
        <f t="shared" si="676"/>
        <v>0</v>
      </c>
      <c r="U399" s="12">
        <f t="shared" si="676"/>
        <v>0</v>
      </c>
      <c r="V399" s="12">
        <f t="shared" si="676"/>
        <v>0</v>
      </c>
      <c r="W399" s="12">
        <f t="shared" si="676"/>
        <v>0</v>
      </c>
      <c r="X399" s="12">
        <f t="shared" si="676"/>
        <v>0</v>
      </c>
      <c r="Y399" s="12">
        <f t="shared" si="676"/>
        <v>0</v>
      </c>
      <c r="Z399" s="12">
        <f t="shared" si="676"/>
        <v>0</v>
      </c>
      <c r="AA399" s="12">
        <f t="shared" si="676"/>
        <v>0</v>
      </c>
      <c r="AB399" s="12">
        <f t="shared" si="676"/>
        <v>0</v>
      </c>
      <c r="AC399" s="12">
        <f t="shared" si="676"/>
        <v>1.6364590487575096E-3</v>
      </c>
      <c r="AD399" s="12">
        <f t="shared" si="676"/>
        <v>3.0752213265357845E-3</v>
      </c>
      <c r="AE399" s="12">
        <f t="shared" si="676"/>
        <v>4.2930651028484576E-3</v>
      </c>
      <c r="AF399" s="12">
        <f t="shared" si="676"/>
        <v>5.3207980247346231E-3</v>
      </c>
      <c r="AG399" s="12">
        <f t="shared" si="676"/>
        <v>6.1846268021808707E-3</v>
      </c>
      <c r="AH399" s="12">
        <f t="shared" si="676"/>
        <v>6.9069158280341807E-3</v>
      </c>
      <c r="AI399" s="12">
        <f t="shared" si="676"/>
        <v>7.5068076272134547E-3</v>
      </c>
      <c r="AJ399" s="12">
        <f t="shared" si="676"/>
        <v>8.0007327315534619E-3</v>
      </c>
      <c r="AK399" s="12">
        <f t="shared" si="676"/>
        <v>8.4028305851807598E-3</v>
      </c>
      <c r="AL399" s="12">
        <f t="shared" si="676"/>
        <v>8.7252984961963941E-3</v>
      </c>
      <c r="AM399" s="12">
        <f t="shared" si="676"/>
        <v>8.9786821124069275E-3</v>
      </c>
      <c r="AN399" s="12">
        <f t="shared" si="676"/>
        <v>9.172118154209534E-3</v>
      </c>
      <c r="AO399" s="12">
        <f t="shared" si="676"/>
        <v>9.3135379959999806E-3</v>
      </c>
    </row>
    <row r="400" spans="2:41">
      <c r="B400" s="33">
        <v>70</v>
      </c>
      <c r="C400" s="12">
        <f t="shared" si="675"/>
        <v>0</v>
      </c>
      <c r="D400" s="12">
        <f t="shared" si="676"/>
        <v>0</v>
      </c>
      <c r="E400" s="12">
        <f t="shared" si="676"/>
        <v>0</v>
      </c>
      <c r="F400" s="12">
        <f t="shared" si="676"/>
        <v>0</v>
      </c>
      <c r="G400" s="12">
        <f t="shared" si="676"/>
        <v>0</v>
      </c>
      <c r="H400" s="36">
        <f t="shared" si="676"/>
        <v>0</v>
      </c>
      <c r="I400" s="36">
        <f t="shared" si="676"/>
        <v>0</v>
      </c>
      <c r="J400" s="12">
        <f t="shared" si="676"/>
        <v>0</v>
      </c>
      <c r="K400" s="12">
        <f t="shared" si="676"/>
        <v>0</v>
      </c>
      <c r="L400" s="12">
        <f t="shared" si="676"/>
        <v>0</v>
      </c>
      <c r="M400" s="12">
        <f t="shared" si="676"/>
        <v>0</v>
      </c>
      <c r="N400" s="12">
        <f t="shared" si="676"/>
        <v>0</v>
      </c>
      <c r="O400" s="12">
        <f t="shared" si="676"/>
        <v>0</v>
      </c>
      <c r="P400" s="12">
        <f t="shared" si="676"/>
        <v>0</v>
      </c>
      <c r="Q400" s="12">
        <f t="shared" si="676"/>
        <v>0</v>
      </c>
      <c r="R400" s="12">
        <f t="shared" si="676"/>
        <v>0</v>
      </c>
      <c r="S400" s="12">
        <f t="shared" si="676"/>
        <v>0</v>
      </c>
      <c r="T400" s="12">
        <f t="shared" si="676"/>
        <v>0</v>
      </c>
      <c r="U400" s="12">
        <f t="shared" si="676"/>
        <v>0</v>
      </c>
      <c r="V400" s="12">
        <f t="shared" si="676"/>
        <v>0</v>
      </c>
      <c r="W400" s="12">
        <f t="shared" si="676"/>
        <v>0</v>
      </c>
      <c r="X400" s="12">
        <f t="shared" si="676"/>
        <v>0</v>
      </c>
      <c r="Y400" s="12">
        <f t="shared" si="676"/>
        <v>0</v>
      </c>
      <c r="Z400" s="12">
        <f t="shared" si="676"/>
        <v>0</v>
      </c>
      <c r="AA400" s="12">
        <f t="shared" si="676"/>
        <v>0</v>
      </c>
      <c r="AB400" s="12">
        <f t="shared" si="676"/>
        <v>0</v>
      </c>
      <c r="AC400" s="12">
        <f t="shared" si="676"/>
        <v>5.1148708830186563E-4</v>
      </c>
      <c r="AD400" s="12">
        <f t="shared" si="676"/>
        <v>2.0468609690639443E-3</v>
      </c>
      <c r="AE400" s="12">
        <f t="shared" si="676"/>
        <v>3.3515277731739914E-3</v>
      </c>
      <c r="AF400" s="12">
        <f t="shared" si="676"/>
        <v>4.4574609850154224E-3</v>
      </c>
      <c r="AG400" s="12">
        <f t="shared" si="676"/>
        <v>5.3918720391870458E-3</v>
      </c>
      <c r="AH400" s="12">
        <f t="shared" si="676"/>
        <v>6.1779943455339851E-3</v>
      </c>
      <c r="AI400" s="12">
        <f t="shared" si="676"/>
        <v>6.8357246471859121E-3</v>
      </c>
      <c r="AJ400" s="12">
        <f t="shared" si="676"/>
        <v>7.3821501882351051E-3</v>
      </c>
      <c r="AK400" s="12">
        <f t="shared" si="676"/>
        <v>7.8319839879127575E-3</v>
      </c>
      <c r="AL400" s="12">
        <f t="shared" si="676"/>
        <v>8.1979257842463502E-3</v>
      </c>
      <c r="AM400" s="12">
        <f t="shared" si="676"/>
        <v>8.4909625601649105E-3</v>
      </c>
      <c r="AN400" s="12">
        <f t="shared" si="676"/>
        <v>8.7206197332090254E-3</v>
      </c>
      <c r="AO400" s="12">
        <f t="shared" si="676"/>
        <v>8.8951718799999795E-3</v>
      </c>
    </row>
    <row r="401" spans="2:41">
      <c r="B401" s="33">
        <v>71</v>
      </c>
      <c r="C401" s="12">
        <f t="shared" si="675"/>
        <v>0</v>
      </c>
      <c r="D401" s="12">
        <f t="shared" si="676"/>
        <v>0</v>
      </c>
      <c r="E401" s="12">
        <f t="shared" si="676"/>
        <v>0</v>
      </c>
      <c r="F401" s="12">
        <f t="shared" si="676"/>
        <v>0</v>
      </c>
      <c r="G401" s="12">
        <f t="shared" si="676"/>
        <v>0</v>
      </c>
      <c r="H401" s="36">
        <f t="shared" si="676"/>
        <v>0</v>
      </c>
      <c r="I401" s="36">
        <f t="shared" si="676"/>
        <v>0</v>
      </c>
      <c r="J401" s="12">
        <f t="shared" si="676"/>
        <v>0</v>
      </c>
      <c r="K401" s="12">
        <f t="shared" si="676"/>
        <v>0</v>
      </c>
      <c r="L401" s="12">
        <f t="shared" si="676"/>
        <v>0</v>
      </c>
      <c r="M401" s="12">
        <f t="shared" si="676"/>
        <v>0</v>
      </c>
      <c r="N401" s="12">
        <f t="shared" si="676"/>
        <v>0</v>
      </c>
      <c r="O401" s="12">
        <f t="shared" si="676"/>
        <v>0</v>
      </c>
      <c r="P401" s="12">
        <f t="shared" si="676"/>
        <v>0</v>
      </c>
      <c r="Q401" s="12">
        <f t="shared" si="676"/>
        <v>0</v>
      </c>
      <c r="R401" s="12">
        <f t="shared" si="676"/>
        <v>0</v>
      </c>
      <c r="S401" s="12">
        <f t="shared" si="676"/>
        <v>0</v>
      </c>
      <c r="T401" s="12">
        <f t="shared" si="676"/>
        <v>0</v>
      </c>
      <c r="U401" s="12">
        <f t="shared" si="676"/>
        <v>0</v>
      </c>
      <c r="V401" s="12">
        <f t="shared" si="676"/>
        <v>0</v>
      </c>
      <c r="W401" s="12">
        <f t="shared" si="676"/>
        <v>0</v>
      </c>
      <c r="X401" s="12">
        <f t="shared" si="676"/>
        <v>0</v>
      </c>
      <c r="Y401" s="12">
        <f t="shared" si="676"/>
        <v>0</v>
      </c>
      <c r="Z401" s="12">
        <f t="shared" si="676"/>
        <v>0</v>
      </c>
      <c r="AA401" s="12">
        <f t="shared" si="676"/>
        <v>0</v>
      </c>
      <c r="AB401" s="12">
        <f t="shared" si="676"/>
        <v>0</v>
      </c>
      <c r="AC401" s="12">
        <f t="shared" si="676"/>
        <v>0</v>
      </c>
      <c r="AD401" s="12">
        <f t="shared" si="676"/>
        <v>1.0185006115921041E-3</v>
      </c>
      <c r="AE401" s="12">
        <f t="shared" si="676"/>
        <v>2.4099904434995252E-3</v>
      </c>
      <c r="AF401" s="12">
        <f t="shared" si="676"/>
        <v>3.5941239452962218E-3</v>
      </c>
      <c r="AG401" s="12">
        <f t="shared" si="676"/>
        <v>4.5991172761932209E-3</v>
      </c>
      <c r="AH401" s="12">
        <f t="shared" si="676"/>
        <v>5.4490728630337895E-3</v>
      </c>
      <c r="AI401" s="12">
        <f t="shared" si="676"/>
        <v>6.1646416671583704E-3</v>
      </c>
      <c r="AJ401" s="12">
        <f t="shared" si="676"/>
        <v>6.7635676449167483E-3</v>
      </c>
      <c r="AK401" s="12">
        <f t="shared" si="676"/>
        <v>7.2611373906447561E-3</v>
      </c>
      <c r="AL401" s="12">
        <f t="shared" si="676"/>
        <v>7.6705530722963053E-3</v>
      </c>
      <c r="AM401" s="12">
        <f t="shared" si="676"/>
        <v>8.0032430079228951E-3</v>
      </c>
      <c r="AN401" s="12">
        <f t="shared" si="676"/>
        <v>8.2691213122085168E-3</v>
      </c>
      <c r="AO401" s="12">
        <f t="shared" si="676"/>
        <v>8.4768057639999783E-3</v>
      </c>
    </row>
    <row r="402" spans="2:41">
      <c r="B402" s="33">
        <v>72</v>
      </c>
      <c r="C402" s="12">
        <f t="shared" si="675"/>
        <v>0</v>
      </c>
      <c r="D402" s="12">
        <f t="shared" si="676"/>
        <v>0</v>
      </c>
      <c r="E402" s="12">
        <f t="shared" si="676"/>
        <v>0</v>
      </c>
      <c r="F402" s="12">
        <f t="shared" si="676"/>
        <v>0</v>
      </c>
      <c r="G402" s="12">
        <f t="shared" si="676"/>
        <v>0</v>
      </c>
      <c r="H402" s="36">
        <f t="shared" si="676"/>
        <v>0</v>
      </c>
      <c r="I402" s="36">
        <f t="shared" si="676"/>
        <v>0</v>
      </c>
      <c r="J402" s="12">
        <f t="shared" si="676"/>
        <v>0</v>
      </c>
      <c r="K402" s="12">
        <f t="shared" si="676"/>
        <v>0</v>
      </c>
      <c r="L402" s="12">
        <f t="shared" si="676"/>
        <v>0</v>
      </c>
      <c r="M402" s="12">
        <f t="shared" si="676"/>
        <v>0</v>
      </c>
      <c r="N402" s="12">
        <f t="shared" si="676"/>
        <v>0</v>
      </c>
      <c r="O402" s="12">
        <f t="shared" si="676"/>
        <v>0</v>
      </c>
      <c r="P402" s="12">
        <f t="shared" si="676"/>
        <v>0</v>
      </c>
      <c r="Q402" s="12">
        <f t="shared" si="676"/>
        <v>0</v>
      </c>
      <c r="R402" s="12">
        <f t="shared" si="676"/>
        <v>0</v>
      </c>
      <c r="S402" s="12">
        <f t="shared" si="676"/>
        <v>0</v>
      </c>
      <c r="T402" s="12">
        <f t="shared" si="676"/>
        <v>0</v>
      </c>
      <c r="U402" s="12">
        <f t="shared" si="676"/>
        <v>0</v>
      </c>
      <c r="V402" s="12">
        <f t="shared" si="676"/>
        <v>0</v>
      </c>
      <c r="W402" s="12">
        <f t="shared" si="676"/>
        <v>0</v>
      </c>
      <c r="X402" s="12">
        <f t="shared" si="676"/>
        <v>0</v>
      </c>
      <c r="Y402" s="12">
        <f t="shared" si="676"/>
        <v>0</v>
      </c>
      <c r="Z402" s="12">
        <f t="shared" si="676"/>
        <v>0</v>
      </c>
      <c r="AA402" s="12">
        <f t="shared" si="676"/>
        <v>0</v>
      </c>
      <c r="AB402" s="12">
        <f t="shared" si="676"/>
        <v>0</v>
      </c>
      <c r="AC402" s="12">
        <f t="shared" si="676"/>
        <v>0</v>
      </c>
      <c r="AD402" s="12">
        <f t="shared" si="676"/>
        <v>0</v>
      </c>
      <c r="AE402" s="12">
        <f t="shared" si="676"/>
        <v>1.4684531138250585E-3</v>
      </c>
      <c r="AF402" s="12">
        <f t="shared" si="676"/>
        <v>2.7307869055770212E-3</v>
      </c>
      <c r="AG402" s="12">
        <f t="shared" si="676"/>
        <v>3.8063625131993964E-3</v>
      </c>
      <c r="AH402" s="12">
        <f t="shared" si="676"/>
        <v>4.720151380533593E-3</v>
      </c>
      <c r="AI402" s="12">
        <f t="shared" si="676"/>
        <v>5.4935586871308287E-3</v>
      </c>
      <c r="AJ402" s="12">
        <f t="shared" si="676"/>
        <v>6.1449851015983924E-3</v>
      </c>
      <c r="AK402" s="12">
        <f t="shared" si="676"/>
        <v>6.6902907933767538E-3</v>
      </c>
      <c r="AL402" s="12">
        <f t="shared" si="676"/>
        <v>7.1431803603462614E-3</v>
      </c>
      <c r="AM402" s="12">
        <f t="shared" si="676"/>
        <v>7.5155234556808781E-3</v>
      </c>
      <c r="AN402" s="12">
        <f t="shared" si="676"/>
        <v>7.8176228912080065E-3</v>
      </c>
      <c r="AO402" s="12">
        <f t="shared" si="676"/>
        <v>8.0584396479999772E-3</v>
      </c>
    </row>
    <row r="403" spans="2:41">
      <c r="B403" s="33">
        <v>73</v>
      </c>
      <c r="C403" s="12">
        <f t="shared" si="675"/>
        <v>0</v>
      </c>
      <c r="D403" s="12">
        <f t="shared" si="676"/>
        <v>0</v>
      </c>
      <c r="E403" s="12">
        <f t="shared" si="676"/>
        <v>0</v>
      </c>
      <c r="F403" s="12">
        <f t="shared" si="676"/>
        <v>0</v>
      </c>
      <c r="G403" s="12">
        <f t="shared" si="676"/>
        <v>0</v>
      </c>
      <c r="H403" s="36">
        <f t="shared" si="676"/>
        <v>0</v>
      </c>
      <c r="I403" s="36">
        <f t="shared" si="676"/>
        <v>0</v>
      </c>
      <c r="J403" s="12">
        <f t="shared" si="676"/>
        <v>0</v>
      </c>
      <c r="K403" s="12">
        <f t="shared" si="676"/>
        <v>0</v>
      </c>
      <c r="L403" s="12">
        <f t="shared" si="676"/>
        <v>0</v>
      </c>
      <c r="M403" s="12">
        <f t="shared" si="676"/>
        <v>0</v>
      </c>
      <c r="N403" s="12">
        <f t="shared" si="676"/>
        <v>0</v>
      </c>
      <c r="O403" s="12">
        <f t="shared" si="676"/>
        <v>0</v>
      </c>
      <c r="P403" s="12">
        <f t="shared" si="676"/>
        <v>0</v>
      </c>
      <c r="Q403" s="12">
        <f t="shared" si="676"/>
        <v>0</v>
      </c>
      <c r="R403" s="12">
        <f t="shared" si="676"/>
        <v>0</v>
      </c>
      <c r="S403" s="12">
        <f t="shared" si="676"/>
        <v>0</v>
      </c>
      <c r="T403" s="12">
        <f t="shared" si="676"/>
        <v>0</v>
      </c>
      <c r="U403" s="12">
        <f t="shared" si="676"/>
        <v>0</v>
      </c>
      <c r="V403" s="12">
        <f t="shared" si="676"/>
        <v>0</v>
      </c>
      <c r="W403" s="12">
        <f t="shared" si="676"/>
        <v>0</v>
      </c>
      <c r="X403" s="12">
        <f t="shared" si="676"/>
        <v>0</v>
      </c>
      <c r="Y403" s="12">
        <f t="shared" si="676"/>
        <v>0</v>
      </c>
      <c r="Z403" s="12">
        <f t="shared" si="676"/>
        <v>0</v>
      </c>
      <c r="AA403" s="12">
        <f t="shared" si="676"/>
        <v>0</v>
      </c>
      <c r="AB403" s="12">
        <f t="shared" si="676"/>
        <v>0</v>
      </c>
      <c r="AC403" s="12">
        <f t="shared" si="676"/>
        <v>0</v>
      </c>
      <c r="AD403" s="12">
        <f t="shared" si="676"/>
        <v>0</v>
      </c>
      <c r="AE403" s="12">
        <f t="shared" si="676"/>
        <v>5.269157841505922E-4</v>
      </c>
      <c r="AF403" s="12">
        <f t="shared" si="676"/>
        <v>1.8674498658578205E-3</v>
      </c>
      <c r="AG403" s="12">
        <f t="shared" si="676"/>
        <v>3.0136077502055715E-3</v>
      </c>
      <c r="AH403" s="12">
        <f t="shared" si="676"/>
        <v>3.9912298980333974E-3</v>
      </c>
      <c r="AI403" s="12">
        <f t="shared" si="676"/>
        <v>4.8224757071032862E-3</v>
      </c>
      <c r="AJ403" s="12">
        <f t="shared" si="676"/>
        <v>5.5264025582800356E-3</v>
      </c>
      <c r="AK403" s="12">
        <f t="shared" si="676"/>
        <v>6.1194441961087524E-3</v>
      </c>
      <c r="AL403" s="12">
        <f t="shared" si="676"/>
        <v>6.6158076483962174E-3</v>
      </c>
      <c r="AM403" s="12">
        <f t="shared" si="676"/>
        <v>7.0278039034388619E-3</v>
      </c>
      <c r="AN403" s="12">
        <f t="shared" si="676"/>
        <v>7.3661244702074987E-3</v>
      </c>
      <c r="AO403" s="12">
        <f t="shared" si="676"/>
        <v>7.6400735319999769E-3</v>
      </c>
    </row>
    <row r="404" spans="2:41">
      <c r="B404" s="33">
        <v>74</v>
      </c>
      <c r="C404" s="12">
        <f t="shared" si="675"/>
        <v>0</v>
      </c>
      <c r="D404" s="12">
        <f t="shared" si="676"/>
        <v>0</v>
      </c>
      <c r="E404" s="12">
        <f t="shared" si="676"/>
        <v>0</v>
      </c>
      <c r="F404" s="12">
        <f t="shared" si="676"/>
        <v>0</v>
      </c>
      <c r="G404" s="12">
        <f t="shared" si="676"/>
        <v>0</v>
      </c>
      <c r="H404" s="36">
        <f t="shared" si="676"/>
        <v>0</v>
      </c>
      <c r="I404" s="36">
        <f t="shared" si="676"/>
        <v>0</v>
      </c>
      <c r="J404" s="12">
        <f t="shared" si="676"/>
        <v>0</v>
      </c>
      <c r="K404" s="12">
        <f t="shared" si="676"/>
        <v>0</v>
      </c>
      <c r="L404" s="12">
        <f t="shared" si="676"/>
        <v>0</v>
      </c>
      <c r="M404" s="12">
        <f t="shared" si="676"/>
        <v>0</v>
      </c>
      <c r="N404" s="12">
        <f t="shared" si="676"/>
        <v>0</v>
      </c>
      <c r="O404" s="12">
        <f t="shared" si="676"/>
        <v>0</v>
      </c>
      <c r="P404" s="12">
        <f t="shared" si="676"/>
        <v>0</v>
      </c>
      <c r="Q404" s="12">
        <f t="shared" si="676"/>
        <v>0</v>
      </c>
      <c r="R404" s="12">
        <f t="shared" si="676"/>
        <v>0</v>
      </c>
      <c r="S404" s="12">
        <f t="shared" si="676"/>
        <v>0</v>
      </c>
      <c r="T404" s="12">
        <f t="shared" si="676"/>
        <v>0</v>
      </c>
      <c r="U404" s="12">
        <f t="shared" si="676"/>
        <v>0</v>
      </c>
      <c r="V404" s="12">
        <f t="shared" si="676"/>
        <v>0</v>
      </c>
      <c r="W404" s="12">
        <f t="shared" si="676"/>
        <v>0</v>
      </c>
      <c r="X404" s="12">
        <f t="shared" si="676"/>
        <v>0</v>
      </c>
      <c r="Y404" s="12">
        <f t="shared" si="676"/>
        <v>0</v>
      </c>
      <c r="Z404" s="12">
        <f t="shared" si="676"/>
        <v>0</v>
      </c>
      <c r="AA404" s="12">
        <f t="shared" ref="D404:AO411" si="677">IF(AND($B404&gt;=AA$234,$B404&lt;=AA$236),-(0.5/(AA$234-AA$236)),IF(AND($B404&gt;AA$236,$B404&lt;AA$237),((AA$237-$B404)/((AA$236-AA$237)^2)),0))</f>
        <v>0</v>
      </c>
      <c r="AB404" s="12">
        <f t="shared" si="677"/>
        <v>0</v>
      </c>
      <c r="AC404" s="12">
        <f t="shared" si="677"/>
        <v>0</v>
      </c>
      <c r="AD404" s="12">
        <f t="shared" si="677"/>
        <v>0</v>
      </c>
      <c r="AE404" s="12">
        <f t="shared" si="677"/>
        <v>0</v>
      </c>
      <c r="AF404" s="12">
        <f t="shared" si="677"/>
        <v>1.0041128261386199E-3</v>
      </c>
      <c r="AG404" s="12">
        <f t="shared" si="677"/>
        <v>2.220852987211747E-3</v>
      </c>
      <c r="AH404" s="12">
        <f t="shared" si="677"/>
        <v>3.2623084155332014E-3</v>
      </c>
      <c r="AI404" s="12">
        <f t="shared" si="677"/>
        <v>4.1513927270757445E-3</v>
      </c>
      <c r="AJ404" s="12">
        <f t="shared" si="677"/>
        <v>4.9078200149616788E-3</v>
      </c>
      <c r="AK404" s="12">
        <f t="shared" si="677"/>
        <v>5.5485975988407502E-3</v>
      </c>
      <c r="AL404" s="12">
        <f t="shared" si="677"/>
        <v>6.0884349364461725E-3</v>
      </c>
      <c r="AM404" s="12">
        <f t="shared" si="677"/>
        <v>6.5400843511968457E-3</v>
      </c>
      <c r="AN404" s="12">
        <f t="shared" si="677"/>
        <v>6.9146260492069902E-3</v>
      </c>
      <c r="AO404" s="12">
        <f t="shared" si="677"/>
        <v>7.2217074159999757E-3</v>
      </c>
    </row>
    <row r="405" spans="2:41">
      <c r="B405" s="33">
        <v>75</v>
      </c>
      <c r="C405" s="12">
        <f t="shared" si="675"/>
        <v>0</v>
      </c>
      <c r="D405" s="12">
        <f t="shared" si="677"/>
        <v>0</v>
      </c>
      <c r="E405" s="12">
        <f t="shared" si="677"/>
        <v>0</v>
      </c>
      <c r="F405" s="12">
        <f t="shared" si="677"/>
        <v>0</v>
      </c>
      <c r="G405" s="12">
        <f t="shared" si="677"/>
        <v>0</v>
      </c>
      <c r="H405" s="36">
        <f t="shared" si="677"/>
        <v>0</v>
      </c>
      <c r="I405" s="36">
        <f t="shared" si="677"/>
        <v>0</v>
      </c>
      <c r="J405" s="12">
        <f t="shared" si="677"/>
        <v>0</v>
      </c>
      <c r="K405" s="12">
        <f t="shared" si="677"/>
        <v>0</v>
      </c>
      <c r="L405" s="12">
        <f t="shared" si="677"/>
        <v>0</v>
      </c>
      <c r="M405" s="12">
        <f t="shared" si="677"/>
        <v>0</v>
      </c>
      <c r="N405" s="12">
        <f t="shared" si="677"/>
        <v>0</v>
      </c>
      <c r="O405" s="12">
        <f t="shared" si="677"/>
        <v>0</v>
      </c>
      <c r="P405" s="12">
        <f t="shared" si="677"/>
        <v>0</v>
      </c>
      <c r="Q405" s="12">
        <f t="shared" si="677"/>
        <v>0</v>
      </c>
      <c r="R405" s="12">
        <f t="shared" si="677"/>
        <v>0</v>
      </c>
      <c r="S405" s="12">
        <f t="shared" si="677"/>
        <v>0</v>
      </c>
      <c r="T405" s="12">
        <f t="shared" si="677"/>
        <v>0</v>
      </c>
      <c r="U405" s="12">
        <f t="shared" si="677"/>
        <v>0</v>
      </c>
      <c r="V405" s="12">
        <f t="shared" si="677"/>
        <v>0</v>
      </c>
      <c r="W405" s="12">
        <f t="shared" si="677"/>
        <v>0</v>
      </c>
      <c r="X405" s="12">
        <f t="shared" si="677"/>
        <v>0</v>
      </c>
      <c r="Y405" s="12">
        <f t="shared" si="677"/>
        <v>0</v>
      </c>
      <c r="Z405" s="12">
        <f t="shared" si="677"/>
        <v>0</v>
      </c>
      <c r="AA405" s="12">
        <f t="shared" si="677"/>
        <v>0</v>
      </c>
      <c r="AB405" s="12">
        <f t="shared" si="677"/>
        <v>0</v>
      </c>
      <c r="AC405" s="12">
        <f t="shared" si="677"/>
        <v>0</v>
      </c>
      <c r="AD405" s="12">
        <f t="shared" si="677"/>
        <v>0</v>
      </c>
      <c r="AE405" s="12">
        <f t="shared" si="677"/>
        <v>0</v>
      </c>
      <c r="AF405" s="12">
        <f t="shared" si="677"/>
        <v>1.4077578641941941E-4</v>
      </c>
      <c r="AG405" s="12">
        <f t="shared" si="677"/>
        <v>1.4280982242179223E-3</v>
      </c>
      <c r="AH405" s="12">
        <f t="shared" si="677"/>
        <v>2.5333869330330058E-3</v>
      </c>
      <c r="AI405" s="12">
        <f t="shared" si="677"/>
        <v>3.4803097470482024E-3</v>
      </c>
      <c r="AJ405" s="12">
        <f t="shared" si="677"/>
        <v>4.2892374716433229E-3</v>
      </c>
      <c r="AK405" s="12">
        <f t="shared" si="677"/>
        <v>4.9777510015727488E-3</v>
      </c>
      <c r="AL405" s="12">
        <f t="shared" si="677"/>
        <v>5.5610622244961286E-3</v>
      </c>
      <c r="AM405" s="12">
        <f t="shared" si="677"/>
        <v>6.0523647989548296E-3</v>
      </c>
      <c r="AN405" s="12">
        <f t="shared" si="677"/>
        <v>6.4631276282064816E-3</v>
      </c>
      <c r="AO405" s="12">
        <f t="shared" si="677"/>
        <v>6.8033412999999746E-3</v>
      </c>
    </row>
    <row r="406" spans="2:41">
      <c r="B406" s="33">
        <v>76</v>
      </c>
      <c r="C406" s="12">
        <f t="shared" si="675"/>
        <v>0</v>
      </c>
      <c r="D406" s="12">
        <f t="shared" si="677"/>
        <v>0</v>
      </c>
      <c r="E406" s="12">
        <f t="shared" si="677"/>
        <v>0</v>
      </c>
      <c r="F406" s="12">
        <f t="shared" si="677"/>
        <v>0</v>
      </c>
      <c r="G406" s="12">
        <f t="shared" si="677"/>
        <v>0</v>
      </c>
      <c r="H406" s="36">
        <f t="shared" si="677"/>
        <v>0</v>
      </c>
      <c r="I406" s="36">
        <f t="shared" si="677"/>
        <v>0</v>
      </c>
      <c r="J406" s="12">
        <f t="shared" si="677"/>
        <v>0</v>
      </c>
      <c r="K406" s="12">
        <f t="shared" si="677"/>
        <v>0</v>
      </c>
      <c r="L406" s="12">
        <f t="shared" si="677"/>
        <v>0</v>
      </c>
      <c r="M406" s="12">
        <f t="shared" si="677"/>
        <v>0</v>
      </c>
      <c r="N406" s="12">
        <f t="shared" si="677"/>
        <v>0</v>
      </c>
      <c r="O406" s="12">
        <f t="shared" si="677"/>
        <v>0</v>
      </c>
      <c r="P406" s="12">
        <f t="shared" si="677"/>
        <v>0</v>
      </c>
      <c r="Q406" s="12">
        <f t="shared" si="677"/>
        <v>0</v>
      </c>
      <c r="R406" s="12">
        <f t="shared" si="677"/>
        <v>0</v>
      </c>
      <c r="S406" s="12">
        <f t="shared" si="677"/>
        <v>0</v>
      </c>
      <c r="T406" s="12">
        <f t="shared" si="677"/>
        <v>0</v>
      </c>
      <c r="U406" s="12">
        <f t="shared" si="677"/>
        <v>0</v>
      </c>
      <c r="V406" s="12">
        <f t="shared" si="677"/>
        <v>0</v>
      </c>
      <c r="W406" s="12">
        <f t="shared" si="677"/>
        <v>0</v>
      </c>
      <c r="X406" s="12">
        <f t="shared" si="677"/>
        <v>0</v>
      </c>
      <c r="Y406" s="12">
        <f t="shared" si="677"/>
        <v>0</v>
      </c>
      <c r="Z406" s="12">
        <f t="shared" si="677"/>
        <v>0</v>
      </c>
      <c r="AA406" s="12">
        <f t="shared" si="677"/>
        <v>0</v>
      </c>
      <c r="AB406" s="12">
        <f t="shared" si="677"/>
        <v>0</v>
      </c>
      <c r="AC406" s="12">
        <f t="shared" si="677"/>
        <v>0</v>
      </c>
      <c r="AD406" s="12">
        <f t="shared" si="677"/>
        <v>0</v>
      </c>
      <c r="AE406" s="12">
        <f t="shared" si="677"/>
        <v>0</v>
      </c>
      <c r="AF406" s="12">
        <f t="shared" si="677"/>
        <v>0</v>
      </c>
      <c r="AG406" s="12">
        <f t="shared" si="677"/>
        <v>6.3534346122409767E-4</v>
      </c>
      <c r="AH406" s="12">
        <f t="shared" si="677"/>
        <v>1.8044654505328097E-3</v>
      </c>
      <c r="AI406" s="12">
        <f t="shared" si="677"/>
        <v>2.8092267670206607E-3</v>
      </c>
      <c r="AJ406" s="12">
        <f t="shared" si="677"/>
        <v>3.6706549283249661E-3</v>
      </c>
      <c r="AK406" s="12">
        <f t="shared" si="677"/>
        <v>4.4069044043047465E-3</v>
      </c>
      <c r="AL406" s="12">
        <f t="shared" si="677"/>
        <v>5.0336895125460846E-3</v>
      </c>
      <c r="AM406" s="12">
        <f t="shared" si="677"/>
        <v>5.5646452467128134E-3</v>
      </c>
      <c r="AN406" s="12">
        <f t="shared" si="677"/>
        <v>6.011629207205973E-3</v>
      </c>
      <c r="AO406" s="12">
        <f t="shared" si="677"/>
        <v>6.3849751839999734E-3</v>
      </c>
    </row>
    <row r="407" spans="2:41">
      <c r="B407" s="33">
        <v>77</v>
      </c>
      <c r="C407" s="12">
        <f t="shared" si="675"/>
        <v>0</v>
      </c>
      <c r="D407" s="12">
        <f t="shared" si="677"/>
        <v>0</v>
      </c>
      <c r="E407" s="12">
        <f t="shared" si="677"/>
        <v>0</v>
      </c>
      <c r="F407" s="12">
        <f t="shared" si="677"/>
        <v>0</v>
      </c>
      <c r="G407" s="12">
        <f t="shared" si="677"/>
        <v>0</v>
      </c>
      <c r="H407" s="36">
        <f t="shared" si="677"/>
        <v>0</v>
      </c>
      <c r="I407" s="36">
        <f t="shared" si="677"/>
        <v>0</v>
      </c>
      <c r="J407" s="12">
        <f t="shared" si="677"/>
        <v>0</v>
      </c>
      <c r="K407" s="12">
        <f t="shared" si="677"/>
        <v>0</v>
      </c>
      <c r="L407" s="12">
        <f t="shared" si="677"/>
        <v>0</v>
      </c>
      <c r="M407" s="12">
        <f t="shared" si="677"/>
        <v>0</v>
      </c>
      <c r="N407" s="12">
        <f t="shared" si="677"/>
        <v>0</v>
      </c>
      <c r="O407" s="12">
        <f t="shared" si="677"/>
        <v>0</v>
      </c>
      <c r="P407" s="12">
        <f t="shared" si="677"/>
        <v>0</v>
      </c>
      <c r="Q407" s="12">
        <f t="shared" si="677"/>
        <v>0</v>
      </c>
      <c r="R407" s="12">
        <f t="shared" si="677"/>
        <v>0</v>
      </c>
      <c r="S407" s="12">
        <f t="shared" si="677"/>
        <v>0</v>
      </c>
      <c r="T407" s="12">
        <f t="shared" si="677"/>
        <v>0</v>
      </c>
      <c r="U407" s="12">
        <f t="shared" si="677"/>
        <v>0</v>
      </c>
      <c r="V407" s="12">
        <f t="shared" si="677"/>
        <v>0</v>
      </c>
      <c r="W407" s="12">
        <f t="shared" si="677"/>
        <v>0</v>
      </c>
      <c r="X407" s="12">
        <f t="shared" si="677"/>
        <v>0</v>
      </c>
      <c r="Y407" s="12">
        <f t="shared" si="677"/>
        <v>0</v>
      </c>
      <c r="Z407" s="12">
        <f t="shared" si="677"/>
        <v>0</v>
      </c>
      <c r="AA407" s="12">
        <f t="shared" si="677"/>
        <v>0</v>
      </c>
      <c r="AB407" s="12">
        <f t="shared" si="677"/>
        <v>0</v>
      </c>
      <c r="AC407" s="12">
        <f t="shared" si="677"/>
        <v>0</v>
      </c>
      <c r="AD407" s="12">
        <f t="shared" si="677"/>
        <v>0</v>
      </c>
      <c r="AE407" s="12">
        <f t="shared" si="677"/>
        <v>0</v>
      </c>
      <c r="AF407" s="12">
        <f t="shared" si="677"/>
        <v>0</v>
      </c>
      <c r="AG407" s="12">
        <f t="shared" si="677"/>
        <v>0</v>
      </c>
      <c r="AH407" s="12">
        <f t="shared" si="677"/>
        <v>1.0755439680326139E-3</v>
      </c>
      <c r="AI407" s="12">
        <f t="shared" si="677"/>
        <v>2.1381437869931186E-3</v>
      </c>
      <c r="AJ407" s="12">
        <f t="shared" si="677"/>
        <v>3.0520723850066098E-3</v>
      </c>
      <c r="AK407" s="12">
        <f t="shared" si="677"/>
        <v>3.8360578070367451E-3</v>
      </c>
      <c r="AL407" s="12">
        <f t="shared" si="677"/>
        <v>4.5063168005960406E-3</v>
      </c>
      <c r="AM407" s="12">
        <f t="shared" si="677"/>
        <v>5.0769256944707972E-3</v>
      </c>
      <c r="AN407" s="12">
        <f t="shared" si="677"/>
        <v>5.5601307862054644E-3</v>
      </c>
      <c r="AO407" s="12">
        <f t="shared" si="677"/>
        <v>5.9666090679999723E-3</v>
      </c>
    </row>
    <row r="408" spans="2:41">
      <c r="B408" s="33">
        <v>78</v>
      </c>
      <c r="C408" s="12">
        <f t="shared" si="675"/>
        <v>0</v>
      </c>
      <c r="D408" s="12">
        <f t="shared" si="677"/>
        <v>0</v>
      </c>
      <c r="E408" s="12">
        <f t="shared" si="677"/>
        <v>0</v>
      </c>
      <c r="F408" s="12">
        <f t="shared" si="677"/>
        <v>0</v>
      </c>
      <c r="G408" s="12">
        <f t="shared" si="677"/>
        <v>0</v>
      </c>
      <c r="H408" s="36">
        <f t="shared" si="677"/>
        <v>0</v>
      </c>
      <c r="I408" s="36">
        <f t="shared" si="677"/>
        <v>0</v>
      </c>
      <c r="J408" s="12">
        <f t="shared" si="677"/>
        <v>0</v>
      </c>
      <c r="K408" s="12">
        <f t="shared" si="677"/>
        <v>0</v>
      </c>
      <c r="L408" s="12">
        <f t="shared" si="677"/>
        <v>0</v>
      </c>
      <c r="M408" s="12">
        <f t="shared" si="677"/>
        <v>0</v>
      </c>
      <c r="N408" s="12">
        <f t="shared" si="677"/>
        <v>0</v>
      </c>
      <c r="O408" s="12">
        <f t="shared" si="677"/>
        <v>0</v>
      </c>
      <c r="P408" s="12">
        <f t="shared" si="677"/>
        <v>0</v>
      </c>
      <c r="Q408" s="12">
        <f t="shared" si="677"/>
        <v>0</v>
      </c>
      <c r="R408" s="12">
        <f t="shared" si="677"/>
        <v>0</v>
      </c>
      <c r="S408" s="12">
        <f t="shared" si="677"/>
        <v>0</v>
      </c>
      <c r="T408" s="12">
        <f t="shared" si="677"/>
        <v>0</v>
      </c>
      <c r="U408" s="12">
        <f t="shared" si="677"/>
        <v>0</v>
      </c>
      <c r="V408" s="12">
        <f t="shared" si="677"/>
        <v>0</v>
      </c>
      <c r="W408" s="12">
        <f t="shared" si="677"/>
        <v>0</v>
      </c>
      <c r="X408" s="12">
        <f t="shared" si="677"/>
        <v>0</v>
      </c>
      <c r="Y408" s="12">
        <f t="shared" si="677"/>
        <v>0</v>
      </c>
      <c r="Z408" s="12">
        <f t="shared" si="677"/>
        <v>0</v>
      </c>
      <c r="AA408" s="12">
        <f t="shared" si="677"/>
        <v>0</v>
      </c>
      <c r="AB408" s="12">
        <f t="shared" si="677"/>
        <v>0</v>
      </c>
      <c r="AC408" s="12">
        <f t="shared" si="677"/>
        <v>0</v>
      </c>
      <c r="AD408" s="12">
        <f t="shared" si="677"/>
        <v>0</v>
      </c>
      <c r="AE408" s="12">
        <f t="shared" si="677"/>
        <v>0</v>
      </c>
      <c r="AF408" s="12">
        <f t="shared" si="677"/>
        <v>0</v>
      </c>
      <c r="AG408" s="12">
        <f t="shared" si="677"/>
        <v>0</v>
      </c>
      <c r="AH408" s="12">
        <f t="shared" si="677"/>
        <v>3.4662248553241797E-4</v>
      </c>
      <c r="AI408" s="12">
        <f t="shared" si="677"/>
        <v>1.4670608069655765E-3</v>
      </c>
      <c r="AJ408" s="12">
        <f t="shared" si="677"/>
        <v>2.4334898416882534E-3</v>
      </c>
      <c r="AK408" s="12">
        <f t="shared" si="677"/>
        <v>3.2652112097687432E-3</v>
      </c>
      <c r="AL408" s="12">
        <f t="shared" si="677"/>
        <v>3.9789440886459958E-3</v>
      </c>
      <c r="AM408" s="12">
        <f t="shared" si="677"/>
        <v>4.589206142228781E-3</v>
      </c>
      <c r="AN408" s="12">
        <f t="shared" si="677"/>
        <v>5.1086323652049558E-3</v>
      </c>
      <c r="AO408" s="12">
        <f t="shared" si="677"/>
        <v>5.5482429519999711E-3</v>
      </c>
    </row>
    <row r="409" spans="2:41">
      <c r="B409" s="33">
        <v>79</v>
      </c>
      <c r="C409" s="12">
        <f t="shared" si="675"/>
        <v>0</v>
      </c>
      <c r="D409" s="12">
        <f t="shared" si="677"/>
        <v>0</v>
      </c>
      <c r="E409" s="12">
        <f t="shared" si="677"/>
        <v>0</v>
      </c>
      <c r="F409" s="12">
        <f t="shared" si="677"/>
        <v>0</v>
      </c>
      <c r="G409" s="12">
        <f t="shared" si="677"/>
        <v>0</v>
      </c>
      <c r="H409" s="36">
        <f t="shared" si="677"/>
        <v>0</v>
      </c>
      <c r="I409" s="36">
        <f t="shared" si="677"/>
        <v>0</v>
      </c>
      <c r="J409" s="12">
        <f t="shared" si="677"/>
        <v>0</v>
      </c>
      <c r="K409" s="12">
        <f t="shared" si="677"/>
        <v>0</v>
      </c>
      <c r="L409" s="12">
        <f t="shared" si="677"/>
        <v>0</v>
      </c>
      <c r="M409" s="12">
        <f t="shared" si="677"/>
        <v>0</v>
      </c>
      <c r="N409" s="12">
        <f t="shared" si="677"/>
        <v>0</v>
      </c>
      <c r="O409" s="12">
        <f t="shared" si="677"/>
        <v>0</v>
      </c>
      <c r="P409" s="12">
        <f t="shared" si="677"/>
        <v>0</v>
      </c>
      <c r="Q409" s="12">
        <f t="shared" si="677"/>
        <v>0</v>
      </c>
      <c r="R409" s="12">
        <f t="shared" si="677"/>
        <v>0</v>
      </c>
      <c r="S409" s="12">
        <f t="shared" si="677"/>
        <v>0</v>
      </c>
      <c r="T409" s="12">
        <f t="shared" si="677"/>
        <v>0</v>
      </c>
      <c r="U409" s="12">
        <f t="shared" si="677"/>
        <v>0</v>
      </c>
      <c r="V409" s="12">
        <f t="shared" si="677"/>
        <v>0</v>
      </c>
      <c r="W409" s="12">
        <f t="shared" si="677"/>
        <v>0</v>
      </c>
      <c r="X409" s="12">
        <f t="shared" si="677"/>
        <v>0</v>
      </c>
      <c r="Y409" s="12">
        <f t="shared" si="677"/>
        <v>0</v>
      </c>
      <c r="Z409" s="12">
        <f t="shared" si="677"/>
        <v>0</v>
      </c>
      <c r="AA409" s="12">
        <f t="shared" si="677"/>
        <v>0</v>
      </c>
      <c r="AB409" s="12">
        <f t="shared" si="677"/>
        <v>0</v>
      </c>
      <c r="AC409" s="12">
        <f t="shared" si="677"/>
        <v>0</v>
      </c>
      <c r="AD409" s="12">
        <f t="shared" si="677"/>
        <v>0</v>
      </c>
      <c r="AE409" s="12">
        <f t="shared" si="677"/>
        <v>0</v>
      </c>
      <c r="AF409" s="12">
        <f t="shared" si="677"/>
        <v>0</v>
      </c>
      <c r="AG409" s="12">
        <f t="shared" si="677"/>
        <v>0</v>
      </c>
      <c r="AH409" s="12">
        <f t="shared" si="677"/>
        <v>0</v>
      </c>
      <c r="AI409" s="12">
        <f t="shared" si="677"/>
        <v>7.9597782693803455E-4</v>
      </c>
      <c r="AJ409" s="12">
        <f t="shared" si="677"/>
        <v>1.8149072983698971E-3</v>
      </c>
      <c r="AK409" s="12">
        <f t="shared" si="677"/>
        <v>2.6943646125007414E-3</v>
      </c>
      <c r="AL409" s="12">
        <f t="shared" si="677"/>
        <v>3.4515713766959518E-3</v>
      </c>
      <c r="AM409" s="12">
        <f t="shared" si="677"/>
        <v>4.1014865899867648E-3</v>
      </c>
      <c r="AN409" s="12">
        <f t="shared" si="677"/>
        <v>4.6571339442044472E-3</v>
      </c>
      <c r="AO409" s="12">
        <f t="shared" si="677"/>
        <v>5.12987683599997E-3</v>
      </c>
    </row>
    <row r="410" spans="2:41">
      <c r="B410" s="33">
        <v>80</v>
      </c>
      <c r="C410" s="12">
        <f t="shared" si="675"/>
        <v>0</v>
      </c>
      <c r="D410" s="12">
        <f t="shared" si="677"/>
        <v>0</v>
      </c>
      <c r="E410" s="12">
        <f t="shared" si="677"/>
        <v>0</v>
      </c>
      <c r="F410" s="12">
        <f t="shared" si="677"/>
        <v>0</v>
      </c>
      <c r="G410" s="12">
        <f t="shared" si="677"/>
        <v>0</v>
      </c>
      <c r="H410" s="36">
        <f t="shared" si="677"/>
        <v>0</v>
      </c>
      <c r="I410" s="36">
        <f t="shared" si="677"/>
        <v>0</v>
      </c>
      <c r="J410" s="12">
        <f t="shared" si="677"/>
        <v>0</v>
      </c>
      <c r="K410" s="12">
        <f t="shared" si="677"/>
        <v>0</v>
      </c>
      <c r="L410" s="12">
        <f t="shared" si="677"/>
        <v>0</v>
      </c>
      <c r="M410" s="12">
        <f t="shared" si="677"/>
        <v>0</v>
      </c>
      <c r="N410" s="12">
        <f t="shared" si="677"/>
        <v>0</v>
      </c>
      <c r="O410" s="12">
        <f t="shared" si="677"/>
        <v>0</v>
      </c>
      <c r="P410" s="12">
        <f t="shared" si="677"/>
        <v>0</v>
      </c>
      <c r="Q410" s="12">
        <f t="shared" si="677"/>
        <v>0</v>
      </c>
      <c r="R410" s="12">
        <f t="shared" si="677"/>
        <v>0</v>
      </c>
      <c r="S410" s="12">
        <f t="shared" si="677"/>
        <v>0</v>
      </c>
      <c r="T410" s="12">
        <f t="shared" si="677"/>
        <v>0</v>
      </c>
      <c r="U410" s="12">
        <f t="shared" si="677"/>
        <v>0</v>
      </c>
      <c r="V410" s="12">
        <f t="shared" si="677"/>
        <v>0</v>
      </c>
      <c r="W410" s="12">
        <f t="shared" si="677"/>
        <v>0</v>
      </c>
      <c r="X410" s="12">
        <f t="shared" si="677"/>
        <v>0</v>
      </c>
      <c r="Y410" s="12">
        <f t="shared" si="677"/>
        <v>0</v>
      </c>
      <c r="Z410" s="12">
        <f t="shared" si="677"/>
        <v>0</v>
      </c>
      <c r="AA410" s="12">
        <f t="shared" si="677"/>
        <v>0</v>
      </c>
      <c r="AB410" s="12">
        <f t="shared" si="677"/>
        <v>0</v>
      </c>
      <c r="AC410" s="12">
        <f t="shared" si="677"/>
        <v>0</v>
      </c>
      <c r="AD410" s="12">
        <f t="shared" si="677"/>
        <v>0</v>
      </c>
      <c r="AE410" s="12">
        <f t="shared" si="677"/>
        <v>0</v>
      </c>
      <c r="AF410" s="12">
        <f t="shared" si="677"/>
        <v>0</v>
      </c>
      <c r="AG410" s="12">
        <f t="shared" si="677"/>
        <v>0</v>
      </c>
      <c r="AH410" s="12">
        <f t="shared" si="677"/>
        <v>0</v>
      </c>
      <c r="AI410" s="12">
        <f t="shared" si="677"/>
        <v>1.248948469104926E-4</v>
      </c>
      <c r="AJ410" s="12">
        <f t="shared" si="677"/>
        <v>1.1963247550515407E-3</v>
      </c>
      <c r="AK410" s="12">
        <f t="shared" si="677"/>
        <v>2.1235180152327396E-3</v>
      </c>
      <c r="AL410" s="12">
        <f t="shared" si="677"/>
        <v>2.9241986647459074E-3</v>
      </c>
      <c r="AM410" s="12">
        <f t="shared" si="677"/>
        <v>3.6137670377447487E-3</v>
      </c>
      <c r="AN410" s="12">
        <f t="shared" si="677"/>
        <v>4.2056355232039386E-3</v>
      </c>
      <c r="AO410" s="12">
        <f t="shared" si="677"/>
        <v>4.7115107199999697E-3</v>
      </c>
    </row>
    <row r="411" spans="2:41">
      <c r="B411" s="33">
        <v>81</v>
      </c>
      <c r="C411" s="12">
        <f t="shared" si="675"/>
        <v>0</v>
      </c>
      <c r="D411" s="12">
        <f t="shared" si="677"/>
        <v>0</v>
      </c>
      <c r="E411" s="12">
        <f t="shared" si="677"/>
        <v>0</v>
      </c>
      <c r="F411" s="12">
        <f t="shared" si="677"/>
        <v>0</v>
      </c>
      <c r="G411" s="12">
        <f t="shared" si="677"/>
        <v>0</v>
      </c>
      <c r="H411" s="36">
        <f t="shared" si="677"/>
        <v>0</v>
      </c>
      <c r="I411" s="36">
        <f t="shared" si="677"/>
        <v>0</v>
      </c>
      <c r="J411" s="12">
        <f t="shared" si="677"/>
        <v>0</v>
      </c>
      <c r="K411" s="12">
        <f t="shared" si="677"/>
        <v>0</v>
      </c>
      <c r="L411" s="12">
        <f t="shared" si="677"/>
        <v>0</v>
      </c>
      <c r="M411" s="12">
        <f t="shared" si="677"/>
        <v>0</v>
      </c>
      <c r="N411" s="12">
        <f t="shared" si="677"/>
        <v>0</v>
      </c>
      <c r="O411" s="12">
        <f t="shared" si="677"/>
        <v>0</v>
      </c>
      <c r="P411" s="12">
        <f t="shared" ref="D411:AO418" si="678">IF(AND($B411&gt;=P$234,$B411&lt;=P$236),-(0.5/(P$234-P$236)),IF(AND($B411&gt;P$236,$B411&lt;P$237),((P$237-$B411)/((P$236-P$237)^2)),0))</f>
        <v>0</v>
      </c>
      <c r="Q411" s="12">
        <f t="shared" si="678"/>
        <v>0</v>
      </c>
      <c r="R411" s="12">
        <f t="shared" si="678"/>
        <v>0</v>
      </c>
      <c r="S411" s="12">
        <f t="shared" si="678"/>
        <v>0</v>
      </c>
      <c r="T411" s="12">
        <f t="shared" si="678"/>
        <v>0</v>
      </c>
      <c r="U411" s="12">
        <f t="shared" si="678"/>
        <v>0</v>
      </c>
      <c r="V411" s="12">
        <f t="shared" si="678"/>
        <v>0</v>
      </c>
      <c r="W411" s="12">
        <f t="shared" si="678"/>
        <v>0</v>
      </c>
      <c r="X411" s="12">
        <f t="shared" si="678"/>
        <v>0</v>
      </c>
      <c r="Y411" s="12">
        <f t="shared" si="678"/>
        <v>0</v>
      </c>
      <c r="Z411" s="12">
        <f t="shared" si="678"/>
        <v>0</v>
      </c>
      <c r="AA411" s="12">
        <f t="shared" si="678"/>
        <v>0</v>
      </c>
      <c r="AB411" s="12">
        <f t="shared" si="678"/>
        <v>0</v>
      </c>
      <c r="AC411" s="12">
        <f t="shared" si="678"/>
        <v>0</v>
      </c>
      <c r="AD411" s="12">
        <f t="shared" si="678"/>
        <v>0</v>
      </c>
      <c r="AE411" s="12">
        <f t="shared" si="678"/>
        <v>0</v>
      </c>
      <c r="AF411" s="12">
        <f t="shared" si="678"/>
        <v>0</v>
      </c>
      <c r="AG411" s="12">
        <f t="shared" si="678"/>
        <v>0</v>
      </c>
      <c r="AH411" s="12">
        <f t="shared" si="678"/>
        <v>0</v>
      </c>
      <c r="AI411" s="12">
        <f t="shared" si="678"/>
        <v>0</v>
      </c>
      <c r="AJ411" s="12">
        <f t="shared" si="678"/>
        <v>5.7774221173318427E-4</v>
      </c>
      <c r="AK411" s="12">
        <f t="shared" si="678"/>
        <v>1.5526714179647375E-3</v>
      </c>
      <c r="AL411" s="12">
        <f t="shared" si="678"/>
        <v>2.3968259527958635E-3</v>
      </c>
      <c r="AM411" s="12">
        <f t="shared" si="678"/>
        <v>3.1260474855027325E-3</v>
      </c>
      <c r="AN411" s="12">
        <f t="shared" si="678"/>
        <v>3.7541371022034296E-3</v>
      </c>
      <c r="AO411" s="12">
        <f t="shared" si="678"/>
        <v>4.2931446039999686E-3</v>
      </c>
    </row>
    <row r="412" spans="2:41">
      <c r="B412" s="33">
        <v>82</v>
      </c>
      <c r="C412" s="12">
        <f t="shared" si="675"/>
        <v>0</v>
      </c>
      <c r="D412" s="12">
        <f t="shared" si="678"/>
        <v>0</v>
      </c>
      <c r="E412" s="12">
        <f t="shared" si="678"/>
        <v>0</v>
      </c>
      <c r="F412" s="12">
        <f t="shared" si="678"/>
        <v>0</v>
      </c>
      <c r="G412" s="12">
        <f t="shared" si="678"/>
        <v>0</v>
      </c>
      <c r="H412" s="36">
        <f t="shared" si="678"/>
        <v>0</v>
      </c>
      <c r="I412" s="36">
        <f t="shared" si="678"/>
        <v>0</v>
      </c>
      <c r="J412" s="12">
        <f t="shared" si="678"/>
        <v>0</v>
      </c>
      <c r="K412" s="12">
        <f t="shared" si="678"/>
        <v>0</v>
      </c>
      <c r="L412" s="12">
        <f t="shared" si="678"/>
        <v>0</v>
      </c>
      <c r="M412" s="12">
        <f t="shared" si="678"/>
        <v>0</v>
      </c>
      <c r="N412" s="12">
        <f t="shared" si="678"/>
        <v>0</v>
      </c>
      <c r="O412" s="12">
        <f t="shared" si="678"/>
        <v>0</v>
      </c>
      <c r="P412" s="12">
        <f t="shared" si="678"/>
        <v>0</v>
      </c>
      <c r="Q412" s="12">
        <f t="shared" si="678"/>
        <v>0</v>
      </c>
      <c r="R412" s="12">
        <f t="shared" si="678"/>
        <v>0</v>
      </c>
      <c r="S412" s="12">
        <f t="shared" si="678"/>
        <v>0</v>
      </c>
      <c r="T412" s="12">
        <f t="shared" si="678"/>
        <v>0</v>
      </c>
      <c r="U412" s="12">
        <f t="shared" si="678"/>
        <v>0</v>
      </c>
      <c r="V412" s="12">
        <f t="shared" si="678"/>
        <v>0</v>
      </c>
      <c r="W412" s="12">
        <f t="shared" si="678"/>
        <v>0</v>
      </c>
      <c r="X412" s="12">
        <f t="shared" si="678"/>
        <v>0</v>
      </c>
      <c r="Y412" s="12">
        <f t="shared" si="678"/>
        <v>0</v>
      </c>
      <c r="Z412" s="12">
        <f t="shared" si="678"/>
        <v>0</v>
      </c>
      <c r="AA412" s="12">
        <f t="shared" si="678"/>
        <v>0</v>
      </c>
      <c r="AB412" s="12">
        <f t="shared" si="678"/>
        <v>0</v>
      </c>
      <c r="AC412" s="12">
        <f t="shared" si="678"/>
        <v>0</v>
      </c>
      <c r="AD412" s="12">
        <f t="shared" si="678"/>
        <v>0</v>
      </c>
      <c r="AE412" s="12">
        <f t="shared" si="678"/>
        <v>0</v>
      </c>
      <c r="AF412" s="12">
        <f t="shared" si="678"/>
        <v>0</v>
      </c>
      <c r="AG412" s="12">
        <f t="shared" si="678"/>
        <v>0</v>
      </c>
      <c r="AH412" s="12">
        <f t="shared" si="678"/>
        <v>0</v>
      </c>
      <c r="AI412" s="12">
        <f t="shared" si="678"/>
        <v>0</v>
      </c>
      <c r="AJ412" s="12">
        <f t="shared" si="678"/>
        <v>0</v>
      </c>
      <c r="AK412" s="12">
        <f t="shared" si="678"/>
        <v>9.8182482069673568E-4</v>
      </c>
      <c r="AL412" s="12">
        <f t="shared" si="678"/>
        <v>1.8694532408458193E-3</v>
      </c>
      <c r="AM412" s="12">
        <f t="shared" si="678"/>
        <v>2.6383279332607163E-3</v>
      </c>
      <c r="AN412" s="12">
        <f t="shared" si="678"/>
        <v>3.302638681202921E-3</v>
      </c>
      <c r="AO412" s="12">
        <f t="shared" si="678"/>
        <v>3.8747784879999674E-3</v>
      </c>
    </row>
    <row r="413" spans="2:41">
      <c r="B413" s="33">
        <v>83</v>
      </c>
      <c r="C413" s="12">
        <f t="shared" si="675"/>
        <v>0</v>
      </c>
      <c r="D413" s="12">
        <f t="shared" si="678"/>
        <v>0</v>
      </c>
      <c r="E413" s="12">
        <f t="shared" si="678"/>
        <v>0</v>
      </c>
      <c r="F413" s="12">
        <f t="shared" si="678"/>
        <v>0</v>
      </c>
      <c r="G413" s="12">
        <f t="shared" si="678"/>
        <v>0</v>
      </c>
      <c r="H413" s="36">
        <f t="shared" si="678"/>
        <v>0</v>
      </c>
      <c r="I413" s="36">
        <f t="shared" si="678"/>
        <v>0</v>
      </c>
      <c r="J413" s="12">
        <f t="shared" si="678"/>
        <v>0</v>
      </c>
      <c r="K413" s="12">
        <f t="shared" si="678"/>
        <v>0</v>
      </c>
      <c r="L413" s="12">
        <f t="shared" si="678"/>
        <v>0</v>
      </c>
      <c r="M413" s="12">
        <f t="shared" si="678"/>
        <v>0</v>
      </c>
      <c r="N413" s="12">
        <f t="shared" si="678"/>
        <v>0</v>
      </c>
      <c r="O413" s="12">
        <f t="shared" si="678"/>
        <v>0</v>
      </c>
      <c r="P413" s="12">
        <f t="shared" si="678"/>
        <v>0</v>
      </c>
      <c r="Q413" s="12">
        <f t="shared" si="678"/>
        <v>0</v>
      </c>
      <c r="R413" s="12">
        <f t="shared" si="678"/>
        <v>0</v>
      </c>
      <c r="S413" s="12">
        <f t="shared" si="678"/>
        <v>0</v>
      </c>
      <c r="T413" s="12">
        <f t="shared" si="678"/>
        <v>0</v>
      </c>
      <c r="U413" s="12">
        <f t="shared" si="678"/>
        <v>0</v>
      </c>
      <c r="V413" s="12">
        <f t="shared" si="678"/>
        <v>0</v>
      </c>
      <c r="W413" s="12">
        <f t="shared" si="678"/>
        <v>0</v>
      </c>
      <c r="X413" s="12">
        <f t="shared" si="678"/>
        <v>0</v>
      </c>
      <c r="Y413" s="12">
        <f t="shared" si="678"/>
        <v>0</v>
      </c>
      <c r="Z413" s="12">
        <f t="shared" si="678"/>
        <v>0</v>
      </c>
      <c r="AA413" s="12">
        <f t="shared" si="678"/>
        <v>0</v>
      </c>
      <c r="AB413" s="12">
        <f t="shared" si="678"/>
        <v>0</v>
      </c>
      <c r="AC413" s="12">
        <f t="shared" si="678"/>
        <v>0</v>
      </c>
      <c r="AD413" s="12">
        <f t="shared" si="678"/>
        <v>0</v>
      </c>
      <c r="AE413" s="12">
        <f t="shared" si="678"/>
        <v>0</v>
      </c>
      <c r="AF413" s="12">
        <f t="shared" si="678"/>
        <v>0</v>
      </c>
      <c r="AG413" s="12">
        <f t="shared" si="678"/>
        <v>0</v>
      </c>
      <c r="AH413" s="12">
        <f t="shared" si="678"/>
        <v>0</v>
      </c>
      <c r="AI413" s="12">
        <f t="shared" si="678"/>
        <v>0</v>
      </c>
      <c r="AJ413" s="12">
        <f t="shared" si="678"/>
        <v>0</v>
      </c>
      <c r="AK413" s="12">
        <f t="shared" si="678"/>
        <v>4.1097822342873379E-4</v>
      </c>
      <c r="AL413" s="12">
        <f t="shared" si="678"/>
        <v>1.3420805288957749E-3</v>
      </c>
      <c r="AM413" s="12">
        <f t="shared" si="678"/>
        <v>2.1506083810187001E-3</v>
      </c>
      <c r="AN413" s="12">
        <f t="shared" si="678"/>
        <v>2.8511402602024124E-3</v>
      </c>
      <c r="AO413" s="12">
        <f t="shared" si="678"/>
        <v>3.4564123719999663E-3</v>
      </c>
    </row>
    <row r="414" spans="2:41">
      <c r="B414" s="33">
        <v>84</v>
      </c>
      <c r="C414" s="12">
        <f t="shared" si="675"/>
        <v>0</v>
      </c>
      <c r="D414" s="12">
        <f t="shared" si="678"/>
        <v>0</v>
      </c>
      <c r="E414" s="12">
        <f t="shared" si="678"/>
        <v>0</v>
      </c>
      <c r="F414" s="12">
        <f t="shared" si="678"/>
        <v>0</v>
      </c>
      <c r="G414" s="12">
        <f t="shared" si="678"/>
        <v>0</v>
      </c>
      <c r="H414" s="36">
        <f t="shared" si="678"/>
        <v>0</v>
      </c>
      <c r="I414" s="36">
        <f t="shared" si="678"/>
        <v>0</v>
      </c>
      <c r="J414" s="12">
        <f t="shared" si="678"/>
        <v>0</v>
      </c>
      <c r="K414" s="12">
        <f t="shared" si="678"/>
        <v>0</v>
      </c>
      <c r="L414" s="12">
        <f t="shared" si="678"/>
        <v>0</v>
      </c>
      <c r="M414" s="12">
        <f t="shared" si="678"/>
        <v>0</v>
      </c>
      <c r="N414" s="12">
        <f t="shared" si="678"/>
        <v>0</v>
      </c>
      <c r="O414" s="12">
        <f t="shared" si="678"/>
        <v>0</v>
      </c>
      <c r="P414" s="12">
        <f t="shared" si="678"/>
        <v>0</v>
      </c>
      <c r="Q414" s="12">
        <f t="shared" si="678"/>
        <v>0</v>
      </c>
      <c r="R414" s="12">
        <f t="shared" si="678"/>
        <v>0</v>
      </c>
      <c r="S414" s="12">
        <f t="shared" si="678"/>
        <v>0</v>
      </c>
      <c r="T414" s="12">
        <f t="shared" si="678"/>
        <v>0</v>
      </c>
      <c r="U414" s="12">
        <f t="shared" si="678"/>
        <v>0</v>
      </c>
      <c r="V414" s="12">
        <f t="shared" si="678"/>
        <v>0</v>
      </c>
      <c r="W414" s="12">
        <f t="shared" si="678"/>
        <v>0</v>
      </c>
      <c r="X414" s="12">
        <f t="shared" si="678"/>
        <v>0</v>
      </c>
      <c r="Y414" s="12">
        <f t="shared" si="678"/>
        <v>0</v>
      </c>
      <c r="Z414" s="12">
        <f t="shared" si="678"/>
        <v>0</v>
      </c>
      <c r="AA414" s="12">
        <f t="shared" si="678"/>
        <v>0</v>
      </c>
      <c r="AB414" s="12">
        <f t="shared" si="678"/>
        <v>0</v>
      </c>
      <c r="AC414" s="12">
        <f t="shared" si="678"/>
        <v>0</v>
      </c>
      <c r="AD414" s="12">
        <f t="shared" si="678"/>
        <v>0</v>
      </c>
      <c r="AE414" s="12">
        <f t="shared" si="678"/>
        <v>0</v>
      </c>
      <c r="AF414" s="12">
        <f t="shared" si="678"/>
        <v>0</v>
      </c>
      <c r="AG414" s="12">
        <f t="shared" si="678"/>
        <v>0</v>
      </c>
      <c r="AH414" s="12">
        <f t="shared" si="678"/>
        <v>0</v>
      </c>
      <c r="AI414" s="12">
        <f t="shared" si="678"/>
        <v>0</v>
      </c>
      <c r="AJ414" s="12">
        <f t="shared" si="678"/>
        <v>0</v>
      </c>
      <c r="AK414" s="12">
        <f t="shared" si="678"/>
        <v>0</v>
      </c>
      <c r="AL414" s="12">
        <f t="shared" si="678"/>
        <v>8.1470781694573081E-4</v>
      </c>
      <c r="AM414" s="12">
        <f t="shared" si="678"/>
        <v>1.6628888287766837E-3</v>
      </c>
      <c r="AN414" s="12">
        <f t="shared" si="678"/>
        <v>2.3996418392019038E-3</v>
      </c>
      <c r="AO414" s="12">
        <f t="shared" si="678"/>
        <v>3.0380462559999651E-3</v>
      </c>
    </row>
    <row r="415" spans="2:41">
      <c r="B415" s="33">
        <v>85</v>
      </c>
      <c r="C415" s="12">
        <f t="shared" si="675"/>
        <v>0</v>
      </c>
      <c r="D415" s="12">
        <f t="shared" si="678"/>
        <v>0</v>
      </c>
      <c r="E415" s="12">
        <f t="shared" si="678"/>
        <v>0</v>
      </c>
      <c r="F415" s="12">
        <f t="shared" si="678"/>
        <v>0</v>
      </c>
      <c r="G415" s="12">
        <f t="shared" si="678"/>
        <v>0</v>
      </c>
      <c r="H415" s="36">
        <f t="shared" si="678"/>
        <v>0</v>
      </c>
      <c r="I415" s="36">
        <f t="shared" si="678"/>
        <v>0</v>
      </c>
      <c r="J415" s="12">
        <f t="shared" si="678"/>
        <v>0</v>
      </c>
      <c r="K415" s="12">
        <f t="shared" si="678"/>
        <v>0</v>
      </c>
      <c r="L415" s="12">
        <f t="shared" si="678"/>
        <v>0</v>
      </c>
      <c r="M415" s="12">
        <f t="shared" si="678"/>
        <v>0</v>
      </c>
      <c r="N415" s="12">
        <f t="shared" si="678"/>
        <v>0</v>
      </c>
      <c r="O415" s="12">
        <f t="shared" si="678"/>
        <v>0</v>
      </c>
      <c r="P415" s="12">
        <f t="shared" si="678"/>
        <v>0</v>
      </c>
      <c r="Q415" s="12">
        <f t="shared" si="678"/>
        <v>0</v>
      </c>
      <c r="R415" s="12">
        <f t="shared" si="678"/>
        <v>0</v>
      </c>
      <c r="S415" s="12">
        <f t="shared" si="678"/>
        <v>0</v>
      </c>
      <c r="T415" s="12">
        <f t="shared" si="678"/>
        <v>0</v>
      </c>
      <c r="U415" s="12">
        <f t="shared" si="678"/>
        <v>0</v>
      </c>
      <c r="V415" s="12">
        <f t="shared" si="678"/>
        <v>0</v>
      </c>
      <c r="W415" s="12">
        <f t="shared" si="678"/>
        <v>0</v>
      </c>
      <c r="X415" s="12">
        <f t="shared" si="678"/>
        <v>0</v>
      </c>
      <c r="Y415" s="12">
        <f t="shared" si="678"/>
        <v>0</v>
      </c>
      <c r="Z415" s="12">
        <f t="shared" si="678"/>
        <v>0</v>
      </c>
      <c r="AA415" s="12">
        <f t="shared" si="678"/>
        <v>0</v>
      </c>
      <c r="AB415" s="12">
        <f t="shared" si="678"/>
        <v>0</v>
      </c>
      <c r="AC415" s="12">
        <f t="shared" si="678"/>
        <v>0</v>
      </c>
      <c r="AD415" s="12">
        <f t="shared" si="678"/>
        <v>0</v>
      </c>
      <c r="AE415" s="12">
        <f t="shared" si="678"/>
        <v>0</v>
      </c>
      <c r="AF415" s="12">
        <f t="shared" si="678"/>
        <v>0</v>
      </c>
      <c r="AG415" s="12">
        <f t="shared" si="678"/>
        <v>0</v>
      </c>
      <c r="AH415" s="12">
        <f t="shared" si="678"/>
        <v>0</v>
      </c>
      <c r="AI415" s="12">
        <f t="shared" si="678"/>
        <v>0</v>
      </c>
      <c r="AJ415" s="12">
        <f t="shared" si="678"/>
        <v>0</v>
      </c>
      <c r="AK415" s="12">
        <f t="shared" si="678"/>
        <v>0</v>
      </c>
      <c r="AL415" s="12">
        <f t="shared" si="678"/>
        <v>2.8733510499568657E-4</v>
      </c>
      <c r="AM415" s="12">
        <f t="shared" si="678"/>
        <v>1.1751692765346676E-3</v>
      </c>
      <c r="AN415" s="12">
        <f t="shared" si="678"/>
        <v>1.948143418201395E-3</v>
      </c>
      <c r="AO415" s="12">
        <f t="shared" si="678"/>
        <v>2.6196801399999644E-3</v>
      </c>
    </row>
    <row r="416" spans="2:41">
      <c r="B416" s="33">
        <v>86</v>
      </c>
      <c r="C416" s="12">
        <f t="shared" si="675"/>
        <v>0</v>
      </c>
      <c r="D416" s="12">
        <f t="shared" si="678"/>
        <v>0</v>
      </c>
      <c r="E416" s="12">
        <f t="shared" si="678"/>
        <v>0</v>
      </c>
      <c r="F416" s="12">
        <f t="shared" si="678"/>
        <v>0</v>
      </c>
      <c r="G416" s="12">
        <f t="shared" si="678"/>
        <v>0</v>
      </c>
      <c r="H416" s="36">
        <f t="shared" si="678"/>
        <v>0</v>
      </c>
      <c r="I416" s="36">
        <f t="shared" si="678"/>
        <v>0</v>
      </c>
      <c r="J416" s="12">
        <f t="shared" si="678"/>
        <v>0</v>
      </c>
      <c r="K416" s="12">
        <f t="shared" si="678"/>
        <v>0</v>
      </c>
      <c r="L416" s="12">
        <f t="shared" si="678"/>
        <v>0</v>
      </c>
      <c r="M416" s="12">
        <f t="shared" si="678"/>
        <v>0</v>
      </c>
      <c r="N416" s="12">
        <f t="shared" si="678"/>
        <v>0</v>
      </c>
      <c r="O416" s="12">
        <f t="shared" si="678"/>
        <v>0</v>
      </c>
      <c r="P416" s="12">
        <f t="shared" si="678"/>
        <v>0</v>
      </c>
      <c r="Q416" s="12">
        <f t="shared" si="678"/>
        <v>0</v>
      </c>
      <c r="R416" s="12">
        <f t="shared" si="678"/>
        <v>0</v>
      </c>
      <c r="S416" s="12">
        <f t="shared" si="678"/>
        <v>0</v>
      </c>
      <c r="T416" s="12">
        <f t="shared" si="678"/>
        <v>0</v>
      </c>
      <c r="U416" s="12">
        <f t="shared" si="678"/>
        <v>0</v>
      </c>
      <c r="V416" s="12">
        <f t="shared" si="678"/>
        <v>0</v>
      </c>
      <c r="W416" s="12">
        <f t="shared" si="678"/>
        <v>0</v>
      </c>
      <c r="X416" s="12">
        <f t="shared" si="678"/>
        <v>0</v>
      </c>
      <c r="Y416" s="12">
        <f t="shared" si="678"/>
        <v>0</v>
      </c>
      <c r="Z416" s="12">
        <f t="shared" si="678"/>
        <v>0</v>
      </c>
      <c r="AA416" s="12">
        <f t="shared" si="678"/>
        <v>0</v>
      </c>
      <c r="AB416" s="12">
        <f t="shared" si="678"/>
        <v>0</v>
      </c>
      <c r="AC416" s="12">
        <f t="shared" si="678"/>
        <v>0</v>
      </c>
      <c r="AD416" s="12">
        <f t="shared" si="678"/>
        <v>0</v>
      </c>
      <c r="AE416" s="12">
        <f t="shared" si="678"/>
        <v>0</v>
      </c>
      <c r="AF416" s="12">
        <f t="shared" si="678"/>
        <v>0</v>
      </c>
      <c r="AG416" s="12">
        <f t="shared" si="678"/>
        <v>0</v>
      </c>
      <c r="AH416" s="12">
        <f t="shared" si="678"/>
        <v>0</v>
      </c>
      <c r="AI416" s="12">
        <f t="shared" si="678"/>
        <v>0</v>
      </c>
      <c r="AJ416" s="12">
        <f t="shared" si="678"/>
        <v>0</v>
      </c>
      <c r="AK416" s="12">
        <f t="shared" si="678"/>
        <v>0</v>
      </c>
      <c r="AL416" s="12">
        <f t="shared" si="678"/>
        <v>0</v>
      </c>
      <c r="AM416" s="12">
        <f t="shared" si="678"/>
        <v>6.8744972429265138E-4</v>
      </c>
      <c r="AN416" s="12">
        <f t="shared" si="678"/>
        <v>1.4966449972008864E-3</v>
      </c>
      <c r="AO416" s="12">
        <f t="shared" si="678"/>
        <v>2.2013140239999633E-3</v>
      </c>
    </row>
    <row r="417" spans="2:41">
      <c r="B417" s="33">
        <v>87</v>
      </c>
      <c r="C417" s="12">
        <f t="shared" si="675"/>
        <v>0</v>
      </c>
      <c r="D417" s="12">
        <f t="shared" si="678"/>
        <v>0</v>
      </c>
      <c r="E417" s="12">
        <f t="shared" si="678"/>
        <v>0</v>
      </c>
      <c r="F417" s="12">
        <f t="shared" si="678"/>
        <v>0</v>
      </c>
      <c r="G417" s="12">
        <f t="shared" si="678"/>
        <v>0</v>
      </c>
      <c r="H417" s="36">
        <f t="shared" si="678"/>
        <v>0</v>
      </c>
      <c r="I417" s="36">
        <f t="shared" si="678"/>
        <v>0</v>
      </c>
      <c r="J417" s="12">
        <f t="shared" si="678"/>
        <v>0</v>
      </c>
      <c r="K417" s="12">
        <f t="shared" si="678"/>
        <v>0</v>
      </c>
      <c r="L417" s="12">
        <f t="shared" si="678"/>
        <v>0</v>
      </c>
      <c r="M417" s="12">
        <f t="shared" si="678"/>
        <v>0</v>
      </c>
      <c r="N417" s="12">
        <f t="shared" si="678"/>
        <v>0</v>
      </c>
      <c r="O417" s="12">
        <f t="shared" si="678"/>
        <v>0</v>
      </c>
      <c r="P417" s="12">
        <f t="shared" si="678"/>
        <v>0</v>
      </c>
      <c r="Q417" s="12">
        <f t="shared" si="678"/>
        <v>0</v>
      </c>
      <c r="R417" s="12">
        <f t="shared" si="678"/>
        <v>0</v>
      </c>
      <c r="S417" s="12">
        <f t="shared" si="678"/>
        <v>0</v>
      </c>
      <c r="T417" s="12">
        <f t="shared" si="678"/>
        <v>0</v>
      </c>
      <c r="U417" s="12">
        <f t="shared" si="678"/>
        <v>0</v>
      </c>
      <c r="V417" s="12">
        <f t="shared" si="678"/>
        <v>0</v>
      </c>
      <c r="W417" s="12">
        <f t="shared" si="678"/>
        <v>0</v>
      </c>
      <c r="X417" s="12">
        <f t="shared" si="678"/>
        <v>0</v>
      </c>
      <c r="Y417" s="12">
        <f t="shared" si="678"/>
        <v>0</v>
      </c>
      <c r="Z417" s="12">
        <f t="shared" si="678"/>
        <v>0</v>
      </c>
      <c r="AA417" s="12">
        <f t="shared" si="678"/>
        <v>0</v>
      </c>
      <c r="AB417" s="12">
        <f t="shared" si="678"/>
        <v>0</v>
      </c>
      <c r="AC417" s="12">
        <f t="shared" si="678"/>
        <v>0</v>
      </c>
      <c r="AD417" s="12">
        <f t="shared" si="678"/>
        <v>0</v>
      </c>
      <c r="AE417" s="12">
        <f t="shared" si="678"/>
        <v>0</v>
      </c>
      <c r="AF417" s="12">
        <f t="shared" si="678"/>
        <v>0</v>
      </c>
      <c r="AG417" s="12">
        <f t="shared" si="678"/>
        <v>0</v>
      </c>
      <c r="AH417" s="12">
        <f t="shared" si="678"/>
        <v>0</v>
      </c>
      <c r="AI417" s="12">
        <f t="shared" si="678"/>
        <v>0</v>
      </c>
      <c r="AJ417" s="12">
        <f t="shared" si="678"/>
        <v>0</v>
      </c>
      <c r="AK417" s="12">
        <f t="shared" si="678"/>
        <v>0</v>
      </c>
      <c r="AL417" s="12">
        <f t="shared" si="678"/>
        <v>0</v>
      </c>
      <c r="AM417" s="12">
        <f t="shared" si="678"/>
        <v>1.9973017205063523E-4</v>
      </c>
      <c r="AN417" s="12">
        <f t="shared" si="678"/>
        <v>1.0451465762003778E-3</v>
      </c>
      <c r="AO417" s="12">
        <f t="shared" si="678"/>
        <v>1.7829479079999621E-3</v>
      </c>
    </row>
    <row r="418" spans="2:41">
      <c r="B418" s="33">
        <v>88</v>
      </c>
      <c r="C418" s="12">
        <f t="shared" si="675"/>
        <v>0</v>
      </c>
      <c r="D418" s="12">
        <f t="shared" si="678"/>
        <v>0</v>
      </c>
      <c r="E418" s="12">
        <f t="shared" ref="D418:AO424" si="679">IF(AND($B418&gt;=E$234,$B418&lt;=E$236),-(0.5/(E$234-E$236)),IF(AND($B418&gt;E$236,$B418&lt;E$237),((E$237-$B418)/((E$236-E$237)^2)),0))</f>
        <v>0</v>
      </c>
      <c r="F418" s="12">
        <f t="shared" si="679"/>
        <v>0</v>
      </c>
      <c r="G418" s="12">
        <f t="shared" si="679"/>
        <v>0</v>
      </c>
      <c r="H418" s="36">
        <f t="shared" si="679"/>
        <v>0</v>
      </c>
      <c r="I418" s="36">
        <f t="shared" si="679"/>
        <v>0</v>
      </c>
      <c r="J418" s="12">
        <f t="shared" si="679"/>
        <v>0</v>
      </c>
      <c r="K418" s="12">
        <f t="shared" si="679"/>
        <v>0</v>
      </c>
      <c r="L418" s="12">
        <f t="shared" si="679"/>
        <v>0</v>
      </c>
      <c r="M418" s="12">
        <f t="shared" si="679"/>
        <v>0</v>
      </c>
      <c r="N418" s="12">
        <f t="shared" si="679"/>
        <v>0</v>
      </c>
      <c r="O418" s="12">
        <f t="shared" si="679"/>
        <v>0</v>
      </c>
      <c r="P418" s="12">
        <f t="shared" si="679"/>
        <v>0</v>
      </c>
      <c r="Q418" s="12">
        <f t="shared" si="679"/>
        <v>0</v>
      </c>
      <c r="R418" s="12">
        <f t="shared" si="679"/>
        <v>0</v>
      </c>
      <c r="S418" s="12">
        <f t="shared" si="679"/>
        <v>0</v>
      </c>
      <c r="T418" s="12">
        <f t="shared" si="679"/>
        <v>0</v>
      </c>
      <c r="U418" s="12">
        <f t="shared" si="679"/>
        <v>0</v>
      </c>
      <c r="V418" s="12">
        <f t="shared" si="679"/>
        <v>0</v>
      </c>
      <c r="W418" s="12">
        <f t="shared" si="679"/>
        <v>0</v>
      </c>
      <c r="X418" s="12">
        <f t="shared" si="679"/>
        <v>0</v>
      </c>
      <c r="Y418" s="12">
        <f t="shared" si="679"/>
        <v>0</v>
      </c>
      <c r="Z418" s="12">
        <f t="shared" si="679"/>
        <v>0</v>
      </c>
      <c r="AA418" s="12">
        <f t="shared" si="679"/>
        <v>0</v>
      </c>
      <c r="AB418" s="12">
        <f t="shared" si="679"/>
        <v>0</v>
      </c>
      <c r="AC418" s="12">
        <f t="shared" si="679"/>
        <v>0</v>
      </c>
      <c r="AD418" s="12">
        <f t="shared" si="679"/>
        <v>0</v>
      </c>
      <c r="AE418" s="12">
        <f t="shared" si="679"/>
        <v>0</v>
      </c>
      <c r="AF418" s="12">
        <f t="shared" si="679"/>
        <v>0</v>
      </c>
      <c r="AG418" s="12">
        <f t="shared" si="679"/>
        <v>0</v>
      </c>
      <c r="AH418" s="12">
        <f t="shared" si="679"/>
        <v>0</v>
      </c>
      <c r="AI418" s="12">
        <f t="shared" si="679"/>
        <v>0</v>
      </c>
      <c r="AJ418" s="12">
        <f t="shared" si="679"/>
        <v>0</v>
      </c>
      <c r="AK418" s="12">
        <f t="shared" si="679"/>
        <v>0</v>
      </c>
      <c r="AL418" s="12">
        <f t="shared" si="679"/>
        <v>0</v>
      </c>
      <c r="AM418" s="12">
        <f t="shared" si="679"/>
        <v>0</v>
      </c>
      <c r="AN418" s="12">
        <f t="shared" si="679"/>
        <v>5.9364815519986913E-4</v>
      </c>
      <c r="AO418" s="12">
        <f t="shared" si="679"/>
        <v>1.3645817919999612E-3</v>
      </c>
    </row>
    <row r="419" spans="2:41">
      <c r="B419" s="33">
        <v>89</v>
      </c>
      <c r="C419" s="12">
        <f t="shared" si="675"/>
        <v>0</v>
      </c>
      <c r="D419" s="12">
        <f t="shared" si="679"/>
        <v>0</v>
      </c>
      <c r="E419" s="12">
        <f t="shared" si="679"/>
        <v>0</v>
      </c>
      <c r="F419" s="12">
        <f t="shared" si="679"/>
        <v>0</v>
      </c>
      <c r="G419" s="12">
        <f t="shared" si="679"/>
        <v>0</v>
      </c>
      <c r="H419" s="36">
        <f t="shared" si="679"/>
        <v>0</v>
      </c>
      <c r="I419" s="36">
        <f t="shared" si="679"/>
        <v>0</v>
      </c>
      <c r="J419" s="12">
        <f t="shared" si="679"/>
        <v>0</v>
      </c>
      <c r="K419" s="12">
        <f t="shared" si="679"/>
        <v>0</v>
      </c>
      <c r="L419" s="12">
        <f t="shared" si="679"/>
        <v>0</v>
      </c>
      <c r="M419" s="12">
        <f t="shared" si="679"/>
        <v>0</v>
      </c>
      <c r="N419" s="12">
        <f t="shared" si="679"/>
        <v>0</v>
      </c>
      <c r="O419" s="12">
        <f t="shared" si="679"/>
        <v>0</v>
      </c>
      <c r="P419" s="12">
        <f t="shared" si="679"/>
        <v>0</v>
      </c>
      <c r="Q419" s="12">
        <f t="shared" si="679"/>
        <v>0</v>
      </c>
      <c r="R419" s="12">
        <f t="shared" si="679"/>
        <v>0</v>
      </c>
      <c r="S419" s="12">
        <f t="shared" si="679"/>
        <v>0</v>
      </c>
      <c r="T419" s="12">
        <f t="shared" si="679"/>
        <v>0</v>
      </c>
      <c r="U419" s="12">
        <f t="shared" si="679"/>
        <v>0</v>
      </c>
      <c r="V419" s="12">
        <f t="shared" si="679"/>
        <v>0</v>
      </c>
      <c r="W419" s="12">
        <f t="shared" si="679"/>
        <v>0</v>
      </c>
      <c r="X419" s="12">
        <f t="shared" si="679"/>
        <v>0</v>
      </c>
      <c r="Y419" s="12">
        <f t="shared" si="679"/>
        <v>0</v>
      </c>
      <c r="Z419" s="12">
        <f t="shared" si="679"/>
        <v>0</v>
      </c>
      <c r="AA419" s="12">
        <f t="shared" si="679"/>
        <v>0</v>
      </c>
      <c r="AB419" s="12">
        <f t="shared" si="679"/>
        <v>0</v>
      </c>
      <c r="AC419" s="12">
        <f t="shared" si="679"/>
        <v>0</v>
      </c>
      <c r="AD419" s="12">
        <f t="shared" si="679"/>
        <v>0</v>
      </c>
      <c r="AE419" s="12">
        <f t="shared" si="679"/>
        <v>0</v>
      </c>
      <c r="AF419" s="12">
        <f t="shared" si="679"/>
        <v>0</v>
      </c>
      <c r="AG419" s="12">
        <f t="shared" si="679"/>
        <v>0</v>
      </c>
      <c r="AH419" s="12">
        <f t="shared" si="679"/>
        <v>0</v>
      </c>
      <c r="AI419" s="12">
        <f t="shared" si="679"/>
        <v>0</v>
      </c>
      <c r="AJ419" s="12">
        <f t="shared" si="679"/>
        <v>0</v>
      </c>
      <c r="AK419" s="12">
        <f t="shared" si="679"/>
        <v>0</v>
      </c>
      <c r="AL419" s="12">
        <f t="shared" si="679"/>
        <v>0</v>
      </c>
      <c r="AM419" s="12">
        <f t="shared" si="679"/>
        <v>0</v>
      </c>
      <c r="AN419" s="12">
        <f t="shared" si="679"/>
        <v>1.4214973419936046E-4</v>
      </c>
      <c r="AO419" s="12">
        <f t="shared" si="679"/>
        <v>9.4621567599996014E-4</v>
      </c>
    </row>
    <row r="420" spans="2:41">
      <c r="B420" s="33">
        <v>90</v>
      </c>
      <c r="C420" s="12">
        <f t="shared" si="675"/>
        <v>0</v>
      </c>
      <c r="D420" s="12">
        <f t="shared" si="679"/>
        <v>0</v>
      </c>
      <c r="E420" s="12">
        <f t="shared" si="679"/>
        <v>0</v>
      </c>
      <c r="F420" s="12">
        <f t="shared" si="679"/>
        <v>0</v>
      </c>
      <c r="G420" s="12">
        <f t="shared" si="679"/>
        <v>0</v>
      </c>
      <c r="H420" s="36">
        <f t="shared" si="679"/>
        <v>0</v>
      </c>
      <c r="I420" s="36">
        <f t="shared" si="679"/>
        <v>0</v>
      </c>
      <c r="J420" s="12">
        <f t="shared" si="679"/>
        <v>0</v>
      </c>
      <c r="K420" s="12">
        <f t="shared" si="679"/>
        <v>0</v>
      </c>
      <c r="L420" s="12">
        <f t="shared" si="679"/>
        <v>0</v>
      </c>
      <c r="M420" s="12">
        <f t="shared" si="679"/>
        <v>0</v>
      </c>
      <c r="N420" s="12">
        <f t="shared" si="679"/>
        <v>0</v>
      </c>
      <c r="O420" s="12">
        <f t="shared" si="679"/>
        <v>0</v>
      </c>
      <c r="P420" s="12">
        <f t="shared" si="679"/>
        <v>0</v>
      </c>
      <c r="Q420" s="12">
        <f t="shared" si="679"/>
        <v>0</v>
      </c>
      <c r="R420" s="12">
        <f t="shared" si="679"/>
        <v>0</v>
      </c>
      <c r="S420" s="12">
        <f t="shared" si="679"/>
        <v>0</v>
      </c>
      <c r="T420" s="12">
        <f t="shared" si="679"/>
        <v>0</v>
      </c>
      <c r="U420" s="12">
        <f t="shared" si="679"/>
        <v>0</v>
      </c>
      <c r="V420" s="12">
        <f t="shared" si="679"/>
        <v>0</v>
      </c>
      <c r="W420" s="12">
        <f t="shared" si="679"/>
        <v>0</v>
      </c>
      <c r="X420" s="12">
        <f t="shared" si="679"/>
        <v>0</v>
      </c>
      <c r="Y420" s="12">
        <f t="shared" si="679"/>
        <v>0</v>
      </c>
      <c r="Z420" s="12">
        <f t="shared" si="679"/>
        <v>0</v>
      </c>
      <c r="AA420" s="12">
        <f t="shared" si="679"/>
        <v>0</v>
      </c>
      <c r="AB420" s="12">
        <f t="shared" si="679"/>
        <v>0</v>
      </c>
      <c r="AC420" s="12">
        <f t="shared" si="679"/>
        <v>0</v>
      </c>
      <c r="AD420" s="12">
        <f t="shared" si="679"/>
        <v>0</v>
      </c>
      <c r="AE420" s="12">
        <f t="shared" si="679"/>
        <v>0</v>
      </c>
      <c r="AF420" s="12">
        <f t="shared" si="679"/>
        <v>0</v>
      </c>
      <c r="AG420" s="12">
        <f t="shared" si="679"/>
        <v>0</v>
      </c>
      <c r="AH420" s="12">
        <f t="shared" si="679"/>
        <v>0</v>
      </c>
      <c r="AI420" s="12">
        <f t="shared" si="679"/>
        <v>0</v>
      </c>
      <c r="AJ420" s="12">
        <f t="shared" si="679"/>
        <v>0</v>
      </c>
      <c r="AK420" s="12">
        <f t="shared" si="679"/>
        <v>0</v>
      </c>
      <c r="AL420" s="12">
        <f t="shared" si="679"/>
        <v>0</v>
      </c>
      <c r="AM420" s="12">
        <f t="shared" si="679"/>
        <v>0</v>
      </c>
      <c r="AN420" s="12">
        <f t="shared" si="679"/>
        <v>0</v>
      </c>
      <c r="AO420" s="12">
        <f t="shared" si="679"/>
        <v>5.278495599999591E-4</v>
      </c>
    </row>
    <row r="421" spans="2:41">
      <c r="B421" s="33">
        <v>91</v>
      </c>
      <c r="C421" s="12">
        <f t="shared" si="675"/>
        <v>0</v>
      </c>
      <c r="D421" s="12">
        <f t="shared" si="679"/>
        <v>0</v>
      </c>
      <c r="E421" s="12">
        <f t="shared" si="679"/>
        <v>0</v>
      </c>
      <c r="F421" s="12">
        <f t="shared" si="679"/>
        <v>0</v>
      </c>
      <c r="G421" s="12">
        <f t="shared" si="679"/>
        <v>0</v>
      </c>
      <c r="H421" s="36">
        <f t="shared" si="679"/>
        <v>0</v>
      </c>
      <c r="I421" s="36">
        <f t="shared" si="679"/>
        <v>0</v>
      </c>
      <c r="J421" s="12">
        <f t="shared" si="679"/>
        <v>0</v>
      </c>
      <c r="K421" s="12">
        <f t="shared" si="679"/>
        <v>0</v>
      </c>
      <c r="L421" s="12">
        <f t="shared" si="679"/>
        <v>0</v>
      </c>
      <c r="M421" s="12">
        <f t="shared" si="679"/>
        <v>0</v>
      </c>
      <c r="N421" s="12">
        <f t="shared" si="679"/>
        <v>0</v>
      </c>
      <c r="O421" s="12">
        <f t="shared" si="679"/>
        <v>0</v>
      </c>
      <c r="P421" s="12">
        <f t="shared" si="679"/>
        <v>0</v>
      </c>
      <c r="Q421" s="12">
        <f t="shared" si="679"/>
        <v>0</v>
      </c>
      <c r="R421" s="12">
        <f t="shared" si="679"/>
        <v>0</v>
      </c>
      <c r="S421" s="12">
        <f t="shared" si="679"/>
        <v>0</v>
      </c>
      <c r="T421" s="12">
        <f t="shared" si="679"/>
        <v>0</v>
      </c>
      <c r="U421" s="12">
        <f t="shared" si="679"/>
        <v>0</v>
      </c>
      <c r="V421" s="12">
        <f t="shared" si="679"/>
        <v>0</v>
      </c>
      <c r="W421" s="12">
        <f t="shared" si="679"/>
        <v>0</v>
      </c>
      <c r="X421" s="12">
        <f t="shared" si="679"/>
        <v>0</v>
      </c>
      <c r="Y421" s="12">
        <f t="shared" si="679"/>
        <v>0</v>
      </c>
      <c r="Z421" s="12">
        <f t="shared" si="679"/>
        <v>0</v>
      </c>
      <c r="AA421" s="12">
        <f t="shared" si="679"/>
        <v>0</v>
      </c>
      <c r="AB421" s="12">
        <f t="shared" si="679"/>
        <v>0</v>
      </c>
      <c r="AC421" s="12">
        <f t="shared" si="679"/>
        <v>0</v>
      </c>
      <c r="AD421" s="12">
        <f t="shared" si="679"/>
        <v>0</v>
      </c>
      <c r="AE421" s="12">
        <f t="shared" si="679"/>
        <v>0</v>
      </c>
      <c r="AF421" s="12">
        <f t="shared" si="679"/>
        <v>0</v>
      </c>
      <c r="AG421" s="12">
        <f t="shared" si="679"/>
        <v>0</v>
      </c>
      <c r="AH421" s="12">
        <f t="shared" si="679"/>
        <v>0</v>
      </c>
      <c r="AI421" s="12">
        <f t="shared" si="679"/>
        <v>0</v>
      </c>
      <c r="AJ421" s="12">
        <f t="shared" si="679"/>
        <v>0</v>
      </c>
      <c r="AK421" s="12">
        <f t="shared" si="679"/>
        <v>0</v>
      </c>
      <c r="AL421" s="12">
        <f t="shared" si="679"/>
        <v>0</v>
      </c>
      <c r="AM421" s="12">
        <f t="shared" si="679"/>
        <v>0</v>
      </c>
      <c r="AN421" s="12">
        <f t="shared" si="679"/>
        <v>0</v>
      </c>
      <c r="AO421" s="12">
        <f t="shared" si="679"/>
        <v>1.0948344399995809E-4</v>
      </c>
    </row>
    <row r="422" spans="2:41">
      <c r="B422" s="33">
        <v>92</v>
      </c>
      <c r="C422" s="12">
        <f t="shared" si="675"/>
        <v>0</v>
      </c>
      <c r="D422" s="12">
        <f t="shared" si="679"/>
        <v>0</v>
      </c>
      <c r="E422" s="12">
        <f t="shared" si="679"/>
        <v>0</v>
      </c>
      <c r="F422" s="12">
        <f t="shared" si="679"/>
        <v>0</v>
      </c>
      <c r="G422" s="12">
        <f t="shared" si="679"/>
        <v>0</v>
      </c>
      <c r="H422" s="36">
        <f t="shared" si="679"/>
        <v>0</v>
      </c>
      <c r="I422" s="36">
        <f t="shared" si="679"/>
        <v>0</v>
      </c>
      <c r="J422" s="12">
        <f t="shared" si="679"/>
        <v>0</v>
      </c>
      <c r="K422" s="12">
        <f t="shared" si="679"/>
        <v>0</v>
      </c>
      <c r="L422" s="12">
        <f t="shared" si="679"/>
        <v>0</v>
      </c>
      <c r="M422" s="12">
        <f t="shared" si="679"/>
        <v>0</v>
      </c>
      <c r="N422" s="12">
        <f t="shared" si="679"/>
        <v>0</v>
      </c>
      <c r="O422" s="12">
        <f t="shared" si="679"/>
        <v>0</v>
      </c>
      <c r="P422" s="12">
        <f t="shared" si="679"/>
        <v>0</v>
      </c>
      <c r="Q422" s="12">
        <f t="shared" si="679"/>
        <v>0</v>
      </c>
      <c r="R422" s="12">
        <f t="shared" si="679"/>
        <v>0</v>
      </c>
      <c r="S422" s="12">
        <f t="shared" si="679"/>
        <v>0</v>
      </c>
      <c r="T422" s="12">
        <f t="shared" si="679"/>
        <v>0</v>
      </c>
      <c r="U422" s="12">
        <f t="shared" si="679"/>
        <v>0</v>
      </c>
      <c r="V422" s="12">
        <f t="shared" si="679"/>
        <v>0</v>
      </c>
      <c r="W422" s="12">
        <f t="shared" si="679"/>
        <v>0</v>
      </c>
      <c r="X422" s="12">
        <f t="shared" si="679"/>
        <v>0</v>
      </c>
      <c r="Y422" s="12">
        <f t="shared" si="679"/>
        <v>0</v>
      </c>
      <c r="Z422" s="12">
        <f t="shared" si="679"/>
        <v>0</v>
      </c>
      <c r="AA422" s="12">
        <f t="shared" si="679"/>
        <v>0</v>
      </c>
      <c r="AB422" s="12">
        <f t="shared" si="679"/>
        <v>0</v>
      </c>
      <c r="AC422" s="12">
        <f t="shared" si="679"/>
        <v>0</v>
      </c>
      <c r="AD422" s="12">
        <f t="shared" si="679"/>
        <v>0</v>
      </c>
      <c r="AE422" s="12">
        <f t="shared" si="679"/>
        <v>0</v>
      </c>
      <c r="AF422" s="12">
        <f t="shared" si="679"/>
        <v>0</v>
      </c>
      <c r="AG422" s="12">
        <f t="shared" si="679"/>
        <v>0</v>
      </c>
      <c r="AH422" s="12">
        <f t="shared" si="679"/>
        <v>0</v>
      </c>
      <c r="AI422" s="12">
        <f t="shared" si="679"/>
        <v>0</v>
      </c>
      <c r="AJ422" s="12">
        <f t="shared" si="679"/>
        <v>0</v>
      </c>
      <c r="AK422" s="12">
        <f t="shared" si="679"/>
        <v>0</v>
      </c>
      <c r="AL422" s="12">
        <f t="shared" si="679"/>
        <v>0</v>
      </c>
      <c r="AM422" s="12">
        <f t="shared" si="679"/>
        <v>0</v>
      </c>
      <c r="AN422" s="12">
        <f t="shared" si="679"/>
        <v>0</v>
      </c>
      <c r="AO422" s="12">
        <f t="shared" si="679"/>
        <v>0</v>
      </c>
    </row>
    <row r="423" spans="2:41">
      <c r="B423" s="33">
        <v>93</v>
      </c>
      <c r="C423" s="12">
        <f t="shared" si="675"/>
        <v>0</v>
      </c>
      <c r="D423" s="12">
        <f t="shared" si="679"/>
        <v>0</v>
      </c>
      <c r="E423" s="12">
        <f t="shared" si="679"/>
        <v>0</v>
      </c>
      <c r="F423" s="12">
        <f t="shared" si="679"/>
        <v>0</v>
      </c>
      <c r="G423" s="12">
        <f t="shared" si="679"/>
        <v>0</v>
      </c>
      <c r="H423" s="36">
        <f t="shared" si="679"/>
        <v>0</v>
      </c>
      <c r="I423" s="36">
        <f t="shared" si="679"/>
        <v>0</v>
      </c>
      <c r="J423" s="12">
        <f t="shared" si="679"/>
        <v>0</v>
      </c>
      <c r="K423" s="12">
        <f t="shared" si="679"/>
        <v>0</v>
      </c>
      <c r="L423" s="12">
        <f t="shared" si="679"/>
        <v>0</v>
      </c>
      <c r="M423" s="12">
        <f t="shared" si="679"/>
        <v>0</v>
      </c>
      <c r="N423" s="12">
        <f t="shared" si="679"/>
        <v>0</v>
      </c>
      <c r="O423" s="12">
        <f t="shared" si="679"/>
        <v>0</v>
      </c>
      <c r="P423" s="12">
        <f t="shared" si="679"/>
        <v>0</v>
      </c>
      <c r="Q423" s="12">
        <f t="shared" si="679"/>
        <v>0</v>
      </c>
      <c r="R423" s="12">
        <f t="shared" si="679"/>
        <v>0</v>
      </c>
      <c r="S423" s="12">
        <f t="shared" si="679"/>
        <v>0</v>
      </c>
      <c r="T423" s="12">
        <f t="shared" si="679"/>
        <v>0</v>
      </c>
      <c r="U423" s="12">
        <f t="shared" si="679"/>
        <v>0</v>
      </c>
      <c r="V423" s="12">
        <f t="shared" si="679"/>
        <v>0</v>
      </c>
      <c r="W423" s="12">
        <f t="shared" si="679"/>
        <v>0</v>
      </c>
      <c r="X423" s="12">
        <f t="shared" si="679"/>
        <v>0</v>
      </c>
      <c r="Y423" s="12">
        <f t="shared" si="679"/>
        <v>0</v>
      </c>
      <c r="Z423" s="12">
        <f t="shared" si="679"/>
        <v>0</v>
      </c>
      <c r="AA423" s="12">
        <f t="shared" si="679"/>
        <v>0</v>
      </c>
      <c r="AB423" s="12">
        <f t="shared" si="679"/>
        <v>0</v>
      </c>
      <c r="AC423" s="12">
        <f t="shared" si="679"/>
        <v>0</v>
      </c>
      <c r="AD423" s="12">
        <f t="shared" si="679"/>
        <v>0</v>
      </c>
      <c r="AE423" s="12">
        <f t="shared" si="679"/>
        <v>0</v>
      </c>
      <c r="AF423" s="12">
        <f t="shared" si="679"/>
        <v>0</v>
      </c>
      <c r="AG423" s="12">
        <f t="shared" si="679"/>
        <v>0</v>
      </c>
      <c r="AH423" s="12">
        <f t="shared" si="679"/>
        <v>0</v>
      </c>
      <c r="AI423" s="12">
        <f t="shared" si="679"/>
        <v>0</v>
      </c>
      <c r="AJ423" s="12">
        <f t="shared" si="679"/>
        <v>0</v>
      </c>
      <c r="AK423" s="12">
        <f t="shared" si="679"/>
        <v>0</v>
      </c>
      <c r="AL423" s="12">
        <f t="shared" si="679"/>
        <v>0</v>
      </c>
      <c r="AM423" s="12">
        <f t="shared" si="679"/>
        <v>0</v>
      </c>
      <c r="AN423" s="12">
        <f t="shared" si="679"/>
        <v>0</v>
      </c>
      <c r="AO423" s="12">
        <f t="shared" si="679"/>
        <v>0</v>
      </c>
    </row>
    <row r="424" spans="2:41">
      <c r="B424" s="33">
        <v>94</v>
      </c>
      <c r="C424" s="12">
        <f t="shared" si="675"/>
        <v>0</v>
      </c>
      <c r="D424" s="12">
        <f t="shared" si="679"/>
        <v>0</v>
      </c>
      <c r="E424" s="12">
        <f t="shared" si="679"/>
        <v>0</v>
      </c>
      <c r="F424" s="12">
        <f t="shared" si="679"/>
        <v>0</v>
      </c>
      <c r="G424" s="12">
        <f t="shared" si="679"/>
        <v>0</v>
      </c>
      <c r="H424" s="36">
        <f t="shared" si="679"/>
        <v>0</v>
      </c>
      <c r="I424" s="36">
        <f t="shared" si="679"/>
        <v>0</v>
      </c>
      <c r="J424" s="12">
        <f t="shared" si="679"/>
        <v>0</v>
      </c>
      <c r="K424" s="12">
        <f t="shared" si="679"/>
        <v>0</v>
      </c>
      <c r="L424" s="12">
        <f t="shared" si="679"/>
        <v>0</v>
      </c>
      <c r="M424" s="12">
        <f t="shared" si="679"/>
        <v>0</v>
      </c>
      <c r="N424" s="12">
        <f t="shared" si="679"/>
        <v>0</v>
      </c>
      <c r="O424" s="12">
        <f t="shared" si="679"/>
        <v>0</v>
      </c>
      <c r="P424" s="12">
        <f t="shared" si="679"/>
        <v>0</v>
      </c>
      <c r="Q424" s="12">
        <f t="shared" si="679"/>
        <v>0</v>
      </c>
      <c r="R424" s="12">
        <f t="shared" si="679"/>
        <v>0</v>
      </c>
      <c r="S424" s="12">
        <f t="shared" si="679"/>
        <v>0</v>
      </c>
      <c r="T424" s="12">
        <f t="shared" si="679"/>
        <v>0</v>
      </c>
      <c r="U424" s="12">
        <f t="shared" si="679"/>
        <v>0</v>
      </c>
      <c r="V424" s="12">
        <f t="shared" si="679"/>
        <v>0</v>
      </c>
      <c r="W424" s="12">
        <f t="shared" si="679"/>
        <v>0</v>
      </c>
      <c r="X424" s="12">
        <f t="shared" si="679"/>
        <v>0</v>
      </c>
      <c r="Y424" s="12">
        <f t="shared" si="679"/>
        <v>0</v>
      </c>
      <c r="Z424" s="12">
        <f t="shared" si="679"/>
        <v>0</v>
      </c>
      <c r="AA424" s="12">
        <f t="shared" si="679"/>
        <v>0</v>
      </c>
      <c r="AB424" s="12">
        <f t="shared" si="679"/>
        <v>0</v>
      </c>
      <c r="AC424" s="12">
        <f t="shared" si="679"/>
        <v>0</v>
      </c>
      <c r="AD424" s="12">
        <f t="shared" si="679"/>
        <v>0</v>
      </c>
      <c r="AE424" s="12">
        <f t="shared" si="679"/>
        <v>0</v>
      </c>
      <c r="AF424" s="12">
        <f t="shared" ref="D424:AO431" si="680">IF(AND($B424&gt;=AF$234,$B424&lt;=AF$236),-(0.5/(AF$234-AF$236)),IF(AND($B424&gt;AF$236,$B424&lt;AF$237),((AF$237-$B424)/((AF$236-AF$237)^2)),0))</f>
        <v>0</v>
      </c>
      <c r="AG424" s="12">
        <f t="shared" si="680"/>
        <v>0</v>
      </c>
      <c r="AH424" s="12">
        <f t="shared" si="680"/>
        <v>0</v>
      </c>
      <c r="AI424" s="12">
        <f t="shared" si="680"/>
        <v>0</v>
      </c>
      <c r="AJ424" s="12">
        <f t="shared" si="680"/>
        <v>0</v>
      </c>
      <c r="AK424" s="12">
        <f t="shared" si="680"/>
        <v>0</v>
      </c>
      <c r="AL424" s="12">
        <f t="shared" si="680"/>
        <v>0</v>
      </c>
      <c r="AM424" s="12">
        <f t="shared" si="680"/>
        <v>0</v>
      </c>
      <c r="AN424" s="12">
        <f t="shared" si="680"/>
        <v>0</v>
      </c>
      <c r="AO424" s="12">
        <f t="shared" si="680"/>
        <v>0</v>
      </c>
    </row>
    <row r="425" spans="2:41">
      <c r="B425" s="33">
        <v>95</v>
      </c>
      <c r="C425" s="12">
        <f t="shared" si="675"/>
        <v>0</v>
      </c>
      <c r="D425" s="12">
        <f t="shared" si="680"/>
        <v>0</v>
      </c>
      <c r="E425" s="12">
        <f t="shared" si="680"/>
        <v>0</v>
      </c>
      <c r="F425" s="12">
        <f t="shared" si="680"/>
        <v>0</v>
      </c>
      <c r="G425" s="12">
        <f t="shared" si="680"/>
        <v>0</v>
      </c>
      <c r="H425" s="36">
        <f t="shared" si="680"/>
        <v>0</v>
      </c>
      <c r="I425" s="36">
        <f t="shared" si="680"/>
        <v>0</v>
      </c>
      <c r="J425" s="12">
        <f t="shared" si="680"/>
        <v>0</v>
      </c>
      <c r="K425" s="12">
        <f t="shared" si="680"/>
        <v>0</v>
      </c>
      <c r="L425" s="12">
        <f t="shared" si="680"/>
        <v>0</v>
      </c>
      <c r="M425" s="12">
        <f t="shared" si="680"/>
        <v>0</v>
      </c>
      <c r="N425" s="12">
        <f t="shared" si="680"/>
        <v>0</v>
      </c>
      <c r="O425" s="12">
        <f t="shared" si="680"/>
        <v>0</v>
      </c>
      <c r="P425" s="12">
        <f t="shared" si="680"/>
        <v>0</v>
      </c>
      <c r="Q425" s="12">
        <f t="shared" si="680"/>
        <v>0</v>
      </c>
      <c r="R425" s="12">
        <f t="shared" si="680"/>
        <v>0</v>
      </c>
      <c r="S425" s="12">
        <f t="shared" si="680"/>
        <v>0</v>
      </c>
      <c r="T425" s="12">
        <f t="shared" si="680"/>
        <v>0</v>
      </c>
      <c r="U425" s="12">
        <f t="shared" si="680"/>
        <v>0</v>
      </c>
      <c r="V425" s="12">
        <f t="shared" si="680"/>
        <v>0</v>
      </c>
      <c r="W425" s="12">
        <f t="shared" si="680"/>
        <v>0</v>
      </c>
      <c r="X425" s="12">
        <f t="shared" si="680"/>
        <v>0</v>
      </c>
      <c r="Y425" s="12">
        <f t="shared" si="680"/>
        <v>0</v>
      </c>
      <c r="Z425" s="12">
        <f t="shared" si="680"/>
        <v>0</v>
      </c>
      <c r="AA425" s="12">
        <f t="shared" si="680"/>
        <v>0</v>
      </c>
      <c r="AB425" s="12">
        <f t="shared" si="680"/>
        <v>0</v>
      </c>
      <c r="AC425" s="12">
        <f t="shared" si="680"/>
        <v>0</v>
      </c>
      <c r="AD425" s="12">
        <f t="shared" si="680"/>
        <v>0</v>
      </c>
      <c r="AE425" s="12">
        <f t="shared" si="680"/>
        <v>0</v>
      </c>
      <c r="AF425" s="12">
        <f t="shared" si="680"/>
        <v>0</v>
      </c>
      <c r="AG425" s="12">
        <f t="shared" si="680"/>
        <v>0</v>
      </c>
      <c r="AH425" s="12">
        <f t="shared" si="680"/>
        <v>0</v>
      </c>
      <c r="AI425" s="12">
        <f t="shared" si="680"/>
        <v>0</v>
      </c>
      <c r="AJ425" s="12">
        <f t="shared" si="680"/>
        <v>0</v>
      </c>
      <c r="AK425" s="12">
        <f t="shared" si="680"/>
        <v>0</v>
      </c>
      <c r="AL425" s="12">
        <f t="shared" si="680"/>
        <v>0</v>
      </c>
      <c r="AM425" s="12">
        <f t="shared" si="680"/>
        <v>0</v>
      </c>
      <c r="AN425" s="12">
        <f t="shared" si="680"/>
        <v>0</v>
      </c>
      <c r="AO425" s="12">
        <f t="shared" si="680"/>
        <v>0</v>
      </c>
    </row>
    <row r="426" spans="2:41">
      <c r="B426" s="33">
        <v>96</v>
      </c>
      <c r="C426" s="12">
        <f t="shared" si="675"/>
        <v>0</v>
      </c>
      <c r="D426" s="12">
        <f t="shared" si="680"/>
        <v>0</v>
      </c>
      <c r="E426" s="12">
        <f t="shared" si="680"/>
        <v>0</v>
      </c>
      <c r="F426" s="12">
        <f t="shared" si="680"/>
        <v>0</v>
      </c>
      <c r="G426" s="12">
        <f t="shared" si="680"/>
        <v>0</v>
      </c>
      <c r="H426" s="36">
        <f t="shared" si="680"/>
        <v>0</v>
      </c>
      <c r="I426" s="36">
        <f t="shared" si="680"/>
        <v>0</v>
      </c>
      <c r="J426" s="12">
        <f t="shared" si="680"/>
        <v>0</v>
      </c>
      <c r="K426" s="12">
        <f t="shared" si="680"/>
        <v>0</v>
      </c>
      <c r="L426" s="12">
        <f t="shared" si="680"/>
        <v>0</v>
      </c>
      <c r="M426" s="12">
        <f t="shared" si="680"/>
        <v>0</v>
      </c>
      <c r="N426" s="12">
        <f t="shared" si="680"/>
        <v>0</v>
      </c>
      <c r="O426" s="12">
        <f t="shared" si="680"/>
        <v>0</v>
      </c>
      <c r="P426" s="12">
        <f t="shared" si="680"/>
        <v>0</v>
      </c>
      <c r="Q426" s="12">
        <f t="shared" si="680"/>
        <v>0</v>
      </c>
      <c r="R426" s="12">
        <f t="shared" si="680"/>
        <v>0</v>
      </c>
      <c r="S426" s="12">
        <f t="shared" si="680"/>
        <v>0</v>
      </c>
      <c r="T426" s="12">
        <f t="shared" si="680"/>
        <v>0</v>
      </c>
      <c r="U426" s="12">
        <f t="shared" si="680"/>
        <v>0</v>
      </c>
      <c r="V426" s="12">
        <f t="shared" si="680"/>
        <v>0</v>
      </c>
      <c r="W426" s="12">
        <f t="shared" si="680"/>
        <v>0</v>
      </c>
      <c r="X426" s="12">
        <f t="shared" si="680"/>
        <v>0</v>
      </c>
      <c r="Y426" s="12">
        <f t="shared" si="680"/>
        <v>0</v>
      </c>
      <c r="Z426" s="12">
        <f t="shared" si="680"/>
        <v>0</v>
      </c>
      <c r="AA426" s="12">
        <f t="shared" si="680"/>
        <v>0</v>
      </c>
      <c r="AB426" s="12">
        <f t="shared" si="680"/>
        <v>0</v>
      </c>
      <c r="AC426" s="12">
        <f t="shared" si="680"/>
        <v>0</v>
      </c>
      <c r="AD426" s="12">
        <f t="shared" si="680"/>
        <v>0</v>
      </c>
      <c r="AE426" s="12">
        <f t="shared" si="680"/>
        <v>0</v>
      </c>
      <c r="AF426" s="12">
        <f t="shared" si="680"/>
        <v>0</v>
      </c>
      <c r="AG426" s="12">
        <f t="shared" si="680"/>
        <v>0</v>
      </c>
      <c r="AH426" s="12">
        <f t="shared" si="680"/>
        <v>0</v>
      </c>
      <c r="AI426" s="12">
        <f t="shared" si="680"/>
        <v>0</v>
      </c>
      <c r="AJ426" s="12">
        <f t="shared" si="680"/>
        <v>0</v>
      </c>
      <c r="AK426" s="12">
        <f t="shared" si="680"/>
        <v>0</v>
      </c>
      <c r="AL426" s="12">
        <f t="shared" si="680"/>
        <v>0</v>
      </c>
      <c r="AM426" s="12">
        <f t="shared" si="680"/>
        <v>0</v>
      </c>
      <c r="AN426" s="12">
        <f t="shared" si="680"/>
        <v>0</v>
      </c>
      <c r="AO426" s="12">
        <f t="shared" si="680"/>
        <v>0</v>
      </c>
    </row>
    <row r="427" spans="2:41">
      <c r="B427" s="33">
        <v>97</v>
      </c>
      <c r="C427" s="12">
        <f t="shared" si="675"/>
        <v>0</v>
      </c>
      <c r="D427" s="12">
        <f t="shared" si="680"/>
        <v>0</v>
      </c>
      <c r="E427" s="12">
        <f t="shared" si="680"/>
        <v>0</v>
      </c>
      <c r="F427" s="12">
        <f t="shared" si="680"/>
        <v>0</v>
      </c>
      <c r="G427" s="12">
        <f t="shared" si="680"/>
        <v>0</v>
      </c>
      <c r="H427" s="36">
        <f t="shared" si="680"/>
        <v>0</v>
      </c>
      <c r="I427" s="36">
        <f t="shared" si="680"/>
        <v>0</v>
      </c>
      <c r="J427" s="12">
        <f t="shared" si="680"/>
        <v>0</v>
      </c>
      <c r="K427" s="12">
        <f t="shared" si="680"/>
        <v>0</v>
      </c>
      <c r="L427" s="12">
        <f t="shared" si="680"/>
        <v>0</v>
      </c>
      <c r="M427" s="12">
        <f t="shared" si="680"/>
        <v>0</v>
      </c>
      <c r="N427" s="12">
        <f t="shared" si="680"/>
        <v>0</v>
      </c>
      <c r="O427" s="12">
        <f t="shared" si="680"/>
        <v>0</v>
      </c>
      <c r="P427" s="12">
        <f t="shared" si="680"/>
        <v>0</v>
      </c>
      <c r="Q427" s="12">
        <f t="shared" si="680"/>
        <v>0</v>
      </c>
      <c r="R427" s="12">
        <f t="shared" si="680"/>
        <v>0</v>
      </c>
      <c r="S427" s="12">
        <f t="shared" si="680"/>
        <v>0</v>
      </c>
      <c r="T427" s="12">
        <f t="shared" si="680"/>
        <v>0</v>
      </c>
      <c r="U427" s="12">
        <f t="shared" si="680"/>
        <v>0</v>
      </c>
      <c r="V427" s="12">
        <f t="shared" si="680"/>
        <v>0</v>
      </c>
      <c r="W427" s="12">
        <f t="shared" si="680"/>
        <v>0</v>
      </c>
      <c r="X427" s="12">
        <f t="shared" si="680"/>
        <v>0</v>
      </c>
      <c r="Y427" s="12">
        <f t="shared" si="680"/>
        <v>0</v>
      </c>
      <c r="Z427" s="12">
        <f t="shared" si="680"/>
        <v>0</v>
      </c>
      <c r="AA427" s="12">
        <f t="shared" si="680"/>
        <v>0</v>
      </c>
      <c r="AB427" s="12">
        <f t="shared" si="680"/>
        <v>0</v>
      </c>
      <c r="AC427" s="12">
        <f t="shared" si="680"/>
        <v>0</v>
      </c>
      <c r="AD427" s="12">
        <f t="shared" si="680"/>
        <v>0</v>
      </c>
      <c r="AE427" s="12">
        <f t="shared" si="680"/>
        <v>0</v>
      </c>
      <c r="AF427" s="12">
        <f t="shared" si="680"/>
        <v>0</v>
      </c>
      <c r="AG427" s="12">
        <f t="shared" si="680"/>
        <v>0</v>
      </c>
      <c r="AH427" s="12">
        <f t="shared" si="680"/>
        <v>0</v>
      </c>
      <c r="AI427" s="12">
        <f t="shared" si="680"/>
        <v>0</v>
      </c>
      <c r="AJ427" s="12">
        <f t="shared" si="680"/>
        <v>0</v>
      </c>
      <c r="AK427" s="12">
        <f t="shared" si="680"/>
        <v>0</v>
      </c>
      <c r="AL427" s="12">
        <f t="shared" si="680"/>
        <v>0</v>
      </c>
      <c r="AM427" s="12">
        <f t="shared" si="680"/>
        <v>0</v>
      </c>
      <c r="AN427" s="12">
        <f t="shared" si="680"/>
        <v>0</v>
      </c>
      <c r="AO427" s="12">
        <f t="shared" si="680"/>
        <v>0</v>
      </c>
    </row>
    <row r="428" spans="2:41">
      <c r="B428" s="33">
        <v>98</v>
      </c>
      <c r="C428" s="12">
        <f t="shared" si="675"/>
        <v>0</v>
      </c>
      <c r="D428" s="12">
        <f t="shared" si="680"/>
        <v>0</v>
      </c>
      <c r="E428" s="12">
        <f t="shared" si="680"/>
        <v>0</v>
      </c>
      <c r="F428" s="12">
        <f t="shared" si="680"/>
        <v>0</v>
      </c>
      <c r="G428" s="12">
        <f t="shared" si="680"/>
        <v>0</v>
      </c>
      <c r="H428" s="36">
        <f t="shared" si="680"/>
        <v>0</v>
      </c>
      <c r="I428" s="36">
        <f t="shared" si="680"/>
        <v>0</v>
      </c>
      <c r="J428" s="12">
        <f t="shared" si="680"/>
        <v>0</v>
      </c>
      <c r="K428" s="12">
        <f t="shared" si="680"/>
        <v>0</v>
      </c>
      <c r="L428" s="12">
        <f t="shared" si="680"/>
        <v>0</v>
      </c>
      <c r="M428" s="12">
        <f t="shared" si="680"/>
        <v>0</v>
      </c>
      <c r="N428" s="12">
        <f t="shared" si="680"/>
        <v>0</v>
      </c>
      <c r="O428" s="12">
        <f t="shared" si="680"/>
        <v>0</v>
      </c>
      <c r="P428" s="12">
        <f t="shared" si="680"/>
        <v>0</v>
      </c>
      <c r="Q428" s="12">
        <f t="shared" si="680"/>
        <v>0</v>
      </c>
      <c r="R428" s="12">
        <f t="shared" si="680"/>
        <v>0</v>
      </c>
      <c r="S428" s="12">
        <f t="shared" si="680"/>
        <v>0</v>
      </c>
      <c r="T428" s="12">
        <f t="shared" si="680"/>
        <v>0</v>
      </c>
      <c r="U428" s="12">
        <f t="shared" si="680"/>
        <v>0</v>
      </c>
      <c r="V428" s="12">
        <f t="shared" si="680"/>
        <v>0</v>
      </c>
      <c r="W428" s="12">
        <f t="shared" si="680"/>
        <v>0</v>
      </c>
      <c r="X428" s="12">
        <f t="shared" si="680"/>
        <v>0</v>
      </c>
      <c r="Y428" s="12">
        <f t="shared" si="680"/>
        <v>0</v>
      </c>
      <c r="Z428" s="12">
        <f t="shared" si="680"/>
        <v>0</v>
      </c>
      <c r="AA428" s="12">
        <f t="shared" si="680"/>
        <v>0</v>
      </c>
      <c r="AB428" s="12">
        <f t="shared" si="680"/>
        <v>0</v>
      </c>
      <c r="AC428" s="12">
        <f t="shared" si="680"/>
        <v>0</v>
      </c>
      <c r="AD428" s="12">
        <f t="shared" si="680"/>
        <v>0</v>
      </c>
      <c r="AE428" s="12">
        <f t="shared" si="680"/>
        <v>0</v>
      </c>
      <c r="AF428" s="12">
        <f t="shared" si="680"/>
        <v>0</v>
      </c>
      <c r="AG428" s="12">
        <f t="shared" si="680"/>
        <v>0</v>
      </c>
      <c r="AH428" s="12">
        <f t="shared" si="680"/>
        <v>0</v>
      </c>
      <c r="AI428" s="12">
        <f t="shared" si="680"/>
        <v>0</v>
      </c>
      <c r="AJ428" s="12">
        <f t="shared" si="680"/>
        <v>0</v>
      </c>
      <c r="AK428" s="12">
        <f t="shared" si="680"/>
        <v>0</v>
      </c>
      <c r="AL428" s="12">
        <f t="shared" si="680"/>
        <v>0</v>
      </c>
      <c r="AM428" s="12">
        <f t="shared" si="680"/>
        <v>0</v>
      </c>
      <c r="AN428" s="12">
        <f t="shared" si="680"/>
        <v>0</v>
      </c>
      <c r="AO428" s="12">
        <f t="shared" si="680"/>
        <v>0</v>
      </c>
    </row>
    <row r="429" spans="2:41">
      <c r="B429" s="33">
        <v>99</v>
      </c>
      <c r="C429" s="12">
        <f t="shared" si="675"/>
        <v>0</v>
      </c>
      <c r="D429" s="12">
        <f t="shared" si="680"/>
        <v>0</v>
      </c>
      <c r="E429" s="12">
        <f t="shared" si="680"/>
        <v>0</v>
      </c>
      <c r="F429" s="12">
        <f t="shared" si="680"/>
        <v>0</v>
      </c>
      <c r="G429" s="12">
        <f t="shared" si="680"/>
        <v>0</v>
      </c>
      <c r="H429" s="36">
        <f t="shared" si="680"/>
        <v>0</v>
      </c>
      <c r="I429" s="36">
        <f t="shared" si="680"/>
        <v>0</v>
      </c>
      <c r="J429" s="12">
        <f t="shared" si="680"/>
        <v>0</v>
      </c>
      <c r="K429" s="12">
        <f t="shared" si="680"/>
        <v>0</v>
      </c>
      <c r="L429" s="12">
        <f t="shared" si="680"/>
        <v>0</v>
      </c>
      <c r="M429" s="12">
        <f t="shared" si="680"/>
        <v>0</v>
      </c>
      <c r="N429" s="12">
        <f t="shared" si="680"/>
        <v>0</v>
      </c>
      <c r="O429" s="12">
        <f t="shared" si="680"/>
        <v>0</v>
      </c>
      <c r="P429" s="12">
        <f t="shared" si="680"/>
        <v>0</v>
      </c>
      <c r="Q429" s="12">
        <f t="shared" si="680"/>
        <v>0</v>
      </c>
      <c r="R429" s="12">
        <f t="shared" si="680"/>
        <v>0</v>
      </c>
      <c r="S429" s="12">
        <f t="shared" si="680"/>
        <v>0</v>
      </c>
      <c r="T429" s="12">
        <f t="shared" si="680"/>
        <v>0</v>
      </c>
      <c r="U429" s="12">
        <f t="shared" si="680"/>
        <v>0</v>
      </c>
      <c r="V429" s="12">
        <f t="shared" si="680"/>
        <v>0</v>
      </c>
      <c r="W429" s="12">
        <f t="shared" si="680"/>
        <v>0</v>
      </c>
      <c r="X429" s="12">
        <f t="shared" si="680"/>
        <v>0</v>
      </c>
      <c r="Y429" s="12">
        <f t="shared" si="680"/>
        <v>0</v>
      </c>
      <c r="Z429" s="12">
        <f t="shared" si="680"/>
        <v>0</v>
      </c>
      <c r="AA429" s="12">
        <f t="shared" si="680"/>
        <v>0</v>
      </c>
      <c r="AB429" s="12">
        <f t="shared" si="680"/>
        <v>0</v>
      </c>
      <c r="AC429" s="12">
        <f t="shared" si="680"/>
        <v>0</v>
      </c>
      <c r="AD429" s="12">
        <f t="shared" si="680"/>
        <v>0</v>
      </c>
      <c r="AE429" s="12">
        <f t="shared" si="680"/>
        <v>0</v>
      </c>
      <c r="AF429" s="12">
        <f t="shared" si="680"/>
        <v>0</v>
      </c>
      <c r="AG429" s="12">
        <f t="shared" si="680"/>
        <v>0</v>
      </c>
      <c r="AH429" s="12">
        <f t="shared" si="680"/>
        <v>0</v>
      </c>
      <c r="AI429" s="12">
        <f t="shared" si="680"/>
        <v>0</v>
      </c>
      <c r="AJ429" s="12">
        <f t="shared" si="680"/>
        <v>0</v>
      </c>
      <c r="AK429" s="12">
        <f t="shared" si="680"/>
        <v>0</v>
      </c>
      <c r="AL429" s="12">
        <f t="shared" si="680"/>
        <v>0</v>
      </c>
      <c r="AM429" s="12">
        <f t="shared" si="680"/>
        <v>0</v>
      </c>
      <c r="AN429" s="12">
        <f t="shared" si="680"/>
        <v>0</v>
      </c>
      <c r="AO429" s="12">
        <f t="shared" si="680"/>
        <v>0</v>
      </c>
    </row>
    <row r="430" spans="2:41">
      <c r="B430" s="33">
        <v>100</v>
      </c>
      <c r="C430" s="12">
        <f t="shared" si="675"/>
        <v>0</v>
      </c>
      <c r="D430" s="12">
        <f t="shared" si="680"/>
        <v>0</v>
      </c>
      <c r="E430" s="12">
        <f t="shared" si="680"/>
        <v>0</v>
      </c>
      <c r="F430" s="12">
        <f t="shared" si="680"/>
        <v>0</v>
      </c>
      <c r="G430" s="12">
        <f t="shared" si="680"/>
        <v>0</v>
      </c>
      <c r="H430" s="36">
        <f t="shared" si="680"/>
        <v>0</v>
      </c>
      <c r="I430" s="36">
        <f t="shared" si="680"/>
        <v>0</v>
      </c>
      <c r="J430" s="12">
        <f t="shared" si="680"/>
        <v>0</v>
      </c>
      <c r="K430" s="12">
        <f t="shared" si="680"/>
        <v>0</v>
      </c>
      <c r="L430" s="12">
        <f t="shared" si="680"/>
        <v>0</v>
      </c>
      <c r="M430" s="12">
        <f t="shared" si="680"/>
        <v>0</v>
      </c>
      <c r="N430" s="12">
        <f t="shared" si="680"/>
        <v>0</v>
      </c>
      <c r="O430" s="12">
        <f t="shared" si="680"/>
        <v>0</v>
      </c>
      <c r="P430" s="12">
        <f t="shared" si="680"/>
        <v>0</v>
      </c>
      <c r="Q430" s="12">
        <f t="shared" si="680"/>
        <v>0</v>
      </c>
      <c r="R430" s="12">
        <f t="shared" si="680"/>
        <v>0</v>
      </c>
      <c r="S430" s="12">
        <f t="shared" si="680"/>
        <v>0</v>
      </c>
      <c r="T430" s="12">
        <f t="shared" si="680"/>
        <v>0</v>
      </c>
      <c r="U430" s="12">
        <f t="shared" si="680"/>
        <v>0</v>
      </c>
      <c r="V430" s="12">
        <f t="shared" si="680"/>
        <v>0</v>
      </c>
      <c r="W430" s="12">
        <f t="shared" si="680"/>
        <v>0</v>
      </c>
      <c r="X430" s="12">
        <f t="shared" si="680"/>
        <v>0</v>
      </c>
      <c r="Y430" s="12">
        <f t="shared" si="680"/>
        <v>0</v>
      </c>
      <c r="Z430" s="12">
        <f t="shared" si="680"/>
        <v>0</v>
      </c>
      <c r="AA430" s="12">
        <f t="shared" si="680"/>
        <v>0</v>
      </c>
      <c r="AB430" s="12">
        <f t="shared" si="680"/>
        <v>0</v>
      </c>
      <c r="AC430" s="12">
        <f t="shared" si="680"/>
        <v>0</v>
      </c>
      <c r="AD430" s="12">
        <f t="shared" si="680"/>
        <v>0</v>
      </c>
      <c r="AE430" s="12">
        <f t="shared" si="680"/>
        <v>0</v>
      </c>
      <c r="AF430" s="12">
        <f t="shared" si="680"/>
        <v>0</v>
      </c>
      <c r="AG430" s="12">
        <f t="shared" si="680"/>
        <v>0</v>
      </c>
      <c r="AH430" s="12">
        <f t="shared" si="680"/>
        <v>0</v>
      </c>
      <c r="AI430" s="12">
        <f t="shared" si="680"/>
        <v>0</v>
      </c>
      <c r="AJ430" s="12">
        <f t="shared" si="680"/>
        <v>0</v>
      </c>
      <c r="AK430" s="12">
        <f t="shared" si="680"/>
        <v>0</v>
      </c>
      <c r="AL430" s="12">
        <f t="shared" si="680"/>
        <v>0</v>
      </c>
      <c r="AM430" s="12">
        <f t="shared" si="680"/>
        <v>0</v>
      </c>
      <c r="AN430" s="12">
        <f t="shared" si="680"/>
        <v>0</v>
      </c>
      <c r="AO430" s="12">
        <f t="shared" si="680"/>
        <v>0</v>
      </c>
    </row>
    <row r="431" spans="2:41">
      <c r="B431" s="33">
        <v>101</v>
      </c>
      <c r="C431" s="12">
        <f t="shared" si="675"/>
        <v>0</v>
      </c>
      <c r="D431" s="12">
        <f t="shared" si="680"/>
        <v>0</v>
      </c>
      <c r="E431" s="12">
        <f t="shared" si="680"/>
        <v>0</v>
      </c>
      <c r="F431" s="12">
        <f t="shared" si="680"/>
        <v>0</v>
      </c>
      <c r="G431" s="12">
        <f t="shared" si="680"/>
        <v>0</v>
      </c>
      <c r="H431" s="36">
        <f t="shared" si="680"/>
        <v>0</v>
      </c>
      <c r="I431" s="36">
        <f t="shared" si="680"/>
        <v>0</v>
      </c>
      <c r="J431" s="12">
        <f t="shared" si="680"/>
        <v>0</v>
      </c>
      <c r="K431" s="12">
        <f t="shared" si="680"/>
        <v>0</v>
      </c>
      <c r="L431" s="12">
        <f t="shared" si="680"/>
        <v>0</v>
      </c>
      <c r="M431" s="12">
        <f t="shared" si="680"/>
        <v>0</v>
      </c>
      <c r="N431" s="12">
        <f t="shared" si="680"/>
        <v>0</v>
      </c>
      <c r="O431" s="12">
        <f t="shared" si="680"/>
        <v>0</v>
      </c>
      <c r="P431" s="12">
        <f t="shared" si="680"/>
        <v>0</v>
      </c>
      <c r="Q431" s="12">
        <f t="shared" si="680"/>
        <v>0</v>
      </c>
      <c r="R431" s="12">
        <f t="shared" si="680"/>
        <v>0</v>
      </c>
      <c r="S431" s="12">
        <f t="shared" si="680"/>
        <v>0</v>
      </c>
      <c r="T431" s="12">
        <f t="shared" si="680"/>
        <v>0</v>
      </c>
      <c r="U431" s="12">
        <f t="shared" ref="D431:AO438" si="681">IF(AND($B431&gt;=U$234,$B431&lt;=U$236),-(0.5/(U$234-U$236)),IF(AND($B431&gt;U$236,$B431&lt;U$237),((U$237-$B431)/((U$236-U$237)^2)),0))</f>
        <v>0</v>
      </c>
      <c r="V431" s="12">
        <f t="shared" si="681"/>
        <v>0</v>
      </c>
      <c r="W431" s="12">
        <f t="shared" si="681"/>
        <v>0</v>
      </c>
      <c r="X431" s="12">
        <f t="shared" si="681"/>
        <v>0</v>
      </c>
      <c r="Y431" s="12">
        <f t="shared" si="681"/>
        <v>0</v>
      </c>
      <c r="Z431" s="12">
        <f t="shared" si="681"/>
        <v>0</v>
      </c>
      <c r="AA431" s="12">
        <f t="shared" si="681"/>
        <v>0</v>
      </c>
      <c r="AB431" s="12">
        <f t="shared" si="681"/>
        <v>0</v>
      </c>
      <c r="AC431" s="12">
        <f t="shared" si="681"/>
        <v>0</v>
      </c>
      <c r="AD431" s="12">
        <f t="shared" si="681"/>
        <v>0</v>
      </c>
      <c r="AE431" s="12">
        <f t="shared" si="681"/>
        <v>0</v>
      </c>
      <c r="AF431" s="12">
        <f t="shared" si="681"/>
        <v>0</v>
      </c>
      <c r="AG431" s="12">
        <f t="shared" si="681"/>
        <v>0</v>
      </c>
      <c r="AH431" s="12">
        <f t="shared" si="681"/>
        <v>0</v>
      </c>
      <c r="AI431" s="12">
        <f t="shared" si="681"/>
        <v>0</v>
      </c>
      <c r="AJ431" s="12">
        <f t="shared" si="681"/>
        <v>0</v>
      </c>
      <c r="AK431" s="12">
        <f t="shared" si="681"/>
        <v>0</v>
      </c>
      <c r="AL431" s="12">
        <f t="shared" si="681"/>
        <v>0</v>
      </c>
      <c r="AM431" s="12">
        <f t="shared" si="681"/>
        <v>0</v>
      </c>
      <c r="AN431" s="12">
        <f t="shared" si="681"/>
        <v>0</v>
      </c>
      <c r="AO431" s="12">
        <f t="shared" si="681"/>
        <v>0</v>
      </c>
    </row>
    <row r="432" spans="2:41">
      <c r="B432" s="33">
        <v>102</v>
      </c>
      <c r="C432" s="12">
        <f t="shared" si="675"/>
        <v>0</v>
      </c>
      <c r="D432" s="12">
        <f t="shared" si="681"/>
        <v>0</v>
      </c>
      <c r="E432" s="12">
        <f t="shared" si="681"/>
        <v>0</v>
      </c>
      <c r="F432" s="12">
        <f t="shared" si="681"/>
        <v>0</v>
      </c>
      <c r="G432" s="12">
        <f t="shared" si="681"/>
        <v>0</v>
      </c>
      <c r="H432" s="36">
        <f t="shared" si="681"/>
        <v>0</v>
      </c>
      <c r="I432" s="36">
        <f t="shared" si="681"/>
        <v>0</v>
      </c>
      <c r="J432" s="12">
        <f t="shared" si="681"/>
        <v>0</v>
      </c>
      <c r="K432" s="12">
        <f t="shared" si="681"/>
        <v>0</v>
      </c>
      <c r="L432" s="12">
        <f t="shared" si="681"/>
        <v>0</v>
      </c>
      <c r="M432" s="12">
        <f t="shared" si="681"/>
        <v>0</v>
      </c>
      <c r="N432" s="12">
        <f t="shared" si="681"/>
        <v>0</v>
      </c>
      <c r="O432" s="12">
        <f t="shared" si="681"/>
        <v>0</v>
      </c>
      <c r="P432" s="12">
        <f t="shared" si="681"/>
        <v>0</v>
      </c>
      <c r="Q432" s="12">
        <f t="shared" si="681"/>
        <v>0</v>
      </c>
      <c r="R432" s="12">
        <f t="shared" si="681"/>
        <v>0</v>
      </c>
      <c r="S432" s="12">
        <f t="shared" si="681"/>
        <v>0</v>
      </c>
      <c r="T432" s="12">
        <f t="shared" si="681"/>
        <v>0</v>
      </c>
      <c r="U432" s="12">
        <f t="shared" si="681"/>
        <v>0</v>
      </c>
      <c r="V432" s="12">
        <f t="shared" si="681"/>
        <v>0</v>
      </c>
      <c r="W432" s="12">
        <f t="shared" si="681"/>
        <v>0</v>
      </c>
      <c r="X432" s="12">
        <f t="shared" si="681"/>
        <v>0</v>
      </c>
      <c r="Y432" s="12">
        <f t="shared" si="681"/>
        <v>0</v>
      </c>
      <c r="Z432" s="12">
        <f t="shared" si="681"/>
        <v>0</v>
      </c>
      <c r="AA432" s="12">
        <f t="shared" si="681"/>
        <v>0</v>
      </c>
      <c r="AB432" s="12">
        <f t="shared" si="681"/>
        <v>0</v>
      </c>
      <c r="AC432" s="12">
        <f t="shared" si="681"/>
        <v>0</v>
      </c>
      <c r="AD432" s="12">
        <f t="shared" si="681"/>
        <v>0</v>
      </c>
      <c r="AE432" s="12">
        <f t="shared" si="681"/>
        <v>0</v>
      </c>
      <c r="AF432" s="12">
        <f t="shared" si="681"/>
        <v>0</v>
      </c>
      <c r="AG432" s="12">
        <f t="shared" si="681"/>
        <v>0</v>
      </c>
      <c r="AH432" s="12">
        <f t="shared" si="681"/>
        <v>0</v>
      </c>
      <c r="AI432" s="12">
        <f t="shared" si="681"/>
        <v>0</v>
      </c>
      <c r="AJ432" s="12">
        <f t="shared" si="681"/>
        <v>0</v>
      </c>
      <c r="AK432" s="12">
        <f t="shared" si="681"/>
        <v>0</v>
      </c>
      <c r="AL432" s="12">
        <f t="shared" si="681"/>
        <v>0</v>
      </c>
      <c r="AM432" s="12">
        <f t="shared" si="681"/>
        <v>0</v>
      </c>
      <c r="AN432" s="12">
        <f t="shared" si="681"/>
        <v>0</v>
      </c>
      <c r="AO432" s="12">
        <f t="shared" si="681"/>
        <v>0</v>
      </c>
    </row>
    <row r="433" spans="2:41">
      <c r="B433" s="33">
        <v>103</v>
      </c>
      <c r="C433" s="12">
        <f t="shared" si="675"/>
        <v>0</v>
      </c>
      <c r="D433" s="12">
        <f t="shared" si="681"/>
        <v>0</v>
      </c>
      <c r="E433" s="12">
        <f t="shared" si="681"/>
        <v>0</v>
      </c>
      <c r="F433" s="12">
        <f t="shared" si="681"/>
        <v>0</v>
      </c>
      <c r="G433" s="12">
        <f t="shared" si="681"/>
        <v>0</v>
      </c>
      <c r="H433" s="36">
        <f t="shared" si="681"/>
        <v>0</v>
      </c>
      <c r="I433" s="36">
        <f t="shared" si="681"/>
        <v>0</v>
      </c>
      <c r="J433" s="12">
        <f t="shared" si="681"/>
        <v>0</v>
      </c>
      <c r="K433" s="12">
        <f t="shared" si="681"/>
        <v>0</v>
      </c>
      <c r="L433" s="12">
        <f t="shared" si="681"/>
        <v>0</v>
      </c>
      <c r="M433" s="12">
        <f t="shared" si="681"/>
        <v>0</v>
      </c>
      <c r="N433" s="12">
        <f t="shared" si="681"/>
        <v>0</v>
      </c>
      <c r="O433" s="12">
        <f t="shared" si="681"/>
        <v>0</v>
      </c>
      <c r="P433" s="12">
        <f t="shared" si="681"/>
        <v>0</v>
      </c>
      <c r="Q433" s="12">
        <f t="shared" si="681"/>
        <v>0</v>
      </c>
      <c r="R433" s="12">
        <f t="shared" si="681"/>
        <v>0</v>
      </c>
      <c r="S433" s="12">
        <f t="shared" si="681"/>
        <v>0</v>
      </c>
      <c r="T433" s="12">
        <f t="shared" si="681"/>
        <v>0</v>
      </c>
      <c r="U433" s="12">
        <f t="shared" si="681"/>
        <v>0</v>
      </c>
      <c r="V433" s="12">
        <f t="shared" si="681"/>
        <v>0</v>
      </c>
      <c r="W433" s="12">
        <f t="shared" si="681"/>
        <v>0</v>
      </c>
      <c r="X433" s="12">
        <f t="shared" si="681"/>
        <v>0</v>
      </c>
      <c r="Y433" s="12">
        <f t="shared" si="681"/>
        <v>0</v>
      </c>
      <c r="Z433" s="12">
        <f t="shared" si="681"/>
        <v>0</v>
      </c>
      <c r="AA433" s="12">
        <f t="shared" si="681"/>
        <v>0</v>
      </c>
      <c r="AB433" s="12">
        <f t="shared" si="681"/>
        <v>0</v>
      </c>
      <c r="AC433" s="12">
        <f t="shared" si="681"/>
        <v>0</v>
      </c>
      <c r="AD433" s="12">
        <f t="shared" si="681"/>
        <v>0</v>
      </c>
      <c r="AE433" s="12">
        <f t="shared" si="681"/>
        <v>0</v>
      </c>
      <c r="AF433" s="12">
        <f t="shared" si="681"/>
        <v>0</v>
      </c>
      <c r="AG433" s="12">
        <f t="shared" si="681"/>
        <v>0</v>
      </c>
      <c r="AH433" s="12">
        <f t="shared" si="681"/>
        <v>0</v>
      </c>
      <c r="AI433" s="12">
        <f t="shared" si="681"/>
        <v>0</v>
      </c>
      <c r="AJ433" s="12">
        <f t="shared" si="681"/>
        <v>0</v>
      </c>
      <c r="AK433" s="12">
        <f t="shared" si="681"/>
        <v>0</v>
      </c>
      <c r="AL433" s="12">
        <f t="shared" si="681"/>
        <v>0</v>
      </c>
      <c r="AM433" s="12">
        <f t="shared" si="681"/>
        <v>0</v>
      </c>
      <c r="AN433" s="12">
        <f t="shared" si="681"/>
        <v>0</v>
      </c>
      <c r="AO433" s="12">
        <f t="shared" si="681"/>
        <v>0</v>
      </c>
    </row>
    <row r="434" spans="2:41">
      <c r="B434" s="33">
        <v>104</v>
      </c>
      <c r="C434" s="12">
        <f t="shared" si="675"/>
        <v>0</v>
      </c>
      <c r="D434" s="12">
        <f t="shared" si="681"/>
        <v>0</v>
      </c>
      <c r="E434" s="12">
        <f t="shared" si="681"/>
        <v>0</v>
      </c>
      <c r="F434" s="12">
        <f t="shared" si="681"/>
        <v>0</v>
      </c>
      <c r="G434" s="12">
        <f t="shared" si="681"/>
        <v>0</v>
      </c>
      <c r="H434" s="36">
        <f t="shared" si="681"/>
        <v>0</v>
      </c>
      <c r="I434" s="36">
        <f t="shared" si="681"/>
        <v>0</v>
      </c>
      <c r="J434" s="12">
        <f t="shared" si="681"/>
        <v>0</v>
      </c>
      <c r="K434" s="12">
        <f t="shared" si="681"/>
        <v>0</v>
      </c>
      <c r="L434" s="12">
        <f t="shared" si="681"/>
        <v>0</v>
      </c>
      <c r="M434" s="12">
        <f t="shared" si="681"/>
        <v>0</v>
      </c>
      <c r="N434" s="12">
        <f t="shared" si="681"/>
        <v>0</v>
      </c>
      <c r="O434" s="12">
        <f t="shared" si="681"/>
        <v>0</v>
      </c>
      <c r="P434" s="12">
        <f t="shared" si="681"/>
        <v>0</v>
      </c>
      <c r="Q434" s="12">
        <f t="shared" si="681"/>
        <v>0</v>
      </c>
      <c r="R434" s="12">
        <f t="shared" si="681"/>
        <v>0</v>
      </c>
      <c r="S434" s="12">
        <f t="shared" si="681"/>
        <v>0</v>
      </c>
      <c r="T434" s="12">
        <f t="shared" si="681"/>
        <v>0</v>
      </c>
      <c r="U434" s="12">
        <f t="shared" si="681"/>
        <v>0</v>
      </c>
      <c r="V434" s="12">
        <f t="shared" si="681"/>
        <v>0</v>
      </c>
      <c r="W434" s="12">
        <f t="shared" si="681"/>
        <v>0</v>
      </c>
      <c r="X434" s="12">
        <f t="shared" si="681"/>
        <v>0</v>
      </c>
      <c r="Y434" s="12">
        <f t="shared" si="681"/>
        <v>0</v>
      </c>
      <c r="Z434" s="12">
        <f t="shared" si="681"/>
        <v>0</v>
      </c>
      <c r="AA434" s="12">
        <f t="shared" si="681"/>
        <v>0</v>
      </c>
      <c r="AB434" s="12">
        <f t="shared" si="681"/>
        <v>0</v>
      </c>
      <c r="AC434" s="12">
        <f t="shared" si="681"/>
        <v>0</v>
      </c>
      <c r="AD434" s="12">
        <f t="shared" si="681"/>
        <v>0</v>
      </c>
      <c r="AE434" s="12">
        <f t="shared" si="681"/>
        <v>0</v>
      </c>
      <c r="AF434" s="12">
        <f t="shared" si="681"/>
        <v>0</v>
      </c>
      <c r="AG434" s="12">
        <f t="shared" si="681"/>
        <v>0</v>
      </c>
      <c r="AH434" s="12">
        <f t="shared" si="681"/>
        <v>0</v>
      </c>
      <c r="AI434" s="12">
        <f t="shared" si="681"/>
        <v>0</v>
      </c>
      <c r="AJ434" s="12">
        <f t="shared" si="681"/>
        <v>0</v>
      </c>
      <c r="AK434" s="12">
        <f t="shared" si="681"/>
        <v>0</v>
      </c>
      <c r="AL434" s="12">
        <f t="shared" si="681"/>
        <v>0</v>
      </c>
      <c r="AM434" s="12">
        <f t="shared" si="681"/>
        <v>0</v>
      </c>
      <c r="AN434" s="12">
        <f t="shared" si="681"/>
        <v>0</v>
      </c>
      <c r="AO434" s="12">
        <f t="shared" si="681"/>
        <v>0</v>
      </c>
    </row>
    <row r="435" spans="2:41">
      <c r="B435" s="33">
        <v>105</v>
      </c>
      <c r="C435" s="12">
        <f t="shared" si="675"/>
        <v>0</v>
      </c>
      <c r="D435" s="12">
        <f t="shared" si="681"/>
        <v>0</v>
      </c>
      <c r="E435" s="12">
        <f t="shared" si="681"/>
        <v>0</v>
      </c>
      <c r="F435" s="12">
        <f t="shared" si="681"/>
        <v>0</v>
      </c>
      <c r="G435" s="12">
        <f t="shared" si="681"/>
        <v>0</v>
      </c>
      <c r="H435" s="36">
        <f t="shared" si="681"/>
        <v>0</v>
      </c>
      <c r="I435" s="36">
        <f t="shared" si="681"/>
        <v>0</v>
      </c>
      <c r="J435" s="12">
        <f t="shared" si="681"/>
        <v>0</v>
      </c>
      <c r="K435" s="12">
        <f t="shared" si="681"/>
        <v>0</v>
      </c>
      <c r="L435" s="12">
        <f t="shared" si="681"/>
        <v>0</v>
      </c>
      <c r="M435" s="12">
        <f t="shared" si="681"/>
        <v>0</v>
      </c>
      <c r="N435" s="12">
        <f t="shared" si="681"/>
        <v>0</v>
      </c>
      <c r="O435" s="12">
        <f t="shared" si="681"/>
        <v>0</v>
      </c>
      <c r="P435" s="12">
        <f t="shared" si="681"/>
        <v>0</v>
      </c>
      <c r="Q435" s="12">
        <f t="shared" si="681"/>
        <v>0</v>
      </c>
      <c r="R435" s="12">
        <f t="shared" si="681"/>
        <v>0</v>
      </c>
      <c r="S435" s="12">
        <f t="shared" si="681"/>
        <v>0</v>
      </c>
      <c r="T435" s="12">
        <f t="shared" si="681"/>
        <v>0</v>
      </c>
      <c r="U435" s="12">
        <f t="shared" si="681"/>
        <v>0</v>
      </c>
      <c r="V435" s="12">
        <f t="shared" si="681"/>
        <v>0</v>
      </c>
      <c r="W435" s="12">
        <f t="shared" si="681"/>
        <v>0</v>
      </c>
      <c r="X435" s="12">
        <f t="shared" si="681"/>
        <v>0</v>
      </c>
      <c r="Y435" s="12">
        <f t="shared" si="681"/>
        <v>0</v>
      </c>
      <c r="Z435" s="12">
        <f t="shared" si="681"/>
        <v>0</v>
      </c>
      <c r="AA435" s="12">
        <f t="shared" si="681"/>
        <v>0</v>
      </c>
      <c r="AB435" s="12">
        <f t="shared" si="681"/>
        <v>0</v>
      </c>
      <c r="AC435" s="12">
        <f t="shared" si="681"/>
        <v>0</v>
      </c>
      <c r="AD435" s="12">
        <f t="shared" si="681"/>
        <v>0</v>
      </c>
      <c r="AE435" s="12">
        <f t="shared" si="681"/>
        <v>0</v>
      </c>
      <c r="AF435" s="12">
        <f t="shared" si="681"/>
        <v>0</v>
      </c>
      <c r="AG435" s="12">
        <f t="shared" si="681"/>
        <v>0</v>
      </c>
      <c r="AH435" s="12">
        <f t="shared" si="681"/>
        <v>0</v>
      </c>
      <c r="AI435" s="12">
        <f t="shared" si="681"/>
        <v>0</v>
      </c>
      <c r="AJ435" s="12">
        <f t="shared" si="681"/>
        <v>0</v>
      </c>
      <c r="AK435" s="12">
        <f t="shared" si="681"/>
        <v>0</v>
      </c>
      <c r="AL435" s="12">
        <f t="shared" si="681"/>
        <v>0</v>
      </c>
      <c r="AM435" s="12">
        <f t="shared" si="681"/>
        <v>0</v>
      </c>
      <c r="AN435" s="12">
        <f t="shared" si="681"/>
        <v>0</v>
      </c>
      <c r="AO435" s="12">
        <f t="shared" si="681"/>
        <v>0</v>
      </c>
    </row>
    <row r="436" spans="2:41">
      <c r="B436" s="33">
        <v>106</v>
      </c>
      <c r="C436" s="12">
        <f t="shared" si="675"/>
        <v>0</v>
      </c>
      <c r="D436" s="12">
        <f t="shared" si="681"/>
        <v>0</v>
      </c>
      <c r="E436" s="12">
        <f t="shared" si="681"/>
        <v>0</v>
      </c>
      <c r="F436" s="12">
        <f t="shared" si="681"/>
        <v>0</v>
      </c>
      <c r="G436" s="12">
        <f t="shared" si="681"/>
        <v>0</v>
      </c>
      <c r="H436" s="36">
        <f t="shared" si="681"/>
        <v>0</v>
      </c>
      <c r="I436" s="36">
        <f t="shared" si="681"/>
        <v>0</v>
      </c>
      <c r="J436" s="12">
        <f t="shared" si="681"/>
        <v>0</v>
      </c>
      <c r="K436" s="12">
        <f t="shared" si="681"/>
        <v>0</v>
      </c>
      <c r="L436" s="12">
        <f t="shared" si="681"/>
        <v>0</v>
      </c>
      <c r="M436" s="12">
        <f t="shared" si="681"/>
        <v>0</v>
      </c>
      <c r="N436" s="12">
        <f t="shared" si="681"/>
        <v>0</v>
      </c>
      <c r="O436" s="12">
        <f t="shared" si="681"/>
        <v>0</v>
      </c>
      <c r="P436" s="12">
        <f t="shared" si="681"/>
        <v>0</v>
      </c>
      <c r="Q436" s="12">
        <f t="shared" si="681"/>
        <v>0</v>
      </c>
      <c r="R436" s="12">
        <f t="shared" si="681"/>
        <v>0</v>
      </c>
      <c r="S436" s="12">
        <f t="shared" si="681"/>
        <v>0</v>
      </c>
      <c r="T436" s="12">
        <f t="shared" si="681"/>
        <v>0</v>
      </c>
      <c r="U436" s="12">
        <f t="shared" si="681"/>
        <v>0</v>
      </c>
      <c r="V436" s="12">
        <f t="shared" si="681"/>
        <v>0</v>
      </c>
      <c r="W436" s="12">
        <f t="shared" si="681"/>
        <v>0</v>
      </c>
      <c r="X436" s="12">
        <f t="shared" si="681"/>
        <v>0</v>
      </c>
      <c r="Y436" s="12">
        <f t="shared" si="681"/>
        <v>0</v>
      </c>
      <c r="Z436" s="12">
        <f t="shared" si="681"/>
        <v>0</v>
      </c>
      <c r="AA436" s="12">
        <f t="shared" si="681"/>
        <v>0</v>
      </c>
      <c r="AB436" s="12">
        <f t="shared" si="681"/>
        <v>0</v>
      </c>
      <c r="AC436" s="12">
        <f t="shared" si="681"/>
        <v>0</v>
      </c>
      <c r="AD436" s="12">
        <f t="shared" si="681"/>
        <v>0</v>
      </c>
      <c r="AE436" s="12">
        <f t="shared" si="681"/>
        <v>0</v>
      </c>
      <c r="AF436" s="12">
        <f t="shared" si="681"/>
        <v>0</v>
      </c>
      <c r="AG436" s="12">
        <f t="shared" si="681"/>
        <v>0</v>
      </c>
      <c r="AH436" s="12">
        <f t="shared" si="681"/>
        <v>0</v>
      </c>
      <c r="AI436" s="12">
        <f t="shared" si="681"/>
        <v>0</v>
      </c>
      <c r="AJ436" s="12">
        <f t="shared" si="681"/>
        <v>0</v>
      </c>
      <c r="AK436" s="12">
        <f t="shared" si="681"/>
        <v>0</v>
      </c>
      <c r="AL436" s="12">
        <f t="shared" si="681"/>
        <v>0</v>
      </c>
      <c r="AM436" s="12">
        <f t="shared" si="681"/>
        <v>0</v>
      </c>
      <c r="AN436" s="12">
        <f t="shared" si="681"/>
        <v>0</v>
      </c>
      <c r="AO436" s="12">
        <f t="shared" si="681"/>
        <v>0</v>
      </c>
    </row>
    <row r="437" spans="2:41">
      <c r="B437" s="33">
        <v>107</v>
      </c>
      <c r="C437" s="12">
        <f t="shared" si="675"/>
        <v>0</v>
      </c>
      <c r="D437" s="12">
        <f t="shared" si="681"/>
        <v>0</v>
      </c>
      <c r="E437" s="12">
        <f t="shared" si="681"/>
        <v>0</v>
      </c>
      <c r="F437" s="12">
        <f t="shared" si="681"/>
        <v>0</v>
      </c>
      <c r="G437" s="12">
        <f t="shared" si="681"/>
        <v>0</v>
      </c>
      <c r="H437" s="36">
        <f t="shared" si="681"/>
        <v>0</v>
      </c>
      <c r="I437" s="36">
        <f t="shared" si="681"/>
        <v>0</v>
      </c>
      <c r="J437" s="12">
        <f t="shared" si="681"/>
        <v>0</v>
      </c>
      <c r="K437" s="12">
        <f t="shared" si="681"/>
        <v>0</v>
      </c>
      <c r="L437" s="12">
        <f t="shared" si="681"/>
        <v>0</v>
      </c>
      <c r="M437" s="12">
        <f t="shared" si="681"/>
        <v>0</v>
      </c>
      <c r="N437" s="12">
        <f t="shared" si="681"/>
        <v>0</v>
      </c>
      <c r="O437" s="12">
        <f t="shared" si="681"/>
        <v>0</v>
      </c>
      <c r="P437" s="12">
        <f t="shared" si="681"/>
        <v>0</v>
      </c>
      <c r="Q437" s="12">
        <f t="shared" si="681"/>
        <v>0</v>
      </c>
      <c r="R437" s="12">
        <f t="shared" si="681"/>
        <v>0</v>
      </c>
      <c r="S437" s="12">
        <f t="shared" si="681"/>
        <v>0</v>
      </c>
      <c r="T437" s="12">
        <f t="shared" si="681"/>
        <v>0</v>
      </c>
      <c r="U437" s="12">
        <f t="shared" si="681"/>
        <v>0</v>
      </c>
      <c r="V437" s="12">
        <f t="shared" si="681"/>
        <v>0</v>
      </c>
      <c r="W437" s="12">
        <f t="shared" si="681"/>
        <v>0</v>
      </c>
      <c r="X437" s="12">
        <f t="shared" si="681"/>
        <v>0</v>
      </c>
      <c r="Y437" s="12">
        <f t="shared" si="681"/>
        <v>0</v>
      </c>
      <c r="Z437" s="12">
        <f t="shared" si="681"/>
        <v>0</v>
      </c>
      <c r="AA437" s="12">
        <f t="shared" si="681"/>
        <v>0</v>
      </c>
      <c r="AB437" s="12">
        <f t="shared" si="681"/>
        <v>0</v>
      </c>
      <c r="AC437" s="12">
        <f t="shared" si="681"/>
        <v>0</v>
      </c>
      <c r="AD437" s="12">
        <f t="shared" si="681"/>
        <v>0</v>
      </c>
      <c r="AE437" s="12">
        <f t="shared" si="681"/>
        <v>0</v>
      </c>
      <c r="AF437" s="12">
        <f t="shared" si="681"/>
        <v>0</v>
      </c>
      <c r="AG437" s="12">
        <f t="shared" si="681"/>
        <v>0</v>
      </c>
      <c r="AH437" s="12">
        <f t="shared" si="681"/>
        <v>0</v>
      </c>
      <c r="AI437" s="12">
        <f t="shared" si="681"/>
        <v>0</v>
      </c>
      <c r="AJ437" s="12">
        <f t="shared" si="681"/>
        <v>0</v>
      </c>
      <c r="AK437" s="12">
        <f t="shared" si="681"/>
        <v>0</v>
      </c>
      <c r="AL437" s="12">
        <f t="shared" si="681"/>
        <v>0</v>
      </c>
      <c r="AM437" s="12">
        <f t="shared" si="681"/>
        <v>0</v>
      </c>
      <c r="AN437" s="12">
        <f t="shared" si="681"/>
        <v>0</v>
      </c>
      <c r="AO437" s="12">
        <f t="shared" si="681"/>
        <v>0</v>
      </c>
    </row>
    <row r="438" spans="2:41">
      <c r="B438" s="33">
        <v>108</v>
      </c>
      <c r="C438" s="12">
        <f t="shared" si="675"/>
        <v>0</v>
      </c>
      <c r="D438" s="12">
        <f t="shared" si="681"/>
        <v>0</v>
      </c>
      <c r="E438" s="12">
        <f t="shared" si="681"/>
        <v>0</v>
      </c>
      <c r="F438" s="12">
        <f t="shared" si="681"/>
        <v>0</v>
      </c>
      <c r="G438" s="12">
        <f t="shared" si="681"/>
        <v>0</v>
      </c>
      <c r="H438" s="36">
        <f t="shared" si="681"/>
        <v>0</v>
      </c>
      <c r="I438" s="36">
        <f t="shared" si="681"/>
        <v>0</v>
      </c>
      <c r="J438" s="12">
        <f t="shared" ref="D438:AO444" si="682">IF(AND($B438&gt;=J$234,$B438&lt;=J$236),-(0.5/(J$234-J$236)),IF(AND($B438&gt;J$236,$B438&lt;J$237),((J$237-$B438)/((J$236-J$237)^2)),0))</f>
        <v>0</v>
      </c>
      <c r="K438" s="12">
        <f t="shared" si="682"/>
        <v>0</v>
      </c>
      <c r="L438" s="12">
        <f t="shared" si="682"/>
        <v>0</v>
      </c>
      <c r="M438" s="12">
        <f t="shared" si="682"/>
        <v>0</v>
      </c>
      <c r="N438" s="12">
        <f t="shared" si="682"/>
        <v>0</v>
      </c>
      <c r="O438" s="12">
        <f t="shared" si="682"/>
        <v>0</v>
      </c>
      <c r="P438" s="12">
        <f t="shared" si="682"/>
        <v>0</v>
      </c>
      <c r="Q438" s="12">
        <f t="shared" si="682"/>
        <v>0</v>
      </c>
      <c r="R438" s="12">
        <f t="shared" si="682"/>
        <v>0</v>
      </c>
      <c r="S438" s="12">
        <f t="shared" si="682"/>
        <v>0</v>
      </c>
      <c r="T438" s="12">
        <f t="shared" si="682"/>
        <v>0</v>
      </c>
      <c r="U438" s="12">
        <f t="shared" si="682"/>
        <v>0</v>
      </c>
      <c r="V438" s="12">
        <f t="shared" si="682"/>
        <v>0</v>
      </c>
      <c r="W438" s="12">
        <f t="shared" si="682"/>
        <v>0</v>
      </c>
      <c r="X438" s="12">
        <f t="shared" si="682"/>
        <v>0</v>
      </c>
      <c r="Y438" s="12">
        <f t="shared" si="682"/>
        <v>0</v>
      </c>
      <c r="Z438" s="12">
        <f t="shared" si="682"/>
        <v>0</v>
      </c>
      <c r="AA438" s="12">
        <f t="shared" si="682"/>
        <v>0</v>
      </c>
      <c r="AB438" s="12">
        <f t="shared" si="682"/>
        <v>0</v>
      </c>
      <c r="AC438" s="12">
        <f t="shared" si="682"/>
        <v>0</v>
      </c>
      <c r="AD438" s="12">
        <f t="shared" si="682"/>
        <v>0</v>
      </c>
      <c r="AE438" s="12">
        <f t="shared" si="682"/>
        <v>0</v>
      </c>
      <c r="AF438" s="12">
        <f t="shared" si="682"/>
        <v>0</v>
      </c>
      <c r="AG438" s="12">
        <f t="shared" si="682"/>
        <v>0</v>
      </c>
      <c r="AH438" s="12">
        <f t="shared" si="682"/>
        <v>0</v>
      </c>
      <c r="AI438" s="12">
        <f t="shared" si="682"/>
        <v>0</v>
      </c>
      <c r="AJ438" s="12">
        <f t="shared" si="682"/>
        <v>0</v>
      </c>
      <c r="AK438" s="12">
        <f t="shared" si="682"/>
        <v>0</v>
      </c>
      <c r="AL438" s="12">
        <f t="shared" si="682"/>
        <v>0</v>
      </c>
      <c r="AM438" s="12">
        <f t="shared" si="682"/>
        <v>0</v>
      </c>
      <c r="AN438" s="12">
        <f t="shared" si="682"/>
        <v>0</v>
      </c>
      <c r="AO438" s="12">
        <f t="shared" si="682"/>
        <v>0</v>
      </c>
    </row>
    <row r="439" spans="2:41">
      <c r="B439" s="33">
        <v>109</v>
      </c>
      <c r="C439" s="12">
        <f t="shared" si="675"/>
        <v>0</v>
      </c>
      <c r="D439" s="12">
        <f t="shared" si="682"/>
        <v>0</v>
      </c>
      <c r="E439" s="12">
        <f t="shared" si="682"/>
        <v>0</v>
      </c>
      <c r="F439" s="12">
        <f t="shared" si="682"/>
        <v>0</v>
      </c>
      <c r="G439" s="12">
        <f t="shared" si="682"/>
        <v>0</v>
      </c>
      <c r="H439" s="36">
        <f t="shared" si="682"/>
        <v>0</v>
      </c>
      <c r="I439" s="36">
        <f t="shared" si="682"/>
        <v>0</v>
      </c>
      <c r="J439" s="12">
        <f t="shared" si="682"/>
        <v>0</v>
      </c>
      <c r="K439" s="12">
        <f t="shared" si="682"/>
        <v>0</v>
      </c>
      <c r="L439" s="12">
        <f t="shared" si="682"/>
        <v>0</v>
      </c>
      <c r="M439" s="12">
        <f t="shared" si="682"/>
        <v>0</v>
      </c>
      <c r="N439" s="12">
        <f t="shared" si="682"/>
        <v>0</v>
      </c>
      <c r="O439" s="12">
        <f t="shared" si="682"/>
        <v>0</v>
      </c>
      <c r="P439" s="12">
        <f t="shared" si="682"/>
        <v>0</v>
      </c>
      <c r="Q439" s="12">
        <f t="shared" si="682"/>
        <v>0</v>
      </c>
      <c r="R439" s="12">
        <f t="shared" si="682"/>
        <v>0</v>
      </c>
      <c r="S439" s="12">
        <f t="shared" si="682"/>
        <v>0</v>
      </c>
      <c r="T439" s="12">
        <f t="shared" si="682"/>
        <v>0</v>
      </c>
      <c r="U439" s="12">
        <f t="shared" si="682"/>
        <v>0</v>
      </c>
      <c r="V439" s="12">
        <f t="shared" si="682"/>
        <v>0</v>
      </c>
      <c r="W439" s="12">
        <f t="shared" si="682"/>
        <v>0</v>
      </c>
      <c r="X439" s="12">
        <f t="shared" si="682"/>
        <v>0</v>
      </c>
      <c r="Y439" s="12">
        <f t="shared" si="682"/>
        <v>0</v>
      </c>
      <c r="Z439" s="12">
        <f t="shared" si="682"/>
        <v>0</v>
      </c>
      <c r="AA439" s="12">
        <f t="shared" si="682"/>
        <v>0</v>
      </c>
      <c r="AB439" s="12">
        <f t="shared" si="682"/>
        <v>0</v>
      </c>
      <c r="AC439" s="12">
        <f t="shared" si="682"/>
        <v>0</v>
      </c>
      <c r="AD439" s="12">
        <f t="shared" si="682"/>
        <v>0</v>
      </c>
      <c r="AE439" s="12">
        <f t="shared" si="682"/>
        <v>0</v>
      </c>
      <c r="AF439" s="12">
        <f t="shared" si="682"/>
        <v>0</v>
      </c>
      <c r="AG439" s="12">
        <f t="shared" si="682"/>
        <v>0</v>
      </c>
      <c r="AH439" s="12">
        <f t="shared" si="682"/>
        <v>0</v>
      </c>
      <c r="AI439" s="12">
        <f t="shared" si="682"/>
        <v>0</v>
      </c>
      <c r="AJ439" s="12">
        <f t="shared" si="682"/>
        <v>0</v>
      </c>
      <c r="AK439" s="12">
        <f t="shared" si="682"/>
        <v>0</v>
      </c>
      <c r="AL439" s="12">
        <f t="shared" si="682"/>
        <v>0</v>
      </c>
      <c r="AM439" s="12">
        <f t="shared" si="682"/>
        <v>0</v>
      </c>
      <c r="AN439" s="12">
        <f t="shared" si="682"/>
        <v>0</v>
      </c>
      <c r="AO439" s="12">
        <f t="shared" si="682"/>
        <v>0</v>
      </c>
    </row>
    <row r="440" spans="2:41">
      <c r="B440" s="33">
        <v>110</v>
      </c>
      <c r="C440" s="12">
        <f t="shared" si="675"/>
        <v>0</v>
      </c>
      <c r="D440" s="12">
        <f t="shared" si="682"/>
        <v>0</v>
      </c>
      <c r="E440" s="12">
        <f t="shared" si="682"/>
        <v>0</v>
      </c>
      <c r="F440" s="12">
        <f t="shared" si="682"/>
        <v>0</v>
      </c>
      <c r="G440" s="12">
        <f t="shared" si="682"/>
        <v>0</v>
      </c>
      <c r="H440" s="36">
        <f t="shared" si="682"/>
        <v>0</v>
      </c>
      <c r="I440" s="36">
        <f t="shared" si="682"/>
        <v>0</v>
      </c>
      <c r="J440" s="12">
        <f t="shared" si="682"/>
        <v>0</v>
      </c>
      <c r="K440" s="12">
        <f t="shared" si="682"/>
        <v>0</v>
      </c>
      <c r="L440" s="12">
        <f t="shared" si="682"/>
        <v>0</v>
      </c>
      <c r="M440" s="12">
        <f t="shared" si="682"/>
        <v>0</v>
      </c>
      <c r="N440" s="12">
        <f t="shared" si="682"/>
        <v>0</v>
      </c>
      <c r="O440" s="12">
        <f t="shared" si="682"/>
        <v>0</v>
      </c>
      <c r="P440" s="12">
        <f t="shared" si="682"/>
        <v>0</v>
      </c>
      <c r="Q440" s="12">
        <f t="shared" si="682"/>
        <v>0</v>
      </c>
      <c r="R440" s="12">
        <f t="shared" si="682"/>
        <v>0</v>
      </c>
      <c r="S440" s="12">
        <f t="shared" si="682"/>
        <v>0</v>
      </c>
      <c r="T440" s="12">
        <f t="shared" si="682"/>
        <v>0</v>
      </c>
      <c r="U440" s="12">
        <f t="shared" si="682"/>
        <v>0</v>
      </c>
      <c r="V440" s="12">
        <f t="shared" si="682"/>
        <v>0</v>
      </c>
      <c r="W440" s="12">
        <f t="shared" si="682"/>
        <v>0</v>
      </c>
      <c r="X440" s="12">
        <f t="shared" si="682"/>
        <v>0</v>
      </c>
      <c r="Y440" s="12">
        <f t="shared" si="682"/>
        <v>0</v>
      </c>
      <c r="Z440" s="12">
        <f t="shared" si="682"/>
        <v>0</v>
      </c>
      <c r="AA440" s="12">
        <f t="shared" si="682"/>
        <v>0</v>
      </c>
      <c r="AB440" s="12">
        <f t="shared" si="682"/>
        <v>0</v>
      </c>
      <c r="AC440" s="12">
        <f t="shared" si="682"/>
        <v>0</v>
      </c>
      <c r="AD440" s="12">
        <f t="shared" si="682"/>
        <v>0</v>
      </c>
      <c r="AE440" s="12">
        <f t="shared" si="682"/>
        <v>0</v>
      </c>
      <c r="AF440" s="12">
        <f t="shared" si="682"/>
        <v>0</v>
      </c>
      <c r="AG440" s="12">
        <f t="shared" si="682"/>
        <v>0</v>
      </c>
      <c r="AH440" s="12">
        <f t="shared" si="682"/>
        <v>0</v>
      </c>
      <c r="AI440" s="12">
        <f t="shared" si="682"/>
        <v>0</v>
      </c>
      <c r="AJ440" s="12">
        <f t="shared" si="682"/>
        <v>0</v>
      </c>
      <c r="AK440" s="12">
        <f t="shared" si="682"/>
        <v>0</v>
      </c>
      <c r="AL440" s="12">
        <f t="shared" si="682"/>
        <v>0</v>
      </c>
      <c r="AM440" s="12">
        <f t="shared" si="682"/>
        <v>0</v>
      </c>
      <c r="AN440" s="12">
        <f t="shared" si="682"/>
        <v>0</v>
      </c>
      <c r="AO440" s="12">
        <f t="shared" si="682"/>
        <v>0</v>
      </c>
    </row>
    <row r="441" spans="2:41">
      <c r="B441" s="33">
        <v>111</v>
      </c>
      <c r="C441" s="12">
        <f t="shared" si="675"/>
        <v>0</v>
      </c>
      <c r="D441" s="12">
        <f t="shared" si="682"/>
        <v>0</v>
      </c>
      <c r="E441" s="12">
        <f t="shared" si="682"/>
        <v>0</v>
      </c>
      <c r="F441" s="12">
        <f t="shared" si="682"/>
        <v>0</v>
      </c>
      <c r="G441" s="12">
        <f t="shared" si="682"/>
        <v>0</v>
      </c>
      <c r="H441" s="36">
        <f t="shared" si="682"/>
        <v>0</v>
      </c>
      <c r="I441" s="36">
        <f t="shared" si="682"/>
        <v>0</v>
      </c>
      <c r="J441" s="12">
        <f t="shared" si="682"/>
        <v>0</v>
      </c>
      <c r="K441" s="12">
        <f t="shared" si="682"/>
        <v>0</v>
      </c>
      <c r="L441" s="12">
        <f t="shared" si="682"/>
        <v>0</v>
      </c>
      <c r="M441" s="12">
        <f t="shared" si="682"/>
        <v>0</v>
      </c>
      <c r="N441" s="12">
        <f t="shared" si="682"/>
        <v>0</v>
      </c>
      <c r="O441" s="12">
        <f t="shared" si="682"/>
        <v>0</v>
      </c>
      <c r="P441" s="12">
        <f t="shared" si="682"/>
        <v>0</v>
      </c>
      <c r="Q441" s="12">
        <f t="shared" si="682"/>
        <v>0</v>
      </c>
      <c r="R441" s="12">
        <f t="shared" si="682"/>
        <v>0</v>
      </c>
      <c r="S441" s="12">
        <f t="shared" si="682"/>
        <v>0</v>
      </c>
      <c r="T441" s="12">
        <f t="shared" si="682"/>
        <v>0</v>
      </c>
      <c r="U441" s="12">
        <f t="shared" si="682"/>
        <v>0</v>
      </c>
      <c r="V441" s="12">
        <f t="shared" si="682"/>
        <v>0</v>
      </c>
      <c r="W441" s="12">
        <f t="shared" si="682"/>
        <v>0</v>
      </c>
      <c r="X441" s="12">
        <f t="shared" si="682"/>
        <v>0</v>
      </c>
      <c r="Y441" s="12">
        <f t="shared" si="682"/>
        <v>0</v>
      </c>
      <c r="Z441" s="12">
        <f t="shared" si="682"/>
        <v>0</v>
      </c>
      <c r="AA441" s="12">
        <f t="shared" si="682"/>
        <v>0</v>
      </c>
      <c r="AB441" s="12">
        <f t="shared" si="682"/>
        <v>0</v>
      </c>
      <c r="AC441" s="12">
        <f t="shared" si="682"/>
        <v>0</v>
      </c>
      <c r="AD441" s="12">
        <f t="shared" si="682"/>
        <v>0</v>
      </c>
      <c r="AE441" s="12">
        <f t="shared" si="682"/>
        <v>0</v>
      </c>
      <c r="AF441" s="12">
        <f t="shared" si="682"/>
        <v>0</v>
      </c>
      <c r="AG441" s="12">
        <f t="shared" si="682"/>
        <v>0</v>
      </c>
      <c r="AH441" s="12">
        <f t="shared" si="682"/>
        <v>0</v>
      </c>
      <c r="AI441" s="12">
        <f t="shared" si="682"/>
        <v>0</v>
      </c>
      <c r="AJ441" s="12">
        <f t="shared" si="682"/>
        <v>0</v>
      </c>
      <c r="AK441" s="12">
        <f t="shared" si="682"/>
        <v>0</v>
      </c>
      <c r="AL441" s="12">
        <f t="shared" si="682"/>
        <v>0</v>
      </c>
      <c r="AM441" s="12">
        <f t="shared" si="682"/>
        <v>0</v>
      </c>
      <c r="AN441" s="12">
        <f t="shared" si="682"/>
        <v>0</v>
      </c>
      <c r="AO441" s="12">
        <f t="shared" si="682"/>
        <v>0</v>
      </c>
    </row>
    <row r="442" spans="2:41">
      <c r="B442" s="33">
        <v>112</v>
      </c>
      <c r="C442" s="12">
        <f t="shared" si="675"/>
        <v>0</v>
      </c>
      <c r="D442" s="12">
        <f t="shared" si="682"/>
        <v>0</v>
      </c>
      <c r="E442" s="12">
        <f t="shared" si="682"/>
        <v>0</v>
      </c>
      <c r="F442" s="12">
        <f t="shared" si="682"/>
        <v>0</v>
      </c>
      <c r="G442" s="12">
        <f t="shared" si="682"/>
        <v>0</v>
      </c>
      <c r="H442" s="36">
        <f t="shared" si="682"/>
        <v>0</v>
      </c>
      <c r="I442" s="36">
        <f t="shared" si="682"/>
        <v>0</v>
      </c>
      <c r="J442" s="12">
        <f t="shared" si="682"/>
        <v>0</v>
      </c>
      <c r="K442" s="12">
        <f t="shared" si="682"/>
        <v>0</v>
      </c>
      <c r="L442" s="12">
        <f t="shared" si="682"/>
        <v>0</v>
      </c>
      <c r="M442" s="12">
        <f t="shared" si="682"/>
        <v>0</v>
      </c>
      <c r="N442" s="12">
        <f t="shared" si="682"/>
        <v>0</v>
      </c>
      <c r="O442" s="12">
        <f t="shared" si="682"/>
        <v>0</v>
      </c>
      <c r="P442" s="12">
        <f t="shared" si="682"/>
        <v>0</v>
      </c>
      <c r="Q442" s="12">
        <f t="shared" si="682"/>
        <v>0</v>
      </c>
      <c r="R442" s="12">
        <f t="shared" si="682"/>
        <v>0</v>
      </c>
      <c r="S442" s="12">
        <f t="shared" si="682"/>
        <v>0</v>
      </c>
      <c r="T442" s="12">
        <f t="shared" si="682"/>
        <v>0</v>
      </c>
      <c r="U442" s="12">
        <f t="shared" si="682"/>
        <v>0</v>
      </c>
      <c r="V442" s="12">
        <f t="shared" si="682"/>
        <v>0</v>
      </c>
      <c r="W442" s="12">
        <f t="shared" si="682"/>
        <v>0</v>
      </c>
      <c r="X442" s="12">
        <f t="shared" si="682"/>
        <v>0</v>
      </c>
      <c r="Y442" s="12">
        <f t="shared" si="682"/>
        <v>0</v>
      </c>
      <c r="Z442" s="12">
        <f t="shared" si="682"/>
        <v>0</v>
      </c>
      <c r="AA442" s="12">
        <f t="shared" si="682"/>
        <v>0</v>
      </c>
      <c r="AB442" s="12">
        <f t="shared" si="682"/>
        <v>0</v>
      </c>
      <c r="AC442" s="12">
        <f t="shared" si="682"/>
        <v>0</v>
      </c>
      <c r="AD442" s="12">
        <f t="shared" si="682"/>
        <v>0</v>
      </c>
      <c r="AE442" s="12">
        <f t="shared" si="682"/>
        <v>0</v>
      </c>
      <c r="AF442" s="12">
        <f t="shared" si="682"/>
        <v>0</v>
      </c>
      <c r="AG442" s="12">
        <f t="shared" si="682"/>
        <v>0</v>
      </c>
      <c r="AH442" s="12">
        <f t="shared" si="682"/>
        <v>0</v>
      </c>
      <c r="AI442" s="12">
        <f t="shared" si="682"/>
        <v>0</v>
      </c>
      <c r="AJ442" s="12">
        <f t="shared" si="682"/>
        <v>0</v>
      </c>
      <c r="AK442" s="12">
        <f t="shared" si="682"/>
        <v>0</v>
      </c>
      <c r="AL442" s="12">
        <f t="shared" si="682"/>
        <v>0</v>
      </c>
      <c r="AM442" s="12">
        <f t="shared" si="682"/>
        <v>0</v>
      </c>
      <c r="AN442" s="12">
        <f t="shared" si="682"/>
        <v>0</v>
      </c>
      <c r="AO442" s="12">
        <f t="shared" si="682"/>
        <v>0</v>
      </c>
    </row>
    <row r="443" spans="2:41">
      <c r="B443" s="33">
        <v>113</v>
      </c>
      <c r="C443" s="12">
        <f t="shared" si="675"/>
        <v>0</v>
      </c>
      <c r="D443" s="12">
        <f t="shared" si="682"/>
        <v>0</v>
      </c>
      <c r="E443" s="12">
        <f t="shared" si="682"/>
        <v>0</v>
      </c>
      <c r="F443" s="12">
        <f t="shared" si="682"/>
        <v>0</v>
      </c>
      <c r="G443" s="12">
        <f t="shared" si="682"/>
        <v>0</v>
      </c>
      <c r="H443" s="36">
        <f t="shared" si="682"/>
        <v>0</v>
      </c>
      <c r="I443" s="36">
        <f t="shared" si="682"/>
        <v>0</v>
      </c>
      <c r="J443" s="12">
        <f t="shared" si="682"/>
        <v>0</v>
      </c>
      <c r="K443" s="12">
        <f t="shared" si="682"/>
        <v>0</v>
      </c>
      <c r="L443" s="12">
        <f t="shared" si="682"/>
        <v>0</v>
      </c>
      <c r="M443" s="12">
        <f t="shared" si="682"/>
        <v>0</v>
      </c>
      <c r="N443" s="12">
        <f t="shared" si="682"/>
        <v>0</v>
      </c>
      <c r="O443" s="12">
        <f t="shared" si="682"/>
        <v>0</v>
      </c>
      <c r="P443" s="12">
        <f t="shared" si="682"/>
        <v>0</v>
      </c>
      <c r="Q443" s="12">
        <f t="shared" si="682"/>
        <v>0</v>
      </c>
      <c r="R443" s="12">
        <f t="shared" si="682"/>
        <v>0</v>
      </c>
      <c r="S443" s="12">
        <f t="shared" si="682"/>
        <v>0</v>
      </c>
      <c r="T443" s="12">
        <f t="shared" si="682"/>
        <v>0</v>
      </c>
      <c r="U443" s="12">
        <f t="shared" si="682"/>
        <v>0</v>
      </c>
      <c r="V443" s="12">
        <f t="shared" si="682"/>
        <v>0</v>
      </c>
      <c r="W443" s="12">
        <f t="shared" si="682"/>
        <v>0</v>
      </c>
      <c r="X443" s="12">
        <f t="shared" si="682"/>
        <v>0</v>
      </c>
      <c r="Y443" s="12">
        <f t="shared" si="682"/>
        <v>0</v>
      </c>
      <c r="Z443" s="12">
        <f t="shared" si="682"/>
        <v>0</v>
      </c>
      <c r="AA443" s="12">
        <f t="shared" si="682"/>
        <v>0</v>
      </c>
      <c r="AB443" s="12">
        <f t="shared" si="682"/>
        <v>0</v>
      </c>
      <c r="AC443" s="12">
        <f t="shared" si="682"/>
        <v>0</v>
      </c>
      <c r="AD443" s="12">
        <f t="shared" si="682"/>
        <v>0</v>
      </c>
      <c r="AE443" s="12">
        <f t="shared" si="682"/>
        <v>0</v>
      </c>
      <c r="AF443" s="12">
        <f t="shared" si="682"/>
        <v>0</v>
      </c>
      <c r="AG443" s="12">
        <f t="shared" si="682"/>
        <v>0</v>
      </c>
      <c r="AH443" s="12">
        <f t="shared" si="682"/>
        <v>0</v>
      </c>
      <c r="AI443" s="12">
        <f t="shared" si="682"/>
        <v>0</v>
      </c>
      <c r="AJ443" s="12">
        <f t="shared" si="682"/>
        <v>0</v>
      </c>
      <c r="AK443" s="12">
        <f t="shared" si="682"/>
        <v>0</v>
      </c>
      <c r="AL443" s="12">
        <f t="shared" si="682"/>
        <v>0</v>
      </c>
      <c r="AM443" s="12">
        <f t="shared" si="682"/>
        <v>0</v>
      </c>
      <c r="AN443" s="12">
        <f t="shared" si="682"/>
        <v>0</v>
      </c>
      <c r="AO443" s="12">
        <f t="shared" si="682"/>
        <v>0</v>
      </c>
    </row>
    <row r="444" spans="2:41">
      <c r="B444" s="33">
        <v>114</v>
      </c>
      <c r="C444" s="12">
        <f t="shared" si="675"/>
        <v>0</v>
      </c>
      <c r="D444" s="12">
        <f t="shared" si="682"/>
        <v>0</v>
      </c>
      <c r="E444" s="12">
        <f t="shared" si="682"/>
        <v>0</v>
      </c>
      <c r="F444" s="12">
        <f t="shared" si="682"/>
        <v>0</v>
      </c>
      <c r="G444" s="12">
        <f t="shared" si="682"/>
        <v>0</v>
      </c>
      <c r="H444" s="36">
        <f t="shared" si="682"/>
        <v>0</v>
      </c>
      <c r="I444" s="36">
        <f t="shared" si="682"/>
        <v>0</v>
      </c>
      <c r="J444" s="12">
        <f t="shared" si="682"/>
        <v>0</v>
      </c>
      <c r="K444" s="12">
        <f t="shared" si="682"/>
        <v>0</v>
      </c>
      <c r="L444" s="12">
        <f t="shared" si="682"/>
        <v>0</v>
      </c>
      <c r="M444" s="12">
        <f t="shared" si="682"/>
        <v>0</v>
      </c>
      <c r="N444" s="12">
        <f t="shared" si="682"/>
        <v>0</v>
      </c>
      <c r="O444" s="12">
        <f t="shared" si="682"/>
        <v>0</v>
      </c>
      <c r="P444" s="12">
        <f t="shared" si="682"/>
        <v>0</v>
      </c>
      <c r="Q444" s="12">
        <f t="shared" si="682"/>
        <v>0</v>
      </c>
      <c r="R444" s="12">
        <f t="shared" si="682"/>
        <v>0</v>
      </c>
      <c r="S444" s="12">
        <f t="shared" si="682"/>
        <v>0</v>
      </c>
      <c r="T444" s="12">
        <f t="shared" si="682"/>
        <v>0</v>
      </c>
      <c r="U444" s="12">
        <f t="shared" si="682"/>
        <v>0</v>
      </c>
      <c r="V444" s="12">
        <f t="shared" si="682"/>
        <v>0</v>
      </c>
      <c r="W444" s="12">
        <f t="shared" si="682"/>
        <v>0</v>
      </c>
      <c r="X444" s="12">
        <f t="shared" si="682"/>
        <v>0</v>
      </c>
      <c r="Y444" s="12">
        <f t="shared" si="682"/>
        <v>0</v>
      </c>
      <c r="Z444" s="12">
        <f t="shared" si="682"/>
        <v>0</v>
      </c>
      <c r="AA444" s="12">
        <f t="shared" si="682"/>
        <v>0</v>
      </c>
      <c r="AB444" s="12">
        <f t="shared" si="682"/>
        <v>0</v>
      </c>
      <c r="AC444" s="12">
        <f t="shared" si="682"/>
        <v>0</v>
      </c>
      <c r="AD444" s="12">
        <f t="shared" si="682"/>
        <v>0</v>
      </c>
      <c r="AE444" s="12">
        <f t="shared" si="682"/>
        <v>0</v>
      </c>
      <c r="AF444" s="12">
        <f t="shared" si="682"/>
        <v>0</v>
      </c>
      <c r="AG444" s="12">
        <f t="shared" si="682"/>
        <v>0</v>
      </c>
      <c r="AH444" s="12">
        <f t="shared" si="682"/>
        <v>0</v>
      </c>
      <c r="AI444" s="12">
        <f t="shared" si="682"/>
        <v>0</v>
      </c>
      <c r="AJ444" s="12">
        <f t="shared" si="682"/>
        <v>0</v>
      </c>
      <c r="AK444" s="12">
        <f t="shared" ref="D444:AO451" si="683">IF(AND($B444&gt;=AK$234,$B444&lt;=AK$236),-(0.5/(AK$234-AK$236)),IF(AND($B444&gt;AK$236,$B444&lt;AK$237),((AK$237-$B444)/((AK$236-AK$237)^2)),0))</f>
        <v>0</v>
      </c>
      <c r="AL444" s="12">
        <f t="shared" si="683"/>
        <v>0</v>
      </c>
      <c r="AM444" s="12">
        <f t="shared" si="683"/>
        <v>0</v>
      </c>
      <c r="AN444" s="12">
        <f t="shared" si="683"/>
        <v>0</v>
      </c>
      <c r="AO444" s="12">
        <f t="shared" si="683"/>
        <v>0</v>
      </c>
    </row>
    <row r="445" spans="2:41">
      <c r="B445" s="33">
        <v>115</v>
      </c>
      <c r="C445" s="12">
        <f t="shared" si="675"/>
        <v>0</v>
      </c>
      <c r="D445" s="12">
        <f t="shared" si="683"/>
        <v>0</v>
      </c>
      <c r="E445" s="12">
        <f t="shared" si="683"/>
        <v>0</v>
      </c>
      <c r="F445" s="12">
        <f t="shared" si="683"/>
        <v>0</v>
      </c>
      <c r="G445" s="12">
        <f t="shared" si="683"/>
        <v>0</v>
      </c>
      <c r="H445" s="36">
        <f t="shared" si="683"/>
        <v>0</v>
      </c>
      <c r="I445" s="36">
        <f t="shared" si="683"/>
        <v>0</v>
      </c>
      <c r="J445" s="12">
        <f t="shared" si="683"/>
        <v>0</v>
      </c>
      <c r="K445" s="12">
        <f t="shared" si="683"/>
        <v>0</v>
      </c>
      <c r="L445" s="12">
        <f t="shared" si="683"/>
        <v>0</v>
      </c>
      <c r="M445" s="12">
        <f t="shared" si="683"/>
        <v>0</v>
      </c>
      <c r="N445" s="12">
        <f t="shared" si="683"/>
        <v>0</v>
      </c>
      <c r="O445" s="12">
        <f t="shared" si="683"/>
        <v>0</v>
      </c>
      <c r="P445" s="12">
        <f t="shared" si="683"/>
        <v>0</v>
      </c>
      <c r="Q445" s="12">
        <f t="shared" si="683"/>
        <v>0</v>
      </c>
      <c r="R445" s="12">
        <f t="shared" si="683"/>
        <v>0</v>
      </c>
      <c r="S445" s="12">
        <f t="shared" si="683"/>
        <v>0</v>
      </c>
      <c r="T445" s="12">
        <f t="shared" si="683"/>
        <v>0</v>
      </c>
      <c r="U445" s="12">
        <f t="shared" si="683"/>
        <v>0</v>
      </c>
      <c r="V445" s="12">
        <f t="shared" si="683"/>
        <v>0</v>
      </c>
      <c r="W445" s="12">
        <f t="shared" si="683"/>
        <v>0</v>
      </c>
      <c r="X445" s="12">
        <f t="shared" si="683"/>
        <v>0</v>
      </c>
      <c r="Y445" s="12">
        <f t="shared" si="683"/>
        <v>0</v>
      </c>
      <c r="Z445" s="12">
        <f t="shared" si="683"/>
        <v>0</v>
      </c>
      <c r="AA445" s="12">
        <f t="shared" si="683"/>
        <v>0</v>
      </c>
      <c r="AB445" s="12">
        <f t="shared" si="683"/>
        <v>0</v>
      </c>
      <c r="AC445" s="12">
        <f t="shared" si="683"/>
        <v>0</v>
      </c>
      <c r="AD445" s="12">
        <f t="shared" si="683"/>
        <v>0</v>
      </c>
      <c r="AE445" s="12">
        <f t="shared" si="683"/>
        <v>0</v>
      </c>
      <c r="AF445" s="12">
        <f t="shared" si="683"/>
        <v>0</v>
      </c>
      <c r="AG445" s="12">
        <f t="shared" si="683"/>
        <v>0</v>
      </c>
      <c r="AH445" s="12">
        <f t="shared" si="683"/>
        <v>0</v>
      </c>
      <c r="AI445" s="12">
        <f t="shared" si="683"/>
        <v>0</v>
      </c>
      <c r="AJ445" s="12">
        <f t="shared" si="683"/>
        <v>0</v>
      </c>
      <c r="AK445" s="12">
        <f t="shared" si="683"/>
        <v>0</v>
      </c>
      <c r="AL445" s="12">
        <f t="shared" si="683"/>
        <v>0</v>
      </c>
      <c r="AM445" s="12">
        <f t="shared" si="683"/>
        <v>0</v>
      </c>
      <c r="AN445" s="12">
        <f t="shared" si="683"/>
        <v>0</v>
      </c>
      <c r="AO445" s="12">
        <f t="shared" si="683"/>
        <v>0</v>
      </c>
    </row>
    <row r="446" spans="2:41">
      <c r="B446" s="33">
        <v>116</v>
      </c>
      <c r="C446" s="12">
        <f t="shared" si="675"/>
        <v>0</v>
      </c>
      <c r="D446" s="12">
        <f t="shared" si="683"/>
        <v>0</v>
      </c>
      <c r="E446" s="12">
        <f t="shared" si="683"/>
        <v>0</v>
      </c>
      <c r="F446" s="12">
        <f t="shared" si="683"/>
        <v>0</v>
      </c>
      <c r="G446" s="12">
        <f t="shared" si="683"/>
        <v>0</v>
      </c>
      <c r="H446" s="36">
        <f t="shared" si="683"/>
        <v>0</v>
      </c>
      <c r="I446" s="36">
        <f t="shared" si="683"/>
        <v>0</v>
      </c>
      <c r="J446" s="12">
        <f t="shared" si="683"/>
        <v>0</v>
      </c>
      <c r="K446" s="12">
        <f t="shared" si="683"/>
        <v>0</v>
      </c>
      <c r="L446" s="12">
        <f t="shared" si="683"/>
        <v>0</v>
      </c>
      <c r="M446" s="12">
        <f t="shared" si="683"/>
        <v>0</v>
      </c>
      <c r="N446" s="12">
        <f t="shared" si="683"/>
        <v>0</v>
      </c>
      <c r="O446" s="12">
        <f t="shared" si="683"/>
        <v>0</v>
      </c>
      <c r="P446" s="12">
        <f t="shared" si="683"/>
        <v>0</v>
      </c>
      <c r="Q446" s="12">
        <f t="shared" si="683"/>
        <v>0</v>
      </c>
      <c r="R446" s="12">
        <f t="shared" si="683"/>
        <v>0</v>
      </c>
      <c r="S446" s="12">
        <f t="shared" si="683"/>
        <v>0</v>
      </c>
      <c r="T446" s="12">
        <f t="shared" si="683"/>
        <v>0</v>
      </c>
      <c r="U446" s="12">
        <f t="shared" si="683"/>
        <v>0</v>
      </c>
      <c r="V446" s="12">
        <f t="shared" si="683"/>
        <v>0</v>
      </c>
      <c r="W446" s="12">
        <f t="shared" si="683"/>
        <v>0</v>
      </c>
      <c r="X446" s="12">
        <f t="shared" si="683"/>
        <v>0</v>
      </c>
      <c r="Y446" s="12">
        <f t="shared" si="683"/>
        <v>0</v>
      </c>
      <c r="Z446" s="12">
        <f t="shared" si="683"/>
        <v>0</v>
      </c>
      <c r="AA446" s="12">
        <f t="shared" si="683"/>
        <v>0</v>
      </c>
      <c r="AB446" s="12">
        <f t="shared" si="683"/>
        <v>0</v>
      </c>
      <c r="AC446" s="12">
        <f t="shared" si="683"/>
        <v>0</v>
      </c>
      <c r="AD446" s="12">
        <f t="shared" si="683"/>
        <v>0</v>
      </c>
      <c r="AE446" s="12">
        <f t="shared" si="683"/>
        <v>0</v>
      </c>
      <c r="AF446" s="12">
        <f t="shared" si="683"/>
        <v>0</v>
      </c>
      <c r="AG446" s="12">
        <f t="shared" si="683"/>
        <v>0</v>
      </c>
      <c r="AH446" s="12">
        <f t="shared" si="683"/>
        <v>0</v>
      </c>
      <c r="AI446" s="12">
        <f t="shared" si="683"/>
        <v>0</v>
      </c>
      <c r="AJ446" s="12">
        <f t="shared" si="683"/>
        <v>0</v>
      </c>
      <c r="AK446" s="12">
        <f t="shared" si="683"/>
        <v>0</v>
      </c>
      <c r="AL446" s="12">
        <f t="shared" si="683"/>
        <v>0</v>
      </c>
      <c r="AM446" s="12">
        <f t="shared" si="683"/>
        <v>0</v>
      </c>
      <c r="AN446" s="12">
        <f t="shared" si="683"/>
        <v>0</v>
      </c>
      <c r="AO446" s="12">
        <f t="shared" si="683"/>
        <v>0</v>
      </c>
    </row>
    <row r="447" spans="2:41">
      <c r="B447" s="33">
        <v>117</v>
      </c>
      <c r="C447" s="12">
        <f t="shared" si="675"/>
        <v>0</v>
      </c>
      <c r="D447" s="12">
        <f t="shared" si="683"/>
        <v>0</v>
      </c>
      <c r="E447" s="12">
        <f t="shared" si="683"/>
        <v>0</v>
      </c>
      <c r="F447" s="12">
        <f t="shared" si="683"/>
        <v>0</v>
      </c>
      <c r="G447" s="12">
        <f t="shared" si="683"/>
        <v>0</v>
      </c>
      <c r="H447" s="36">
        <f t="shared" si="683"/>
        <v>0</v>
      </c>
      <c r="I447" s="36">
        <f t="shared" si="683"/>
        <v>0</v>
      </c>
      <c r="J447" s="12">
        <f t="shared" si="683"/>
        <v>0</v>
      </c>
      <c r="K447" s="12">
        <f t="shared" si="683"/>
        <v>0</v>
      </c>
      <c r="L447" s="12">
        <f t="shared" si="683"/>
        <v>0</v>
      </c>
      <c r="M447" s="12">
        <f t="shared" si="683"/>
        <v>0</v>
      </c>
      <c r="N447" s="12">
        <f t="shared" si="683"/>
        <v>0</v>
      </c>
      <c r="O447" s="12">
        <f t="shared" si="683"/>
        <v>0</v>
      </c>
      <c r="P447" s="12">
        <f t="shared" si="683"/>
        <v>0</v>
      </c>
      <c r="Q447" s="12">
        <f t="shared" si="683"/>
        <v>0</v>
      </c>
      <c r="R447" s="12">
        <f t="shared" si="683"/>
        <v>0</v>
      </c>
      <c r="S447" s="12">
        <f t="shared" si="683"/>
        <v>0</v>
      </c>
      <c r="T447" s="12">
        <f t="shared" si="683"/>
        <v>0</v>
      </c>
      <c r="U447" s="12">
        <f t="shared" si="683"/>
        <v>0</v>
      </c>
      <c r="V447" s="12">
        <f t="shared" si="683"/>
        <v>0</v>
      </c>
      <c r="W447" s="12">
        <f t="shared" si="683"/>
        <v>0</v>
      </c>
      <c r="X447" s="12">
        <f t="shared" si="683"/>
        <v>0</v>
      </c>
      <c r="Y447" s="12">
        <f t="shared" si="683"/>
        <v>0</v>
      </c>
      <c r="Z447" s="12">
        <f t="shared" si="683"/>
        <v>0</v>
      </c>
      <c r="AA447" s="12">
        <f t="shared" si="683"/>
        <v>0</v>
      </c>
      <c r="AB447" s="12">
        <f t="shared" si="683"/>
        <v>0</v>
      </c>
      <c r="AC447" s="12">
        <f t="shared" si="683"/>
        <v>0</v>
      </c>
      <c r="AD447" s="12">
        <f t="shared" si="683"/>
        <v>0</v>
      </c>
      <c r="AE447" s="12">
        <f t="shared" si="683"/>
        <v>0</v>
      </c>
      <c r="AF447" s="12">
        <f t="shared" si="683"/>
        <v>0</v>
      </c>
      <c r="AG447" s="12">
        <f t="shared" si="683"/>
        <v>0</v>
      </c>
      <c r="AH447" s="12">
        <f t="shared" si="683"/>
        <v>0</v>
      </c>
      <c r="AI447" s="12">
        <f t="shared" si="683"/>
        <v>0</v>
      </c>
      <c r="AJ447" s="12">
        <f t="shared" si="683"/>
        <v>0</v>
      </c>
      <c r="AK447" s="12">
        <f t="shared" si="683"/>
        <v>0</v>
      </c>
      <c r="AL447" s="12">
        <f t="shared" si="683"/>
        <v>0</v>
      </c>
      <c r="AM447" s="12">
        <f t="shared" si="683"/>
        <v>0</v>
      </c>
      <c r="AN447" s="12">
        <f t="shared" si="683"/>
        <v>0</v>
      </c>
      <c r="AO447" s="12">
        <f t="shared" si="683"/>
        <v>0</v>
      </c>
    </row>
    <row r="448" spans="2:41">
      <c r="B448" s="33">
        <v>118</v>
      </c>
      <c r="C448" s="12">
        <f t="shared" si="675"/>
        <v>0</v>
      </c>
      <c r="D448" s="12">
        <f t="shared" si="683"/>
        <v>0</v>
      </c>
      <c r="E448" s="12">
        <f t="shared" si="683"/>
        <v>0</v>
      </c>
      <c r="F448" s="12">
        <f t="shared" si="683"/>
        <v>0</v>
      </c>
      <c r="G448" s="12">
        <f t="shared" si="683"/>
        <v>0</v>
      </c>
      <c r="H448" s="36">
        <f t="shared" si="683"/>
        <v>0</v>
      </c>
      <c r="I448" s="36">
        <f t="shared" si="683"/>
        <v>0</v>
      </c>
      <c r="J448" s="12">
        <f t="shared" si="683"/>
        <v>0</v>
      </c>
      <c r="K448" s="12">
        <f t="shared" si="683"/>
        <v>0</v>
      </c>
      <c r="L448" s="12">
        <f t="shared" si="683"/>
        <v>0</v>
      </c>
      <c r="M448" s="12">
        <f t="shared" si="683"/>
        <v>0</v>
      </c>
      <c r="N448" s="12">
        <f t="shared" si="683"/>
        <v>0</v>
      </c>
      <c r="O448" s="12">
        <f t="shared" si="683"/>
        <v>0</v>
      </c>
      <c r="P448" s="12">
        <f t="shared" si="683"/>
        <v>0</v>
      </c>
      <c r="Q448" s="12">
        <f t="shared" si="683"/>
        <v>0</v>
      </c>
      <c r="R448" s="12">
        <f t="shared" si="683"/>
        <v>0</v>
      </c>
      <c r="S448" s="12">
        <f t="shared" si="683"/>
        <v>0</v>
      </c>
      <c r="T448" s="12">
        <f t="shared" si="683"/>
        <v>0</v>
      </c>
      <c r="U448" s="12">
        <f t="shared" si="683"/>
        <v>0</v>
      </c>
      <c r="V448" s="12">
        <f t="shared" si="683"/>
        <v>0</v>
      </c>
      <c r="W448" s="12">
        <f t="shared" si="683"/>
        <v>0</v>
      </c>
      <c r="X448" s="12">
        <f t="shared" si="683"/>
        <v>0</v>
      </c>
      <c r="Y448" s="12">
        <f t="shared" si="683"/>
        <v>0</v>
      </c>
      <c r="Z448" s="12">
        <f t="shared" si="683"/>
        <v>0</v>
      </c>
      <c r="AA448" s="12">
        <f t="shared" si="683"/>
        <v>0</v>
      </c>
      <c r="AB448" s="12">
        <f t="shared" si="683"/>
        <v>0</v>
      </c>
      <c r="AC448" s="12">
        <f t="shared" si="683"/>
        <v>0</v>
      </c>
      <c r="AD448" s="12">
        <f t="shared" si="683"/>
        <v>0</v>
      </c>
      <c r="AE448" s="12">
        <f t="shared" si="683"/>
        <v>0</v>
      </c>
      <c r="AF448" s="12">
        <f t="shared" si="683"/>
        <v>0</v>
      </c>
      <c r="AG448" s="12">
        <f t="shared" si="683"/>
        <v>0</v>
      </c>
      <c r="AH448" s="12">
        <f t="shared" si="683"/>
        <v>0</v>
      </c>
      <c r="AI448" s="12">
        <f t="shared" si="683"/>
        <v>0</v>
      </c>
      <c r="AJ448" s="12">
        <f t="shared" si="683"/>
        <v>0</v>
      </c>
      <c r="AK448" s="12">
        <f t="shared" si="683"/>
        <v>0</v>
      </c>
      <c r="AL448" s="12">
        <f t="shared" si="683"/>
        <v>0</v>
      </c>
      <c r="AM448" s="12">
        <f t="shared" si="683"/>
        <v>0</v>
      </c>
      <c r="AN448" s="12">
        <f t="shared" si="683"/>
        <v>0</v>
      </c>
      <c r="AO448" s="12">
        <f t="shared" si="683"/>
        <v>0</v>
      </c>
    </row>
    <row r="449" spans="2:41">
      <c r="B449" s="33">
        <v>119</v>
      </c>
      <c r="C449" s="12">
        <f t="shared" si="675"/>
        <v>0</v>
      </c>
      <c r="D449" s="12">
        <f t="shared" si="683"/>
        <v>0</v>
      </c>
      <c r="E449" s="12">
        <f t="shared" si="683"/>
        <v>0</v>
      </c>
      <c r="F449" s="12">
        <f t="shared" si="683"/>
        <v>0</v>
      </c>
      <c r="G449" s="12">
        <f t="shared" si="683"/>
        <v>0</v>
      </c>
      <c r="H449" s="36">
        <f t="shared" si="683"/>
        <v>0</v>
      </c>
      <c r="I449" s="36">
        <f t="shared" si="683"/>
        <v>0</v>
      </c>
      <c r="J449" s="12">
        <f t="shared" si="683"/>
        <v>0</v>
      </c>
      <c r="K449" s="12">
        <f t="shared" si="683"/>
        <v>0</v>
      </c>
      <c r="L449" s="12">
        <f t="shared" si="683"/>
        <v>0</v>
      </c>
      <c r="M449" s="12">
        <f t="shared" si="683"/>
        <v>0</v>
      </c>
      <c r="N449" s="12">
        <f t="shared" si="683"/>
        <v>0</v>
      </c>
      <c r="O449" s="12">
        <f t="shared" si="683"/>
        <v>0</v>
      </c>
      <c r="P449" s="12">
        <f t="shared" si="683"/>
        <v>0</v>
      </c>
      <c r="Q449" s="12">
        <f t="shared" si="683"/>
        <v>0</v>
      </c>
      <c r="R449" s="12">
        <f t="shared" si="683"/>
        <v>0</v>
      </c>
      <c r="S449" s="12">
        <f t="shared" si="683"/>
        <v>0</v>
      </c>
      <c r="T449" s="12">
        <f t="shared" si="683"/>
        <v>0</v>
      </c>
      <c r="U449" s="12">
        <f t="shared" si="683"/>
        <v>0</v>
      </c>
      <c r="V449" s="12">
        <f t="shared" si="683"/>
        <v>0</v>
      </c>
      <c r="W449" s="12">
        <f t="shared" si="683"/>
        <v>0</v>
      </c>
      <c r="X449" s="12">
        <f t="shared" si="683"/>
        <v>0</v>
      </c>
      <c r="Y449" s="12">
        <f t="shared" si="683"/>
        <v>0</v>
      </c>
      <c r="Z449" s="12">
        <f t="shared" si="683"/>
        <v>0</v>
      </c>
      <c r="AA449" s="12">
        <f t="shared" si="683"/>
        <v>0</v>
      </c>
      <c r="AB449" s="12">
        <f t="shared" si="683"/>
        <v>0</v>
      </c>
      <c r="AC449" s="12">
        <f t="shared" si="683"/>
        <v>0</v>
      </c>
      <c r="AD449" s="12">
        <f t="shared" si="683"/>
        <v>0</v>
      </c>
      <c r="AE449" s="12">
        <f t="shared" si="683"/>
        <v>0</v>
      </c>
      <c r="AF449" s="12">
        <f t="shared" si="683"/>
        <v>0</v>
      </c>
      <c r="AG449" s="12">
        <f t="shared" si="683"/>
        <v>0</v>
      </c>
      <c r="AH449" s="12">
        <f t="shared" si="683"/>
        <v>0</v>
      </c>
      <c r="AI449" s="12">
        <f t="shared" si="683"/>
        <v>0</v>
      </c>
      <c r="AJ449" s="12">
        <f t="shared" si="683"/>
        <v>0</v>
      </c>
      <c r="AK449" s="12">
        <f t="shared" si="683"/>
        <v>0</v>
      </c>
      <c r="AL449" s="12">
        <f t="shared" si="683"/>
        <v>0</v>
      </c>
      <c r="AM449" s="12">
        <f t="shared" si="683"/>
        <v>0</v>
      </c>
      <c r="AN449" s="12">
        <f t="shared" si="683"/>
        <v>0</v>
      </c>
      <c r="AO449" s="12">
        <f t="shared" si="683"/>
        <v>0</v>
      </c>
    </row>
    <row r="450" spans="2:41">
      <c r="B450" s="33">
        <v>120</v>
      </c>
      <c r="C450" s="12">
        <f t="shared" si="675"/>
        <v>0</v>
      </c>
      <c r="D450" s="12">
        <f t="shared" si="683"/>
        <v>0</v>
      </c>
      <c r="E450" s="12">
        <f t="shared" si="683"/>
        <v>0</v>
      </c>
      <c r="F450" s="12">
        <f t="shared" si="683"/>
        <v>0</v>
      </c>
      <c r="G450" s="12">
        <f t="shared" si="683"/>
        <v>0</v>
      </c>
      <c r="H450" s="36">
        <f t="shared" si="683"/>
        <v>0</v>
      </c>
      <c r="I450" s="36">
        <f t="shared" si="683"/>
        <v>0</v>
      </c>
      <c r="J450" s="12">
        <f t="shared" si="683"/>
        <v>0</v>
      </c>
      <c r="K450" s="12">
        <f t="shared" si="683"/>
        <v>0</v>
      </c>
      <c r="L450" s="12">
        <f t="shared" si="683"/>
        <v>0</v>
      </c>
      <c r="M450" s="12">
        <f t="shared" si="683"/>
        <v>0</v>
      </c>
      <c r="N450" s="12">
        <f t="shared" si="683"/>
        <v>0</v>
      </c>
      <c r="O450" s="12">
        <f t="shared" si="683"/>
        <v>0</v>
      </c>
      <c r="P450" s="12">
        <f t="shared" si="683"/>
        <v>0</v>
      </c>
      <c r="Q450" s="12">
        <f t="shared" si="683"/>
        <v>0</v>
      </c>
      <c r="R450" s="12">
        <f t="shared" si="683"/>
        <v>0</v>
      </c>
      <c r="S450" s="12">
        <f t="shared" si="683"/>
        <v>0</v>
      </c>
      <c r="T450" s="12">
        <f t="shared" si="683"/>
        <v>0</v>
      </c>
      <c r="U450" s="12">
        <f t="shared" si="683"/>
        <v>0</v>
      </c>
      <c r="V450" s="12">
        <f t="shared" si="683"/>
        <v>0</v>
      </c>
      <c r="W450" s="12">
        <f t="shared" si="683"/>
        <v>0</v>
      </c>
      <c r="X450" s="12">
        <f t="shared" si="683"/>
        <v>0</v>
      </c>
      <c r="Y450" s="12">
        <f t="shared" si="683"/>
        <v>0</v>
      </c>
      <c r="Z450" s="12">
        <f t="shared" si="683"/>
        <v>0</v>
      </c>
      <c r="AA450" s="12">
        <f t="shared" si="683"/>
        <v>0</v>
      </c>
      <c r="AB450" s="12">
        <f t="shared" si="683"/>
        <v>0</v>
      </c>
      <c r="AC450" s="12">
        <f t="shared" si="683"/>
        <v>0</v>
      </c>
      <c r="AD450" s="12">
        <f t="shared" si="683"/>
        <v>0</v>
      </c>
      <c r="AE450" s="12">
        <f t="shared" si="683"/>
        <v>0</v>
      </c>
      <c r="AF450" s="12">
        <f t="shared" si="683"/>
        <v>0</v>
      </c>
      <c r="AG450" s="12">
        <f t="shared" si="683"/>
        <v>0</v>
      </c>
      <c r="AH450" s="12">
        <f t="shared" si="683"/>
        <v>0</v>
      </c>
      <c r="AI450" s="12">
        <f t="shared" si="683"/>
        <v>0</v>
      </c>
      <c r="AJ450" s="12">
        <f t="shared" si="683"/>
        <v>0</v>
      </c>
      <c r="AK450" s="12">
        <f t="shared" si="683"/>
        <v>0</v>
      </c>
      <c r="AL450" s="12">
        <f t="shared" si="683"/>
        <v>0</v>
      </c>
      <c r="AM450" s="12">
        <f t="shared" si="683"/>
        <v>0</v>
      </c>
      <c r="AN450" s="12">
        <f t="shared" si="683"/>
        <v>0</v>
      </c>
      <c r="AO450" s="12">
        <f t="shared" si="683"/>
        <v>0</v>
      </c>
    </row>
    <row r="451" spans="2:41">
      <c r="B451" s="33">
        <v>121</v>
      </c>
      <c r="C451" s="12">
        <f t="shared" si="675"/>
        <v>0</v>
      </c>
      <c r="D451" s="12">
        <f t="shared" si="683"/>
        <v>0</v>
      </c>
      <c r="E451" s="12">
        <f t="shared" si="683"/>
        <v>0</v>
      </c>
      <c r="F451" s="12">
        <f t="shared" si="683"/>
        <v>0</v>
      </c>
      <c r="G451" s="12">
        <f t="shared" si="683"/>
        <v>0</v>
      </c>
      <c r="H451" s="36">
        <f t="shared" si="683"/>
        <v>0</v>
      </c>
      <c r="I451" s="36">
        <f t="shared" si="683"/>
        <v>0</v>
      </c>
      <c r="J451" s="12">
        <f t="shared" si="683"/>
        <v>0</v>
      </c>
      <c r="K451" s="12">
        <f t="shared" si="683"/>
        <v>0</v>
      </c>
      <c r="L451" s="12">
        <f t="shared" si="683"/>
        <v>0</v>
      </c>
      <c r="M451" s="12">
        <f t="shared" si="683"/>
        <v>0</v>
      </c>
      <c r="N451" s="12">
        <f t="shared" si="683"/>
        <v>0</v>
      </c>
      <c r="O451" s="12">
        <f t="shared" si="683"/>
        <v>0</v>
      </c>
      <c r="P451" s="12">
        <f t="shared" si="683"/>
        <v>0</v>
      </c>
      <c r="Q451" s="12">
        <f t="shared" si="683"/>
        <v>0</v>
      </c>
      <c r="R451" s="12">
        <f t="shared" si="683"/>
        <v>0</v>
      </c>
      <c r="S451" s="12">
        <f t="shared" si="683"/>
        <v>0</v>
      </c>
      <c r="T451" s="12">
        <f t="shared" si="683"/>
        <v>0</v>
      </c>
      <c r="U451" s="12">
        <f t="shared" si="683"/>
        <v>0</v>
      </c>
      <c r="V451" s="12">
        <f t="shared" si="683"/>
        <v>0</v>
      </c>
      <c r="W451" s="12">
        <f t="shared" si="683"/>
        <v>0</v>
      </c>
      <c r="X451" s="12">
        <f t="shared" si="683"/>
        <v>0</v>
      </c>
      <c r="Y451" s="12">
        <f t="shared" si="683"/>
        <v>0</v>
      </c>
      <c r="Z451" s="12">
        <f t="shared" ref="D451:AO458" si="684">IF(AND($B451&gt;=Z$234,$B451&lt;=Z$236),-(0.5/(Z$234-Z$236)),IF(AND($B451&gt;Z$236,$B451&lt;Z$237),((Z$237-$B451)/((Z$236-Z$237)^2)),0))</f>
        <v>0</v>
      </c>
      <c r="AA451" s="12">
        <f t="shared" si="684"/>
        <v>0</v>
      </c>
      <c r="AB451" s="12">
        <f t="shared" si="684"/>
        <v>0</v>
      </c>
      <c r="AC451" s="12">
        <f t="shared" si="684"/>
        <v>0</v>
      </c>
      <c r="AD451" s="12">
        <f t="shared" si="684"/>
        <v>0</v>
      </c>
      <c r="AE451" s="12">
        <f t="shared" si="684"/>
        <v>0</v>
      </c>
      <c r="AF451" s="12">
        <f t="shared" si="684"/>
        <v>0</v>
      </c>
      <c r="AG451" s="12">
        <f t="shared" si="684"/>
        <v>0</v>
      </c>
      <c r="AH451" s="12">
        <f t="shared" si="684"/>
        <v>0</v>
      </c>
      <c r="AI451" s="12">
        <f t="shared" si="684"/>
        <v>0</v>
      </c>
      <c r="AJ451" s="12">
        <f t="shared" si="684"/>
        <v>0</v>
      </c>
      <c r="AK451" s="12">
        <f t="shared" si="684"/>
        <v>0</v>
      </c>
      <c r="AL451" s="12">
        <f t="shared" si="684"/>
        <v>0</v>
      </c>
      <c r="AM451" s="12">
        <f t="shared" si="684"/>
        <v>0</v>
      </c>
      <c r="AN451" s="12">
        <f t="shared" si="684"/>
        <v>0</v>
      </c>
      <c r="AO451" s="12">
        <f t="shared" si="684"/>
        <v>0</v>
      </c>
    </row>
    <row r="452" spans="2:41">
      <c r="B452" s="33">
        <v>122</v>
      </c>
      <c r="C452" s="12">
        <f t="shared" si="675"/>
        <v>0</v>
      </c>
      <c r="D452" s="12">
        <f t="shared" si="684"/>
        <v>0</v>
      </c>
      <c r="E452" s="12">
        <f t="shared" si="684"/>
        <v>0</v>
      </c>
      <c r="F452" s="12">
        <f t="shared" si="684"/>
        <v>0</v>
      </c>
      <c r="G452" s="12">
        <f t="shared" si="684"/>
        <v>0</v>
      </c>
      <c r="H452" s="36">
        <f t="shared" si="684"/>
        <v>0</v>
      </c>
      <c r="I452" s="36">
        <f t="shared" si="684"/>
        <v>0</v>
      </c>
      <c r="J452" s="12">
        <f t="shared" si="684"/>
        <v>0</v>
      </c>
      <c r="K452" s="12">
        <f t="shared" si="684"/>
        <v>0</v>
      </c>
      <c r="L452" s="12">
        <f t="shared" si="684"/>
        <v>0</v>
      </c>
      <c r="M452" s="12">
        <f t="shared" si="684"/>
        <v>0</v>
      </c>
      <c r="N452" s="12">
        <f t="shared" si="684"/>
        <v>0</v>
      </c>
      <c r="O452" s="12">
        <f t="shared" si="684"/>
        <v>0</v>
      </c>
      <c r="P452" s="12">
        <f t="shared" si="684"/>
        <v>0</v>
      </c>
      <c r="Q452" s="12">
        <f t="shared" si="684"/>
        <v>0</v>
      </c>
      <c r="R452" s="12">
        <f t="shared" si="684"/>
        <v>0</v>
      </c>
      <c r="S452" s="12">
        <f t="shared" si="684"/>
        <v>0</v>
      </c>
      <c r="T452" s="12">
        <f t="shared" si="684"/>
        <v>0</v>
      </c>
      <c r="U452" s="12">
        <f t="shared" si="684"/>
        <v>0</v>
      </c>
      <c r="V452" s="12">
        <f t="shared" si="684"/>
        <v>0</v>
      </c>
      <c r="W452" s="12">
        <f t="shared" si="684"/>
        <v>0</v>
      </c>
      <c r="X452" s="12">
        <f t="shared" si="684"/>
        <v>0</v>
      </c>
      <c r="Y452" s="12">
        <f t="shared" si="684"/>
        <v>0</v>
      </c>
      <c r="Z452" s="12">
        <f t="shared" si="684"/>
        <v>0</v>
      </c>
      <c r="AA452" s="12">
        <f t="shared" si="684"/>
        <v>0</v>
      </c>
      <c r="AB452" s="12">
        <f t="shared" si="684"/>
        <v>0</v>
      </c>
      <c r="AC452" s="12">
        <f t="shared" si="684"/>
        <v>0</v>
      </c>
      <c r="AD452" s="12">
        <f t="shared" si="684"/>
        <v>0</v>
      </c>
      <c r="AE452" s="12">
        <f t="shared" si="684"/>
        <v>0</v>
      </c>
      <c r="AF452" s="12">
        <f t="shared" si="684"/>
        <v>0</v>
      </c>
      <c r="AG452" s="12">
        <f t="shared" si="684"/>
        <v>0</v>
      </c>
      <c r="AH452" s="12">
        <f t="shared" si="684"/>
        <v>0</v>
      </c>
      <c r="AI452" s="12">
        <f t="shared" si="684"/>
        <v>0</v>
      </c>
      <c r="AJ452" s="12">
        <f t="shared" si="684"/>
        <v>0</v>
      </c>
      <c r="AK452" s="12">
        <f t="shared" si="684"/>
        <v>0</v>
      </c>
      <c r="AL452" s="12">
        <f t="shared" si="684"/>
        <v>0</v>
      </c>
      <c r="AM452" s="12">
        <f t="shared" si="684"/>
        <v>0</v>
      </c>
      <c r="AN452" s="12">
        <f t="shared" si="684"/>
        <v>0</v>
      </c>
      <c r="AO452" s="12">
        <f t="shared" si="684"/>
        <v>0</v>
      </c>
    </row>
    <row r="453" spans="2:41">
      <c r="B453" s="33">
        <v>123</v>
      </c>
      <c r="C453" s="12">
        <f t="shared" si="675"/>
        <v>0</v>
      </c>
      <c r="D453" s="12">
        <f t="shared" si="684"/>
        <v>0</v>
      </c>
      <c r="E453" s="12">
        <f t="shared" si="684"/>
        <v>0</v>
      </c>
      <c r="F453" s="12">
        <f t="shared" si="684"/>
        <v>0</v>
      </c>
      <c r="G453" s="12">
        <f t="shared" si="684"/>
        <v>0</v>
      </c>
      <c r="H453" s="36">
        <f t="shared" si="684"/>
        <v>0</v>
      </c>
      <c r="I453" s="36">
        <f t="shared" si="684"/>
        <v>0</v>
      </c>
      <c r="J453" s="12">
        <f t="shared" si="684"/>
        <v>0</v>
      </c>
      <c r="K453" s="12">
        <f t="shared" si="684"/>
        <v>0</v>
      </c>
      <c r="L453" s="12">
        <f t="shared" si="684"/>
        <v>0</v>
      </c>
      <c r="M453" s="12">
        <f t="shared" si="684"/>
        <v>0</v>
      </c>
      <c r="N453" s="12">
        <f t="shared" si="684"/>
        <v>0</v>
      </c>
      <c r="O453" s="12">
        <f t="shared" si="684"/>
        <v>0</v>
      </c>
      <c r="P453" s="12">
        <f t="shared" si="684"/>
        <v>0</v>
      </c>
      <c r="Q453" s="12">
        <f t="shared" si="684"/>
        <v>0</v>
      </c>
      <c r="R453" s="12">
        <f t="shared" si="684"/>
        <v>0</v>
      </c>
      <c r="S453" s="12">
        <f t="shared" si="684"/>
        <v>0</v>
      </c>
      <c r="T453" s="12">
        <f t="shared" si="684"/>
        <v>0</v>
      </c>
      <c r="U453" s="12">
        <f t="shared" si="684"/>
        <v>0</v>
      </c>
      <c r="V453" s="12">
        <f t="shared" si="684"/>
        <v>0</v>
      </c>
      <c r="W453" s="12">
        <f t="shared" si="684"/>
        <v>0</v>
      </c>
      <c r="X453" s="12">
        <f t="shared" si="684"/>
        <v>0</v>
      </c>
      <c r="Y453" s="12">
        <f t="shared" si="684"/>
        <v>0</v>
      </c>
      <c r="Z453" s="12">
        <f t="shared" si="684"/>
        <v>0</v>
      </c>
      <c r="AA453" s="12">
        <f t="shared" si="684"/>
        <v>0</v>
      </c>
      <c r="AB453" s="12">
        <f t="shared" si="684"/>
        <v>0</v>
      </c>
      <c r="AC453" s="12">
        <f t="shared" si="684"/>
        <v>0</v>
      </c>
      <c r="AD453" s="12">
        <f t="shared" si="684"/>
        <v>0</v>
      </c>
      <c r="AE453" s="12">
        <f t="shared" si="684"/>
        <v>0</v>
      </c>
      <c r="AF453" s="12">
        <f t="shared" si="684"/>
        <v>0</v>
      </c>
      <c r="AG453" s="12">
        <f t="shared" si="684"/>
        <v>0</v>
      </c>
      <c r="AH453" s="12">
        <f t="shared" si="684"/>
        <v>0</v>
      </c>
      <c r="AI453" s="12">
        <f t="shared" si="684"/>
        <v>0</v>
      </c>
      <c r="AJ453" s="12">
        <f t="shared" si="684"/>
        <v>0</v>
      </c>
      <c r="AK453" s="12">
        <f t="shared" si="684"/>
        <v>0</v>
      </c>
      <c r="AL453" s="12">
        <f t="shared" si="684"/>
        <v>0</v>
      </c>
      <c r="AM453" s="12">
        <f t="shared" si="684"/>
        <v>0</v>
      </c>
      <c r="AN453" s="12">
        <f t="shared" si="684"/>
        <v>0</v>
      </c>
      <c r="AO453" s="12">
        <f t="shared" si="684"/>
        <v>0</v>
      </c>
    </row>
    <row r="454" spans="2:41">
      <c r="B454" s="33">
        <v>124</v>
      </c>
      <c r="C454" s="12">
        <f t="shared" si="675"/>
        <v>0</v>
      </c>
      <c r="D454" s="12">
        <f t="shared" si="684"/>
        <v>0</v>
      </c>
      <c r="E454" s="12">
        <f t="shared" si="684"/>
        <v>0</v>
      </c>
      <c r="F454" s="12">
        <f t="shared" si="684"/>
        <v>0</v>
      </c>
      <c r="G454" s="12">
        <f t="shared" si="684"/>
        <v>0</v>
      </c>
      <c r="H454" s="36">
        <f t="shared" si="684"/>
        <v>0</v>
      </c>
      <c r="I454" s="36">
        <f t="shared" si="684"/>
        <v>0</v>
      </c>
      <c r="J454" s="12">
        <f t="shared" si="684"/>
        <v>0</v>
      </c>
      <c r="K454" s="12">
        <f t="shared" si="684"/>
        <v>0</v>
      </c>
      <c r="L454" s="12">
        <f t="shared" si="684"/>
        <v>0</v>
      </c>
      <c r="M454" s="12">
        <f t="shared" si="684"/>
        <v>0</v>
      </c>
      <c r="N454" s="12">
        <f t="shared" si="684"/>
        <v>0</v>
      </c>
      <c r="O454" s="12">
        <f t="shared" si="684"/>
        <v>0</v>
      </c>
      <c r="P454" s="12">
        <f t="shared" si="684"/>
        <v>0</v>
      </c>
      <c r="Q454" s="12">
        <f t="shared" si="684"/>
        <v>0</v>
      </c>
      <c r="R454" s="12">
        <f t="shared" si="684"/>
        <v>0</v>
      </c>
      <c r="S454" s="12">
        <f t="shared" si="684"/>
        <v>0</v>
      </c>
      <c r="T454" s="12">
        <f t="shared" si="684"/>
        <v>0</v>
      </c>
      <c r="U454" s="12">
        <f t="shared" si="684"/>
        <v>0</v>
      </c>
      <c r="V454" s="12">
        <f t="shared" si="684"/>
        <v>0</v>
      </c>
      <c r="W454" s="12">
        <f t="shared" si="684"/>
        <v>0</v>
      </c>
      <c r="X454" s="12">
        <f t="shared" si="684"/>
        <v>0</v>
      </c>
      <c r="Y454" s="12">
        <f t="shared" si="684"/>
        <v>0</v>
      </c>
      <c r="Z454" s="12">
        <f t="shared" si="684"/>
        <v>0</v>
      </c>
      <c r="AA454" s="12">
        <f t="shared" si="684"/>
        <v>0</v>
      </c>
      <c r="AB454" s="12">
        <f t="shared" si="684"/>
        <v>0</v>
      </c>
      <c r="AC454" s="12">
        <f t="shared" si="684"/>
        <v>0</v>
      </c>
      <c r="AD454" s="12">
        <f t="shared" si="684"/>
        <v>0</v>
      </c>
      <c r="AE454" s="12">
        <f t="shared" si="684"/>
        <v>0</v>
      </c>
      <c r="AF454" s="12">
        <f t="shared" si="684"/>
        <v>0</v>
      </c>
      <c r="AG454" s="12">
        <f t="shared" si="684"/>
        <v>0</v>
      </c>
      <c r="AH454" s="12">
        <f t="shared" si="684"/>
        <v>0</v>
      </c>
      <c r="AI454" s="12">
        <f t="shared" si="684"/>
        <v>0</v>
      </c>
      <c r="AJ454" s="12">
        <f t="shared" si="684"/>
        <v>0</v>
      </c>
      <c r="AK454" s="12">
        <f t="shared" si="684"/>
        <v>0</v>
      </c>
      <c r="AL454" s="12">
        <f t="shared" si="684"/>
        <v>0</v>
      </c>
      <c r="AM454" s="12">
        <f t="shared" si="684"/>
        <v>0</v>
      </c>
      <c r="AN454" s="12">
        <f t="shared" si="684"/>
        <v>0</v>
      </c>
      <c r="AO454" s="12">
        <f t="shared" si="684"/>
        <v>0</v>
      </c>
    </row>
    <row r="455" spans="2:41">
      <c r="B455" s="33">
        <v>125</v>
      </c>
      <c r="C455" s="12">
        <f t="shared" si="675"/>
        <v>0</v>
      </c>
      <c r="D455" s="12">
        <f t="shared" si="684"/>
        <v>0</v>
      </c>
      <c r="E455" s="12">
        <f t="shared" si="684"/>
        <v>0</v>
      </c>
      <c r="F455" s="12">
        <f t="shared" si="684"/>
        <v>0</v>
      </c>
      <c r="G455" s="12">
        <f t="shared" si="684"/>
        <v>0</v>
      </c>
      <c r="H455" s="36">
        <f t="shared" si="684"/>
        <v>0</v>
      </c>
      <c r="I455" s="36">
        <f t="shared" si="684"/>
        <v>0</v>
      </c>
      <c r="J455" s="12">
        <f t="shared" si="684"/>
        <v>0</v>
      </c>
      <c r="K455" s="12">
        <f t="shared" si="684"/>
        <v>0</v>
      </c>
      <c r="L455" s="12">
        <f t="shared" si="684"/>
        <v>0</v>
      </c>
      <c r="M455" s="12">
        <f t="shared" si="684"/>
        <v>0</v>
      </c>
      <c r="N455" s="12">
        <f t="shared" si="684"/>
        <v>0</v>
      </c>
      <c r="O455" s="12">
        <f t="shared" si="684"/>
        <v>0</v>
      </c>
      <c r="P455" s="12">
        <f t="shared" si="684"/>
        <v>0</v>
      </c>
      <c r="Q455" s="12">
        <f t="shared" si="684"/>
        <v>0</v>
      </c>
      <c r="R455" s="12">
        <f t="shared" si="684"/>
        <v>0</v>
      </c>
      <c r="S455" s="12">
        <f t="shared" si="684"/>
        <v>0</v>
      </c>
      <c r="T455" s="12">
        <f t="shared" si="684"/>
        <v>0</v>
      </c>
      <c r="U455" s="12">
        <f t="shared" si="684"/>
        <v>0</v>
      </c>
      <c r="V455" s="12">
        <f t="shared" si="684"/>
        <v>0</v>
      </c>
      <c r="W455" s="12">
        <f t="shared" si="684"/>
        <v>0</v>
      </c>
      <c r="X455" s="12">
        <f t="shared" si="684"/>
        <v>0</v>
      </c>
      <c r="Y455" s="12">
        <f t="shared" si="684"/>
        <v>0</v>
      </c>
      <c r="Z455" s="12">
        <f t="shared" si="684"/>
        <v>0</v>
      </c>
      <c r="AA455" s="12">
        <f t="shared" si="684"/>
        <v>0</v>
      </c>
      <c r="AB455" s="12">
        <f t="shared" si="684"/>
        <v>0</v>
      </c>
      <c r="AC455" s="12">
        <f t="shared" si="684"/>
        <v>0</v>
      </c>
      <c r="AD455" s="12">
        <f t="shared" si="684"/>
        <v>0</v>
      </c>
      <c r="AE455" s="12">
        <f t="shared" si="684"/>
        <v>0</v>
      </c>
      <c r="AF455" s="12">
        <f t="shared" si="684"/>
        <v>0</v>
      </c>
      <c r="AG455" s="12">
        <f t="shared" si="684"/>
        <v>0</v>
      </c>
      <c r="AH455" s="12">
        <f t="shared" si="684"/>
        <v>0</v>
      </c>
      <c r="AI455" s="12">
        <f t="shared" si="684"/>
        <v>0</v>
      </c>
      <c r="AJ455" s="12">
        <f t="shared" si="684"/>
        <v>0</v>
      </c>
      <c r="AK455" s="12">
        <f t="shared" si="684"/>
        <v>0</v>
      </c>
      <c r="AL455" s="12">
        <f t="shared" si="684"/>
        <v>0</v>
      </c>
      <c r="AM455" s="12">
        <f t="shared" si="684"/>
        <v>0</v>
      </c>
      <c r="AN455" s="12">
        <f t="shared" si="684"/>
        <v>0</v>
      </c>
      <c r="AO455" s="12">
        <f t="shared" si="684"/>
        <v>0</v>
      </c>
    </row>
    <row r="456" spans="2:41">
      <c r="B456" s="33">
        <v>126</v>
      </c>
      <c r="C456" s="12">
        <f t="shared" si="675"/>
        <v>0</v>
      </c>
      <c r="D456" s="12">
        <f t="shared" si="684"/>
        <v>0</v>
      </c>
      <c r="E456" s="12">
        <f t="shared" si="684"/>
        <v>0</v>
      </c>
      <c r="F456" s="12">
        <f t="shared" si="684"/>
        <v>0</v>
      </c>
      <c r="G456" s="12">
        <f t="shared" si="684"/>
        <v>0</v>
      </c>
      <c r="H456" s="36">
        <f t="shared" si="684"/>
        <v>0</v>
      </c>
      <c r="I456" s="36">
        <f t="shared" si="684"/>
        <v>0</v>
      </c>
      <c r="J456" s="12">
        <f t="shared" si="684"/>
        <v>0</v>
      </c>
      <c r="K456" s="12">
        <f t="shared" si="684"/>
        <v>0</v>
      </c>
      <c r="L456" s="12">
        <f t="shared" si="684"/>
        <v>0</v>
      </c>
      <c r="M456" s="12">
        <f t="shared" si="684"/>
        <v>0</v>
      </c>
      <c r="N456" s="12">
        <f t="shared" si="684"/>
        <v>0</v>
      </c>
      <c r="O456" s="12">
        <f t="shared" si="684"/>
        <v>0</v>
      </c>
      <c r="P456" s="12">
        <f t="shared" si="684"/>
        <v>0</v>
      </c>
      <c r="Q456" s="12">
        <f t="shared" si="684"/>
        <v>0</v>
      </c>
      <c r="R456" s="12">
        <f t="shared" si="684"/>
        <v>0</v>
      </c>
      <c r="S456" s="12">
        <f t="shared" si="684"/>
        <v>0</v>
      </c>
      <c r="T456" s="12">
        <f t="shared" si="684"/>
        <v>0</v>
      </c>
      <c r="U456" s="12">
        <f t="shared" si="684"/>
        <v>0</v>
      </c>
      <c r="V456" s="12">
        <f t="shared" si="684"/>
        <v>0</v>
      </c>
      <c r="W456" s="12">
        <f t="shared" si="684"/>
        <v>0</v>
      </c>
      <c r="X456" s="12">
        <f t="shared" si="684"/>
        <v>0</v>
      </c>
      <c r="Y456" s="12">
        <f t="shared" si="684"/>
        <v>0</v>
      </c>
      <c r="Z456" s="12">
        <f t="shared" si="684"/>
        <v>0</v>
      </c>
      <c r="AA456" s="12">
        <f t="shared" si="684"/>
        <v>0</v>
      </c>
      <c r="AB456" s="12">
        <f t="shared" si="684"/>
        <v>0</v>
      </c>
      <c r="AC456" s="12">
        <f t="shared" si="684"/>
        <v>0</v>
      </c>
      <c r="AD456" s="12">
        <f t="shared" si="684"/>
        <v>0</v>
      </c>
      <c r="AE456" s="12">
        <f t="shared" si="684"/>
        <v>0</v>
      </c>
      <c r="AF456" s="12">
        <f t="shared" si="684"/>
        <v>0</v>
      </c>
      <c r="AG456" s="12">
        <f t="shared" si="684"/>
        <v>0</v>
      </c>
      <c r="AH456" s="12">
        <f t="shared" si="684"/>
        <v>0</v>
      </c>
      <c r="AI456" s="12">
        <f t="shared" si="684"/>
        <v>0</v>
      </c>
      <c r="AJ456" s="12">
        <f t="shared" si="684"/>
        <v>0</v>
      </c>
      <c r="AK456" s="12">
        <f t="shared" si="684"/>
        <v>0</v>
      </c>
      <c r="AL456" s="12">
        <f t="shared" si="684"/>
        <v>0</v>
      </c>
      <c r="AM456" s="12">
        <f t="shared" si="684"/>
        <v>0</v>
      </c>
      <c r="AN456" s="12">
        <f t="shared" si="684"/>
        <v>0</v>
      </c>
      <c r="AO456" s="12">
        <f t="shared" si="684"/>
        <v>0</v>
      </c>
    </row>
    <row r="457" spans="2:41">
      <c r="B457" s="33">
        <v>127</v>
      </c>
      <c r="C457" s="12">
        <f t="shared" si="675"/>
        <v>0</v>
      </c>
      <c r="D457" s="12">
        <f t="shared" si="684"/>
        <v>0</v>
      </c>
      <c r="E457" s="12">
        <f t="shared" si="684"/>
        <v>0</v>
      </c>
      <c r="F457" s="12">
        <f t="shared" si="684"/>
        <v>0</v>
      </c>
      <c r="G457" s="12">
        <f t="shared" si="684"/>
        <v>0</v>
      </c>
      <c r="H457" s="36">
        <f t="shared" si="684"/>
        <v>0</v>
      </c>
      <c r="I457" s="36">
        <f t="shared" si="684"/>
        <v>0</v>
      </c>
      <c r="J457" s="12">
        <f t="shared" si="684"/>
        <v>0</v>
      </c>
      <c r="K457" s="12">
        <f t="shared" si="684"/>
        <v>0</v>
      </c>
      <c r="L457" s="12">
        <f t="shared" si="684"/>
        <v>0</v>
      </c>
      <c r="M457" s="12">
        <f t="shared" si="684"/>
        <v>0</v>
      </c>
      <c r="N457" s="12">
        <f t="shared" si="684"/>
        <v>0</v>
      </c>
      <c r="O457" s="12">
        <f t="shared" si="684"/>
        <v>0</v>
      </c>
      <c r="P457" s="12">
        <f t="shared" si="684"/>
        <v>0</v>
      </c>
      <c r="Q457" s="12">
        <f t="shared" si="684"/>
        <v>0</v>
      </c>
      <c r="R457" s="12">
        <f t="shared" si="684"/>
        <v>0</v>
      </c>
      <c r="S457" s="12">
        <f t="shared" si="684"/>
        <v>0</v>
      </c>
      <c r="T457" s="12">
        <f t="shared" si="684"/>
        <v>0</v>
      </c>
      <c r="U457" s="12">
        <f t="shared" si="684"/>
        <v>0</v>
      </c>
      <c r="V457" s="12">
        <f t="shared" si="684"/>
        <v>0</v>
      </c>
      <c r="W457" s="12">
        <f t="shared" si="684"/>
        <v>0</v>
      </c>
      <c r="X457" s="12">
        <f t="shared" si="684"/>
        <v>0</v>
      </c>
      <c r="Y457" s="12">
        <f t="shared" si="684"/>
        <v>0</v>
      </c>
      <c r="Z457" s="12">
        <f t="shared" si="684"/>
        <v>0</v>
      </c>
      <c r="AA457" s="12">
        <f t="shared" si="684"/>
        <v>0</v>
      </c>
      <c r="AB457" s="12">
        <f t="shared" si="684"/>
        <v>0</v>
      </c>
      <c r="AC457" s="12">
        <f t="shared" si="684"/>
        <v>0</v>
      </c>
      <c r="AD457" s="12">
        <f t="shared" si="684"/>
        <v>0</v>
      </c>
      <c r="AE457" s="12">
        <f t="shared" si="684"/>
        <v>0</v>
      </c>
      <c r="AF457" s="12">
        <f t="shared" si="684"/>
        <v>0</v>
      </c>
      <c r="AG457" s="12">
        <f t="shared" si="684"/>
        <v>0</v>
      </c>
      <c r="AH457" s="12">
        <f t="shared" si="684"/>
        <v>0</v>
      </c>
      <c r="AI457" s="12">
        <f t="shared" si="684"/>
        <v>0</v>
      </c>
      <c r="AJ457" s="12">
        <f t="shared" si="684"/>
        <v>0</v>
      </c>
      <c r="AK457" s="12">
        <f t="shared" si="684"/>
        <v>0</v>
      </c>
      <c r="AL457" s="12">
        <f t="shared" si="684"/>
        <v>0</v>
      </c>
      <c r="AM457" s="12">
        <f t="shared" si="684"/>
        <v>0</v>
      </c>
      <c r="AN457" s="12">
        <f t="shared" si="684"/>
        <v>0</v>
      </c>
      <c r="AO457" s="12">
        <f t="shared" si="684"/>
        <v>0</v>
      </c>
    </row>
    <row r="458" spans="2:41">
      <c r="B458" s="33">
        <v>128</v>
      </c>
      <c r="C458" s="12">
        <f t="shared" si="675"/>
        <v>0</v>
      </c>
      <c r="D458" s="12">
        <f t="shared" si="684"/>
        <v>0</v>
      </c>
      <c r="E458" s="12">
        <f t="shared" si="684"/>
        <v>0</v>
      </c>
      <c r="F458" s="12">
        <f t="shared" si="684"/>
        <v>0</v>
      </c>
      <c r="G458" s="12">
        <f t="shared" si="684"/>
        <v>0</v>
      </c>
      <c r="H458" s="36">
        <f t="shared" si="684"/>
        <v>0</v>
      </c>
      <c r="I458" s="36">
        <f t="shared" si="684"/>
        <v>0</v>
      </c>
      <c r="J458" s="12">
        <f t="shared" si="684"/>
        <v>0</v>
      </c>
      <c r="K458" s="12">
        <f t="shared" si="684"/>
        <v>0</v>
      </c>
      <c r="L458" s="12">
        <f t="shared" si="684"/>
        <v>0</v>
      </c>
      <c r="M458" s="12">
        <f t="shared" si="684"/>
        <v>0</v>
      </c>
      <c r="N458" s="12">
        <f t="shared" si="684"/>
        <v>0</v>
      </c>
      <c r="O458" s="12">
        <f t="shared" ref="O458:AO459" si="685">IF(AND($B458&gt;=O$234,$B458&lt;=O$236),-(0.5/(O$234-O$236)),IF(AND($B458&gt;O$236,$B458&lt;O$237),((O$237-$B458)/((O$236-O$237)^2)),0))</f>
        <v>0</v>
      </c>
      <c r="P458" s="12">
        <f t="shared" si="685"/>
        <v>0</v>
      </c>
      <c r="Q458" s="12">
        <f t="shared" si="685"/>
        <v>0</v>
      </c>
      <c r="R458" s="12">
        <f t="shared" si="685"/>
        <v>0</v>
      </c>
      <c r="S458" s="12">
        <f t="shared" si="685"/>
        <v>0</v>
      </c>
      <c r="T458" s="12">
        <f t="shared" si="685"/>
        <v>0</v>
      </c>
      <c r="U458" s="12">
        <f t="shared" si="685"/>
        <v>0</v>
      </c>
      <c r="V458" s="12">
        <f t="shared" si="685"/>
        <v>0</v>
      </c>
      <c r="W458" s="12">
        <f t="shared" si="685"/>
        <v>0</v>
      </c>
      <c r="X458" s="12">
        <f t="shared" si="685"/>
        <v>0</v>
      </c>
      <c r="Y458" s="12">
        <f t="shared" si="685"/>
        <v>0</v>
      </c>
      <c r="Z458" s="12">
        <f t="shared" si="685"/>
        <v>0</v>
      </c>
      <c r="AA458" s="12">
        <f t="shared" si="685"/>
        <v>0</v>
      </c>
      <c r="AB458" s="12">
        <f t="shared" si="685"/>
        <v>0</v>
      </c>
      <c r="AC458" s="12">
        <f t="shared" si="685"/>
        <v>0</v>
      </c>
      <c r="AD458" s="12">
        <f t="shared" si="685"/>
        <v>0</v>
      </c>
      <c r="AE458" s="12">
        <f t="shared" si="685"/>
        <v>0</v>
      </c>
      <c r="AF458" s="12">
        <f t="shared" si="685"/>
        <v>0</v>
      </c>
      <c r="AG458" s="12">
        <f t="shared" si="685"/>
        <v>0</v>
      </c>
      <c r="AH458" s="12">
        <f t="shared" si="685"/>
        <v>0</v>
      </c>
      <c r="AI458" s="12">
        <f t="shared" si="685"/>
        <v>0</v>
      </c>
      <c r="AJ458" s="12">
        <f t="shared" si="685"/>
        <v>0</v>
      </c>
      <c r="AK458" s="12">
        <f t="shared" si="685"/>
        <v>0</v>
      </c>
      <c r="AL458" s="12">
        <f t="shared" si="685"/>
        <v>0</v>
      </c>
      <c r="AM458" s="12">
        <f t="shared" si="685"/>
        <v>0</v>
      </c>
      <c r="AN458" s="12">
        <f t="shared" si="685"/>
        <v>0</v>
      </c>
      <c r="AO458" s="12">
        <f t="shared" si="685"/>
        <v>0</v>
      </c>
    </row>
    <row r="459" spans="2:41">
      <c r="B459" s="33">
        <v>129</v>
      </c>
      <c r="C459" s="12">
        <f t="shared" ref="C459:R522" si="686">IF(AND($B459&gt;=C$234,$B459&lt;=C$236),-(0.5/(C$234-C$236)),IF(AND($B459&gt;C$236,$B459&lt;C$237),((C$237-$B459)/((C$236-C$237)^2)),0))</f>
        <v>0</v>
      </c>
      <c r="D459" s="12">
        <f t="shared" si="686"/>
        <v>0</v>
      </c>
      <c r="E459" s="12">
        <f t="shared" si="686"/>
        <v>0</v>
      </c>
      <c r="F459" s="12">
        <f t="shared" si="686"/>
        <v>0</v>
      </c>
      <c r="G459" s="12">
        <f t="shared" si="686"/>
        <v>0</v>
      </c>
      <c r="H459" s="36">
        <f t="shared" si="686"/>
        <v>0</v>
      </c>
      <c r="I459" s="36">
        <f t="shared" si="686"/>
        <v>0</v>
      </c>
      <c r="J459" s="12">
        <f t="shared" si="686"/>
        <v>0</v>
      </c>
      <c r="K459" s="12">
        <f t="shared" si="686"/>
        <v>0</v>
      </c>
      <c r="L459" s="12">
        <f t="shared" si="686"/>
        <v>0</v>
      </c>
      <c r="M459" s="12">
        <f t="shared" si="686"/>
        <v>0</v>
      </c>
      <c r="N459" s="12">
        <f t="shared" si="686"/>
        <v>0</v>
      </c>
      <c r="O459" s="12">
        <f t="shared" si="686"/>
        <v>0</v>
      </c>
      <c r="P459" s="12">
        <f t="shared" si="686"/>
        <v>0</v>
      </c>
      <c r="Q459" s="12">
        <f t="shared" si="686"/>
        <v>0</v>
      </c>
      <c r="R459" s="12">
        <f t="shared" si="686"/>
        <v>0</v>
      </c>
      <c r="S459" s="12">
        <f t="shared" si="685"/>
        <v>0</v>
      </c>
      <c r="T459" s="12">
        <f t="shared" si="685"/>
        <v>0</v>
      </c>
      <c r="U459" s="12">
        <f t="shared" si="685"/>
        <v>0</v>
      </c>
      <c r="V459" s="12">
        <f t="shared" si="685"/>
        <v>0</v>
      </c>
      <c r="W459" s="12">
        <f t="shared" si="685"/>
        <v>0</v>
      </c>
      <c r="X459" s="12">
        <f t="shared" si="685"/>
        <v>0</v>
      </c>
      <c r="Y459" s="12">
        <f t="shared" si="685"/>
        <v>0</v>
      </c>
      <c r="Z459" s="12">
        <f t="shared" si="685"/>
        <v>0</v>
      </c>
      <c r="AA459" s="12">
        <f t="shared" si="685"/>
        <v>0</v>
      </c>
      <c r="AB459" s="12">
        <f t="shared" si="685"/>
        <v>0</v>
      </c>
      <c r="AC459" s="12">
        <f t="shared" si="685"/>
        <v>0</v>
      </c>
      <c r="AD459" s="12">
        <f t="shared" si="685"/>
        <v>0</v>
      </c>
      <c r="AE459" s="12">
        <f t="shared" si="685"/>
        <v>0</v>
      </c>
      <c r="AF459" s="12">
        <f t="shared" si="685"/>
        <v>0</v>
      </c>
      <c r="AG459" s="12">
        <f t="shared" si="685"/>
        <v>0</v>
      </c>
      <c r="AH459" s="12">
        <f t="shared" si="685"/>
        <v>0</v>
      </c>
      <c r="AI459" s="12">
        <f t="shared" si="685"/>
        <v>0</v>
      </c>
      <c r="AJ459" s="12">
        <f t="shared" si="685"/>
        <v>0</v>
      </c>
      <c r="AK459" s="12">
        <f t="shared" si="685"/>
        <v>0</v>
      </c>
      <c r="AL459" s="12">
        <f t="shared" si="685"/>
        <v>0</v>
      </c>
      <c r="AM459" s="12">
        <f t="shared" si="685"/>
        <v>0</v>
      </c>
      <c r="AN459" s="12">
        <f t="shared" si="685"/>
        <v>0</v>
      </c>
      <c r="AO459" s="12">
        <f t="shared" si="685"/>
        <v>0</v>
      </c>
    </row>
    <row r="460" spans="2:41">
      <c r="B460" s="33">
        <v>130</v>
      </c>
      <c r="C460" s="12">
        <f t="shared" si="686"/>
        <v>0</v>
      </c>
      <c r="D460" s="12">
        <f t="shared" ref="D460:AO466" si="687">IF(AND($B460&gt;=D$234,$B460&lt;=D$236),-(0.5/(D$234-D$236)),IF(AND($B460&gt;D$236,$B460&lt;D$237),((D$237-$B460)/((D$236-D$237)^2)),0))</f>
        <v>0</v>
      </c>
      <c r="E460" s="12">
        <f t="shared" si="687"/>
        <v>0</v>
      </c>
      <c r="F460" s="12">
        <f t="shared" si="687"/>
        <v>0</v>
      </c>
      <c r="G460" s="12">
        <f t="shared" si="687"/>
        <v>0</v>
      </c>
      <c r="H460" s="36">
        <f t="shared" si="687"/>
        <v>0</v>
      </c>
      <c r="I460" s="36">
        <f t="shared" si="687"/>
        <v>0</v>
      </c>
      <c r="J460" s="12">
        <f t="shared" si="687"/>
        <v>0</v>
      </c>
      <c r="K460" s="12">
        <f t="shared" si="687"/>
        <v>0</v>
      </c>
      <c r="L460" s="12">
        <f t="shared" si="687"/>
        <v>0</v>
      </c>
      <c r="M460" s="12">
        <f t="shared" si="687"/>
        <v>0</v>
      </c>
      <c r="N460" s="12">
        <f t="shared" si="687"/>
        <v>0</v>
      </c>
      <c r="O460" s="12">
        <f t="shared" si="687"/>
        <v>0</v>
      </c>
      <c r="P460" s="12">
        <f t="shared" si="687"/>
        <v>0</v>
      </c>
      <c r="Q460" s="12">
        <f t="shared" si="687"/>
        <v>0</v>
      </c>
      <c r="R460" s="12">
        <f t="shared" si="687"/>
        <v>0</v>
      </c>
      <c r="S460" s="12">
        <f t="shared" si="687"/>
        <v>0</v>
      </c>
      <c r="T460" s="12">
        <f t="shared" si="687"/>
        <v>0</v>
      </c>
      <c r="U460" s="12">
        <f t="shared" si="687"/>
        <v>0</v>
      </c>
      <c r="V460" s="12">
        <f t="shared" si="687"/>
        <v>0</v>
      </c>
      <c r="W460" s="12">
        <f t="shared" si="687"/>
        <v>0</v>
      </c>
      <c r="X460" s="12">
        <f t="shared" si="687"/>
        <v>0</v>
      </c>
      <c r="Y460" s="12">
        <f t="shared" si="687"/>
        <v>0</v>
      </c>
      <c r="Z460" s="12">
        <f t="shared" si="687"/>
        <v>0</v>
      </c>
      <c r="AA460" s="12">
        <f t="shared" si="687"/>
        <v>0</v>
      </c>
      <c r="AB460" s="12">
        <f t="shared" si="687"/>
        <v>0</v>
      </c>
      <c r="AC460" s="12">
        <f t="shared" si="687"/>
        <v>0</v>
      </c>
      <c r="AD460" s="12">
        <f t="shared" si="687"/>
        <v>0</v>
      </c>
      <c r="AE460" s="12">
        <f t="shared" si="687"/>
        <v>0</v>
      </c>
      <c r="AF460" s="12">
        <f t="shared" si="687"/>
        <v>0</v>
      </c>
      <c r="AG460" s="12">
        <f t="shared" si="687"/>
        <v>0</v>
      </c>
      <c r="AH460" s="12">
        <f t="shared" si="687"/>
        <v>0</v>
      </c>
      <c r="AI460" s="12">
        <f t="shared" si="687"/>
        <v>0</v>
      </c>
      <c r="AJ460" s="12">
        <f t="shared" si="687"/>
        <v>0</v>
      </c>
      <c r="AK460" s="12">
        <f t="shared" si="687"/>
        <v>0</v>
      </c>
      <c r="AL460" s="12">
        <f t="shared" si="687"/>
        <v>0</v>
      </c>
      <c r="AM460" s="12">
        <f t="shared" si="687"/>
        <v>0</v>
      </c>
      <c r="AN460" s="12">
        <f t="shared" si="687"/>
        <v>0</v>
      </c>
      <c r="AO460" s="12">
        <f t="shared" si="687"/>
        <v>0</v>
      </c>
    </row>
    <row r="461" spans="2:41">
      <c r="B461" s="33">
        <v>131</v>
      </c>
      <c r="C461" s="12">
        <f t="shared" si="686"/>
        <v>0</v>
      </c>
      <c r="D461" s="12">
        <f t="shared" si="687"/>
        <v>0</v>
      </c>
      <c r="E461" s="12">
        <f t="shared" si="687"/>
        <v>0</v>
      </c>
      <c r="F461" s="12">
        <f t="shared" si="687"/>
        <v>0</v>
      </c>
      <c r="G461" s="12">
        <f t="shared" si="687"/>
        <v>0</v>
      </c>
      <c r="H461" s="36">
        <f t="shared" si="687"/>
        <v>0</v>
      </c>
      <c r="I461" s="36">
        <f t="shared" si="687"/>
        <v>0</v>
      </c>
      <c r="J461" s="12">
        <f t="shared" si="687"/>
        <v>0</v>
      </c>
      <c r="K461" s="12">
        <f t="shared" si="687"/>
        <v>0</v>
      </c>
      <c r="L461" s="12">
        <f t="shared" si="687"/>
        <v>0</v>
      </c>
      <c r="M461" s="12">
        <f t="shared" si="687"/>
        <v>0</v>
      </c>
      <c r="N461" s="12">
        <f t="shared" si="687"/>
        <v>0</v>
      </c>
      <c r="O461" s="12">
        <f t="shared" si="687"/>
        <v>0</v>
      </c>
      <c r="P461" s="12">
        <f t="shared" si="687"/>
        <v>0</v>
      </c>
      <c r="Q461" s="12">
        <f t="shared" si="687"/>
        <v>0</v>
      </c>
      <c r="R461" s="12">
        <f t="shared" si="687"/>
        <v>0</v>
      </c>
      <c r="S461" s="12">
        <f t="shared" si="687"/>
        <v>0</v>
      </c>
      <c r="T461" s="12">
        <f t="shared" si="687"/>
        <v>0</v>
      </c>
      <c r="U461" s="12">
        <f t="shared" si="687"/>
        <v>0</v>
      </c>
      <c r="V461" s="12">
        <f t="shared" si="687"/>
        <v>0</v>
      </c>
      <c r="W461" s="12">
        <f t="shared" si="687"/>
        <v>0</v>
      </c>
      <c r="X461" s="12">
        <f t="shared" si="687"/>
        <v>0</v>
      </c>
      <c r="Y461" s="12">
        <f t="shared" si="687"/>
        <v>0</v>
      </c>
      <c r="Z461" s="12">
        <f t="shared" si="687"/>
        <v>0</v>
      </c>
      <c r="AA461" s="12">
        <f t="shared" si="687"/>
        <v>0</v>
      </c>
      <c r="AB461" s="12">
        <f t="shared" si="687"/>
        <v>0</v>
      </c>
      <c r="AC461" s="12">
        <f t="shared" si="687"/>
        <v>0</v>
      </c>
      <c r="AD461" s="12">
        <f t="shared" si="687"/>
        <v>0</v>
      </c>
      <c r="AE461" s="12">
        <f t="shared" si="687"/>
        <v>0</v>
      </c>
      <c r="AF461" s="12">
        <f t="shared" si="687"/>
        <v>0</v>
      </c>
      <c r="AG461" s="12">
        <f t="shared" si="687"/>
        <v>0</v>
      </c>
      <c r="AH461" s="12">
        <f t="shared" si="687"/>
        <v>0</v>
      </c>
      <c r="AI461" s="12">
        <f t="shared" si="687"/>
        <v>0</v>
      </c>
      <c r="AJ461" s="12">
        <f t="shared" si="687"/>
        <v>0</v>
      </c>
      <c r="AK461" s="12">
        <f t="shared" si="687"/>
        <v>0</v>
      </c>
      <c r="AL461" s="12">
        <f t="shared" si="687"/>
        <v>0</v>
      </c>
      <c r="AM461" s="12">
        <f t="shared" si="687"/>
        <v>0</v>
      </c>
      <c r="AN461" s="12">
        <f t="shared" si="687"/>
        <v>0</v>
      </c>
      <c r="AO461" s="12">
        <f t="shared" si="687"/>
        <v>0</v>
      </c>
    </row>
    <row r="462" spans="2:41">
      <c r="B462" s="33">
        <v>132</v>
      </c>
      <c r="C462" s="12">
        <f t="shared" si="686"/>
        <v>0</v>
      </c>
      <c r="D462" s="12">
        <f t="shared" si="687"/>
        <v>0</v>
      </c>
      <c r="E462" s="12">
        <f t="shared" si="687"/>
        <v>0</v>
      </c>
      <c r="F462" s="12">
        <f t="shared" si="687"/>
        <v>0</v>
      </c>
      <c r="G462" s="12">
        <f t="shared" si="687"/>
        <v>0</v>
      </c>
      <c r="H462" s="36">
        <f t="shared" si="687"/>
        <v>0</v>
      </c>
      <c r="I462" s="36">
        <f t="shared" si="687"/>
        <v>0</v>
      </c>
      <c r="J462" s="12">
        <f t="shared" si="687"/>
        <v>0</v>
      </c>
      <c r="K462" s="12">
        <f t="shared" si="687"/>
        <v>0</v>
      </c>
      <c r="L462" s="12">
        <f t="shared" si="687"/>
        <v>0</v>
      </c>
      <c r="M462" s="12">
        <f t="shared" si="687"/>
        <v>0</v>
      </c>
      <c r="N462" s="12">
        <f t="shared" si="687"/>
        <v>0</v>
      </c>
      <c r="O462" s="12">
        <f t="shared" si="687"/>
        <v>0</v>
      </c>
      <c r="P462" s="12">
        <f t="shared" si="687"/>
        <v>0</v>
      </c>
      <c r="Q462" s="12">
        <f t="shared" si="687"/>
        <v>0</v>
      </c>
      <c r="R462" s="12">
        <f t="shared" si="687"/>
        <v>0</v>
      </c>
      <c r="S462" s="12">
        <f t="shared" si="687"/>
        <v>0</v>
      </c>
      <c r="T462" s="12">
        <f t="shared" si="687"/>
        <v>0</v>
      </c>
      <c r="U462" s="12">
        <f t="shared" si="687"/>
        <v>0</v>
      </c>
      <c r="V462" s="12">
        <f t="shared" si="687"/>
        <v>0</v>
      </c>
      <c r="W462" s="12">
        <f t="shared" si="687"/>
        <v>0</v>
      </c>
      <c r="X462" s="12">
        <f t="shared" si="687"/>
        <v>0</v>
      </c>
      <c r="Y462" s="12">
        <f t="shared" si="687"/>
        <v>0</v>
      </c>
      <c r="Z462" s="12">
        <f t="shared" si="687"/>
        <v>0</v>
      </c>
      <c r="AA462" s="12">
        <f t="shared" si="687"/>
        <v>0</v>
      </c>
      <c r="AB462" s="12">
        <f t="shared" si="687"/>
        <v>0</v>
      </c>
      <c r="AC462" s="12">
        <f t="shared" si="687"/>
        <v>0</v>
      </c>
      <c r="AD462" s="12">
        <f t="shared" si="687"/>
        <v>0</v>
      </c>
      <c r="AE462" s="12">
        <f t="shared" si="687"/>
        <v>0</v>
      </c>
      <c r="AF462" s="12">
        <f t="shared" si="687"/>
        <v>0</v>
      </c>
      <c r="AG462" s="12">
        <f t="shared" si="687"/>
        <v>0</v>
      </c>
      <c r="AH462" s="12">
        <f t="shared" si="687"/>
        <v>0</v>
      </c>
      <c r="AI462" s="12">
        <f t="shared" si="687"/>
        <v>0</v>
      </c>
      <c r="AJ462" s="12">
        <f t="shared" si="687"/>
        <v>0</v>
      </c>
      <c r="AK462" s="12">
        <f t="shared" si="687"/>
        <v>0</v>
      </c>
      <c r="AL462" s="12">
        <f t="shared" si="687"/>
        <v>0</v>
      </c>
      <c r="AM462" s="12">
        <f t="shared" si="687"/>
        <v>0</v>
      </c>
      <c r="AN462" s="12">
        <f t="shared" si="687"/>
        <v>0</v>
      </c>
      <c r="AO462" s="12">
        <f t="shared" si="687"/>
        <v>0</v>
      </c>
    </row>
    <row r="463" spans="2:41">
      <c r="B463" s="33">
        <v>133</v>
      </c>
      <c r="C463" s="12">
        <f t="shared" si="686"/>
        <v>0</v>
      </c>
      <c r="D463" s="12">
        <f t="shared" si="687"/>
        <v>0</v>
      </c>
      <c r="E463" s="12">
        <f t="shared" si="687"/>
        <v>0</v>
      </c>
      <c r="F463" s="12">
        <f t="shared" si="687"/>
        <v>0</v>
      </c>
      <c r="G463" s="12">
        <f t="shared" si="687"/>
        <v>0</v>
      </c>
      <c r="H463" s="36">
        <f t="shared" si="687"/>
        <v>0</v>
      </c>
      <c r="I463" s="36">
        <f t="shared" si="687"/>
        <v>0</v>
      </c>
      <c r="J463" s="12">
        <f t="shared" si="687"/>
        <v>0</v>
      </c>
      <c r="K463" s="12">
        <f t="shared" si="687"/>
        <v>0</v>
      </c>
      <c r="L463" s="12">
        <f t="shared" si="687"/>
        <v>0</v>
      </c>
      <c r="M463" s="12">
        <f t="shared" si="687"/>
        <v>0</v>
      </c>
      <c r="N463" s="12">
        <f t="shared" si="687"/>
        <v>0</v>
      </c>
      <c r="O463" s="12">
        <f t="shared" si="687"/>
        <v>0</v>
      </c>
      <c r="P463" s="12">
        <f t="shared" si="687"/>
        <v>0</v>
      </c>
      <c r="Q463" s="12">
        <f t="shared" si="687"/>
        <v>0</v>
      </c>
      <c r="R463" s="12">
        <f t="shared" si="687"/>
        <v>0</v>
      </c>
      <c r="S463" s="12">
        <f t="shared" si="687"/>
        <v>0</v>
      </c>
      <c r="T463" s="12">
        <f t="shared" si="687"/>
        <v>0</v>
      </c>
      <c r="U463" s="12">
        <f t="shared" si="687"/>
        <v>0</v>
      </c>
      <c r="V463" s="12">
        <f t="shared" si="687"/>
        <v>0</v>
      </c>
      <c r="W463" s="12">
        <f t="shared" si="687"/>
        <v>0</v>
      </c>
      <c r="X463" s="12">
        <f t="shared" si="687"/>
        <v>0</v>
      </c>
      <c r="Y463" s="12">
        <f t="shared" si="687"/>
        <v>0</v>
      </c>
      <c r="Z463" s="12">
        <f t="shared" si="687"/>
        <v>0</v>
      </c>
      <c r="AA463" s="12">
        <f t="shared" si="687"/>
        <v>0</v>
      </c>
      <c r="AB463" s="12">
        <f t="shared" si="687"/>
        <v>0</v>
      </c>
      <c r="AC463" s="12">
        <f t="shared" si="687"/>
        <v>0</v>
      </c>
      <c r="AD463" s="12">
        <f t="shared" si="687"/>
        <v>0</v>
      </c>
      <c r="AE463" s="12">
        <f t="shared" si="687"/>
        <v>0</v>
      </c>
      <c r="AF463" s="12">
        <f t="shared" si="687"/>
        <v>0</v>
      </c>
      <c r="AG463" s="12">
        <f t="shared" si="687"/>
        <v>0</v>
      </c>
      <c r="AH463" s="12">
        <f t="shared" si="687"/>
        <v>0</v>
      </c>
      <c r="AI463" s="12">
        <f t="shared" si="687"/>
        <v>0</v>
      </c>
      <c r="AJ463" s="12">
        <f t="shared" si="687"/>
        <v>0</v>
      </c>
      <c r="AK463" s="12">
        <f t="shared" si="687"/>
        <v>0</v>
      </c>
      <c r="AL463" s="12">
        <f t="shared" si="687"/>
        <v>0</v>
      </c>
      <c r="AM463" s="12">
        <f t="shared" si="687"/>
        <v>0</v>
      </c>
      <c r="AN463" s="12">
        <f t="shared" si="687"/>
        <v>0</v>
      </c>
      <c r="AO463" s="12">
        <f t="shared" si="687"/>
        <v>0</v>
      </c>
    </row>
    <row r="464" spans="2:41">
      <c r="B464" s="33">
        <v>134</v>
      </c>
      <c r="C464" s="12">
        <f t="shared" si="686"/>
        <v>0</v>
      </c>
      <c r="D464" s="12">
        <f t="shared" si="687"/>
        <v>0</v>
      </c>
      <c r="E464" s="12">
        <f t="shared" si="687"/>
        <v>0</v>
      </c>
      <c r="F464" s="12">
        <f t="shared" si="687"/>
        <v>0</v>
      </c>
      <c r="G464" s="12">
        <f t="shared" si="687"/>
        <v>0</v>
      </c>
      <c r="H464" s="36">
        <f t="shared" si="687"/>
        <v>0</v>
      </c>
      <c r="I464" s="36">
        <f t="shared" si="687"/>
        <v>0</v>
      </c>
      <c r="J464" s="12">
        <f t="shared" si="687"/>
        <v>0</v>
      </c>
      <c r="K464" s="12">
        <f t="shared" si="687"/>
        <v>0</v>
      </c>
      <c r="L464" s="12">
        <f t="shared" si="687"/>
        <v>0</v>
      </c>
      <c r="M464" s="12">
        <f t="shared" si="687"/>
        <v>0</v>
      </c>
      <c r="N464" s="12">
        <f t="shared" si="687"/>
        <v>0</v>
      </c>
      <c r="O464" s="12">
        <f t="shared" si="687"/>
        <v>0</v>
      </c>
      <c r="P464" s="12">
        <f t="shared" si="687"/>
        <v>0</v>
      </c>
      <c r="Q464" s="12">
        <f t="shared" si="687"/>
        <v>0</v>
      </c>
      <c r="R464" s="12">
        <f t="shared" si="687"/>
        <v>0</v>
      </c>
      <c r="S464" s="12">
        <f t="shared" si="687"/>
        <v>0</v>
      </c>
      <c r="T464" s="12">
        <f t="shared" si="687"/>
        <v>0</v>
      </c>
      <c r="U464" s="12">
        <f t="shared" si="687"/>
        <v>0</v>
      </c>
      <c r="V464" s="12">
        <f t="shared" si="687"/>
        <v>0</v>
      </c>
      <c r="W464" s="12">
        <f t="shared" si="687"/>
        <v>0</v>
      </c>
      <c r="X464" s="12">
        <f t="shared" si="687"/>
        <v>0</v>
      </c>
      <c r="Y464" s="12">
        <f t="shared" si="687"/>
        <v>0</v>
      </c>
      <c r="Z464" s="12">
        <f t="shared" si="687"/>
        <v>0</v>
      </c>
      <c r="AA464" s="12">
        <f t="shared" si="687"/>
        <v>0</v>
      </c>
      <c r="AB464" s="12">
        <f t="shared" si="687"/>
        <v>0</v>
      </c>
      <c r="AC464" s="12">
        <f t="shared" si="687"/>
        <v>0</v>
      </c>
      <c r="AD464" s="12">
        <f t="shared" si="687"/>
        <v>0</v>
      </c>
      <c r="AE464" s="12">
        <f t="shared" si="687"/>
        <v>0</v>
      </c>
      <c r="AF464" s="12">
        <f t="shared" si="687"/>
        <v>0</v>
      </c>
      <c r="AG464" s="12">
        <f t="shared" si="687"/>
        <v>0</v>
      </c>
      <c r="AH464" s="12">
        <f t="shared" si="687"/>
        <v>0</v>
      </c>
      <c r="AI464" s="12">
        <f t="shared" si="687"/>
        <v>0</v>
      </c>
      <c r="AJ464" s="12">
        <f t="shared" si="687"/>
        <v>0</v>
      </c>
      <c r="AK464" s="12">
        <f t="shared" si="687"/>
        <v>0</v>
      </c>
      <c r="AL464" s="12">
        <f t="shared" si="687"/>
        <v>0</v>
      </c>
      <c r="AM464" s="12">
        <f t="shared" si="687"/>
        <v>0</v>
      </c>
      <c r="AN464" s="12">
        <f t="shared" si="687"/>
        <v>0</v>
      </c>
      <c r="AO464" s="12">
        <f t="shared" si="687"/>
        <v>0</v>
      </c>
    </row>
    <row r="465" spans="2:41">
      <c r="B465" s="33">
        <v>135</v>
      </c>
      <c r="C465" s="12">
        <f t="shared" si="686"/>
        <v>0</v>
      </c>
      <c r="D465" s="12">
        <f t="shared" si="687"/>
        <v>0</v>
      </c>
      <c r="E465" s="12">
        <f t="shared" si="687"/>
        <v>0</v>
      </c>
      <c r="F465" s="12">
        <f t="shared" si="687"/>
        <v>0</v>
      </c>
      <c r="G465" s="12">
        <f t="shared" si="687"/>
        <v>0</v>
      </c>
      <c r="H465" s="36">
        <f t="shared" si="687"/>
        <v>0</v>
      </c>
      <c r="I465" s="36">
        <f t="shared" si="687"/>
        <v>0</v>
      </c>
      <c r="J465" s="12">
        <f t="shared" si="687"/>
        <v>0</v>
      </c>
      <c r="K465" s="12">
        <f t="shared" si="687"/>
        <v>0</v>
      </c>
      <c r="L465" s="12">
        <f t="shared" si="687"/>
        <v>0</v>
      </c>
      <c r="M465" s="12">
        <f t="shared" si="687"/>
        <v>0</v>
      </c>
      <c r="N465" s="12">
        <f t="shared" si="687"/>
        <v>0</v>
      </c>
      <c r="O465" s="12">
        <f t="shared" si="687"/>
        <v>0</v>
      </c>
      <c r="P465" s="12">
        <f t="shared" si="687"/>
        <v>0</v>
      </c>
      <c r="Q465" s="12">
        <f t="shared" si="687"/>
        <v>0</v>
      </c>
      <c r="R465" s="12">
        <f t="shared" si="687"/>
        <v>0</v>
      </c>
      <c r="S465" s="12">
        <f t="shared" si="687"/>
        <v>0</v>
      </c>
      <c r="T465" s="12">
        <f t="shared" si="687"/>
        <v>0</v>
      </c>
      <c r="U465" s="12">
        <f t="shared" si="687"/>
        <v>0</v>
      </c>
      <c r="V465" s="12">
        <f t="shared" si="687"/>
        <v>0</v>
      </c>
      <c r="W465" s="12">
        <f t="shared" si="687"/>
        <v>0</v>
      </c>
      <c r="X465" s="12">
        <f t="shared" si="687"/>
        <v>0</v>
      </c>
      <c r="Y465" s="12">
        <f t="shared" si="687"/>
        <v>0</v>
      </c>
      <c r="Z465" s="12">
        <f t="shared" si="687"/>
        <v>0</v>
      </c>
      <c r="AA465" s="12">
        <f t="shared" si="687"/>
        <v>0</v>
      </c>
      <c r="AB465" s="12">
        <f t="shared" si="687"/>
        <v>0</v>
      </c>
      <c r="AC465" s="12">
        <f t="shared" si="687"/>
        <v>0</v>
      </c>
      <c r="AD465" s="12">
        <f t="shared" si="687"/>
        <v>0</v>
      </c>
      <c r="AE465" s="12">
        <f t="shared" si="687"/>
        <v>0</v>
      </c>
      <c r="AF465" s="12">
        <f t="shared" si="687"/>
        <v>0</v>
      </c>
      <c r="AG465" s="12">
        <f t="shared" si="687"/>
        <v>0</v>
      </c>
      <c r="AH465" s="12">
        <f t="shared" si="687"/>
        <v>0</v>
      </c>
      <c r="AI465" s="12">
        <f t="shared" si="687"/>
        <v>0</v>
      </c>
      <c r="AJ465" s="12">
        <f t="shared" si="687"/>
        <v>0</v>
      </c>
      <c r="AK465" s="12">
        <f t="shared" si="687"/>
        <v>0</v>
      </c>
      <c r="AL465" s="12">
        <f t="shared" si="687"/>
        <v>0</v>
      </c>
      <c r="AM465" s="12">
        <f t="shared" si="687"/>
        <v>0</v>
      </c>
      <c r="AN465" s="12">
        <f t="shared" si="687"/>
        <v>0</v>
      </c>
      <c r="AO465" s="12">
        <f t="shared" si="687"/>
        <v>0</v>
      </c>
    </row>
    <row r="466" spans="2:41">
      <c r="B466" s="33">
        <v>136</v>
      </c>
      <c r="C466" s="12">
        <f t="shared" si="686"/>
        <v>0</v>
      </c>
      <c r="D466" s="12">
        <f t="shared" si="687"/>
        <v>0</v>
      </c>
      <c r="E466" s="12">
        <f t="shared" si="687"/>
        <v>0</v>
      </c>
      <c r="F466" s="12">
        <f t="shared" si="687"/>
        <v>0</v>
      </c>
      <c r="G466" s="12">
        <f t="shared" si="687"/>
        <v>0</v>
      </c>
      <c r="H466" s="36">
        <f t="shared" si="687"/>
        <v>0</v>
      </c>
      <c r="I466" s="36">
        <f t="shared" si="687"/>
        <v>0</v>
      </c>
      <c r="J466" s="12">
        <f t="shared" si="687"/>
        <v>0</v>
      </c>
      <c r="K466" s="12">
        <f t="shared" si="687"/>
        <v>0</v>
      </c>
      <c r="L466" s="12">
        <f t="shared" si="687"/>
        <v>0</v>
      </c>
      <c r="M466" s="12">
        <f t="shared" si="687"/>
        <v>0</v>
      </c>
      <c r="N466" s="12">
        <f t="shared" si="687"/>
        <v>0</v>
      </c>
      <c r="O466" s="12">
        <f t="shared" si="687"/>
        <v>0</v>
      </c>
      <c r="P466" s="12">
        <f t="shared" si="687"/>
        <v>0</v>
      </c>
      <c r="Q466" s="12">
        <f t="shared" si="687"/>
        <v>0</v>
      </c>
      <c r="R466" s="12">
        <f t="shared" si="687"/>
        <v>0</v>
      </c>
      <c r="S466" s="12">
        <f t="shared" si="687"/>
        <v>0</v>
      </c>
      <c r="T466" s="12">
        <f t="shared" si="687"/>
        <v>0</v>
      </c>
      <c r="U466" s="12">
        <f t="shared" si="687"/>
        <v>0</v>
      </c>
      <c r="V466" s="12">
        <f t="shared" si="687"/>
        <v>0</v>
      </c>
      <c r="W466" s="12">
        <f t="shared" si="687"/>
        <v>0</v>
      </c>
      <c r="X466" s="12">
        <f t="shared" si="687"/>
        <v>0</v>
      </c>
      <c r="Y466" s="12">
        <f t="shared" si="687"/>
        <v>0</v>
      </c>
      <c r="Z466" s="12">
        <f t="shared" si="687"/>
        <v>0</v>
      </c>
      <c r="AA466" s="12">
        <f t="shared" si="687"/>
        <v>0</v>
      </c>
      <c r="AB466" s="12">
        <f t="shared" si="687"/>
        <v>0</v>
      </c>
      <c r="AC466" s="12">
        <f t="shared" si="687"/>
        <v>0</v>
      </c>
      <c r="AD466" s="12">
        <f t="shared" si="687"/>
        <v>0</v>
      </c>
      <c r="AE466" s="12">
        <f t="shared" ref="D466:AO473" si="688">IF(AND($B466&gt;=AE$234,$B466&lt;=AE$236),-(0.5/(AE$234-AE$236)),IF(AND($B466&gt;AE$236,$B466&lt;AE$237),((AE$237-$B466)/((AE$236-AE$237)^2)),0))</f>
        <v>0</v>
      </c>
      <c r="AF466" s="12">
        <f t="shared" si="688"/>
        <v>0</v>
      </c>
      <c r="AG466" s="12">
        <f t="shared" si="688"/>
        <v>0</v>
      </c>
      <c r="AH466" s="12">
        <f t="shared" si="688"/>
        <v>0</v>
      </c>
      <c r="AI466" s="12">
        <f t="shared" si="688"/>
        <v>0</v>
      </c>
      <c r="AJ466" s="12">
        <f t="shared" si="688"/>
        <v>0</v>
      </c>
      <c r="AK466" s="12">
        <f t="shared" si="688"/>
        <v>0</v>
      </c>
      <c r="AL466" s="12">
        <f t="shared" si="688"/>
        <v>0</v>
      </c>
      <c r="AM466" s="12">
        <f t="shared" si="688"/>
        <v>0</v>
      </c>
      <c r="AN466" s="12">
        <f t="shared" si="688"/>
        <v>0</v>
      </c>
      <c r="AO466" s="12">
        <f t="shared" si="688"/>
        <v>0</v>
      </c>
    </row>
    <row r="467" spans="2:41">
      <c r="B467" s="33">
        <v>137</v>
      </c>
      <c r="C467" s="12">
        <f t="shared" si="686"/>
        <v>0</v>
      </c>
      <c r="D467" s="12">
        <f t="shared" si="688"/>
        <v>0</v>
      </c>
      <c r="E467" s="12">
        <f t="shared" si="688"/>
        <v>0</v>
      </c>
      <c r="F467" s="12">
        <f t="shared" si="688"/>
        <v>0</v>
      </c>
      <c r="G467" s="12">
        <f t="shared" si="688"/>
        <v>0</v>
      </c>
      <c r="H467" s="36">
        <f t="shared" si="688"/>
        <v>0</v>
      </c>
      <c r="I467" s="36">
        <f t="shared" si="688"/>
        <v>0</v>
      </c>
      <c r="J467" s="12">
        <f t="shared" si="688"/>
        <v>0</v>
      </c>
      <c r="K467" s="12">
        <f t="shared" si="688"/>
        <v>0</v>
      </c>
      <c r="L467" s="12">
        <f t="shared" si="688"/>
        <v>0</v>
      </c>
      <c r="M467" s="12">
        <f t="shared" si="688"/>
        <v>0</v>
      </c>
      <c r="N467" s="12">
        <f t="shared" si="688"/>
        <v>0</v>
      </c>
      <c r="O467" s="12">
        <f t="shared" si="688"/>
        <v>0</v>
      </c>
      <c r="P467" s="12">
        <f t="shared" si="688"/>
        <v>0</v>
      </c>
      <c r="Q467" s="12">
        <f t="shared" si="688"/>
        <v>0</v>
      </c>
      <c r="R467" s="12">
        <f t="shared" si="688"/>
        <v>0</v>
      </c>
      <c r="S467" s="12">
        <f t="shared" si="688"/>
        <v>0</v>
      </c>
      <c r="T467" s="12">
        <f t="shared" si="688"/>
        <v>0</v>
      </c>
      <c r="U467" s="12">
        <f t="shared" si="688"/>
        <v>0</v>
      </c>
      <c r="V467" s="12">
        <f t="shared" si="688"/>
        <v>0</v>
      </c>
      <c r="W467" s="12">
        <f t="shared" si="688"/>
        <v>0</v>
      </c>
      <c r="X467" s="12">
        <f t="shared" si="688"/>
        <v>0</v>
      </c>
      <c r="Y467" s="12">
        <f t="shared" si="688"/>
        <v>0</v>
      </c>
      <c r="Z467" s="12">
        <f t="shared" si="688"/>
        <v>0</v>
      </c>
      <c r="AA467" s="12">
        <f t="shared" si="688"/>
        <v>0</v>
      </c>
      <c r="AB467" s="12">
        <f t="shared" si="688"/>
        <v>0</v>
      </c>
      <c r="AC467" s="12">
        <f t="shared" si="688"/>
        <v>0</v>
      </c>
      <c r="AD467" s="12">
        <f t="shared" si="688"/>
        <v>0</v>
      </c>
      <c r="AE467" s="12">
        <f t="shared" si="688"/>
        <v>0</v>
      </c>
      <c r="AF467" s="12">
        <f t="shared" si="688"/>
        <v>0</v>
      </c>
      <c r="AG467" s="12">
        <f t="shared" si="688"/>
        <v>0</v>
      </c>
      <c r="AH467" s="12">
        <f t="shared" si="688"/>
        <v>0</v>
      </c>
      <c r="AI467" s="12">
        <f t="shared" si="688"/>
        <v>0</v>
      </c>
      <c r="AJ467" s="12">
        <f t="shared" si="688"/>
        <v>0</v>
      </c>
      <c r="AK467" s="12">
        <f t="shared" si="688"/>
        <v>0</v>
      </c>
      <c r="AL467" s="12">
        <f t="shared" si="688"/>
        <v>0</v>
      </c>
      <c r="AM467" s="12">
        <f t="shared" si="688"/>
        <v>0</v>
      </c>
      <c r="AN467" s="12">
        <f t="shared" si="688"/>
        <v>0</v>
      </c>
      <c r="AO467" s="12">
        <f t="shared" si="688"/>
        <v>0</v>
      </c>
    </row>
    <row r="468" spans="2:41">
      <c r="B468" s="33">
        <v>138</v>
      </c>
      <c r="C468" s="12">
        <f t="shared" si="686"/>
        <v>0</v>
      </c>
      <c r="D468" s="12">
        <f t="shared" si="688"/>
        <v>0</v>
      </c>
      <c r="E468" s="12">
        <f t="shared" si="688"/>
        <v>0</v>
      </c>
      <c r="F468" s="12">
        <f t="shared" si="688"/>
        <v>0</v>
      </c>
      <c r="G468" s="12">
        <f t="shared" si="688"/>
        <v>0</v>
      </c>
      <c r="H468" s="36">
        <f t="shared" si="688"/>
        <v>0</v>
      </c>
      <c r="I468" s="36">
        <f t="shared" si="688"/>
        <v>0</v>
      </c>
      <c r="J468" s="12">
        <f t="shared" si="688"/>
        <v>0</v>
      </c>
      <c r="K468" s="12">
        <f t="shared" si="688"/>
        <v>0</v>
      </c>
      <c r="L468" s="12">
        <f t="shared" si="688"/>
        <v>0</v>
      </c>
      <c r="M468" s="12">
        <f t="shared" si="688"/>
        <v>0</v>
      </c>
      <c r="N468" s="12">
        <f t="shared" si="688"/>
        <v>0</v>
      </c>
      <c r="O468" s="12">
        <f t="shared" si="688"/>
        <v>0</v>
      </c>
      <c r="P468" s="12">
        <f t="shared" si="688"/>
        <v>0</v>
      </c>
      <c r="Q468" s="12">
        <f t="shared" si="688"/>
        <v>0</v>
      </c>
      <c r="R468" s="12">
        <f t="shared" si="688"/>
        <v>0</v>
      </c>
      <c r="S468" s="12">
        <f t="shared" si="688"/>
        <v>0</v>
      </c>
      <c r="T468" s="12">
        <f t="shared" si="688"/>
        <v>0</v>
      </c>
      <c r="U468" s="12">
        <f t="shared" si="688"/>
        <v>0</v>
      </c>
      <c r="V468" s="12">
        <f t="shared" si="688"/>
        <v>0</v>
      </c>
      <c r="W468" s="12">
        <f t="shared" si="688"/>
        <v>0</v>
      </c>
      <c r="X468" s="12">
        <f t="shared" si="688"/>
        <v>0</v>
      </c>
      <c r="Y468" s="12">
        <f t="shared" si="688"/>
        <v>0</v>
      </c>
      <c r="Z468" s="12">
        <f t="shared" si="688"/>
        <v>0</v>
      </c>
      <c r="AA468" s="12">
        <f t="shared" si="688"/>
        <v>0</v>
      </c>
      <c r="AB468" s="12">
        <f t="shared" si="688"/>
        <v>0</v>
      </c>
      <c r="AC468" s="12">
        <f t="shared" si="688"/>
        <v>0</v>
      </c>
      <c r="AD468" s="12">
        <f t="shared" si="688"/>
        <v>0</v>
      </c>
      <c r="AE468" s="12">
        <f t="shared" si="688"/>
        <v>0</v>
      </c>
      <c r="AF468" s="12">
        <f t="shared" si="688"/>
        <v>0</v>
      </c>
      <c r="AG468" s="12">
        <f t="shared" si="688"/>
        <v>0</v>
      </c>
      <c r="AH468" s="12">
        <f t="shared" si="688"/>
        <v>0</v>
      </c>
      <c r="AI468" s="12">
        <f t="shared" si="688"/>
        <v>0</v>
      </c>
      <c r="AJ468" s="12">
        <f t="shared" si="688"/>
        <v>0</v>
      </c>
      <c r="AK468" s="12">
        <f t="shared" si="688"/>
        <v>0</v>
      </c>
      <c r="AL468" s="12">
        <f t="shared" si="688"/>
        <v>0</v>
      </c>
      <c r="AM468" s="12">
        <f t="shared" si="688"/>
        <v>0</v>
      </c>
      <c r="AN468" s="12">
        <f t="shared" si="688"/>
        <v>0</v>
      </c>
      <c r="AO468" s="12">
        <f t="shared" si="688"/>
        <v>0</v>
      </c>
    </row>
    <row r="469" spans="2:41">
      <c r="B469" s="33">
        <v>139</v>
      </c>
      <c r="C469" s="12">
        <f t="shared" si="686"/>
        <v>0</v>
      </c>
      <c r="D469" s="12">
        <f t="shared" si="688"/>
        <v>0</v>
      </c>
      <c r="E469" s="12">
        <f t="shared" si="688"/>
        <v>0</v>
      </c>
      <c r="F469" s="12">
        <f t="shared" si="688"/>
        <v>0</v>
      </c>
      <c r="G469" s="12">
        <f t="shared" si="688"/>
        <v>0</v>
      </c>
      <c r="H469" s="36">
        <f t="shared" si="688"/>
        <v>0</v>
      </c>
      <c r="I469" s="36">
        <f t="shared" si="688"/>
        <v>0</v>
      </c>
      <c r="J469" s="12">
        <f t="shared" si="688"/>
        <v>0</v>
      </c>
      <c r="K469" s="12">
        <f t="shared" si="688"/>
        <v>0</v>
      </c>
      <c r="L469" s="12">
        <f t="shared" si="688"/>
        <v>0</v>
      </c>
      <c r="M469" s="12">
        <f t="shared" si="688"/>
        <v>0</v>
      </c>
      <c r="N469" s="12">
        <f t="shared" si="688"/>
        <v>0</v>
      </c>
      <c r="O469" s="12">
        <f t="shared" si="688"/>
        <v>0</v>
      </c>
      <c r="P469" s="12">
        <f t="shared" si="688"/>
        <v>0</v>
      </c>
      <c r="Q469" s="12">
        <f t="shared" si="688"/>
        <v>0</v>
      </c>
      <c r="R469" s="12">
        <f t="shared" si="688"/>
        <v>0</v>
      </c>
      <c r="S469" s="12">
        <f t="shared" si="688"/>
        <v>0</v>
      </c>
      <c r="T469" s="12">
        <f t="shared" si="688"/>
        <v>0</v>
      </c>
      <c r="U469" s="12">
        <f t="shared" si="688"/>
        <v>0</v>
      </c>
      <c r="V469" s="12">
        <f t="shared" si="688"/>
        <v>0</v>
      </c>
      <c r="W469" s="12">
        <f t="shared" si="688"/>
        <v>0</v>
      </c>
      <c r="X469" s="12">
        <f t="shared" si="688"/>
        <v>0</v>
      </c>
      <c r="Y469" s="12">
        <f t="shared" si="688"/>
        <v>0</v>
      </c>
      <c r="Z469" s="12">
        <f t="shared" si="688"/>
        <v>0</v>
      </c>
      <c r="AA469" s="12">
        <f t="shared" si="688"/>
        <v>0</v>
      </c>
      <c r="AB469" s="12">
        <f t="shared" si="688"/>
        <v>0</v>
      </c>
      <c r="AC469" s="12">
        <f t="shared" si="688"/>
        <v>0</v>
      </c>
      <c r="AD469" s="12">
        <f t="shared" si="688"/>
        <v>0</v>
      </c>
      <c r="AE469" s="12">
        <f t="shared" si="688"/>
        <v>0</v>
      </c>
      <c r="AF469" s="12">
        <f t="shared" si="688"/>
        <v>0</v>
      </c>
      <c r="AG469" s="12">
        <f t="shared" si="688"/>
        <v>0</v>
      </c>
      <c r="AH469" s="12">
        <f t="shared" si="688"/>
        <v>0</v>
      </c>
      <c r="AI469" s="12">
        <f t="shared" si="688"/>
        <v>0</v>
      </c>
      <c r="AJ469" s="12">
        <f t="shared" si="688"/>
        <v>0</v>
      </c>
      <c r="AK469" s="12">
        <f t="shared" si="688"/>
        <v>0</v>
      </c>
      <c r="AL469" s="12">
        <f t="shared" si="688"/>
        <v>0</v>
      </c>
      <c r="AM469" s="12">
        <f t="shared" si="688"/>
        <v>0</v>
      </c>
      <c r="AN469" s="12">
        <f t="shared" si="688"/>
        <v>0</v>
      </c>
      <c r="AO469" s="12">
        <f t="shared" si="688"/>
        <v>0</v>
      </c>
    </row>
    <row r="470" spans="2:41">
      <c r="B470" s="33">
        <v>140</v>
      </c>
      <c r="C470" s="12">
        <f t="shared" si="686"/>
        <v>0</v>
      </c>
      <c r="D470" s="12">
        <f t="shared" si="688"/>
        <v>0</v>
      </c>
      <c r="E470" s="12">
        <f t="shared" si="688"/>
        <v>0</v>
      </c>
      <c r="F470" s="12">
        <f t="shared" si="688"/>
        <v>0</v>
      </c>
      <c r="G470" s="12">
        <f t="shared" si="688"/>
        <v>0</v>
      </c>
      <c r="H470" s="36">
        <f t="shared" si="688"/>
        <v>0</v>
      </c>
      <c r="I470" s="36">
        <f t="shared" si="688"/>
        <v>0</v>
      </c>
      <c r="J470" s="12">
        <f t="shared" si="688"/>
        <v>0</v>
      </c>
      <c r="K470" s="12">
        <f t="shared" si="688"/>
        <v>0</v>
      </c>
      <c r="L470" s="12">
        <f t="shared" si="688"/>
        <v>0</v>
      </c>
      <c r="M470" s="12">
        <f t="shared" si="688"/>
        <v>0</v>
      </c>
      <c r="N470" s="12">
        <f t="shared" si="688"/>
        <v>0</v>
      </c>
      <c r="O470" s="12">
        <f t="shared" si="688"/>
        <v>0</v>
      </c>
      <c r="P470" s="12">
        <f t="shared" si="688"/>
        <v>0</v>
      </c>
      <c r="Q470" s="12">
        <f t="shared" si="688"/>
        <v>0</v>
      </c>
      <c r="R470" s="12">
        <f t="shared" si="688"/>
        <v>0</v>
      </c>
      <c r="S470" s="12">
        <f t="shared" si="688"/>
        <v>0</v>
      </c>
      <c r="T470" s="12">
        <f t="shared" si="688"/>
        <v>0</v>
      </c>
      <c r="U470" s="12">
        <f t="shared" si="688"/>
        <v>0</v>
      </c>
      <c r="V470" s="12">
        <f t="shared" si="688"/>
        <v>0</v>
      </c>
      <c r="W470" s="12">
        <f t="shared" si="688"/>
        <v>0</v>
      </c>
      <c r="X470" s="12">
        <f t="shared" si="688"/>
        <v>0</v>
      </c>
      <c r="Y470" s="12">
        <f t="shared" si="688"/>
        <v>0</v>
      </c>
      <c r="Z470" s="12">
        <f t="shared" si="688"/>
        <v>0</v>
      </c>
      <c r="AA470" s="12">
        <f t="shared" si="688"/>
        <v>0</v>
      </c>
      <c r="AB470" s="12">
        <f t="shared" si="688"/>
        <v>0</v>
      </c>
      <c r="AC470" s="12">
        <f t="shared" si="688"/>
        <v>0</v>
      </c>
      <c r="AD470" s="12">
        <f t="shared" si="688"/>
        <v>0</v>
      </c>
      <c r="AE470" s="12">
        <f t="shared" si="688"/>
        <v>0</v>
      </c>
      <c r="AF470" s="12">
        <f t="shared" si="688"/>
        <v>0</v>
      </c>
      <c r="AG470" s="12">
        <f t="shared" si="688"/>
        <v>0</v>
      </c>
      <c r="AH470" s="12">
        <f t="shared" si="688"/>
        <v>0</v>
      </c>
      <c r="AI470" s="12">
        <f t="shared" si="688"/>
        <v>0</v>
      </c>
      <c r="AJ470" s="12">
        <f t="shared" si="688"/>
        <v>0</v>
      </c>
      <c r="AK470" s="12">
        <f t="shared" si="688"/>
        <v>0</v>
      </c>
      <c r="AL470" s="12">
        <f t="shared" si="688"/>
        <v>0</v>
      </c>
      <c r="AM470" s="12">
        <f t="shared" si="688"/>
        <v>0</v>
      </c>
      <c r="AN470" s="12">
        <f t="shared" si="688"/>
        <v>0</v>
      </c>
      <c r="AO470" s="12">
        <f t="shared" si="688"/>
        <v>0</v>
      </c>
    </row>
    <row r="471" spans="2:41">
      <c r="B471" s="33">
        <v>141</v>
      </c>
      <c r="C471" s="12">
        <f t="shared" si="686"/>
        <v>0</v>
      </c>
      <c r="D471" s="12">
        <f t="shared" si="688"/>
        <v>0</v>
      </c>
      <c r="E471" s="12">
        <f t="shared" si="688"/>
        <v>0</v>
      </c>
      <c r="F471" s="12">
        <f t="shared" si="688"/>
        <v>0</v>
      </c>
      <c r="G471" s="12">
        <f t="shared" si="688"/>
        <v>0</v>
      </c>
      <c r="H471" s="36">
        <f t="shared" si="688"/>
        <v>0</v>
      </c>
      <c r="I471" s="36">
        <f t="shared" si="688"/>
        <v>0</v>
      </c>
      <c r="J471" s="12">
        <f t="shared" si="688"/>
        <v>0</v>
      </c>
      <c r="K471" s="12">
        <f t="shared" si="688"/>
        <v>0</v>
      </c>
      <c r="L471" s="12">
        <f t="shared" si="688"/>
        <v>0</v>
      </c>
      <c r="M471" s="12">
        <f t="shared" si="688"/>
        <v>0</v>
      </c>
      <c r="N471" s="12">
        <f t="shared" si="688"/>
        <v>0</v>
      </c>
      <c r="O471" s="12">
        <f t="shared" si="688"/>
        <v>0</v>
      </c>
      <c r="P471" s="12">
        <f t="shared" si="688"/>
        <v>0</v>
      </c>
      <c r="Q471" s="12">
        <f t="shared" si="688"/>
        <v>0</v>
      </c>
      <c r="R471" s="12">
        <f t="shared" si="688"/>
        <v>0</v>
      </c>
      <c r="S471" s="12">
        <f t="shared" si="688"/>
        <v>0</v>
      </c>
      <c r="T471" s="12">
        <f t="shared" si="688"/>
        <v>0</v>
      </c>
      <c r="U471" s="12">
        <f t="shared" si="688"/>
        <v>0</v>
      </c>
      <c r="V471" s="12">
        <f t="shared" si="688"/>
        <v>0</v>
      </c>
      <c r="W471" s="12">
        <f t="shared" si="688"/>
        <v>0</v>
      </c>
      <c r="X471" s="12">
        <f t="shared" si="688"/>
        <v>0</v>
      </c>
      <c r="Y471" s="12">
        <f t="shared" si="688"/>
        <v>0</v>
      </c>
      <c r="Z471" s="12">
        <f t="shared" si="688"/>
        <v>0</v>
      </c>
      <c r="AA471" s="12">
        <f t="shared" si="688"/>
        <v>0</v>
      </c>
      <c r="AB471" s="12">
        <f t="shared" si="688"/>
        <v>0</v>
      </c>
      <c r="AC471" s="12">
        <f t="shared" si="688"/>
        <v>0</v>
      </c>
      <c r="AD471" s="12">
        <f t="shared" si="688"/>
        <v>0</v>
      </c>
      <c r="AE471" s="12">
        <f t="shared" si="688"/>
        <v>0</v>
      </c>
      <c r="AF471" s="12">
        <f t="shared" si="688"/>
        <v>0</v>
      </c>
      <c r="AG471" s="12">
        <f t="shared" si="688"/>
        <v>0</v>
      </c>
      <c r="AH471" s="12">
        <f t="shared" si="688"/>
        <v>0</v>
      </c>
      <c r="AI471" s="12">
        <f t="shared" si="688"/>
        <v>0</v>
      </c>
      <c r="AJ471" s="12">
        <f t="shared" si="688"/>
        <v>0</v>
      </c>
      <c r="AK471" s="12">
        <f t="shared" si="688"/>
        <v>0</v>
      </c>
      <c r="AL471" s="12">
        <f t="shared" si="688"/>
        <v>0</v>
      </c>
      <c r="AM471" s="12">
        <f t="shared" si="688"/>
        <v>0</v>
      </c>
      <c r="AN471" s="12">
        <f t="shared" si="688"/>
        <v>0</v>
      </c>
      <c r="AO471" s="12">
        <f t="shared" si="688"/>
        <v>0</v>
      </c>
    </row>
    <row r="472" spans="2:41">
      <c r="B472" s="33">
        <v>142</v>
      </c>
      <c r="C472" s="12">
        <f t="shared" si="686"/>
        <v>0</v>
      </c>
      <c r="D472" s="12">
        <f t="shared" si="688"/>
        <v>0</v>
      </c>
      <c r="E472" s="12">
        <f t="shared" si="688"/>
        <v>0</v>
      </c>
      <c r="F472" s="12">
        <f t="shared" si="688"/>
        <v>0</v>
      </c>
      <c r="G472" s="12">
        <f t="shared" si="688"/>
        <v>0</v>
      </c>
      <c r="H472" s="36">
        <f t="shared" si="688"/>
        <v>0</v>
      </c>
      <c r="I472" s="36">
        <f t="shared" si="688"/>
        <v>0</v>
      </c>
      <c r="J472" s="12">
        <f t="shared" si="688"/>
        <v>0</v>
      </c>
      <c r="K472" s="12">
        <f t="shared" si="688"/>
        <v>0</v>
      </c>
      <c r="L472" s="12">
        <f t="shared" si="688"/>
        <v>0</v>
      </c>
      <c r="M472" s="12">
        <f t="shared" si="688"/>
        <v>0</v>
      </c>
      <c r="N472" s="12">
        <f t="shared" si="688"/>
        <v>0</v>
      </c>
      <c r="O472" s="12">
        <f t="shared" si="688"/>
        <v>0</v>
      </c>
      <c r="P472" s="12">
        <f t="shared" si="688"/>
        <v>0</v>
      </c>
      <c r="Q472" s="12">
        <f t="shared" si="688"/>
        <v>0</v>
      </c>
      <c r="R472" s="12">
        <f t="shared" si="688"/>
        <v>0</v>
      </c>
      <c r="S472" s="12">
        <f t="shared" si="688"/>
        <v>0</v>
      </c>
      <c r="T472" s="12">
        <f t="shared" si="688"/>
        <v>0</v>
      </c>
      <c r="U472" s="12">
        <f t="shared" si="688"/>
        <v>0</v>
      </c>
      <c r="V472" s="12">
        <f t="shared" si="688"/>
        <v>0</v>
      </c>
      <c r="W472" s="12">
        <f t="shared" si="688"/>
        <v>0</v>
      </c>
      <c r="X472" s="12">
        <f t="shared" si="688"/>
        <v>0</v>
      </c>
      <c r="Y472" s="12">
        <f t="shared" si="688"/>
        <v>0</v>
      </c>
      <c r="Z472" s="12">
        <f t="shared" si="688"/>
        <v>0</v>
      </c>
      <c r="AA472" s="12">
        <f t="shared" si="688"/>
        <v>0</v>
      </c>
      <c r="AB472" s="12">
        <f t="shared" si="688"/>
        <v>0</v>
      </c>
      <c r="AC472" s="12">
        <f t="shared" si="688"/>
        <v>0</v>
      </c>
      <c r="AD472" s="12">
        <f t="shared" si="688"/>
        <v>0</v>
      </c>
      <c r="AE472" s="12">
        <f t="shared" si="688"/>
        <v>0</v>
      </c>
      <c r="AF472" s="12">
        <f t="shared" si="688"/>
        <v>0</v>
      </c>
      <c r="AG472" s="12">
        <f t="shared" si="688"/>
        <v>0</v>
      </c>
      <c r="AH472" s="12">
        <f t="shared" si="688"/>
        <v>0</v>
      </c>
      <c r="AI472" s="12">
        <f t="shared" si="688"/>
        <v>0</v>
      </c>
      <c r="AJ472" s="12">
        <f t="shared" si="688"/>
        <v>0</v>
      </c>
      <c r="AK472" s="12">
        <f t="shared" si="688"/>
        <v>0</v>
      </c>
      <c r="AL472" s="12">
        <f t="shared" si="688"/>
        <v>0</v>
      </c>
      <c r="AM472" s="12">
        <f t="shared" si="688"/>
        <v>0</v>
      </c>
      <c r="AN472" s="12">
        <f t="shared" si="688"/>
        <v>0</v>
      </c>
      <c r="AO472" s="12">
        <f t="shared" si="688"/>
        <v>0</v>
      </c>
    </row>
    <row r="473" spans="2:41">
      <c r="B473" s="33">
        <v>143</v>
      </c>
      <c r="C473" s="12">
        <f t="shared" si="686"/>
        <v>0</v>
      </c>
      <c r="D473" s="12">
        <f t="shared" si="688"/>
        <v>0</v>
      </c>
      <c r="E473" s="12">
        <f t="shared" si="688"/>
        <v>0</v>
      </c>
      <c r="F473" s="12">
        <f t="shared" si="688"/>
        <v>0</v>
      </c>
      <c r="G473" s="12">
        <f t="shared" si="688"/>
        <v>0</v>
      </c>
      <c r="H473" s="36">
        <f t="shared" si="688"/>
        <v>0</v>
      </c>
      <c r="I473" s="36">
        <f t="shared" si="688"/>
        <v>0</v>
      </c>
      <c r="J473" s="12">
        <f t="shared" si="688"/>
        <v>0</v>
      </c>
      <c r="K473" s="12">
        <f t="shared" si="688"/>
        <v>0</v>
      </c>
      <c r="L473" s="12">
        <f t="shared" si="688"/>
        <v>0</v>
      </c>
      <c r="M473" s="12">
        <f t="shared" si="688"/>
        <v>0</v>
      </c>
      <c r="N473" s="12">
        <f t="shared" si="688"/>
        <v>0</v>
      </c>
      <c r="O473" s="12">
        <f t="shared" si="688"/>
        <v>0</v>
      </c>
      <c r="P473" s="12">
        <f t="shared" si="688"/>
        <v>0</v>
      </c>
      <c r="Q473" s="12">
        <f t="shared" si="688"/>
        <v>0</v>
      </c>
      <c r="R473" s="12">
        <f t="shared" si="688"/>
        <v>0</v>
      </c>
      <c r="S473" s="12">
        <f t="shared" si="688"/>
        <v>0</v>
      </c>
      <c r="T473" s="12">
        <f t="shared" ref="D473:AO480" si="689">IF(AND($B473&gt;=T$234,$B473&lt;=T$236),-(0.5/(T$234-T$236)),IF(AND($B473&gt;T$236,$B473&lt;T$237),((T$237-$B473)/((T$236-T$237)^2)),0))</f>
        <v>0</v>
      </c>
      <c r="U473" s="12">
        <f t="shared" si="689"/>
        <v>0</v>
      </c>
      <c r="V473" s="12">
        <f t="shared" si="689"/>
        <v>0</v>
      </c>
      <c r="W473" s="12">
        <f t="shared" si="689"/>
        <v>0</v>
      </c>
      <c r="X473" s="12">
        <f t="shared" si="689"/>
        <v>0</v>
      </c>
      <c r="Y473" s="12">
        <f t="shared" si="689"/>
        <v>0</v>
      </c>
      <c r="Z473" s="12">
        <f t="shared" si="689"/>
        <v>0</v>
      </c>
      <c r="AA473" s="12">
        <f t="shared" si="689"/>
        <v>0</v>
      </c>
      <c r="AB473" s="12">
        <f t="shared" si="689"/>
        <v>0</v>
      </c>
      <c r="AC473" s="12">
        <f t="shared" si="689"/>
        <v>0</v>
      </c>
      <c r="AD473" s="12">
        <f t="shared" si="689"/>
        <v>0</v>
      </c>
      <c r="AE473" s="12">
        <f t="shared" si="689"/>
        <v>0</v>
      </c>
      <c r="AF473" s="12">
        <f t="shared" si="689"/>
        <v>0</v>
      </c>
      <c r="AG473" s="12">
        <f t="shared" si="689"/>
        <v>0</v>
      </c>
      <c r="AH473" s="12">
        <f t="shared" si="689"/>
        <v>0</v>
      </c>
      <c r="AI473" s="12">
        <f t="shared" si="689"/>
        <v>0</v>
      </c>
      <c r="AJ473" s="12">
        <f t="shared" si="689"/>
        <v>0</v>
      </c>
      <c r="AK473" s="12">
        <f t="shared" si="689"/>
        <v>0</v>
      </c>
      <c r="AL473" s="12">
        <f t="shared" si="689"/>
        <v>0</v>
      </c>
      <c r="AM473" s="12">
        <f t="shared" si="689"/>
        <v>0</v>
      </c>
      <c r="AN473" s="12">
        <f t="shared" si="689"/>
        <v>0</v>
      </c>
      <c r="AO473" s="12">
        <f t="shared" si="689"/>
        <v>0</v>
      </c>
    </row>
    <row r="474" spans="2:41">
      <c r="B474" s="33">
        <v>144</v>
      </c>
      <c r="C474" s="12">
        <f t="shared" si="686"/>
        <v>0</v>
      </c>
      <c r="D474" s="12">
        <f t="shared" si="689"/>
        <v>0</v>
      </c>
      <c r="E474" s="12">
        <f t="shared" si="689"/>
        <v>0</v>
      </c>
      <c r="F474" s="12">
        <f t="shared" si="689"/>
        <v>0</v>
      </c>
      <c r="G474" s="12">
        <f t="shared" si="689"/>
        <v>0</v>
      </c>
      <c r="H474" s="36">
        <f t="shared" si="689"/>
        <v>0</v>
      </c>
      <c r="I474" s="36">
        <f t="shared" si="689"/>
        <v>0</v>
      </c>
      <c r="J474" s="12">
        <f t="shared" si="689"/>
        <v>0</v>
      </c>
      <c r="K474" s="12">
        <f t="shared" si="689"/>
        <v>0</v>
      </c>
      <c r="L474" s="12">
        <f t="shared" si="689"/>
        <v>0</v>
      </c>
      <c r="M474" s="12">
        <f t="shared" si="689"/>
        <v>0</v>
      </c>
      <c r="N474" s="12">
        <f t="shared" si="689"/>
        <v>0</v>
      </c>
      <c r="O474" s="12">
        <f t="shared" si="689"/>
        <v>0</v>
      </c>
      <c r="P474" s="12">
        <f t="shared" si="689"/>
        <v>0</v>
      </c>
      <c r="Q474" s="12">
        <f t="shared" si="689"/>
        <v>0</v>
      </c>
      <c r="R474" s="12">
        <f t="shared" si="689"/>
        <v>0</v>
      </c>
      <c r="S474" s="12">
        <f t="shared" si="689"/>
        <v>0</v>
      </c>
      <c r="T474" s="12">
        <f t="shared" si="689"/>
        <v>0</v>
      </c>
      <c r="U474" s="12">
        <f t="shared" si="689"/>
        <v>0</v>
      </c>
      <c r="V474" s="12">
        <f t="shared" si="689"/>
        <v>0</v>
      </c>
      <c r="W474" s="12">
        <f t="shared" si="689"/>
        <v>0</v>
      </c>
      <c r="X474" s="12">
        <f t="shared" si="689"/>
        <v>0</v>
      </c>
      <c r="Y474" s="12">
        <f t="shared" si="689"/>
        <v>0</v>
      </c>
      <c r="Z474" s="12">
        <f t="shared" si="689"/>
        <v>0</v>
      </c>
      <c r="AA474" s="12">
        <f t="shared" si="689"/>
        <v>0</v>
      </c>
      <c r="AB474" s="12">
        <f t="shared" si="689"/>
        <v>0</v>
      </c>
      <c r="AC474" s="12">
        <f t="shared" si="689"/>
        <v>0</v>
      </c>
      <c r="AD474" s="12">
        <f t="shared" si="689"/>
        <v>0</v>
      </c>
      <c r="AE474" s="12">
        <f t="shared" si="689"/>
        <v>0</v>
      </c>
      <c r="AF474" s="12">
        <f t="shared" si="689"/>
        <v>0</v>
      </c>
      <c r="AG474" s="12">
        <f t="shared" si="689"/>
        <v>0</v>
      </c>
      <c r="AH474" s="12">
        <f t="shared" si="689"/>
        <v>0</v>
      </c>
      <c r="AI474" s="12">
        <f t="shared" si="689"/>
        <v>0</v>
      </c>
      <c r="AJ474" s="12">
        <f t="shared" si="689"/>
        <v>0</v>
      </c>
      <c r="AK474" s="12">
        <f t="shared" si="689"/>
        <v>0</v>
      </c>
      <c r="AL474" s="12">
        <f t="shared" si="689"/>
        <v>0</v>
      </c>
      <c r="AM474" s="12">
        <f t="shared" si="689"/>
        <v>0</v>
      </c>
      <c r="AN474" s="12">
        <f t="shared" si="689"/>
        <v>0</v>
      </c>
      <c r="AO474" s="12">
        <f t="shared" si="689"/>
        <v>0</v>
      </c>
    </row>
    <row r="475" spans="2:41">
      <c r="B475" s="33">
        <v>145</v>
      </c>
      <c r="C475" s="12">
        <f t="shared" si="686"/>
        <v>0</v>
      </c>
      <c r="D475" s="12">
        <f t="shared" si="689"/>
        <v>0</v>
      </c>
      <c r="E475" s="12">
        <f t="shared" si="689"/>
        <v>0</v>
      </c>
      <c r="F475" s="12">
        <f t="shared" si="689"/>
        <v>0</v>
      </c>
      <c r="G475" s="12">
        <f t="shared" si="689"/>
        <v>0</v>
      </c>
      <c r="H475" s="36">
        <f t="shared" si="689"/>
        <v>0</v>
      </c>
      <c r="I475" s="36">
        <f t="shared" si="689"/>
        <v>0</v>
      </c>
      <c r="J475" s="12">
        <f t="shared" si="689"/>
        <v>0</v>
      </c>
      <c r="K475" s="12">
        <f t="shared" si="689"/>
        <v>0</v>
      </c>
      <c r="L475" s="12">
        <f t="shared" si="689"/>
        <v>0</v>
      </c>
      <c r="M475" s="12">
        <f t="shared" si="689"/>
        <v>0</v>
      </c>
      <c r="N475" s="12">
        <f t="shared" si="689"/>
        <v>0</v>
      </c>
      <c r="O475" s="12">
        <f t="shared" si="689"/>
        <v>0</v>
      </c>
      <c r="P475" s="12">
        <f t="shared" si="689"/>
        <v>0</v>
      </c>
      <c r="Q475" s="12">
        <f t="shared" si="689"/>
        <v>0</v>
      </c>
      <c r="R475" s="12">
        <f t="shared" si="689"/>
        <v>0</v>
      </c>
      <c r="S475" s="12">
        <f t="shared" si="689"/>
        <v>0</v>
      </c>
      <c r="T475" s="12">
        <f t="shared" si="689"/>
        <v>0</v>
      </c>
      <c r="U475" s="12">
        <f t="shared" si="689"/>
        <v>0</v>
      </c>
      <c r="V475" s="12">
        <f t="shared" si="689"/>
        <v>0</v>
      </c>
      <c r="W475" s="12">
        <f t="shared" si="689"/>
        <v>0</v>
      </c>
      <c r="X475" s="12">
        <f t="shared" si="689"/>
        <v>0</v>
      </c>
      <c r="Y475" s="12">
        <f t="shared" si="689"/>
        <v>0</v>
      </c>
      <c r="Z475" s="12">
        <f t="shared" si="689"/>
        <v>0</v>
      </c>
      <c r="AA475" s="12">
        <f t="shared" si="689"/>
        <v>0</v>
      </c>
      <c r="AB475" s="12">
        <f t="shared" si="689"/>
        <v>0</v>
      </c>
      <c r="AC475" s="12">
        <f t="shared" si="689"/>
        <v>0</v>
      </c>
      <c r="AD475" s="12">
        <f t="shared" si="689"/>
        <v>0</v>
      </c>
      <c r="AE475" s="12">
        <f t="shared" si="689"/>
        <v>0</v>
      </c>
      <c r="AF475" s="12">
        <f t="shared" si="689"/>
        <v>0</v>
      </c>
      <c r="AG475" s="12">
        <f t="shared" si="689"/>
        <v>0</v>
      </c>
      <c r="AH475" s="12">
        <f t="shared" si="689"/>
        <v>0</v>
      </c>
      <c r="AI475" s="12">
        <f t="shared" si="689"/>
        <v>0</v>
      </c>
      <c r="AJ475" s="12">
        <f t="shared" si="689"/>
        <v>0</v>
      </c>
      <c r="AK475" s="12">
        <f t="shared" si="689"/>
        <v>0</v>
      </c>
      <c r="AL475" s="12">
        <f t="shared" si="689"/>
        <v>0</v>
      </c>
      <c r="AM475" s="12">
        <f t="shared" si="689"/>
        <v>0</v>
      </c>
      <c r="AN475" s="12">
        <f t="shared" si="689"/>
        <v>0</v>
      </c>
      <c r="AO475" s="12">
        <f t="shared" si="689"/>
        <v>0</v>
      </c>
    </row>
    <row r="476" spans="2:41">
      <c r="B476" s="33">
        <v>146</v>
      </c>
      <c r="C476" s="12">
        <f t="shared" si="686"/>
        <v>0</v>
      </c>
      <c r="D476" s="12">
        <f t="shared" si="689"/>
        <v>0</v>
      </c>
      <c r="E476" s="12">
        <f t="shared" si="689"/>
        <v>0</v>
      </c>
      <c r="F476" s="12">
        <f t="shared" si="689"/>
        <v>0</v>
      </c>
      <c r="G476" s="12">
        <f t="shared" si="689"/>
        <v>0</v>
      </c>
      <c r="H476" s="36">
        <f t="shared" si="689"/>
        <v>0</v>
      </c>
      <c r="I476" s="36">
        <f t="shared" si="689"/>
        <v>0</v>
      </c>
      <c r="J476" s="12">
        <f t="shared" si="689"/>
        <v>0</v>
      </c>
      <c r="K476" s="12">
        <f t="shared" si="689"/>
        <v>0</v>
      </c>
      <c r="L476" s="12">
        <f t="shared" si="689"/>
        <v>0</v>
      </c>
      <c r="M476" s="12">
        <f t="shared" si="689"/>
        <v>0</v>
      </c>
      <c r="N476" s="12">
        <f t="shared" si="689"/>
        <v>0</v>
      </c>
      <c r="O476" s="12">
        <f t="shared" si="689"/>
        <v>0</v>
      </c>
      <c r="P476" s="12">
        <f t="shared" si="689"/>
        <v>0</v>
      </c>
      <c r="Q476" s="12">
        <f t="shared" si="689"/>
        <v>0</v>
      </c>
      <c r="R476" s="12">
        <f t="shared" si="689"/>
        <v>0</v>
      </c>
      <c r="S476" s="12">
        <f t="shared" si="689"/>
        <v>0</v>
      </c>
      <c r="T476" s="12">
        <f t="shared" si="689"/>
        <v>0</v>
      </c>
      <c r="U476" s="12">
        <f t="shared" si="689"/>
        <v>0</v>
      </c>
      <c r="V476" s="12">
        <f t="shared" si="689"/>
        <v>0</v>
      </c>
      <c r="W476" s="12">
        <f t="shared" si="689"/>
        <v>0</v>
      </c>
      <c r="X476" s="12">
        <f t="shared" si="689"/>
        <v>0</v>
      </c>
      <c r="Y476" s="12">
        <f t="shared" si="689"/>
        <v>0</v>
      </c>
      <c r="Z476" s="12">
        <f t="shared" si="689"/>
        <v>0</v>
      </c>
      <c r="AA476" s="12">
        <f t="shared" si="689"/>
        <v>0</v>
      </c>
      <c r="AB476" s="12">
        <f t="shared" si="689"/>
        <v>0</v>
      </c>
      <c r="AC476" s="12">
        <f t="shared" si="689"/>
        <v>0</v>
      </c>
      <c r="AD476" s="12">
        <f t="shared" si="689"/>
        <v>0</v>
      </c>
      <c r="AE476" s="12">
        <f t="shared" si="689"/>
        <v>0</v>
      </c>
      <c r="AF476" s="12">
        <f t="shared" si="689"/>
        <v>0</v>
      </c>
      <c r="AG476" s="12">
        <f t="shared" si="689"/>
        <v>0</v>
      </c>
      <c r="AH476" s="12">
        <f t="shared" si="689"/>
        <v>0</v>
      </c>
      <c r="AI476" s="12">
        <f t="shared" si="689"/>
        <v>0</v>
      </c>
      <c r="AJ476" s="12">
        <f t="shared" si="689"/>
        <v>0</v>
      </c>
      <c r="AK476" s="12">
        <f t="shared" si="689"/>
        <v>0</v>
      </c>
      <c r="AL476" s="12">
        <f t="shared" si="689"/>
        <v>0</v>
      </c>
      <c r="AM476" s="12">
        <f t="shared" si="689"/>
        <v>0</v>
      </c>
      <c r="AN476" s="12">
        <f t="shared" si="689"/>
        <v>0</v>
      </c>
      <c r="AO476" s="12">
        <f t="shared" si="689"/>
        <v>0</v>
      </c>
    </row>
    <row r="477" spans="2:41">
      <c r="B477" s="33">
        <v>147</v>
      </c>
      <c r="C477" s="12">
        <f t="shared" si="686"/>
        <v>0</v>
      </c>
      <c r="D477" s="12">
        <f t="shared" si="689"/>
        <v>0</v>
      </c>
      <c r="E477" s="12">
        <f t="shared" si="689"/>
        <v>0</v>
      </c>
      <c r="F477" s="12">
        <f t="shared" si="689"/>
        <v>0</v>
      </c>
      <c r="G477" s="12">
        <f t="shared" si="689"/>
        <v>0</v>
      </c>
      <c r="H477" s="36">
        <f t="shared" si="689"/>
        <v>0</v>
      </c>
      <c r="I477" s="36">
        <f t="shared" si="689"/>
        <v>0</v>
      </c>
      <c r="J477" s="12">
        <f t="shared" si="689"/>
        <v>0</v>
      </c>
      <c r="K477" s="12">
        <f t="shared" si="689"/>
        <v>0</v>
      </c>
      <c r="L477" s="12">
        <f t="shared" si="689"/>
        <v>0</v>
      </c>
      <c r="M477" s="12">
        <f t="shared" si="689"/>
        <v>0</v>
      </c>
      <c r="N477" s="12">
        <f t="shared" si="689"/>
        <v>0</v>
      </c>
      <c r="O477" s="12">
        <f t="shared" si="689"/>
        <v>0</v>
      </c>
      <c r="P477" s="12">
        <f t="shared" si="689"/>
        <v>0</v>
      </c>
      <c r="Q477" s="12">
        <f t="shared" si="689"/>
        <v>0</v>
      </c>
      <c r="R477" s="12">
        <f t="shared" si="689"/>
        <v>0</v>
      </c>
      <c r="S477" s="12">
        <f t="shared" si="689"/>
        <v>0</v>
      </c>
      <c r="T477" s="12">
        <f t="shared" si="689"/>
        <v>0</v>
      </c>
      <c r="U477" s="12">
        <f t="shared" si="689"/>
        <v>0</v>
      </c>
      <c r="V477" s="12">
        <f t="shared" si="689"/>
        <v>0</v>
      </c>
      <c r="W477" s="12">
        <f t="shared" si="689"/>
        <v>0</v>
      </c>
      <c r="X477" s="12">
        <f t="shared" si="689"/>
        <v>0</v>
      </c>
      <c r="Y477" s="12">
        <f t="shared" si="689"/>
        <v>0</v>
      </c>
      <c r="Z477" s="12">
        <f t="shared" si="689"/>
        <v>0</v>
      </c>
      <c r="AA477" s="12">
        <f t="shared" si="689"/>
        <v>0</v>
      </c>
      <c r="AB477" s="12">
        <f t="shared" si="689"/>
        <v>0</v>
      </c>
      <c r="AC477" s="12">
        <f t="shared" si="689"/>
        <v>0</v>
      </c>
      <c r="AD477" s="12">
        <f t="shared" si="689"/>
        <v>0</v>
      </c>
      <c r="AE477" s="12">
        <f t="shared" si="689"/>
        <v>0</v>
      </c>
      <c r="AF477" s="12">
        <f t="shared" si="689"/>
        <v>0</v>
      </c>
      <c r="AG477" s="12">
        <f t="shared" si="689"/>
        <v>0</v>
      </c>
      <c r="AH477" s="12">
        <f t="shared" si="689"/>
        <v>0</v>
      </c>
      <c r="AI477" s="12">
        <f t="shared" si="689"/>
        <v>0</v>
      </c>
      <c r="AJ477" s="12">
        <f t="shared" si="689"/>
        <v>0</v>
      </c>
      <c r="AK477" s="12">
        <f t="shared" si="689"/>
        <v>0</v>
      </c>
      <c r="AL477" s="12">
        <f t="shared" si="689"/>
        <v>0</v>
      </c>
      <c r="AM477" s="12">
        <f t="shared" si="689"/>
        <v>0</v>
      </c>
      <c r="AN477" s="12">
        <f t="shared" si="689"/>
        <v>0</v>
      </c>
      <c r="AO477" s="12">
        <f t="shared" si="689"/>
        <v>0</v>
      </c>
    </row>
    <row r="478" spans="2:41">
      <c r="B478" s="33">
        <v>148</v>
      </c>
      <c r="C478" s="12">
        <f t="shared" si="686"/>
        <v>0</v>
      </c>
      <c r="D478" s="12">
        <f t="shared" si="689"/>
        <v>0</v>
      </c>
      <c r="E478" s="12">
        <f t="shared" si="689"/>
        <v>0</v>
      </c>
      <c r="F478" s="12">
        <f t="shared" si="689"/>
        <v>0</v>
      </c>
      <c r="G478" s="12">
        <f t="shared" si="689"/>
        <v>0</v>
      </c>
      <c r="H478" s="36">
        <f t="shared" si="689"/>
        <v>0</v>
      </c>
      <c r="I478" s="36">
        <f t="shared" si="689"/>
        <v>0</v>
      </c>
      <c r="J478" s="12">
        <f t="shared" si="689"/>
        <v>0</v>
      </c>
      <c r="K478" s="12">
        <f t="shared" si="689"/>
        <v>0</v>
      </c>
      <c r="L478" s="12">
        <f t="shared" si="689"/>
        <v>0</v>
      </c>
      <c r="M478" s="12">
        <f t="shared" si="689"/>
        <v>0</v>
      </c>
      <c r="N478" s="12">
        <f t="shared" si="689"/>
        <v>0</v>
      </c>
      <c r="O478" s="12">
        <f t="shared" si="689"/>
        <v>0</v>
      </c>
      <c r="P478" s="12">
        <f t="shared" si="689"/>
        <v>0</v>
      </c>
      <c r="Q478" s="12">
        <f t="shared" si="689"/>
        <v>0</v>
      </c>
      <c r="R478" s="12">
        <f t="shared" si="689"/>
        <v>0</v>
      </c>
      <c r="S478" s="12">
        <f t="shared" si="689"/>
        <v>0</v>
      </c>
      <c r="T478" s="12">
        <f t="shared" si="689"/>
        <v>0</v>
      </c>
      <c r="U478" s="12">
        <f t="shared" si="689"/>
        <v>0</v>
      </c>
      <c r="V478" s="12">
        <f t="shared" si="689"/>
        <v>0</v>
      </c>
      <c r="W478" s="12">
        <f t="shared" si="689"/>
        <v>0</v>
      </c>
      <c r="X478" s="12">
        <f t="shared" si="689"/>
        <v>0</v>
      </c>
      <c r="Y478" s="12">
        <f t="shared" si="689"/>
        <v>0</v>
      </c>
      <c r="Z478" s="12">
        <f t="shared" si="689"/>
        <v>0</v>
      </c>
      <c r="AA478" s="12">
        <f t="shared" si="689"/>
        <v>0</v>
      </c>
      <c r="AB478" s="12">
        <f t="shared" si="689"/>
        <v>0</v>
      </c>
      <c r="AC478" s="12">
        <f t="shared" si="689"/>
        <v>0</v>
      </c>
      <c r="AD478" s="12">
        <f t="shared" si="689"/>
        <v>0</v>
      </c>
      <c r="AE478" s="12">
        <f t="shared" si="689"/>
        <v>0</v>
      </c>
      <c r="AF478" s="12">
        <f t="shared" si="689"/>
        <v>0</v>
      </c>
      <c r="AG478" s="12">
        <f t="shared" si="689"/>
        <v>0</v>
      </c>
      <c r="AH478" s="12">
        <f t="shared" si="689"/>
        <v>0</v>
      </c>
      <c r="AI478" s="12">
        <f t="shared" si="689"/>
        <v>0</v>
      </c>
      <c r="AJ478" s="12">
        <f t="shared" si="689"/>
        <v>0</v>
      </c>
      <c r="AK478" s="12">
        <f t="shared" si="689"/>
        <v>0</v>
      </c>
      <c r="AL478" s="12">
        <f t="shared" si="689"/>
        <v>0</v>
      </c>
      <c r="AM478" s="12">
        <f t="shared" si="689"/>
        <v>0</v>
      </c>
      <c r="AN478" s="12">
        <f t="shared" si="689"/>
        <v>0</v>
      </c>
      <c r="AO478" s="12">
        <f t="shared" si="689"/>
        <v>0</v>
      </c>
    </row>
    <row r="479" spans="2:41">
      <c r="B479" s="33">
        <v>149</v>
      </c>
      <c r="C479" s="12">
        <f t="shared" si="686"/>
        <v>0</v>
      </c>
      <c r="D479" s="12">
        <f t="shared" si="689"/>
        <v>0</v>
      </c>
      <c r="E479" s="12">
        <f t="shared" si="689"/>
        <v>0</v>
      </c>
      <c r="F479" s="12">
        <f t="shared" si="689"/>
        <v>0</v>
      </c>
      <c r="G479" s="12">
        <f t="shared" si="689"/>
        <v>0</v>
      </c>
      <c r="H479" s="36">
        <f t="shared" si="689"/>
        <v>0</v>
      </c>
      <c r="I479" s="36">
        <f t="shared" si="689"/>
        <v>0</v>
      </c>
      <c r="J479" s="12">
        <f t="shared" si="689"/>
        <v>0</v>
      </c>
      <c r="K479" s="12">
        <f t="shared" si="689"/>
        <v>0</v>
      </c>
      <c r="L479" s="12">
        <f t="shared" si="689"/>
        <v>0</v>
      </c>
      <c r="M479" s="12">
        <f t="shared" si="689"/>
        <v>0</v>
      </c>
      <c r="N479" s="12">
        <f t="shared" si="689"/>
        <v>0</v>
      </c>
      <c r="O479" s="12">
        <f t="shared" si="689"/>
        <v>0</v>
      </c>
      <c r="P479" s="12">
        <f t="shared" si="689"/>
        <v>0</v>
      </c>
      <c r="Q479" s="12">
        <f t="shared" si="689"/>
        <v>0</v>
      </c>
      <c r="R479" s="12">
        <f t="shared" si="689"/>
        <v>0</v>
      </c>
      <c r="S479" s="12">
        <f t="shared" si="689"/>
        <v>0</v>
      </c>
      <c r="T479" s="12">
        <f t="shared" si="689"/>
        <v>0</v>
      </c>
      <c r="U479" s="12">
        <f t="shared" si="689"/>
        <v>0</v>
      </c>
      <c r="V479" s="12">
        <f t="shared" si="689"/>
        <v>0</v>
      </c>
      <c r="W479" s="12">
        <f t="shared" si="689"/>
        <v>0</v>
      </c>
      <c r="X479" s="12">
        <f t="shared" si="689"/>
        <v>0</v>
      </c>
      <c r="Y479" s="12">
        <f t="shared" si="689"/>
        <v>0</v>
      </c>
      <c r="Z479" s="12">
        <f t="shared" si="689"/>
        <v>0</v>
      </c>
      <c r="AA479" s="12">
        <f t="shared" si="689"/>
        <v>0</v>
      </c>
      <c r="AB479" s="12">
        <f t="shared" si="689"/>
        <v>0</v>
      </c>
      <c r="AC479" s="12">
        <f t="shared" si="689"/>
        <v>0</v>
      </c>
      <c r="AD479" s="12">
        <f t="shared" si="689"/>
        <v>0</v>
      </c>
      <c r="AE479" s="12">
        <f t="shared" si="689"/>
        <v>0</v>
      </c>
      <c r="AF479" s="12">
        <f t="shared" si="689"/>
        <v>0</v>
      </c>
      <c r="AG479" s="12">
        <f t="shared" si="689"/>
        <v>0</v>
      </c>
      <c r="AH479" s="12">
        <f t="shared" si="689"/>
        <v>0</v>
      </c>
      <c r="AI479" s="12">
        <f t="shared" si="689"/>
        <v>0</v>
      </c>
      <c r="AJ479" s="12">
        <f t="shared" si="689"/>
        <v>0</v>
      </c>
      <c r="AK479" s="12">
        <f t="shared" si="689"/>
        <v>0</v>
      </c>
      <c r="AL479" s="12">
        <f t="shared" si="689"/>
        <v>0</v>
      </c>
      <c r="AM479" s="12">
        <f t="shared" si="689"/>
        <v>0</v>
      </c>
      <c r="AN479" s="12">
        <f t="shared" si="689"/>
        <v>0</v>
      </c>
      <c r="AO479" s="12">
        <f t="shared" si="689"/>
        <v>0</v>
      </c>
    </row>
    <row r="480" spans="2:41">
      <c r="B480" s="33">
        <v>150</v>
      </c>
      <c r="C480" s="12">
        <f t="shared" si="686"/>
        <v>0</v>
      </c>
      <c r="D480" s="12">
        <f t="shared" si="689"/>
        <v>0</v>
      </c>
      <c r="E480" s="12">
        <f t="shared" si="689"/>
        <v>0</v>
      </c>
      <c r="F480" s="12">
        <f t="shared" si="689"/>
        <v>0</v>
      </c>
      <c r="G480" s="12">
        <f t="shared" si="689"/>
        <v>0</v>
      </c>
      <c r="H480" s="36">
        <f t="shared" si="689"/>
        <v>0</v>
      </c>
      <c r="I480" s="36">
        <f t="shared" ref="D480:AO486" si="690">IF(AND($B480&gt;=I$234,$B480&lt;=I$236),-(0.5/(I$234-I$236)),IF(AND($B480&gt;I$236,$B480&lt;I$237),((I$237-$B480)/((I$236-I$237)^2)),0))</f>
        <v>0</v>
      </c>
      <c r="J480" s="12">
        <f t="shared" si="690"/>
        <v>0</v>
      </c>
      <c r="K480" s="12">
        <f t="shared" si="690"/>
        <v>0</v>
      </c>
      <c r="L480" s="12">
        <f t="shared" si="690"/>
        <v>0</v>
      </c>
      <c r="M480" s="12">
        <f t="shared" si="690"/>
        <v>0</v>
      </c>
      <c r="N480" s="12">
        <f t="shared" si="690"/>
        <v>0</v>
      </c>
      <c r="O480" s="12">
        <f t="shared" si="690"/>
        <v>0</v>
      </c>
      <c r="P480" s="12">
        <f t="shared" si="690"/>
        <v>0</v>
      </c>
      <c r="Q480" s="12">
        <f t="shared" si="690"/>
        <v>0</v>
      </c>
      <c r="R480" s="12">
        <f t="shared" si="690"/>
        <v>0</v>
      </c>
      <c r="S480" s="12">
        <f t="shared" si="690"/>
        <v>0</v>
      </c>
      <c r="T480" s="12">
        <f t="shared" si="690"/>
        <v>0</v>
      </c>
      <c r="U480" s="12">
        <f t="shared" si="690"/>
        <v>0</v>
      </c>
      <c r="V480" s="12">
        <f t="shared" si="690"/>
        <v>0</v>
      </c>
      <c r="W480" s="12">
        <f t="shared" si="690"/>
        <v>0</v>
      </c>
      <c r="X480" s="12">
        <f t="shared" si="690"/>
        <v>0</v>
      </c>
      <c r="Y480" s="12">
        <f t="shared" si="690"/>
        <v>0</v>
      </c>
      <c r="Z480" s="12">
        <f t="shared" si="690"/>
        <v>0</v>
      </c>
      <c r="AA480" s="12">
        <f t="shared" si="690"/>
        <v>0</v>
      </c>
      <c r="AB480" s="12">
        <f t="shared" si="690"/>
        <v>0</v>
      </c>
      <c r="AC480" s="12">
        <f t="shared" si="690"/>
        <v>0</v>
      </c>
      <c r="AD480" s="12">
        <f t="shared" si="690"/>
        <v>0</v>
      </c>
      <c r="AE480" s="12">
        <f t="shared" si="690"/>
        <v>0</v>
      </c>
      <c r="AF480" s="12">
        <f t="shared" si="690"/>
        <v>0</v>
      </c>
      <c r="AG480" s="12">
        <f t="shared" si="690"/>
        <v>0</v>
      </c>
      <c r="AH480" s="12">
        <f t="shared" si="690"/>
        <v>0</v>
      </c>
      <c r="AI480" s="12">
        <f t="shared" si="690"/>
        <v>0</v>
      </c>
      <c r="AJ480" s="12">
        <f t="shared" si="690"/>
        <v>0</v>
      </c>
      <c r="AK480" s="12">
        <f t="shared" si="690"/>
        <v>0</v>
      </c>
      <c r="AL480" s="12">
        <f t="shared" si="690"/>
        <v>0</v>
      </c>
      <c r="AM480" s="12">
        <f t="shared" si="690"/>
        <v>0</v>
      </c>
      <c r="AN480" s="12">
        <f t="shared" si="690"/>
        <v>0</v>
      </c>
      <c r="AO480" s="12">
        <f t="shared" si="690"/>
        <v>0</v>
      </c>
    </row>
    <row r="481" spans="2:41">
      <c r="B481" s="33">
        <v>151</v>
      </c>
      <c r="C481" s="12">
        <f t="shared" si="686"/>
        <v>0</v>
      </c>
      <c r="D481" s="12">
        <f t="shared" si="690"/>
        <v>0</v>
      </c>
      <c r="E481" s="12">
        <f t="shared" si="690"/>
        <v>0</v>
      </c>
      <c r="F481" s="12">
        <f t="shared" si="690"/>
        <v>0</v>
      </c>
      <c r="G481" s="12">
        <f t="shared" si="690"/>
        <v>0</v>
      </c>
      <c r="H481" s="36">
        <f t="shared" si="690"/>
        <v>0</v>
      </c>
      <c r="I481" s="36">
        <f t="shared" si="690"/>
        <v>0</v>
      </c>
      <c r="J481" s="12">
        <f t="shared" si="690"/>
        <v>0</v>
      </c>
      <c r="K481" s="12">
        <f t="shared" si="690"/>
        <v>0</v>
      </c>
      <c r="L481" s="12">
        <f t="shared" si="690"/>
        <v>0</v>
      </c>
      <c r="M481" s="12">
        <f t="shared" si="690"/>
        <v>0</v>
      </c>
      <c r="N481" s="12">
        <f t="shared" si="690"/>
        <v>0</v>
      </c>
      <c r="O481" s="12">
        <f t="shared" si="690"/>
        <v>0</v>
      </c>
      <c r="P481" s="12">
        <f t="shared" si="690"/>
        <v>0</v>
      </c>
      <c r="Q481" s="12">
        <f t="shared" si="690"/>
        <v>0</v>
      </c>
      <c r="R481" s="12">
        <f t="shared" si="690"/>
        <v>0</v>
      </c>
      <c r="S481" s="12">
        <f t="shared" si="690"/>
        <v>0</v>
      </c>
      <c r="T481" s="12">
        <f t="shared" si="690"/>
        <v>0</v>
      </c>
      <c r="U481" s="12">
        <f t="shared" si="690"/>
        <v>0</v>
      </c>
      <c r="V481" s="12">
        <f t="shared" si="690"/>
        <v>0</v>
      </c>
      <c r="W481" s="12">
        <f t="shared" si="690"/>
        <v>0</v>
      </c>
      <c r="X481" s="12">
        <f t="shared" si="690"/>
        <v>0</v>
      </c>
      <c r="Y481" s="12">
        <f t="shared" si="690"/>
        <v>0</v>
      </c>
      <c r="Z481" s="12">
        <f t="shared" si="690"/>
        <v>0</v>
      </c>
      <c r="AA481" s="12">
        <f t="shared" si="690"/>
        <v>0</v>
      </c>
      <c r="AB481" s="12">
        <f t="shared" si="690"/>
        <v>0</v>
      </c>
      <c r="AC481" s="12">
        <f t="shared" si="690"/>
        <v>0</v>
      </c>
      <c r="AD481" s="12">
        <f t="shared" si="690"/>
        <v>0</v>
      </c>
      <c r="AE481" s="12">
        <f t="shared" si="690"/>
        <v>0</v>
      </c>
      <c r="AF481" s="12">
        <f t="shared" si="690"/>
        <v>0</v>
      </c>
      <c r="AG481" s="12">
        <f t="shared" si="690"/>
        <v>0</v>
      </c>
      <c r="AH481" s="12">
        <f t="shared" si="690"/>
        <v>0</v>
      </c>
      <c r="AI481" s="12">
        <f t="shared" si="690"/>
        <v>0</v>
      </c>
      <c r="AJ481" s="12">
        <f t="shared" si="690"/>
        <v>0</v>
      </c>
      <c r="AK481" s="12">
        <f t="shared" si="690"/>
        <v>0</v>
      </c>
      <c r="AL481" s="12">
        <f t="shared" si="690"/>
        <v>0</v>
      </c>
      <c r="AM481" s="12">
        <f t="shared" si="690"/>
        <v>0</v>
      </c>
      <c r="AN481" s="12">
        <f t="shared" si="690"/>
        <v>0</v>
      </c>
      <c r="AO481" s="12">
        <f t="shared" si="690"/>
        <v>0</v>
      </c>
    </row>
    <row r="482" spans="2:41">
      <c r="B482" s="33">
        <v>152</v>
      </c>
      <c r="C482" s="12">
        <f t="shared" si="686"/>
        <v>0</v>
      </c>
      <c r="D482" s="12">
        <f t="shared" si="690"/>
        <v>0</v>
      </c>
      <c r="E482" s="12">
        <f t="shared" si="690"/>
        <v>0</v>
      </c>
      <c r="F482" s="12">
        <f t="shared" si="690"/>
        <v>0</v>
      </c>
      <c r="G482" s="12">
        <f t="shared" si="690"/>
        <v>0</v>
      </c>
      <c r="H482" s="36">
        <f t="shared" si="690"/>
        <v>0</v>
      </c>
      <c r="I482" s="36">
        <f t="shared" si="690"/>
        <v>0</v>
      </c>
      <c r="J482" s="12">
        <f t="shared" si="690"/>
        <v>0</v>
      </c>
      <c r="K482" s="12">
        <f t="shared" si="690"/>
        <v>0</v>
      </c>
      <c r="L482" s="12">
        <f t="shared" si="690"/>
        <v>0</v>
      </c>
      <c r="M482" s="12">
        <f t="shared" si="690"/>
        <v>0</v>
      </c>
      <c r="N482" s="12">
        <f t="shared" si="690"/>
        <v>0</v>
      </c>
      <c r="O482" s="12">
        <f t="shared" si="690"/>
        <v>0</v>
      </c>
      <c r="P482" s="12">
        <f t="shared" si="690"/>
        <v>0</v>
      </c>
      <c r="Q482" s="12">
        <f t="shared" si="690"/>
        <v>0</v>
      </c>
      <c r="R482" s="12">
        <f t="shared" si="690"/>
        <v>0</v>
      </c>
      <c r="S482" s="12">
        <f t="shared" si="690"/>
        <v>0</v>
      </c>
      <c r="T482" s="12">
        <f t="shared" si="690"/>
        <v>0</v>
      </c>
      <c r="U482" s="12">
        <f t="shared" si="690"/>
        <v>0</v>
      </c>
      <c r="V482" s="12">
        <f t="shared" si="690"/>
        <v>0</v>
      </c>
      <c r="W482" s="12">
        <f t="shared" si="690"/>
        <v>0</v>
      </c>
      <c r="X482" s="12">
        <f t="shared" si="690"/>
        <v>0</v>
      </c>
      <c r="Y482" s="12">
        <f t="shared" si="690"/>
        <v>0</v>
      </c>
      <c r="Z482" s="12">
        <f t="shared" si="690"/>
        <v>0</v>
      </c>
      <c r="AA482" s="12">
        <f t="shared" si="690"/>
        <v>0</v>
      </c>
      <c r="AB482" s="12">
        <f t="shared" si="690"/>
        <v>0</v>
      </c>
      <c r="AC482" s="12">
        <f t="shared" si="690"/>
        <v>0</v>
      </c>
      <c r="AD482" s="12">
        <f t="shared" si="690"/>
        <v>0</v>
      </c>
      <c r="AE482" s="12">
        <f t="shared" si="690"/>
        <v>0</v>
      </c>
      <c r="AF482" s="12">
        <f t="shared" si="690"/>
        <v>0</v>
      </c>
      <c r="AG482" s="12">
        <f t="shared" si="690"/>
        <v>0</v>
      </c>
      <c r="AH482" s="12">
        <f t="shared" si="690"/>
        <v>0</v>
      </c>
      <c r="AI482" s="12">
        <f t="shared" si="690"/>
        <v>0</v>
      </c>
      <c r="AJ482" s="12">
        <f t="shared" si="690"/>
        <v>0</v>
      </c>
      <c r="AK482" s="12">
        <f t="shared" si="690"/>
        <v>0</v>
      </c>
      <c r="AL482" s="12">
        <f t="shared" si="690"/>
        <v>0</v>
      </c>
      <c r="AM482" s="12">
        <f t="shared" si="690"/>
        <v>0</v>
      </c>
      <c r="AN482" s="12">
        <f t="shared" si="690"/>
        <v>0</v>
      </c>
      <c r="AO482" s="12">
        <f t="shared" si="690"/>
        <v>0</v>
      </c>
    </row>
    <row r="483" spans="2:41">
      <c r="B483" s="33">
        <v>153</v>
      </c>
      <c r="C483" s="12">
        <f t="shared" si="686"/>
        <v>0</v>
      </c>
      <c r="D483" s="12">
        <f t="shared" si="690"/>
        <v>0</v>
      </c>
      <c r="E483" s="12">
        <f t="shared" si="690"/>
        <v>0</v>
      </c>
      <c r="F483" s="12">
        <f t="shared" si="690"/>
        <v>0</v>
      </c>
      <c r="G483" s="12">
        <f t="shared" si="690"/>
        <v>0</v>
      </c>
      <c r="H483" s="36">
        <f t="shared" si="690"/>
        <v>0</v>
      </c>
      <c r="I483" s="36">
        <f t="shared" si="690"/>
        <v>0</v>
      </c>
      <c r="J483" s="12">
        <f t="shared" si="690"/>
        <v>0</v>
      </c>
      <c r="K483" s="12">
        <f t="shared" si="690"/>
        <v>0</v>
      </c>
      <c r="L483" s="12">
        <f t="shared" si="690"/>
        <v>0</v>
      </c>
      <c r="M483" s="12">
        <f t="shared" si="690"/>
        <v>0</v>
      </c>
      <c r="N483" s="12">
        <f t="shared" si="690"/>
        <v>0</v>
      </c>
      <c r="O483" s="12">
        <f t="shared" si="690"/>
        <v>0</v>
      </c>
      <c r="P483" s="12">
        <f t="shared" si="690"/>
        <v>0</v>
      </c>
      <c r="Q483" s="12">
        <f t="shared" si="690"/>
        <v>0</v>
      </c>
      <c r="R483" s="12">
        <f t="shared" si="690"/>
        <v>0</v>
      </c>
      <c r="S483" s="12">
        <f t="shared" si="690"/>
        <v>0</v>
      </c>
      <c r="T483" s="12">
        <f t="shared" si="690"/>
        <v>0</v>
      </c>
      <c r="U483" s="12">
        <f t="shared" si="690"/>
        <v>0</v>
      </c>
      <c r="V483" s="12">
        <f t="shared" si="690"/>
        <v>0</v>
      </c>
      <c r="W483" s="12">
        <f t="shared" si="690"/>
        <v>0</v>
      </c>
      <c r="X483" s="12">
        <f t="shared" si="690"/>
        <v>0</v>
      </c>
      <c r="Y483" s="12">
        <f t="shared" si="690"/>
        <v>0</v>
      </c>
      <c r="Z483" s="12">
        <f t="shared" si="690"/>
        <v>0</v>
      </c>
      <c r="AA483" s="12">
        <f t="shared" si="690"/>
        <v>0</v>
      </c>
      <c r="AB483" s="12">
        <f t="shared" si="690"/>
        <v>0</v>
      </c>
      <c r="AC483" s="12">
        <f t="shared" si="690"/>
        <v>0</v>
      </c>
      <c r="AD483" s="12">
        <f t="shared" si="690"/>
        <v>0</v>
      </c>
      <c r="AE483" s="12">
        <f t="shared" si="690"/>
        <v>0</v>
      </c>
      <c r="AF483" s="12">
        <f t="shared" si="690"/>
        <v>0</v>
      </c>
      <c r="AG483" s="12">
        <f t="shared" si="690"/>
        <v>0</v>
      </c>
      <c r="AH483" s="12">
        <f t="shared" si="690"/>
        <v>0</v>
      </c>
      <c r="AI483" s="12">
        <f t="shared" si="690"/>
        <v>0</v>
      </c>
      <c r="AJ483" s="12">
        <f t="shared" si="690"/>
        <v>0</v>
      </c>
      <c r="AK483" s="12">
        <f t="shared" si="690"/>
        <v>0</v>
      </c>
      <c r="AL483" s="12">
        <f t="shared" si="690"/>
        <v>0</v>
      </c>
      <c r="AM483" s="12">
        <f t="shared" si="690"/>
        <v>0</v>
      </c>
      <c r="AN483" s="12">
        <f t="shared" si="690"/>
        <v>0</v>
      </c>
      <c r="AO483" s="12">
        <f t="shared" si="690"/>
        <v>0</v>
      </c>
    </row>
    <row r="484" spans="2:41">
      <c r="B484" s="33">
        <v>154</v>
      </c>
      <c r="C484" s="12">
        <f t="shared" si="686"/>
        <v>0</v>
      </c>
      <c r="D484" s="12">
        <f t="shared" si="690"/>
        <v>0</v>
      </c>
      <c r="E484" s="12">
        <f t="shared" si="690"/>
        <v>0</v>
      </c>
      <c r="F484" s="12">
        <f t="shared" si="690"/>
        <v>0</v>
      </c>
      <c r="G484" s="12">
        <f t="shared" si="690"/>
        <v>0</v>
      </c>
      <c r="H484" s="36">
        <f t="shared" si="690"/>
        <v>0</v>
      </c>
      <c r="I484" s="36">
        <f t="shared" si="690"/>
        <v>0</v>
      </c>
      <c r="J484" s="12">
        <f t="shared" si="690"/>
        <v>0</v>
      </c>
      <c r="K484" s="12">
        <f t="shared" si="690"/>
        <v>0</v>
      </c>
      <c r="L484" s="12">
        <f t="shared" si="690"/>
        <v>0</v>
      </c>
      <c r="M484" s="12">
        <f t="shared" si="690"/>
        <v>0</v>
      </c>
      <c r="N484" s="12">
        <f t="shared" si="690"/>
        <v>0</v>
      </c>
      <c r="O484" s="12">
        <f t="shared" si="690"/>
        <v>0</v>
      </c>
      <c r="P484" s="12">
        <f t="shared" si="690"/>
        <v>0</v>
      </c>
      <c r="Q484" s="12">
        <f t="shared" si="690"/>
        <v>0</v>
      </c>
      <c r="R484" s="12">
        <f t="shared" si="690"/>
        <v>0</v>
      </c>
      <c r="S484" s="12">
        <f t="shared" si="690"/>
        <v>0</v>
      </c>
      <c r="T484" s="12">
        <f t="shared" si="690"/>
        <v>0</v>
      </c>
      <c r="U484" s="12">
        <f t="shared" si="690"/>
        <v>0</v>
      </c>
      <c r="V484" s="12">
        <f t="shared" si="690"/>
        <v>0</v>
      </c>
      <c r="W484" s="12">
        <f t="shared" si="690"/>
        <v>0</v>
      </c>
      <c r="X484" s="12">
        <f t="shared" si="690"/>
        <v>0</v>
      </c>
      <c r="Y484" s="12">
        <f t="shared" si="690"/>
        <v>0</v>
      </c>
      <c r="Z484" s="12">
        <f t="shared" si="690"/>
        <v>0</v>
      </c>
      <c r="AA484" s="12">
        <f t="shared" si="690"/>
        <v>0</v>
      </c>
      <c r="AB484" s="12">
        <f t="shared" si="690"/>
        <v>0</v>
      </c>
      <c r="AC484" s="12">
        <f t="shared" si="690"/>
        <v>0</v>
      </c>
      <c r="AD484" s="12">
        <f t="shared" si="690"/>
        <v>0</v>
      </c>
      <c r="AE484" s="12">
        <f t="shared" si="690"/>
        <v>0</v>
      </c>
      <c r="AF484" s="12">
        <f t="shared" si="690"/>
        <v>0</v>
      </c>
      <c r="AG484" s="12">
        <f t="shared" si="690"/>
        <v>0</v>
      </c>
      <c r="AH484" s="12">
        <f t="shared" si="690"/>
        <v>0</v>
      </c>
      <c r="AI484" s="12">
        <f t="shared" si="690"/>
        <v>0</v>
      </c>
      <c r="AJ484" s="12">
        <f t="shared" si="690"/>
        <v>0</v>
      </c>
      <c r="AK484" s="12">
        <f t="shared" si="690"/>
        <v>0</v>
      </c>
      <c r="AL484" s="12">
        <f t="shared" si="690"/>
        <v>0</v>
      </c>
      <c r="AM484" s="12">
        <f t="shared" si="690"/>
        <v>0</v>
      </c>
      <c r="AN484" s="12">
        <f t="shared" si="690"/>
        <v>0</v>
      </c>
      <c r="AO484" s="12">
        <f t="shared" si="690"/>
        <v>0</v>
      </c>
    </row>
    <row r="485" spans="2:41">
      <c r="B485" s="33">
        <v>155</v>
      </c>
      <c r="C485" s="12">
        <f t="shared" si="686"/>
        <v>0</v>
      </c>
      <c r="D485" s="12">
        <f t="shared" si="690"/>
        <v>0</v>
      </c>
      <c r="E485" s="12">
        <f t="shared" si="690"/>
        <v>0</v>
      </c>
      <c r="F485" s="12">
        <f t="shared" si="690"/>
        <v>0</v>
      </c>
      <c r="G485" s="12">
        <f t="shared" si="690"/>
        <v>0</v>
      </c>
      <c r="H485" s="36">
        <f t="shared" si="690"/>
        <v>0</v>
      </c>
      <c r="I485" s="36">
        <f t="shared" si="690"/>
        <v>0</v>
      </c>
      <c r="J485" s="12">
        <f t="shared" si="690"/>
        <v>0</v>
      </c>
      <c r="K485" s="12">
        <f t="shared" si="690"/>
        <v>0</v>
      </c>
      <c r="L485" s="12">
        <f t="shared" si="690"/>
        <v>0</v>
      </c>
      <c r="M485" s="12">
        <f t="shared" si="690"/>
        <v>0</v>
      </c>
      <c r="N485" s="12">
        <f t="shared" si="690"/>
        <v>0</v>
      </c>
      <c r="O485" s="12">
        <f t="shared" si="690"/>
        <v>0</v>
      </c>
      <c r="P485" s="12">
        <f t="shared" si="690"/>
        <v>0</v>
      </c>
      <c r="Q485" s="12">
        <f t="shared" si="690"/>
        <v>0</v>
      </c>
      <c r="R485" s="12">
        <f t="shared" si="690"/>
        <v>0</v>
      </c>
      <c r="S485" s="12">
        <f t="shared" si="690"/>
        <v>0</v>
      </c>
      <c r="T485" s="12">
        <f t="shared" si="690"/>
        <v>0</v>
      </c>
      <c r="U485" s="12">
        <f t="shared" si="690"/>
        <v>0</v>
      </c>
      <c r="V485" s="12">
        <f t="shared" si="690"/>
        <v>0</v>
      </c>
      <c r="W485" s="12">
        <f t="shared" si="690"/>
        <v>0</v>
      </c>
      <c r="X485" s="12">
        <f t="shared" si="690"/>
        <v>0</v>
      </c>
      <c r="Y485" s="12">
        <f t="shared" si="690"/>
        <v>0</v>
      </c>
      <c r="Z485" s="12">
        <f t="shared" si="690"/>
        <v>0</v>
      </c>
      <c r="AA485" s="12">
        <f t="shared" si="690"/>
        <v>0</v>
      </c>
      <c r="AB485" s="12">
        <f t="shared" si="690"/>
        <v>0</v>
      </c>
      <c r="AC485" s="12">
        <f t="shared" si="690"/>
        <v>0</v>
      </c>
      <c r="AD485" s="12">
        <f t="shared" si="690"/>
        <v>0</v>
      </c>
      <c r="AE485" s="12">
        <f t="shared" si="690"/>
        <v>0</v>
      </c>
      <c r="AF485" s="12">
        <f t="shared" si="690"/>
        <v>0</v>
      </c>
      <c r="AG485" s="12">
        <f t="shared" si="690"/>
        <v>0</v>
      </c>
      <c r="AH485" s="12">
        <f t="shared" si="690"/>
        <v>0</v>
      </c>
      <c r="AI485" s="12">
        <f t="shared" si="690"/>
        <v>0</v>
      </c>
      <c r="AJ485" s="12">
        <f t="shared" si="690"/>
        <v>0</v>
      </c>
      <c r="AK485" s="12">
        <f t="shared" si="690"/>
        <v>0</v>
      </c>
      <c r="AL485" s="12">
        <f t="shared" si="690"/>
        <v>0</v>
      </c>
      <c r="AM485" s="12">
        <f t="shared" si="690"/>
        <v>0</v>
      </c>
      <c r="AN485" s="12">
        <f t="shared" si="690"/>
        <v>0</v>
      </c>
      <c r="AO485" s="12">
        <f t="shared" si="690"/>
        <v>0</v>
      </c>
    </row>
    <row r="486" spans="2:41">
      <c r="B486" s="33">
        <v>156</v>
      </c>
      <c r="C486" s="12">
        <f t="shared" si="686"/>
        <v>0</v>
      </c>
      <c r="D486" s="12">
        <f t="shared" si="690"/>
        <v>0</v>
      </c>
      <c r="E486" s="12">
        <f t="shared" si="690"/>
        <v>0</v>
      </c>
      <c r="F486" s="12">
        <f t="shared" si="690"/>
        <v>0</v>
      </c>
      <c r="G486" s="12">
        <f t="shared" si="690"/>
        <v>0</v>
      </c>
      <c r="H486" s="36">
        <f t="shared" si="690"/>
        <v>0</v>
      </c>
      <c r="I486" s="36">
        <f t="shared" si="690"/>
        <v>0</v>
      </c>
      <c r="J486" s="12">
        <f t="shared" si="690"/>
        <v>0</v>
      </c>
      <c r="K486" s="12">
        <f t="shared" si="690"/>
        <v>0</v>
      </c>
      <c r="L486" s="12">
        <f t="shared" si="690"/>
        <v>0</v>
      </c>
      <c r="M486" s="12">
        <f t="shared" si="690"/>
        <v>0</v>
      </c>
      <c r="N486" s="12">
        <f t="shared" si="690"/>
        <v>0</v>
      </c>
      <c r="O486" s="12">
        <f t="shared" si="690"/>
        <v>0</v>
      </c>
      <c r="P486" s="12">
        <f t="shared" si="690"/>
        <v>0</v>
      </c>
      <c r="Q486" s="12">
        <f t="shared" si="690"/>
        <v>0</v>
      </c>
      <c r="R486" s="12">
        <f t="shared" si="690"/>
        <v>0</v>
      </c>
      <c r="S486" s="12">
        <f t="shared" si="690"/>
        <v>0</v>
      </c>
      <c r="T486" s="12">
        <f t="shared" si="690"/>
        <v>0</v>
      </c>
      <c r="U486" s="12">
        <f t="shared" si="690"/>
        <v>0</v>
      </c>
      <c r="V486" s="12">
        <f t="shared" si="690"/>
        <v>0</v>
      </c>
      <c r="W486" s="12">
        <f t="shared" si="690"/>
        <v>0</v>
      </c>
      <c r="X486" s="12">
        <f t="shared" si="690"/>
        <v>0</v>
      </c>
      <c r="Y486" s="12">
        <f t="shared" si="690"/>
        <v>0</v>
      </c>
      <c r="Z486" s="12">
        <f t="shared" si="690"/>
        <v>0</v>
      </c>
      <c r="AA486" s="12">
        <f t="shared" si="690"/>
        <v>0</v>
      </c>
      <c r="AB486" s="12">
        <f t="shared" si="690"/>
        <v>0</v>
      </c>
      <c r="AC486" s="12">
        <f t="shared" si="690"/>
        <v>0</v>
      </c>
      <c r="AD486" s="12">
        <f t="shared" si="690"/>
        <v>0</v>
      </c>
      <c r="AE486" s="12">
        <f t="shared" si="690"/>
        <v>0</v>
      </c>
      <c r="AF486" s="12">
        <f t="shared" si="690"/>
        <v>0</v>
      </c>
      <c r="AG486" s="12">
        <f t="shared" si="690"/>
        <v>0</v>
      </c>
      <c r="AH486" s="12">
        <f t="shared" si="690"/>
        <v>0</v>
      </c>
      <c r="AI486" s="12">
        <f t="shared" si="690"/>
        <v>0</v>
      </c>
      <c r="AJ486" s="12">
        <f t="shared" ref="D486:AO493" si="691">IF(AND($B486&gt;=AJ$234,$B486&lt;=AJ$236),-(0.5/(AJ$234-AJ$236)),IF(AND($B486&gt;AJ$236,$B486&lt;AJ$237),((AJ$237-$B486)/((AJ$236-AJ$237)^2)),0))</f>
        <v>0</v>
      </c>
      <c r="AK486" s="12">
        <f t="shared" si="691"/>
        <v>0</v>
      </c>
      <c r="AL486" s="12">
        <f t="shared" si="691"/>
        <v>0</v>
      </c>
      <c r="AM486" s="12">
        <f t="shared" si="691"/>
        <v>0</v>
      </c>
      <c r="AN486" s="12">
        <f t="shared" si="691"/>
        <v>0</v>
      </c>
      <c r="AO486" s="12">
        <f t="shared" si="691"/>
        <v>0</v>
      </c>
    </row>
    <row r="487" spans="2:41">
      <c r="B487" s="33">
        <v>157</v>
      </c>
      <c r="C487" s="12">
        <f t="shared" si="686"/>
        <v>0</v>
      </c>
      <c r="D487" s="12">
        <f t="shared" si="691"/>
        <v>0</v>
      </c>
      <c r="E487" s="12">
        <f t="shared" si="691"/>
        <v>0</v>
      </c>
      <c r="F487" s="12">
        <f t="shared" si="691"/>
        <v>0</v>
      </c>
      <c r="G487" s="12">
        <f t="shared" si="691"/>
        <v>0</v>
      </c>
      <c r="H487" s="36">
        <f t="shared" si="691"/>
        <v>0</v>
      </c>
      <c r="I487" s="36">
        <f t="shared" si="691"/>
        <v>0</v>
      </c>
      <c r="J487" s="12">
        <f t="shared" si="691"/>
        <v>0</v>
      </c>
      <c r="K487" s="12">
        <f t="shared" si="691"/>
        <v>0</v>
      </c>
      <c r="L487" s="12">
        <f t="shared" si="691"/>
        <v>0</v>
      </c>
      <c r="M487" s="12">
        <f t="shared" si="691"/>
        <v>0</v>
      </c>
      <c r="N487" s="12">
        <f t="shared" si="691"/>
        <v>0</v>
      </c>
      <c r="O487" s="12">
        <f t="shared" si="691"/>
        <v>0</v>
      </c>
      <c r="P487" s="12">
        <f t="shared" si="691"/>
        <v>0</v>
      </c>
      <c r="Q487" s="12">
        <f t="shared" si="691"/>
        <v>0</v>
      </c>
      <c r="R487" s="12">
        <f t="shared" si="691"/>
        <v>0</v>
      </c>
      <c r="S487" s="12">
        <f t="shared" si="691"/>
        <v>0</v>
      </c>
      <c r="T487" s="12">
        <f t="shared" si="691"/>
        <v>0</v>
      </c>
      <c r="U487" s="12">
        <f t="shared" si="691"/>
        <v>0</v>
      </c>
      <c r="V487" s="12">
        <f t="shared" si="691"/>
        <v>0</v>
      </c>
      <c r="W487" s="12">
        <f t="shared" si="691"/>
        <v>0</v>
      </c>
      <c r="X487" s="12">
        <f t="shared" si="691"/>
        <v>0</v>
      </c>
      <c r="Y487" s="12">
        <f t="shared" si="691"/>
        <v>0</v>
      </c>
      <c r="Z487" s="12">
        <f t="shared" si="691"/>
        <v>0</v>
      </c>
      <c r="AA487" s="12">
        <f t="shared" si="691"/>
        <v>0</v>
      </c>
      <c r="AB487" s="12">
        <f t="shared" si="691"/>
        <v>0</v>
      </c>
      <c r="AC487" s="12">
        <f t="shared" si="691"/>
        <v>0</v>
      </c>
      <c r="AD487" s="12">
        <f t="shared" si="691"/>
        <v>0</v>
      </c>
      <c r="AE487" s="12">
        <f t="shared" si="691"/>
        <v>0</v>
      </c>
      <c r="AF487" s="12">
        <f t="shared" si="691"/>
        <v>0</v>
      </c>
      <c r="AG487" s="12">
        <f t="shared" si="691"/>
        <v>0</v>
      </c>
      <c r="AH487" s="12">
        <f t="shared" si="691"/>
        <v>0</v>
      </c>
      <c r="AI487" s="12">
        <f t="shared" si="691"/>
        <v>0</v>
      </c>
      <c r="AJ487" s="12">
        <f t="shared" si="691"/>
        <v>0</v>
      </c>
      <c r="AK487" s="12">
        <f t="shared" si="691"/>
        <v>0</v>
      </c>
      <c r="AL487" s="12">
        <f t="shared" si="691"/>
        <v>0</v>
      </c>
      <c r="AM487" s="12">
        <f t="shared" si="691"/>
        <v>0</v>
      </c>
      <c r="AN487" s="12">
        <f t="shared" si="691"/>
        <v>0</v>
      </c>
      <c r="AO487" s="12">
        <f t="shared" si="691"/>
        <v>0</v>
      </c>
    </row>
    <row r="488" spans="2:41">
      <c r="B488" s="33">
        <v>158</v>
      </c>
      <c r="C488" s="12">
        <f t="shared" si="686"/>
        <v>0</v>
      </c>
      <c r="D488" s="12">
        <f t="shared" si="691"/>
        <v>0</v>
      </c>
      <c r="E488" s="12">
        <f t="shared" si="691"/>
        <v>0</v>
      </c>
      <c r="F488" s="12">
        <f t="shared" si="691"/>
        <v>0</v>
      </c>
      <c r="G488" s="12">
        <f t="shared" si="691"/>
        <v>0</v>
      </c>
      <c r="H488" s="36">
        <f t="shared" si="691"/>
        <v>0</v>
      </c>
      <c r="I488" s="36">
        <f t="shared" si="691"/>
        <v>0</v>
      </c>
      <c r="J488" s="12">
        <f t="shared" si="691"/>
        <v>0</v>
      </c>
      <c r="K488" s="12">
        <f t="shared" si="691"/>
        <v>0</v>
      </c>
      <c r="L488" s="12">
        <f t="shared" si="691"/>
        <v>0</v>
      </c>
      <c r="M488" s="12">
        <f t="shared" si="691"/>
        <v>0</v>
      </c>
      <c r="N488" s="12">
        <f t="shared" si="691"/>
        <v>0</v>
      </c>
      <c r="O488" s="12">
        <f t="shared" si="691"/>
        <v>0</v>
      </c>
      <c r="P488" s="12">
        <f t="shared" si="691"/>
        <v>0</v>
      </c>
      <c r="Q488" s="12">
        <f t="shared" si="691"/>
        <v>0</v>
      </c>
      <c r="R488" s="12">
        <f t="shared" si="691"/>
        <v>0</v>
      </c>
      <c r="S488" s="12">
        <f t="shared" si="691"/>
        <v>0</v>
      </c>
      <c r="T488" s="12">
        <f t="shared" si="691"/>
        <v>0</v>
      </c>
      <c r="U488" s="12">
        <f t="shared" si="691"/>
        <v>0</v>
      </c>
      <c r="V488" s="12">
        <f t="shared" si="691"/>
        <v>0</v>
      </c>
      <c r="W488" s="12">
        <f t="shared" si="691"/>
        <v>0</v>
      </c>
      <c r="X488" s="12">
        <f t="shared" si="691"/>
        <v>0</v>
      </c>
      <c r="Y488" s="12">
        <f t="shared" si="691"/>
        <v>0</v>
      </c>
      <c r="Z488" s="12">
        <f t="shared" si="691"/>
        <v>0</v>
      </c>
      <c r="AA488" s="12">
        <f t="shared" si="691"/>
        <v>0</v>
      </c>
      <c r="AB488" s="12">
        <f t="shared" si="691"/>
        <v>0</v>
      </c>
      <c r="AC488" s="12">
        <f t="shared" si="691"/>
        <v>0</v>
      </c>
      <c r="AD488" s="12">
        <f t="shared" si="691"/>
        <v>0</v>
      </c>
      <c r="AE488" s="12">
        <f t="shared" si="691"/>
        <v>0</v>
      </c>
      <c r="AF488" s="12">
        <f t="shared" si="691"/>
        <v>0</v>
      </c>
      <c r="AG488" s="12">
        <f t="shared" si="691"/>
        <v>0</v>
      </c>
      <c r="AH488" s="12">
        <f t="shared" si="691"/>
        <v>0</v>
      </c>
      <c r="AI488" s="12">
        <f t="shared" si="691"/>
        <v>0</v>
      </c>
      <c r="AJ488" s="12">
        <f t="shared" si="691"/>
        <v>0</v>
      </c>
      <c r="AK488" s="12">
        <f t="shared" si="691"/>
        <v>0</v>
      </c>
      <c r="AL488" s="12">
        <f t="shared" si="691"/>
        <v>0</v>
      </c>
      <c r="AM488" s="12">
        <f t="shared" si="691"/>
        <v>0</v>
      </c>
      <c r="AN488" s="12">
        <f t="shared" si="691"/>
        <v>0</v>
      </c>
      <c r="AO488" s="12">
        <f t="shared" si="691"/>
        <v>0</v>
      </c>
    </row>
    <row r="489" spans="2:41">
      <c r="B489" s="33">
        <v>159</v>
      </c>
      <c r="C489" s="12">
        <f t="shared" si="686"/>
        <v>0</v>
      </c>
      <c r="D489" s="12">
        <f t="shared" si="691"/>
        <v>0</v>
      </c>
      <c r="E489" s="12">
        <f t="shared" si="691"/>
        <v>0</v>
      </c>
      <c r="F489" s="12">
        <f t="shared" si="691"/>
        <v>0</v>
      </c>
      <c r="G489" s="12">
        <f t="shared" si="691"/>
        <v>0</v>
      </c>
      <c r="H489" s="36">
        <f t="shared" si="691"/>
        <v>0</v>
      </c>
      <c r="I489" s="36">
        <f t="shared" si="691"/>
        <v>0</v>
      </c>
      <c r="J489" s="12">
        <f t="shared" si="691"/>
        <v>0</v>
      </c>
      <c r="K489" s="12">
        <f t="shared" si="691"/>
        <v>0</v>
      </c>
      <c r="L489" s="12">
        <f t="shared" si="691"/>
        <v>0</v>
      </c>
      <c r="M489" s="12">
        <f t="shared" si="691"/>
        <v>0</v>
      </c>
      <c r="N489" s="12">
        <f t="shared" si="691"/>
        <v>0</v>
      </c>
      <c r="O489" s="12">
        <f t="shared" si="691"/>
        <v>0</v>
      </c>
      <c r="P489" s="12">
        <f t="shared" si="691"/>
        <v>0</v>
      </c>
      <c r="Q489" s="12">
        <f t="shared" si="691"/>
        <v>0</v>
      </c>
      <c r="R489" s="12">
        <f t="shared" si="691"/>
        <v>0</v>
      </c>
      <c r="S489" s="12">
        <f t="shared" si="691"/>
        <v>0</v>
      </c>
      <c r="T489" s="12">
        <f t="shared" si="691"/>
        <v>0</v>
      </c>
      <c r="U489" s="12">
        <f t="shared" si="691"/>
        <v>0</v>
      </c>
      <c r="V489" s="12">
        <f t="shared" si="691"/>
        <v>0</v>
      </c>
      <c r="W489" s="12">
        <f t="shared" si="691"/>
        <v>0</v>
      </c>
      <c r="X489" s="12">
        <f t="shared" si="691"/>
        <v>0</v>
      </c>
      <c r="Y489" s="12">
        <f t="shared" si="691"/>
        <v>0</v>
      </c>
      <c r="Z489" s="12">
        <f t="shared" si="691"/>
        <v>0</v>
      </c>
      <c r="AA489" s="12">
        <f t="shared" si="691"/>
        <v>0</v>
      </c>
      <c r="AB489" s="12">
        <f t="shared" si="691"/>
        <v>0</v>
      </c>
      <c r="AC489" s="12">
        <f t="shared" si="691"/>
        <v>0</v>
      </c>
      <c r="AD489" s="12">
        <f t="shared" si="691"/>
        <v>0</v>
      </c>
      <c r="AE489" s="12">
        <f t="shared" si="691"/>
        <v>0</v>
      </c>
      <c r="AF489" s="12">
        <f t="shared" si="691"/>
        <v>0</v>
      </c>
      <c r="AG489" s="12">
        <f t="shared" si="691"/>
        <v>0</v>
      </c>
      <c r="AH489" s="12">
        <f t="shared" si="691"/>
        <v>0</v>
      </c>
      <c r="AI489" s="12">
        <f t="shared" si="691"/>
        <v>0</v>
      </c>
      <c r="AJ489" s="12">
        <f t="shared" si="691"/>
        <v>0</v>
      </c>
      <c r="AK489" s="12">
        <f t="shared" si="691"/>
        <v>0</v>
      </c>
      <c r="AL489" s="12">
        <f t="shared" si="691"/>
        <v>0</v>
      </c>
      <c r="AM489" s="12">
        <f t="shared" si="691"/>
        <v>0</v>
      </c>
      <c r="AN489" s="12">
        <f t="shared" si="691"/>
        <v>0</v>
      </c>
      <c r="AO489" s="12">
        <f t="shared" si="691"/>
        <v>0</v>
      </c>
    </row>
    <row r="490" spans="2:41">
      <c r="B490" s="33">
        <v>160</v>
      </c>
      <c r="C490" s="12">
        <f t="shared" si="686"/>
        <v>0</v>
      </c>
      <c r="D490" s="12">
        <f t="shared" si="691"/>
        <v>0</v>
      </c>
      <c r="E490" s="12">
        <f t="shared" si="691"/>
        <v>0</v>
      </c>
      <c r="F490" s="12">
        <f t="shared" si="691"/>
        <v>0</v>
      </c>
      <c r="G490" s="12">
        <f t="shared" si="691"/>
        <v>0</v>
      </c>
      <c r="H490" s="36">
        <f t="shared" si="691"/>
        <v>0</v>
      </c>
      <c r="I490" s="36">
        <f t="shared" si="691"/>
        <v>0</v>
      </c>
      <c r="J490" s="12">
        <f t="shared" si="691"/>
        <v>0</v>
      </c>
      <c r="K490" s="12">
        <f t="shared" si="691"/>
        <v>0</v>
      </c>
      <c r="L490" s="12">
        <f t="shared" si="691"/>
        <v>0</v>
      </c>
      <c r="M490" s="12">
        <f t="shared" si="691"/>
        <v>0</v>
      </c>
      <c r="N490" s="12">
        <f t="shared" si="691"/>
        <v>0</v>
      </c>
      <c r="O490" s="12">
        <f t="shared" si="691"/>
        <v>0</v>
      </c>
      <c r="P490" s="12">
        <f t="shared" si="691"/>
        <v>0</v>
      </c>
      <c r="Q490" s="12">
        <f t="shared" si="691"/>
        <v>0</v>
      </c>
      <c r="R490" s="12">
        <f t="shared" si="691"/>
        <v>0</v>
      </c>
      <c r="S490" s="12">
        <f t="shared" si="691"/>
        <v>0</v>
      </c>
      <c r="T490" s="12">
        <f t="shared" si="691"/>
        <v>0</v>
      </c>
      <c r="U490" s="12">
        <f t="shared" si="691"/>
        <v>0</v>
      </c>
      <c r="V490" s="12">
        <f t="shared" si="691"/>
        <v>0</v>
      </c>
      <c r="W490" s="12">
        <f t="shared" si="691"/>
        <v>0</v>
      </c>
      <c r="X490" s="12">
        <f t="shared" si="691"/>
        <v>0</v>
      </c>
      <c r="Y490" s="12">
        <f t="shared" si="691"/>
        <v>0</v>
      </c>
      <c r="Z490" s="12">
        <f t="shared" si="691"/>
        <v>0</v>
      </c>
      <c r="AA490" s="12">
        <f t="shared" si="691"/>
        <v>0</v>
      </c>
      <c r="AB490" s="12">
        <f t="shared" si="691"/>
        <v>0</v>
      </c>
      <c r="AC490" s="12">
        <f t="shared" si="691"/>
        <v>0</v>
      </c>
      <c r="AD490" s="12">
        <f t="shared" si="691"/>
        <v>0</v>
      </c>
      <c r="AE490" s="12">
        <f t="shared" si="691"/>
        <v>0</v>
      </c>
      <c r="AF490" s="12">
        <f t="shared" si="691"/>
        <v>0</v>
      </c>
      <c r="AG490" s="12">
        <f t="shared" si="691"/>
        <v>0</v>
      </c>
      <c r="AH490" s="12">
        <f t="shared" si="691"/>
        <v>0</v>
      </c>
      <c r="AI490" s="12">
        <f t="shared" si="691"/>
        <v>0</v>
      </c>
      <c r="AJ490" s="12">
        <f t="shared" si="691"/>
        <v>0</v>
      </c>
      <c r="AK490" s="12">
        <f t="shared" si="691"/>
        <v>0</v>
      </c>
      <c r="AL490" s="12">
        <f t="shared" si="691"/>
        <v>0</v>
      </c>
      <c r="AM490" s="12">
        <f t="shared" si="691"/>
        <v>0</v>
      </c>
      <c r="AN490" s="12">
        <f t="shared" si="691"/>
        <v>0</v>
      </c>
      <c r="AO490" s="12">
        <f t="shared" si="691"/>
        <v>0</v>
      </c>
    </row>
    <row r="491" spans="2:41">
      <c r="B491" s="33">
        <v>161</v>
      </c>
      <c r="C491" s="12">
        <f t="shared" si="686"/>
        <v>0</v>
      </c>
      <c r="D491" s="12">
        <f t="shared" si="691"/>
        <v>0</v>
      </c>
      <c r="E491" s="12">
        <f t="shared" si="691"/>
        <v>0</v>
      </c>
      <c r="F491" s="12">
        <f t="shared" si="691"/>
        <v>0</v>
      </c>
      <c r="G491" s="12">
        <f t="shared" si="691"/>
        <v>0</v>
      </c>
      <c r="H491" s="36">
        <f t="shared" si="691"/>
        <v>0</v>
      </c>
      <c r="I491" s="36">
        <f t="shared" si="691"/>
        <v>0</v>
      </c>
      <c r="J491" s="12">
        <f t="shared" si="691"/>
        <v>0</v>
      </c>
      <c r="K491" s="12">
        <f t="shared" si="691"/>
        <v>0</v>
      </c>
      <c r="L491" s="12">
        <f t="shared" si="691"/>
        <v>0</v>
      </c>
      <c r="M491" s="12">
        <f t="shared" si="691"/>
        <v>0</v>
      </c>
      <c r="N491" s="12">
        <f t="shared" si="691"/>
        <v>0</v>
      </c>
      <c r="O491" s="12">
        <f t="shared" si="691"/>
        <v>0</v>
      </c>
      <c r="P491" s="12">
        <f t="shared" si="691"/>
        <v>0</v>
      </c>
      <c r="Q491" s="12">
        <f t="shared" si="691"/>
        <v>0</v>
      </c>
      <c r="R491" s="12">
        <f t="shared" si="691"/>
        <v>0</v>
      </c>
      <c r="S491" s="12">
        <f t="shared" si="691"/>
        <v>0</v>
      </c>
      <c r="T491" s="12">
        <f t="shared" si="691"/>
        <v>0</v>
      </c>
      <c r="U491" s="12">
        <f t="shared" si="691"/>
        <v>0</v>
      </c>
      <c r="V491" s="12">
        <f t="shared" si="691"/>
        <v>0</v>
      </c>
      <c r="W491" s="12">
        <f t="shared" si="691"/>
        <v>0</v>
      </c>
      <c r="X491" s="12">
        <f t="shared" si="691"/>
        <v>0</v>
      </c>
      <c r="Y491" s="12">
        <f t="shared" si="691"/>
        <v>0</v>
      </c>
      <c r="Z491" s="12">
        <f t="shared" si="691"/>
        <v>0</v>
      </c>
      <c r="AA491" s="12">
        <f t="shared" si="691"/>
        <v>0</v>
      </c>
      <c r="AB491" s="12">
        <f t="shared" si="691"/>
        <v>0</v>
      </c>
      <c r="AC491" s="12">
        <f t="shared" si="691"/>
        <v>0</v>
      </c>
      <c r="AD491" s="12">
        <f t="shared" si="691"/>
        <v>0</v>
      </c>
      <c r="AE491" s="12">
        <f t="shared" si="691"/>
        <v>0</v>
      </c>
      <c r="AF491" s="12">
        <f t="shared" si="691"/>
        <v>0</v>
      </c>
      <c r="AG491" s="12">
        <f t="shared" si="691"/>
        <v>0</v>
      </c>
      <c r="AH491" s="12">
        <f t="shared" si="691"/>
        <v>0</v>
      </c>
      <c r="AI491" s="12">
        <f t="shared" si="691"/>
        <v>0</v>
      </c>
      <c r="AJ491" s="12">
        <f t="shared" si="691"/>
        <v>0</v>
      </c>
      <c r="AK491" s="12">
        <f t="shared" si="691"/>
        <v>0</v>
      </c>
      <c r="AL491" s="12">
        <f t="shared" si="691"/>
        <v>0</v>
      </c>
      <c r="AM491" s="12">
        <f t="shared" si="691"/>
        <v>0</v>
      </c>
      <c r="AN491" s="12">
        <f t="shared" si="691"/>
        <v>0</v>
      </c>
      <c r="AO491" s="12">
        <f t="shared" si="691"/>
        <v>0</v>
      </c>
    </row>
    <row r="492" spans="2:41">
      <c r="B492" s="33">
        <v>162</v>
      </c>
      <c r="C492" s="12">
        <f t="shared" si="686"/>
        <v>0</v>
      </c>
      <c r="D492" s="12">
        <f t="shared" si="691"/>
        <v>0</v>
      </c>
      <c r="E492" s="12">
        <f t="shared" si="691"/>
        <v>0</v>
      </c>
      <c r="F492" s="12">
        <f t="shared" si="691"/>
        <v>0</v>
      </c>
      <c r="G492" s="12">
        <f t="shared" si="691"/>
        <v>0</v>
      </c>
      <c r="H492" s="36">
        <f t="shared" si="691"/>
        <v>0</v>
      </c>
      <c r="I492" s="36">
        <f t="shared" si="691"/>
        <v>0</v>
      </c>
      <c r="J492" s="12">
        <f t="shared" si="691"/>
        <v>0</v>
      </c>
      <c r="K492" s="12">
        <f t="shared" si="691"/>
        <v>0</v>
      </c>
      <c r="L492" s="12">
        <f t="shared" si="691"/>
        <v>0</v>
      </c>
      <c r="M492" s="12">
        <f t="shared" si="691"/>
        <v>0</v>
      </c>
      <c r="N492" s="12">
        <f t="shared" si="691"/>
        <v>0</v>
      </c>
      <c r="O492" s="12">
        <f t="shared" si="691"/>
        <v>0</v>
      </c>
      <c r="P492" s="12">
        <f t="shared" si="691"/>
        <v>0</v>
      </c>
      <c r="Q492" s="12">
        <f t="shared" si="691"/>
        <v>0</v>
      </c>
      <c r="R492" s="12">
        <f t="shared" si="691"/>
        <v>0</v>
      </c>
      <c r="S492" s="12">
        <f t="shared" si="691"/>
        <v>0</v>
      </c>
      <c r="T492" s="12">
        <f t="shared" si="691"/>
        <v>0</v>
      </c>
      <c r="U492" s="12">
        <f t="shared" si="691"/>
        <v>0</v>
      </c>
      <c r="V492" s="12">
        <f t="shared" si="691"/>
        <v>0</v>
      </c>
      <c r="W492" s="12">
        <f t="shared" si="691"/>
        <v>0</v>
      </c>
      <c r="X492" s="12">
        <f t="shared" si="691"/>
        <v>0</v>
      </c>
      <c r="Y492" s="12">
        <f t="shared" si="691"/>
        <v>0</v>
      </c>
      <c r="Z492" s="12">
        <f t="shared" si="691"/>
        <v>0</v>
      </c>
      <c r="AA492" s="12">
        <f t="shared" si="691"/>
        <v>0</v>
      </c>
      <c r="AB492" s="12">
        <f t="shared" si="691"/>
        <v>0</v>
      </c>
      <c r="AC492" s="12">
        <f t="shared" si="691"/>
        <v>0</v>
      </c>
      <c r="AD492" s="12">
        <f t="shared" si="691"/>
        <v>0</v>
      </c>
      <c r="AE492" s="12">
        <f t="shared" si="691"/>
        <v>0</v>
      </c>
      <c r="AF492" s="12">
        <f t="shared" si="691"/>
        <v>0</v>
      </c>
      <c r="AG492" s="12">
        <f t="shared" si="691"/>
        <v>0</v>
      </c>
      <c r="AH492" s="12">
        <f t="shared" si="691"/>
        <v>0</v>
      </c>
      <c r="AI492" s="12">
        <f t="shared" si="691"/>
        <v>0</v>
      </c>
      <c r="AJ492" s="12">
        <f t="shared" si="691"/>
        <v>0</v>
      </c>
      <c r="AK492" s="12">
        <f t="shared" si="691"/>
        <v>0</v>
      </c>
      <c r="AL492" s="12">
        <f t="shared" si="691"/>
        <v>0</v>
      </c>
      <c r="AM492" s="12">
        <f t="shared" si="691"/>
        <v>0</v>
      </c>
      <c r="AN492" s="12">
        <f t="shared" si="691"/>
        <v>0</v>
      </c>
      <c r="AO492" s="12">
        <f t="shared" si="691"/>
        <v>0</v>
      </c>
    </row>
    <row r="493" spans="2:41">
      <c r="B493" s="33">
        <v>163</v>
      </c>
      <c r="C493" s="12">
        <f t="shared" si="686"/>
        <v>0</v>
      </c>
      <c r="D493" s="12">
        <f t="shared" si="691"/>
        <v>0</v>
      </c>
      <c r="E493" s="12">
        <f t="shared" si="691"/>
        <v>0</v>
      </c>
      <c r="F493" s="12">
        <f t="shared" si="691"/>
        <v>0</v>
      </c>
      <c r="G493" s="12">
        <f t="shared" si="691"/>
        <v>0</v>
      </c>
      <c r="H493" s="36">
        <f t="shared" si="691"/>
        <v>0</v>
      </c>
      <c r="I493" s="36">
        <f t="shared" si="691"/>
        <v>0</v>
      </c>
      <c r="J493" s="12">
        <f t="shared" si="691"/>
        <v>0</v>
      </c>
      <c r="K493" s="12">
        <f t="shared" si="691"/>
        <v>0</v>
      </c>
      <c r="L493" s="12">
        <f t="shared" si="691"/>
        <v>0</v>
      </c>
      <c r="M493" s="12">
        <f t="shared" si="691"/>
        <v>0</v>
      </c>
      <c r="N493" s="12">
        <f t="shared" si="691"/>
        <v>0</v>
      </c>
      <c r="O493" s="12">
        <f t="shared" si="691"/>
        <v>0</v>
      </c>
      <c r="P493" s="12">
        <f t="shared" si="691"/>
        <v>0</v>
      </c>
      <c r="Q493" s="12">
        <f t="shared" si="691"/>
        <v>0</v>
      </c>
      <c r="R493" s="12">
        <f t="shared" si="691"/>
        <v>0</v>
      </c>
      <c r="S493" s="12">
        <f t="shared" si="691"/>
        <v>0</v>
      </c>
      <c r="T493" s="12">
        <f t="shared" si="691"/>
        <v>0</v>
      </c>
      <c r="U493" s="12">
        <f t="shared" si="691"/>
        <v>0</v>
      </c>
      <c r="V493" s="12">
        <f t="shared" si="691"/>
        <v>0</v>
      </c>
      <c r="W493" s="12">
        <f t="shared" si="691"/>
        <v>0</v>
      </c>
      <c r="X493" s="12">
        <f t="shared" si="691"/>
        <v>0</v>
      </c>
      <c r="Y493" s="12">
        <f t="shared" ref="D493:AO500" si="692">IF(AND($B493&gt;=Y$234,$B493&lt;=Y$236),-(0.5/(Y$234-Y$236)),IF(AND($B493&gt;Y$236,$B493&lt;Y$237),((Y$237-$B493)/((Y$236-Y$237)^2)),0))</f>
        <v>0</v>
      </c>
      <c r="Z493" s="12">
        <f t="shared" si="692"/>
        <v>0</v>
      </c>
      <c r="AA493" s="12">
        <f t="shared" si="692"/>
        <v>0</v>
      </c>
      <c r="AB493" s="12">
        <f t="shared" si="692"/>
        <v>0</v>
      </c>
      <c r="AC493" s="12">
        <f t="shared" si="692"/>
        <v>0</v>
      </c>
      <c r="AD493" s="12">
        <f t="shared" si="692"/>
        <v>0</v>
      </c>
      <c r="AE493" s="12">
        <f t="shared" si="692"/>
        <v>0</v>
      </c>
      <c r="AF493" s="12">
        <f t="shared" si="692"/>
        <v>0</v>
      </c>
      <c r="AG493" s="12">
        <f t="shared" si="692"/>
        <v>0</v>
      </c>
      <c r="AH493" s="12">
        <f t="shared" si="692"/>
        <v>0</v>
      </c>
      <c r="AI493" s="12">
        <f t="shared" si="692"/>
        <v>0</v>
      </c>
      <c r="AJ493" s="12">
        <f t="shared" si="692"/>
        <v>0</v>
      </c>
      <c r="AK493" s="12">
        <f t="shared" si="692"/>
        <v>0</v>
      </c>
      <c r="AL493" s="12">
        <f t="shared" si="692"/>
        <v>0</v>
      </c>
      <c r="AM493" s="12">
        <f t="shared" si="692"/>
        <v>0</v>
      </c>
      <c r="AN493" s="12">
        <f t="shared" si="692"/>
        <v>0</v>
      </c>
      <c r="AO493" s="12">
        <f t="shared" si="692"/>
        <v>0</v>
      </c>
    </row>
    <row r="494" spans="2:41">
      <c r="B494" s="33">
        <v>164</v>
      </c>
      <c r="C494" s="12">
        <f t="shared" si="686"/>
        <v>0</v>
      </c>
      <c r="D494" s="12">
        <f t="shared" si="692"/>
        <v>0</v>
      </c>
      <c r="E494" s="12">
        <f t="shared" si="692"/>
        <v>0</v>
      </c>
      <c r="F494" s="12">
        <f t="shared" si="692"/>
        <v>0</v>
      </c>
      <c r="G494" s="12">
        <f t="shared" si="692"/>
        <v>0</v>
      </c>
      <c r="H494" s="36">
        <f t="shared" si="692"/>
        <v>0</v>
      </c>
      <c r="I494" s="36">
        <f t="shared" si="692"/>
        <v>0</v>
      </c>
      <c r="J494" s="12">
        <f t="shared" si="692"/>
        <v>0</v>
      </c>
      <c r="K494" s="12">
        <f t="shared" si="692"/>
        <v>0</v>
      </c>
      <c r="L494" s="12">
        <f t="shared" si="692"/>
        <v>0</v>
      </c>
      <c r="M494" s="12">
        <f t="shared" si="692"/>
        <v>0</v>
      </c>
      <c r="N494" s="12">
        <f t="shared" si="692"/>
        <v>0</v>
      </c>
      <c r="O494" s="12">
        <f t="shared" si="692"/>
        <v>0</v>
      </c>
      <c r="P494" s="12">
        <f t="shared" si="692"/>
        <v>0</v>
      </c>
      <c r="Q494" s="12">
        <f t="shared" si="692"/>
        <v>0</v>
      </c>
      <c r="R494" s="12">
        <f t="shared" si="692"/>
        <v>0</v>
      </c>
      <c r="S494" s="12">
        <f t="shared" si="692"/>
        <v>0</v>
      </c>
      <c r="T494" s="12">
        <f t="shared" si="692"/>
        <v>0</v>
      </c>
      <c r="U494" s="12">
        <f t="shared" si="692"/>
        <v>0</v>
      </c>
      <c r="V494" s="12">
        <f t="shared" si="692"/>
        <v>0</v>
      </c>
      <c r="W494" s="12">
        <f t="shared" si="692"/>
        <v>0</v>
      </c>
      <c r="X494" s="12">
        <f t="shared" si="692"/>
        <v>0</v>
      </c>
      <c r="Y494" s="12">
        <f t="shared" si="692"/>
        <v>0</v>
      </c>
      <c r="Z494" s="12">
        <f t="shared" si="692"/>
        <v>0</v>
      </c>
      <c r="AA494" s="12">
        <f t="shared" si="692"/>
        <v>0</v>
      </c>
      <c r="AB494" s="12">
        <f t="shared" si="692"/>
        <v>0</v>
      </c>
      <c r="AC494" s="12">
        <f t="shared" si="692"/>
        <v>0</v>
      </c>
      <c r="AD494" s="12">
        <f t="shared" si="692"/>
        <v>0</v>
      </c>
      <c r="AE494" s="12">
        <f t="shared" si="692"/>
        <v>0</v>
      </c>
      <c r="AF494" s="12">
        <f t="shared" si="692"/>
        <v>0</v>
      </c>
      <c r="AG494" s="12">
        <f t="shared" si="692"/>
        <v>0</v>
      </c>
      <c r="AH494" s="12">
        <f t="shared" si="692"/>
        <v>0</v>
      </c>
      <c r="AI494" s="12">
        <f t="shared" si="692"/>
        <v>0</v>
      </c>
      <c r="AJ494" s="12">
        <f t="shared" si="692"/>
        <v>0</v>
      </c>
      <c r="AK494" s="12">
        <f t="shared" si="692"/>
        <v>0</v>
      </c>
      <c r="AL494" s="12">
        <f t="shared" si="692"/>
        <v>0</v>
      </c>
      <c r="AM494" s="12">
        <f t="shared" si="692"/>
        <v>0</v>
      </c>
      <c r="AN494" s="12">
        <f t="shared" si="692"/>
        <v>0</v>
      </c>
      <c r="AO494" s="12">
        <f t="shared" si="692"/>
        <v>0</v>
      </c>
    </row>
    <row r="495" spans="2:41">
      <c r="B495" s="33">
        <v>165</v>
      </c>
      <c r="C495" s="12">
        <f t="shared" si="686"/>
        <v>0</v>
      </c>
      <c r="D495" s="12">
        <f t="shared" si="692"/>
        <v>0</v>
      </c>
      <c r="E495" s="12">
        <f t="shared" si="692"/>
        <v>0</v>
      </c>
      <c r="F495" s="12">
        <f t="shared" si="692"/>
        <v>0</v>
      </c>
      <c r="G495" s="12">
        <f t="shared" si="692"/>
        <v>0</v>
      </c>
      <c r="H495" s="36">
        <f t="shared" si="692"/>
        <v>0</v>
      </c>
      <c r="I495" s="36">
        <f t="shared" si="692"/>
        <v>0</v>
      </c>
      <c r="J495" s="12">
        <f t="shared" si="692"/>
        <v>0</v>
      </c>
      <c r="K495" s="12">
        <f t="shared" si="692"/>
        <v>0</v>
      </c>
      <c r="L495" s="12">
        <f t="shared" si="692"/>
        <v>0</v>
      </c>
      <c r="M495" s="12">
        <f t="shared" si="692"/>
        <v>0</v>
      </c>
      <c r="N495" s="12">
        <f t="shared" si="692"/>
        <v>0</v>
      </c>
      <c r="O495" s="12">
        <f t="shared" si="692"/>
        <v>0</v>
      </c>
      <c r="P495" s="12">
        <f t="shared" si="692"/>
        <v>0</v>
      </c>
      <c r="Q495" s="12">
        <f t="shared" si="692"/>
        <v>0</v>
      </c>
      <c r="R495" s="12">
        <f t="shared" si="692"/>
        <v>0</v>
      </c>
      <c r="S495" s="12">
        <f t="shared" si="692"/>
        <v>0</v>
      </c>
      <c r="T495" s="12">
        <f t="shared" si="692"/>
        <v>0</v>
      </c>
      <c r="U495" s="12">
        <f t="shared" si="692"/>
        <v>0</v>
      </c>
      <c r="V495" s="12">
        <f t="shared" si="692"/>
        <v>0</v>
      </c>
      <c r="W495" s="12">
        <f t="shared" si="692"/>
        <v>0</v>
      </c>
      <c r="X495" s="12">
        <f t="shared" si="692"/>
        <v>0</v>
      </c>
      <c r="Y495" s="12">
        <f t="shared" si="692"/>
        <v>0</v>
      </c>
      <c r="Z495" s="12">
        <f t="shared" si="692"/>
        <v>0</v>
      </c>
      <c r="AA495" s="12">
        <f t="shared" si="692"/>
        <v>0</v>
      </c>
      <c r="AB495" s="12">
        <f t="shared" si="692"/>
        <v>0</v>
      </c>
      <c r="AC495" s="12">
        <f t="shared" si="692"/>
        <v>0</v>
      </c>
      <c r="AD495" s="12">
        <f t="shared" si="692"/>
        <v>0</v>
      </c>
      <c r="AE495" s="12">
        <f t="shared" si="692"/>
        <v>0</v>
      </c>
      <c r="AF495" s="12">
        <f t="shared" si="692"/>
        <v>0</v>
      </c>
      <c r="AG495" s="12">
        <f t="shared" si="692"/>
        <v>0</v>
      </c>
      <c r="AH495" s="12">
        <f t="shared" si="692"/>
        <v>0</v>
      </c>
      <c r="AI495" s="12">
        <f t="shared" si="692"/>
        <v>0</v>
      </c>
      <c r="AJ495" s="12">
        <f t="shared" si="692"/>
        <v>0</v>
      </c>
      <c r="AK495" s="12">
        <f t="shared" si="692"/>
        <v>0</v>
      </c>
      <c r="AL495" s="12">
        <f t="shared" si="692"/>
        <v>0</v>
      </c>
      <c r="AM495" s="12">
        <f t="shared" si="692"/>
        <v>0</v>
      </c>
      <c r="AN495" s="12">
        <f t="shared" si="692"/>
        <v>0</v>
      </c>
      <c r="AO495" s="12">
        <f t="shared" si="692"/>
        <v>0</v>
      </c>
    </row>
    <row r="496" spans="2:41">
      <c r="B496" s="33">
        <v>166</v>
      </c>
      <c r="C496" s="12">
        <f t="shared" si="686"/>
        <v>0</v>
      </c>
      <c r="D496" s="12">
        <f t="shared" si="692"/>
        <v>0</v>
      </c>
      <c r="E496" s="12">
        <f t="shared" si="692"/>
        <v>0</v>
      </c>
      <c r="F496" s="12">
        <f t="shared" si="692"/>
        <v>0</v>
      </c>
      <c r="G496" s="12">
        <f t="shared" si="692"/>
        <v>0</v>
      </c>
      <c r="H496" s="36">
        <f t="shared" si="692"/>
        <v>0</v>
      </c>
      <c r="I496" s="36">
        <f t="shared" si="692"/>
        <v>0</v>
      </c>
      <c r="J496" s="12">
        <f t="shared" si="692"/>
        <v>0</v>
      </c>
      <c r="K496" s="12">
        <f t="shared" si="692"/>
        <v>0</v>
      </c>
      <c r="L496" s="12">
        <f t="shared" si="692"/>
        <v>0</v>
      </c>
      <c r="M496" s="12">
        <f t="shared" si="692"/>
        <v>0</v>
      </c>
      <c r="N496" s="12">
        <f t="shared" si="692"/>
        <v>0</v>
      </c>
      <c r="O496" s="12">
        <f t="shared" si="692"/>
        <v>0</v>
      </c>
      <c r="P496" s="12">
        <f t="shared" si="692"/>
        <v>0</v>
      </c>
      <c r="Q496" s="12">
        <f t="shared" si="692"/>
        <v>0</v>
      </c>
      <c r="R496" s="12">
        <f t="shared" si="692"/>
        <v>0</v>
      </c>
      <c r="S496" s="12">
        <f t="shared" si="692"/>
        <v>0</v>
      </c>
      <c r="T496" s="12">
        <f t="shared" si="692"/>
        <v>0</v>
      </c>
      <c r="U496" s="12">
        <f t="shared" si="692"/>
        <v>0</v>
      </c>
      <c r="V496" s="12">
        <f t="shared" si="692"/>
        <v>0</v>
      </c>
      <c r="W496" s="12">
        <f t="shared" si="692"/>
        <v>0</v>
      </c>
      <c r="X496" s="12">
        <f t="shared" si="692"/>
        <v>0</v>
      </c>
      <c r="Y496" s="12">
        <f t="shared" si="692"/>
        <v>0</v>
      </c>
      <c r="Z496" s="12">
        <f t="shared" si="692"/>
        <v>0</v>
      </c>
      <c r="AA496" s="12">
        <f t="shared" si="692"/>
        <v>0</v>
      </c>
      <c r="AB496" s="12">
        <f t="shared" si="692"/>
        <v>0</v>
      </c>
      <c r="AC496" s="12">
        <f t="shared" si="692"/>
        <v>0</v>
      </c>
      <c r="AD496" s="12">
        <f t="shared" si="692"/>
        <v>0</v>
      </c>
      <c r="AE496" s="12">
        <f t="shared" si="692"/>
        <v>0</v>
      </c>
      <c r="AF496" s="12">
        <f t="shared" si="692"/>
        <v>0</v>
      </c>
      <c r="AG496" s="12">
        <f t="shared" si="692"/>
        <v>0</v>
      </c>
      <c r="AH496" s="12">
        <f t="shared" si="692"/>
        <v>0</v>
      </c>
      <c r="AI496" s="12">
        <f t="shared" si="692"/>
        <v>0</v>
      </c>
      <c r="AJ496" s="12">
        <f t="shared" si="692"/>
        <v>0</v>
      </c>
      <c r="AK496" s="12">
        <f t="shared" si="692"/>
        <v>0</v>
      </c>
      <c r="AL496" s="12">
        <f t="shared" si="692"/>
        <v>0</v>
      </c>
      <c r="AM496" s="12">
        <f t="shared" si="692"/>
        <v>0</v>
      </c>
      <c r="AN496" s="12">
        <f t="shared" si="692"/>
        <v>0</v>
      </c>
      <c r="AO496" s="12">
        <f t="shared" si="692"/>
        <v>0</v>
      </c>
    </row>
    <row r="497" spans="2:41">
      <c r="B497" s="33">
        <v>167</v>
      </c>
      <c r="C497" s="12">
        <f t="shared" si="686"/>
        <v>0</v>
      </c>
      <c r="D497" s="12">
        <f t="shared" si="692"/>
        <v>0</v>
      </c>
      <c r="E497" s="12">
        <f t="shared" si="692"/>
        <v>0</v>
      </c>
      <c r="F497" s="12">
        <f t="shared" si="692"/>
        <v>0</v>
      </c>
      <c r="G497" s="12">
        <f t="shared" si="692"/>
        <v>0</v>
      </c>
      <c r="H497" s="36">
        <f t="shared" si="692"/>
        <v>0</v>
      </c>
      <c r="I497" s="36">
        <f t="shared" si="692"/>
        <v>0</v>
      </c>
      <c r="J497" s="12">
        <f t="shared" si="692"/>
        <v>0</v>
      </c>
      <c r="K497" s="12">
        <f t="shared" si="692"/>
        <v>0</v>
      </c>
      <c r="L497" s="12">
        <f t="shared" si="692"/>
        <v>0</v>
      </c>
      <c r="M497" s="12">
        <f t="shared" si="692"/>
        <v>0</v>
      </c>
      <c r="N497" s="12">
        <f t="shared" si="692"/>
        <v>0</v>
      </c>
      <c r="O497" s="12">
        <f t="shared" si="692"/>
        <v>0</v>
      </c>
      <c r="P497" s="12">
        <f t="shared" si="692"/>
        <v>0</v>
      </c>
      <c r="Q497" s="12">
        <f t="shared" si="692"/>
        <v>0</v>
      </c>
      <c r="R497" s="12">
        <f t="shared" si="692"/>
        <v>0</v>
      </c>
      <c r="S497" s="12">
        <f t="shared" si="692"/>
        <v>0</v>
      </c>
      <c r="T497" s="12">
        <f t="shared" si="692"/>
        <v>0</v>
      </c>
      <c r="U497" s="12">
        <f t="shared" si="692"/>
        <v>0</v>
      </c>
      <c r="V497" s="12">
        <f t="shared" si="692"/>
        <v>0</v>
      </c>
      <c r="W497" s="12">
        <f t="shared" si="692"/>
        <v>0</v>
      </c>
      <c r="X497" s="12">
        <f t="shared" si="692"/>
        <v>0</v>
      </c>
      <c r="Y497" s="12">
        <f t="shared" si="692"/>
        <v>0</v>
      </c>
      <c r="Z497" s="12">
        <f t="shared" si="692"/>
        <v>0</v>
      </c>
      <c r="AA497" s="12">
        <f t="shared" si="692"/>
        <v>0</v>
      </c>
      <c r="AB497" s="12">
        <f t="shared" si="692"/>
        <v>0</v>
      </c>
      <c r="AC497" s="12">
        <f t="shared" si="692"/>
        <v>0</v>
      </c>
      <c r="AD497" s="12">
        <f t="shared" si="692"/>
        <v>0</v>
      </c>
      <c r="AE497" s="12">
        <f t="shared" si="692"/>
        <v>0</v>
      </c>
      <c r="AF497" s="12">
        <f t="shared" si="692"/>
        <v>0</v>
      </c>
      <c r="AG497" s="12">
        <f t="shared" si="692"/>
        <v>0</v>
      </c>
      <c r="AH497" s="12">
        <f t="shared" si="692"/>
        <v>0</v>
      </c>
      <c r="AI497" s="12">
        <f t="shared" si="692"/>
        <v>0</v>
      </c>
      <c r="AJ497" s="12">
        <f t="shared" si="692"/>
        <v>0</v>
      </c>
      <c r="AK497" s="12">
        <f t="shared" si="692"/>
        <v>0</v>
      </c>
      <c r="AL497" s="12">
        <f t="shared" si="692"/>
        <v>0</v>
      </c>
      <c r="AM497" s="12">
        <f t="shared" si="692"/>
        <v>0</v>
      </c>
      <c r="AN497" s="12">
        <f t="shared" si="692"/>
        <v>0</v>
      </c>
      <c r="AO497" s="12">
        <f t="shared" si="692"/>
        <v>0</v>
      </c>
    </row>
    <row r="498" spans="2:41">
      <c r="B498" s="33">
        <v>168</v>
      </c>
      <c r="C498" s="12">
        <f t="shared" si="686"/>
        <v>0</v>
      </c>
      <c r="D498" s="12">
        <f t="shared" si="692"/>
        <v>0</v>
      </c>
      <c r="E498" s="12">
        <f t="shared" si="692"/>
        <v>0</v>
      </c>
      <c r="F498" s="12">
        <f t="shared" si="692"/>
        <v>0</v>
      </c>
      <c r="G498" s="12">
        <f t="shared" si="692"/>
        <v>0</v>
      </c>
      <c r="H498" s="36">
        <f t="shared" si="692"/>
        <v>0</v>
      </c>
      <c r="I498" s="36">
        <f t="shared" si="692"/>
        <v>0</v>
      </c>
      <c r="J498" s="12">
        <f t="shared" si="692"/>
        <v>0</v>
      </c>
      <c r="K498" s="12">
        <f t="shared" si="692"/>
        <v>0</v>
      </c>
      <c r="L498" s="12">
        <f t="shared" si="692"/>
        <v>0</v>
      </c>
      <c r="M498" s="12">
        <f t="shared" si="692"/>
        <v>0</v>
      </c>
      <c r="N498" s="12">
        <f t="shared" si="692"/>
        <v>0</v>
      </c>
      <c r="O498" s="12">
        <f t="shared" si="692"/>
        <v>0</v>
      </c>
      <c r="P498" s="12">
        <f t="shared" si="692"/>
        <v>0</v>
      </c>
      <c r="Q498" s="12">
        <f t="shared" si="692"/>
        <v>0</v>
      </c>
      <c r="R498" s="12">
        <f t="shared" si="692"/>
        <v>0</v>
      </c>
      <c r="S498" s="12">
        <f t="shared" si="692"/>
        <v>0</v>
      </c>
      <c r="T498" s="12">
        <f t="shared" si="692"/>
        <v>0</v>
      </c>
      <c r="U498" s="12">
        <f t="shared" si="692"/>
        <v>0</v>
      </c>
      <c r="V498" s="12">
        <f t="shared" si="692"/>
        <v>0</v>
      </c>
      <c r="W498" s="12">
        <f t="shared" si="692"/>
        <v>0</v>
      </c>
      <c r="X498" s="12">
        <f t="shared" si="692"/>
        <v>0</v>
      </c>
      <c r="Y498" s="12">
        <f t="shared" si="692"/>
        <v>0</v>
      </c>
      <c r="Z498" s="12">
        <f t="shared" si="692"/>
        <v>0</v>
      </c>
      <c r="AA498" s="12">
        <f t="shared" si="692"/>
        <v>0</v>
      </c>
      <c r="AB498" s="12">
        <f t="shared" si="692"/>
        <v>0</v>
      </c>
      <c r="AC498" s="12">
        <f t="shared" si="692"/>
        <v>0</v>
      </c>
      <c r="AD498" s="12">
        <f t="shared" si="692"/>
        <v>0</v>
      </c>
      <c r="AE498" s="12">
        <f t="shared" si="692"/>
        <v>0</v>
      </c>
      <c r="AF498" s="12">
        <f t="shared" si="692"/>
        <v>0</v>
      </c>
      <c r="AG498" s="12">
        <f t="shared" si="692"/>
        <v>0</v>
      </c>
      <c r="AH498" s="12">
        <f t="shared" si="692"/>
        <v>0</v>
      </c>
      <c r="AI498" s="12">
        <f t="shared" si="692"/>
        <v>0</v>
      </c>
      <c r="AJ498" s="12">
        <f t="shared" si="692"/>
        <v>0</v>
      </c>
      <c r="AK498" s="12">
        <f t="shared" si="692"/>
        <v>0</v>
      </c>
      <c r="AL498" s="12">
        <f t="shared" si="692"/>
        <v>0</v>
      </c>
      <c r="AM498" s="12">
        <f t="shared" si="692"/>
        <v>0</v>
      </c>
      <c r="AN498" s="12">
        <f t="shared" si="692"/>
        <v>0</v>
      </c>
      <c r="AO498" s="12">
        <f t="shared" si="692"/>
        <v>0</v>
      </c>
    </row>
    <row r="499" spans="2:41">
      <c r="B499" s="33">
        <v>169</v>
      </c>
      <c r="C499" s="12">
        <f t="shared" si="686"/>
        <v>0</v>
      </c>
      <c r="D499" s="12">
        <f t="shared" si="692"/>
        <v>0</v>
      </c>
      <c r="E499" s="12">
        <f t="shared" si="692"/>
        <v>0</v>
      </c>
      <c r="F499" s="12">
        <f t="shared" si="692"/>
        <v>0</v>
      </c>
      <c r="G499" s="12">
        <f t="shared" si="692"/>
        <v>0</v>
      </c>
      <c r="H499" s="36">
        <f t="shared" si="692"/>
        <v>0</v>
      </c>
      <c r="I499" s="36">
        <f t="shared" si="692"/>
        <v>0</v>
      </c>
      <c r="J499" s="12">
        <f t="shared" si="692"/>
        <v>0</v>
      </c>
      <c r="K499" s="12">
        <f t="shared" si="692"/>
        <v>0</v>
      </c>
      <c r="L499" s="12">
        <f t="shared" si="692"/>
        <v>0</v>
      </c>
      <c r="M499" s="12">
        <f t="shared" si="692"/>
        <v>0</v>
      </c>
      <c r="N499" s="12">
        <f t="shared" si="692"/>
        <v>0</v>
      </c>
      <c r="O499" s="12">
        <f t="shared" si="692"/>
        <v>0</v>
      </c>
      <c r="P499" s="12">
        <f t="shared" si="692"/>
        <v>0</v>
      </c>
      <c r="Q499" s="12">
        <f t="shared" si="692"/>
        <v>0</v>
      </c>
      <c r="R499" s="12">
        <f t="shared" si="692"/>
        <v>0</v>
      </c>
      <c r="S499" s="12">
        <f t="shared" si="692"/>
        <v>0</v>
      </c>
      <c r="T499" s="12">
        <f t="shared" si="692"/>
        <v>0</v>
      </c>
      <c r="U499" s="12">
        <f t="shared" si="692"/>
        <v>0</v>
      </c>
      <c r="V499" s="12">
        <f t="shared" si="692"/>
        <v>0</v>
      </c>
      <c r="W499" s="12">
        <f t="shared" si="692"/>
        <v>0</v>
      </c>
      <c r="X499" s="12">
        <f t="shared" si="692"/>
        <v>0</v>
      </c>
      <c r="Y499" s="12">
        <f t="shared" si="692"/>
        <v>0</v>
      </c>
      <c r="Z499" s="12">
        <f t="shared" si="692"/>
        <v>0</v>
      </c>
      <c r="AA499" s="12">
        <f t="shared" si="692"/>
        <v>0</v>
      </c>
      <c r="AB499" s="12">
        <f t="shared" si="692"/>
        <v>0</v>
      </c>
      <c r="AC499" s="12">
        <f t="shared" si="692"/>
        <v>0</v>
      </c>
      <c r="AD499" s="12">
        <f t="shared" si="692"/>
        <v>0</v>
      </c>
      <c r="AE499" s="12">
        <f t="shared" si="692"/>
        <v>0</v>
      </c>
      <c r="AF499" s="12">
        <f t="shared" si="692"/>
        <v>0</v>
      </c>
      <c r="AG499" s="12">
        <f t="shared" si="692"/>
        <v>0</v>
      </c>
      <c r="AH499" s="12">
        <f t="shared" si="692"/>
        <v>0</v>
      </c>
      <c r="AI499" s="12">
        <f t="shared" si="692"/>
        <v>0</v>
      </c>
      <c r="AJ499" s="12">
        <f t="shared" si="692"/>
        <v>0</v>
      </c>
      <c r="AK499" s="12">
        <f t="shared" si="692"/>
        <v>0</v>
      </c>
      <c r="AL499" s="12">
        <f t="shared" si="692"/>
        <v>0</v>
      </c>
      <c r="AM499" s="12">
        <f t="shared" si="692"/>
        <v>0</v>
      </c>
      <c r="AN499" s="12">
        <f t="shared" si="692"/>
        <v>0</v>
      </c>
      <c r="AO499" s="12">
        <f t="shared" si="692"/>
        <v>0</v>
      </c>
    </row>
    <row r="500" spans="2:41">
      <c r="B500" s="33">
        <v>170</v>
      </c>
      <c r="C500" s="12">
        <f t="shared" si="686"/>
        <v>0</v>
      </c>
      <c r="D500" s="12">
        <f t="shared" si="692"/>
        <v>0</v>
      </c>
      <c r="E500" s="12">
        <f t="shared" si="692"/>
        <v>0</v>
      </c>
      <c r="F500" s="12">
        <f t="shared" si="692"/>
        <v>0</v>
      </c>
      <c r="G500" s="12">
        <f t="shared" si="692"/>
        <v>0</v>
      </c>
      <c r="H500" s="36">
        <f t="shared" si="692"/>
        <v>0</v>
      </c>
      <c r="I500" s="36">
        <f t="shared" si="692"/>
        <v>0</v>
      </c>
      <c r="J500" s="12">
        <f t="shared" si="692"/>
        <v>0</v>
      </c>
      <c r="K500" s="12">
        <f t="shared" si="692"/>
        <v>0</v>
      </c>
      <c r="L500" s="12">
        <f t="shared" si="692"/>
        <v>0</v>
      </c>
      <c r="M500" s="12">
        <f t="shared" si="692"/>
        <v>0</v>
      </c>
      <c r="N500" s="12">
        <f t="shared" ref="D500:AO506" si="693">IF(AND($B500&gt;=N$234,$B500&lt;=N$236),-(0.5/(N$234-N$236)),IF(AND($B500&gt;N$236,$B500&lt;N$237),((N$237-$B500)/((N$236-N$237)^2)),0))</f>
        <v>0</v>
      </c>
      <c r="O500" s="12">
        <f t="shared" si="693"/>
        <v>0</v>
      </c>
      <c r="P500" s="12">
        <f t="shared" si="693"/>
        <v>0</v>
      </c>
      <c r="Q500" s="12">
        <f t="shared" si="693"/>
        <v>0</v>
      </c>
      <c r="R500" s="12">
        <f t="shared" si="693"/>
        <v>0</v>
      </c>
      <c r="S500" s="12">
        <f t="shared" si="693"/>
        <v>0</v>
      </c>
      <c r="T500" s="12">
        <f t="shared" si="693"/>
        <v>0</v>
      </c>
      <c r="U500" s="12">
        <f t="shared" si="693"/>
        <v>0</v>
      </c>
      <c r="V500" s="12">
        <f t="shared" si="693"/>
        <v>0</v>
      </c>
      <c r="W500" s="12">
        <f t="shared" si="693"/>
        <v>0</v>
      </c>
      <c r="X500" s="12">
        <f t="shared" si="693"/>
        <v>0</v>
      </c>
      <c r="Y500" s="12">
        <f t="shared" si="693"/>
        <v>0</v>
      </c>
      <c r="Z500" s="12">
        <f t="shared" si="693"/>
        <v>0</v>
      </c>
      <c r="AA500" s="12">
        <f t="shared" si="693"/>
        <v>0</v>
      </c>
      <c r="AB500" s="12">
        <f t="shared" si="693"/>
        <v>0</v>
      </c>
      <c r="AC500" s="12">
        <f t="shared" si="693"/>
        <v>0</v>
      </c>
      <c r="AD500" s="12">
        <f t="shared" si="693"/>
        <v>0</v>
      </c>
      <c r="AE500" s="12">
        <f t="shared" si="693"/>
        <v>0</v>
      </c>
      <c r="AF500" s="12">
        <f t="shared" si="693"/>
        <v>0</v>
      </c>
      <c r="AG500" s="12">
        <f t="shared" si="693"/>
        <v>0</v>
      </c>
      <c r="AH500" s="12">
        <f t="shared" si="693"/>
        <v>0</v>
      </c>
      <c r="AI500" s="12">
        <f t="shared" si="693"/>
        <v>0</v>
      </c>
      <c r="AJ500" s="12">
        <f t="shared" si="693"/>
        <v>0</v>
      </c>
      <c r="AK500" s="12">
        <f t="shared" si="693"/>
        <v>0</v>
      </c>
      <c r="AL500" s="12">
        <f t="shared" si="693"/>
        <v>0</v>
      </c>
      <c r="AM500" s="12">
        <f t="shared" si="693"/>
        <v>0</v>
      </c>
      <c r="AN500" s="12">
        <f t="shared" si="693"/>
        <v>0</v>
      </c>
      <c r="AO500" s="12">
        <f t="shared" si="693"/>
        <v>0</v>
      </c>
    </row>
    <row r="501" spans="2:41">
      <c r="B501" s="33">
        <v>171</v>
      </c>
      <c r="C501" s="12">
        <f t="shared" si="686"/>
        <v>0</v>
      </c>
      <c r="D501" s="12">
        <f t="shared" si="693"/>
        <v>0</v>
      </c>
      <c r="E501" s="12">
        <f t="shared" si="693"/>
        <v>0</v>
      </c>
      <c r="F501" s="12">
        <f t="shared" si="693"/>
        <v>0</v>
      </c>
      <c r="G501" s="12">
        <f t="shared" si="693"/>
        <v>0</v>
      </c>
      <c r="H501" s="36">
        <f t="shared" si="693"/>
        <v>0</v>
      </c>
      <c r="I501" s="36">
        <f t="shared" si="693"/>
        <v>0</v>
      </c>
      <c r="J501" s="12">
        <f t="shared" si="693"/>
        <v>0</v>
      </c>
      <c r="K501" s="12">
        <f t="shared" si="693"/>
        <v>0</v>
      </c>
      <c r="L501" s="12">
        <f t="shared" si="693"/>
        <v>0</v>
      </c>
      <c r="M501" s="12">
        <f t="shared" si="693"/>
        <v>0</v>
      </c>
      <c r="N501" s="12">
        <f t="shared" si="693"/>
        <v>0</v>
      </c>
      <c r="O501" s="12">
        <f t="shared" si="693"/>
        <v>0</v>
      </c>
      <c r="P501" s="12">
        <f t="shared" si="693"/>
        <v>0</v>
      </c>
      <c r="Q501" s="12">
        <f t="shared" si="693"/>
        <v>0</v>
      </c>
      <c r="R501" s="12">
        <f t="shared" si="693"/>
        <v>0</v>
      </c>
      <c r="S501" s="12">
        <f t="shared" si="693"/>
        <v>0</v>
      </c>
      <c r="T501" s="12">
        <f t="shared" si="693"/>
        <v>0</v>
      </c>
      <c r="U501" s="12">
        <f t="shared" si="693"/>
        <v>0</v>
      </c>
      <c r="V501" s="12">
        <f t="shared" si="693"/>
        <v>0</v>
      </c>
      <c r="W501" s="12">
        <f t="shared" si="693"/>
        <v>0</v>
      </c>
      <c r="X501" s="12">
        <f t="shared" si="693"/>
        <v>0</v>
      </c>
      <c r="Y501" s="12">
        <f t="shared" si="693"/>
        <v>0</v>
      </c>
      <c r="Z501" s="12">
        <f t="shared" si="693"/>
        <v>0</v>
      </c>
      <c r="AA501" s="12">
        <f t="shared" si="693"/>
        <v>0</v>
      </c>
      <c r="AB501" s="12">
        <f t="shared" si="693"/>
        <v>0</v>
      </c>
      <c r="AC501" s="12">
        <f t="shared" si="693"/>
        <v>0</v>
      </c>
      <c r="AD501" s="12">
        <f t="shared" si="693"/>
        <v>0</v>
      </c>
      <c r="AE501" s="12">
        <f t="shared" si="693"/>
        <v>0</v>
      </c>
      <c r="AF501" s="12">
        <f t="shared" si="693"/>
        <v>0</v>
      </c>
      <c r="AG501" s="12">
        <f t="shared" si="693"/>
        <v>0</v>
      </c>
      <c r="AH501" s="12">
        <f t="shared" si="693"/>
        <v>0</v>
      </c>
      <c r="AI501" s="12">
        <f t="shared" si="693"/>
        <v>0</v>
      </c>
      <c r="AJ501" s="12">
        <f t="shared" si="693"/>
        <v>0</v>
      </c>
      <c r="AK501" s="12">
        <f t="shared" si="693"/>
        <v>0</v>
      </c>
      <c r="AL501" s="12">
        <f t="shared" si="693"/>
        <v>0</v>
      </c>
      <c r="AM501" s="12">
        <f t="shared" si="693"/>
        <v>0</v>
      </c>
      <c r="AN501" s="12">
        <f t="shared" si="693"/>
        <v>0</v>
      </c>
      <c r="AO501" s="12">
        <f t="shared" si="693"/>
        <v>0</v>
      </c>
    </row>
    <row r="502" spans="2:41">
      <c r="B502" s="33">
        <v>172</v>
      </c>
      <c r="C502" s="12">
        <f t="shared" si="686"/>
        <v>0</v>
      </c>
      <c r="D502" s="12">
        <f t="shared" si="693"/>
        <v>0</v>
      </c>
      <c r="E502" s="12">
        <f t="shared" si="693"/>
        <v>0</v>
      </c>
      <c r="F502" s="12">
        <f t="shared" si="693"/>
        <v>0</v>
      </c>
      <c r="G502" s="12">
        <f t="shared" si="693"/>
        <v>0</v>
      </c>
      <c r="H502" s="36">
        <f t="shared" si="693"/>
        <v>0</v>
      </c>
      <c r="I502" s="36">
        <f t="shared" si="693"/>
        <v>0</v>
      </c>
      <c r="J502" s="12">
        <f t="shared" si="693"/>
        <v>0</v>
      </c>
      <c r="K502" s="12">
        <f t="shared" si="693"/>
        <v>0</v>
      </c>
      <c r="L502" s="12">
        <f t="shared" si="693"/>
        <v>0</v>
      </c>
      <c r="M502" s="12">
        <f t="shared" si="693"/>
        <v>0</v>
      </c>
      <c r="N502" s="12">
        <f t="shared" si="693"/>
        <v>0</v>
      </c>
      <c r="O502" s="12">
        <f t="shared" si="693"/>
        <v>0</v>
      </c>
      <c r="P502" s="12">
        <f t="shared" si="693"/>
        <v>0</v>
      </c>
      <c r="Q502" s="12">
        <f t="shared" si="693"/>
        <v>0</v>
      </c>
      <c r="R502" s="12">
        <f t="shared" si="693"/>
        <v>0</v>
      </c>
      <c r="S502" s="12">
        <f t="shared" si="693"/>
        <v>0</v>
      </c>
      <c r="T502" s="12">
        <f t="shared" si="693"/>
        <v>0</v>
      </c>
      <c r="U502" s="12">
        <f t="shared" si="693"/>
        <v>0</v>
      </c>
      <c r="V502" s="12">
        <f t="shared" si="693"/>
        <v>0</v>
      </c>
      <c r="W502" s="12">
        <f t="shared" si="693"/>
        <v>0</v>
      </c>
      <c r="X502" s="12">
        <f t="shared" si="693"/>
        <v>0</v>
      </c>
      <c r="Y502" s="12">
        <f t="shared" si="693"/>
        <v>0</v>
      </c>
      <c r="Z502" s="12">
        <f t="shared" si="693"/>
        <v>0</v>
      </c>
      <c r="AA502" s="12">
        <f t="shared" si="693"/>
        <v>0</v>
      </c>
      <c r="AB502" s="12">
        <f t="shared" si="693"/>
        <v>0</v>
      </c>
      <c r="AC502" s="12">
        <f t="shared" si="693"/>
        <v>0</v>
      </c>
      <c r="AD502" s="12">
        <f t="shared" si="693"/>
        <v>0</v>
      </c>
      <c r="AE502" s="12">
        <f t="shared" si="693"/>
        <v>0</v>
      </c>
      <c r="AF502" s="12">
        <f t="shared" si="693"/>
        <v>0</v>
      </c>
      <c r="AG502" s="12">
        <f t="shared" si="693"/>
        <v>0</v>
      </c>
      <c r="AH502" s="12">
        <f t="shared" si="693"/>
        <v>0</v>
      </c>
      <c r="AI502" s="12">
        <f t="shared" si="693"/>
        <v>0</v>
      </c>
      <c r="AJ502" s="12">
        <f t="shared" si="693"/>
        <v>0</v>
      </c>
      <c r="AK502" s="12">
        <f t="shared" si="693"/>
        <v>0</v>
      </c>
      <c r="AL502" s="12">
        <f t="shared" si="693"/>
        <v>0</v>
      </c>
      <c r="AM502" s="12">
        <f t="shared" si="693"/>
        <v>0</v>
      </c>
      <c r="AN502" s="12">
        <f t="shared" si="693"/>
        <v>0</v>
      </c>
      <c r="AO502" s="12">
        <f t="shared" si="693"/>
        <v>0</v>
      </c>
    </row>
    <row r="503" spans="2:41">
      <c r="B503" s="33">
        <v>173</v>
      </c>
      <c r="C503" s="12">
        <f t="shared" si="686"/>
        <v>0</v>
      </c>
      <c r="D503" s="12">
        <f t="shared" si="693"/>
        <v>0</v>
      </c>
      <c r="E503" s="12">
        <f t="shared" si="693"/>
        <v>0</v>
      </c>
      <c r="F503" s="12">
        <f t="shared" si="693"/>
        <v>0</v>
      </c>
      <c r="G503" s="12">
        <f t="shared" si="693"/>
        <v>0</v>
      </c>
      <c r="H503" s="36">
        <f t="shared" si="693"/>
        <v>0</v>
      </c>
      <c r="I503" s="36">
        <f t="shared" si="693"/>
        <v>0</v>
      </c>
      <c r="J503" s="12">
        <f t="shared" si="693"/>
        <v>0</v>
      </c>
      <c r="K503" s="12">
        <f t="shared" si="693"/>
        <v>0</v>
      </c>
      <c r="L503" s="12">
        <f t="shared" si="693"/>
        <v>0</v>
      </c>
      <c r="M503" s="12">
        <f t="shared" si="693"/>
        <v>0</v>
      </c>
      <c r="N503" s="12">
        <f t="shared" si="693"/>
        <v>0</v>
      </c>
      <c r="O503" s="12">
        <f t="shared" si="693"/>
        <v>0</v>
      </c>
      <c r="P503" s="12">
        <f t="shared" si="693"/>
        <v>0</v>
      </c>
      <c r="Q503" s="12">
        <f t="shared" si="693"/>
        <v>0</v>
      </c>
      <c r="R503" s="12">
        <f t="shared" si="693"/>
        <v>0</v>
      </c>
      <c r="S503" s="12">
        <f t="shared" si="693"/>
        <v>0</v>
      </c>
      <c r="T503" s="12">
        <f t="shared" si="693"/>
        <v>0</v>
      </c>
      <c r="U503" s="12">
        <f t="shared" si="693"/>
        <v>0</v>
      </c>
      <c r="V503" s="12">
        <f t="shared" si="693"/>
        <v>0</v>
      </c>
      <c r="W503" s="12">
        <f t="shared" si="693"/>
        <v>0</v>
      </c>
      <c r="X503" s="12">
        <f t="shared" si="693"/>
        <v>0</v>
      </c>
      <c r="Y503" s="12">
        <f t="shared" si="693"/>
        <v>0</v>
      </c>
      <c r="Z503" s="12">
        <f t="shared" si="693"/>
        <v>0</v>
      </c>
      <c r="AA503" s="12">
        <f t="shared" si="693"/>
        <v>0</v>
      </c>
      <c r="AB503" s="12">
        <f t="shared" si="693"/>
        <v>0</v>
      </c>
      <c r="AC503" s="12">
        <f t="shared" si="693"/>
        <v>0</v>
      </c>
      <c r="AD503" s="12">
        <f t="shared" si="693"/>
        <v>0</v>
      </c>
      <c r="AE503" s="12">
        <f t="shared" si="693"/>
        <v>0</v>
      </c>
      <c r="AF503" s="12">
        <f t="shared" si="693"/>
        <v>0</v>
      </c>
      <c r="AG503" s="12">
        <f t="shared" si="693"/>
        <v>0</v>
      </c>
      <c r="AH503" s="12">
        <f t="shared" si="693"/>
        <v>0</v>
      </c>
      <c r="AI503" s="12">
        <f t="shared" si="693"/>
        <v>0</v>
      </c>
      <c r="AJ503" s="12">
        <f t="shared" si="693"/>
        <v>0</v>
      </c>
      <c r="AK503" s="12">
        <f t="shared" si="693"/>
        <v>0</v>
      </c>
      <c r="AL503" s="12">
        <f t="shared" si="693"/>
        <v>0</v>
      </c>
      <c r="AM503" s="12">
        <f t="shared" si="693"/>
        <v>0</v>
      </c>
      <c r="AN503" s="12">
        <f t="shared" si="693"/>
        <v>0</v>
      </c>
      <c r="AO503" s="12">
        <f t="shared" si="693"/>
        <v>0</v>
      </c>
    </row>
    <row r="504" spans="2:41">
      <c r="B504" s="33">
        <v>174</v>
      </c>
      <c r="C504" s="12">
        <f t="shared" si="686"/>
        <v>0</v>
      </c>
      <c r="D504" s="12">
        <f t="shared" si="693"/>
        <v>0</v>
      </c>
      <c r="E504" s="12">
        <f t="shared" si="693"/>
        <v>0</v>
      </c>
      <c r="F504" s="12">
        <f t="shared" si="693"/>
        <v>0</v>
      </c>
      <c r="G504" s="12">
        <f t="shared" si="693"/>
        <v>0</v>
      </c>
      <c r="H504" s="36">
        <f t="shared" si="693"/>
        <v>0</v>
      </c>
      <c r="I504" s="36">
        <f t="shared" si="693"/>
        <v>0</v>
      </c>
      <c r="J504" s="12">
        <f t="shared" si="693"/>
        <v>0</v>
      </c>
      <c r="K504" s="12">
        <f t="shared" si="693"/>
        <v>0</v>
      </c>
      <c r="L504" s="12">
        <f t="shared" si="693"/>
        <v>0</v>
      </c>
      <c r="M504" s="12">
        <f t="shared" si="693"/>
        <v>0</v>
      </c>
      <c r="N504" s="12">
        <f t="shared" si="693"/>
        <v>0</v>
      </c>
      <c r="O504" s="12">
        <f t="shared" si="693"/>
        <v>0</v>
      </c>
      <c r="P504" s="12">
        <f t="shared" si="693"/>
        <v>0</v>
      </c>
      <c r="Q504" s="12">
        <f t="shared" si="693"/>
        <v>0</v>
      </c>
      <c r="R504" s="12">
        <f t="shared" si="693"/>
        <v>0</v>
      </c>
      <c r="S504" s="12">
        <f t="shared" si="693"/>
        <v>0</v>
      </c>
      <c r="T504" s="12">
        <f t="shared" si="693"/>
        <v>0</v>
      </c>
      <c r="U504" s="12">
        <f t="shared" si="693"/>
        <v>0</v>
      </c>
      <c r="V504" s="12">
        <f t="shared" si="693"/>
        <v>0</v>
      </c>
      <c r="W504" s="12">
        <f t="shared" si="693"/>
        <v>0</v>
      </c>
      <c r="X504" s="12">
        <f t="shared" si="693"/>
        <v>0</v>
      </c>
      <c r="Y504" s="12">
        <f t="shared" si="693"/>
        <v>0</v>
      </c>
      <c r="Z504" s="12">
        <f t="shared" si="693"/>
        <v>0</v>
      </c>
      <c r="AA504" s="12">
        <f t="shared" si="693"/>
        <v>0</v>
      </c>
      <c r="AB504" s="12">
        <f t="shared" si="693"/>
        <v>0</v>
      </c>
      <c r="AC504" s="12">
        <f t="shared" si="693"/>
        <v>0</v>
      </c>
      <c r="AD504" s="12">
        <f t="shared" si="693"/>
        <v>0</v>
      </c>
      <c r="AE504" s="12">
        <f t="shared" si="693"/>
        <v>0</v>
      </c>
      <c r="AF504" s="12">
        <f t="shared" si="693"/>
        <v>0</v>
      </c>
      <c r="AG504" s="12">
        <f t="shared" si="693"/>
        <v>0</v>
      </c>
      <c r="AH504" s="12">
        <f t="shared" si="693"/>
        <v>0</v>
      </c>
      <c r="AI504" s="12">
        <f t="shared" si="693"/>
        <v>0</v>
      </c>
      <c r="AJ504" s="12">
        <f t="shared" si="693"/>
        <v>0</v>
      </c>
      <c r="AK504" s="12">
        <f t="shared" si="693"/>
        <v>0</v>
      </c>
      <c r="AL504" s="12">
        <f t="shared" si="693"/>
        <v>0</v>
      </c>
      <c r="AM504" s="12">
        <f t="shared" si="693"/>
        <v>0</v>
      </c>
      <c r="AN504" s="12">
        <f t="shared" si="693"/>
        <v>0</v>
      </c>
      <c r="AO504" s="12">
        <f t="shared" si="693"/>
        <v>0</v>
      </c>
    </row>
    <row r="505" spans="2:41">
      <c r="B505" s="33">
        <v>175</v>
      </c>
      <c r="C505" s="12">
        <f t="shared" si="686"/>
        <v>0</v>
      </c>
      <c r="D505" s="12">
        <f t="shared" si="693"/>
        <v>0</v>
      </c>
      <c r="E505" s="12">
        <f t="shared" si="693"/>
        <v>0</v>
      </c>
      <c r="F505" s="12">
        <f t="shared" si="693"/>
        <v>0</v>
      </c>
      <c r="G505" s="12">
        <f t="shared" si="693"/>
        <v>0</v>
      </c>
      <c r="H505" s="36">
        <f t="shared" si="693"/>
        <v>0</v>
      </c>
      <c r="I505" s="36">
        <f t="shared" si="693"/>
        <v>0</v>
      </c>
      <c r="J505" s="12">
        <f t="shared" si="693"/>
        <v>0</v>
      </c>
      <c r="K505" s="12">
        <f t="shared" si="693"/>
        <v>0</v>
      </c>
      <c r="L505" s="12">
        <f t="shared" si="693"/>
        <v>0</v>
      </c>
      <c r="M505" s="12">
        <f t="shared" si="693"/>
        <v>0</v>
      </c>
      <c r="N505" s="12">
        <f t="shared" si="693"/>
        <v>0</v>
      </c>
      <c r="O505" s="12">
        <f t="shared" si="693"/>
        <v>0</v>
      </c>
      <c r="P505" s="12">
        <f t="shared" si="693"/>
        <v>0</v>
      </c>
      <c r="Q505" s="12">
        <f t="shared" si="693"/>
        <v>0</v>
      </c>
      <c r="R505" s="12">
        <f t="shared" si="693"/>
        <v>0</v>
      </c>
      <c r="S505" s="12">
        <f t="shared" si="693"/>
        <v>0</v>
      </c>
      <c r="T505" s="12">
        <f t="shared" si="693"/>
        <v>0</v>
      </c>
      <c r="U505" s="12">
        <f t="shared" si="693"/>
        <v>0</v>
      </c>
      <c r="V505" s="12">
        <f t="shared" si="693"/>
        <v>0</v>
      </c>
      <c r="W505" s="12">
        <f t="shared" si="693"/>
        <v>0</v>
      </c>
      <c r="X505" s="12">
        <f t="shared" si="693"/>
        <v>0</v>
      </c>
      <c r="Y505" s="12">
        <f t="shared" si="693"/>
        <v>0</v>
      </c>
      <c r="Z505" s="12">
        <f t="shared" si="693"/>
        <v>0</v>
      </c>
      <c r="AA505" s="12">
        <f t="shared" si="693"/>
        <v>0</v>
      </c>
      <c r="AB505" s="12">
        <f t="shared" si="693"/>
        <v>0</v>
      </c>
      <c r="AC505" s="12">
        <f t="shared" si="693"/>
        <v>0</v>
      </c>
      <c r="AD505" s="12">
        <f t="shared" si="693"/>
        <v>0</v>
      </c>
      <c r="AE505" s="12">
        <f t="shared" si="693"/>
        <v>0</v>
      </c>
      <c r="AF505" s="12">
        <f t="shared" si="693"/>
        <v>0</v>
      </c>
      <c r="AG505" s="12">
        <f t="shared" si="693"/>
        <v>0</v>
      </c>
      <c r="AH505" s="12">
        <f t="shared" si="693"/>
        <v>0</v>
      </c>
      <c r="AI505" s="12">
        <f t="shared" si="693"/>
        <v>0</v>
      </c>
      <c r="AJ505" s="12">
        <f t="shared" si="693"/>
        <v>0</v>
      </c>
      <c r="AK505" s="12">
        <f t="shared" si="693"/>
        <v>0</v>
      </c>
      <c r="AL505" s="12">
        <f t="shared" si="693"/>
        <v>0</v>
      </c>
      <c r="AM505" s="12">
        <f t="shared" si="693"/>
        <v>0</v>
      </c>
      <c r="AN505" s="12">
        <f t="shared" si="693"/>
        <v>0</v>
      </c>
      <c r="AO505" s="12">
        <f t="shared" si="693"/>
        <v>0</v>
      </c>
    </row>
    <row r="506" spans="2:41">
      <c r="B506" s="33">
        <v>176</v>
      </c>
      <c r="C506" s="12">
        <f t="shared" si="686"/>
        <v>0</v>
      </c>
      <c r="D506" s="12">
        <f t="shared" si="693"/>
        <v>0</v>
      </c>
      <c r="E506" s="12">
        <f t="shared" si="693"/>
        <v>0</v>
      </c>
      <c r="F506" s="12">
        <f t="shared" si="693"/>
        <v>0</v>
      </c>
      <c r="G506" s="12">
        <f t="shared" si="693"/>
        <v>0</v>
      </c>
      <c r="H506" s="36">
        <f t="shared" si="693"/>
        <v>0</v>
      </c>
      <c r="I506" s="36">
        <f t="shared" si="693"/>
        <v>0</v>
      </c>
      <c r="J506" s="12">
        <f t="shared" si="693"/>
        <v>0</v>
      </c>
      <c r="K506" s="12">
        <f t="shared" si="693"/>
        <v>0</v>
      </c>
      <c r="L506" s="12">
        <f t="shared" si="693"/>
        <v>0</v>
      </c>
      <c r="M506" s="12">
        <f t="shared" si="693"/>
        <v>0</v>
      </c>
      <c r="N506" s="12">
        <f t="shared" si="693"/>
        <v>0</v>
      </c>
      <c r="O506" s="12">
        <f t="shared" si="693"/>
        <v>0</v>
      </c>
      <c r="P506" s="12">
        <f t="shared" si="693"/>
        <v>0</v>
      </c>
      <c r="Q506" s="12">
        <f t="shared" si="693"/>
        <v>0</v>
      </c>
      <c r="R506" s="12">
        <f t="shared" si="693"/>
        <v>0</v>
      </c>
      <c r="S506" s="12">
        <f t="shared" si="693"/>
        <v>0</v>
      </c>
      <c r="T506" s="12">
        <f t="shared" si="693"/>
        <v>0</v>
      </c>
      <c r="U506" s="12">
        <f t="shared" si="693"/>
        <v>0</v>
      </c>
      <c r="V506" s="12">
        <f t="shared" si="693"/>
        <v>0</v>
      </c>
      <c r="W506" s="12">
        <f t="shared" si="693"/>
        <v>0</v>
      </c>
      <c r="X506" s="12">
        <f t="shared" si="693"/>
        <v>0</v>
      </c>
      <c r="Y506" s="12">
        <f t="shared" si="693"/>
        <v>0</v>
      </c>
      <c r="Z506" s="12">
        <f t="shared" si="693"/>
        <v>0</v>
      </c>
      <c r="AA506" s="12">
        <f t="shared" si="693"/>
        <v>0</v>
      </c>
      <c r="AB506" s="12">
        <f t="shared" si="693"/>
        <v>0</v>
      </c>
      <c r="AC506" s="12">
        <f t="shared" si="693"/>
        <v>0</v>
      </c>
      <c r="AD506" s="12">
        <f t="shared" si="693"/>
        <v>0</v>
      </c>
      <c r="AE506" s="12">
        <f t="shared" si="693"/>
        <v>0</v>
      </c>
      <c r="AF506" s="12">
        <f t="shared" si="693"/>
        <v>0</v>
      </c>
      <c r="AG506" s="12">
        <f t="shared" si="693"/>
        <v>0</v>
      </c>
      <c r="AH506" s="12">
        <f t="shared" si="693"/>
        <v>0</v>
      </c>
      <c r="AI506" s="12">
        <f t="shared" si="693"/>
        <v>0</v>
      </c>
      <c r="AJ506" s="12">
        <f t="shared" si="693"/>
        <v>0</v>
      </c>
      <c r="AK506" s="12">
        <f t="shared" si="693"/>
        <v>0</v>
      </c>
      <c r="AL506" s="12">
        <f t="shared" si="693"/>
        <v>0</v>
      </c>
      <c r="AM506" s="12">
        <f t="shared" si="693"/>
        <v>0</v>
      </c>
      <c r="AN506" s="12">
        <f t="shared" si="693"/>
        <v>0</v>
      </c>
      <c r="AO506" s="12">
        <f t="shared" ref="D506:AO513" si="694">IF(AND($B506&gt;=AO$234,$B506&lt;=AO$236),-(0.5/(AO$234-AO$236)),IF(AND($B506&gt;AO$236,$B506&lt;AO$237),((AO$237-$B506)/((AO$236-AO$237)^2)),0))</f>
        <v>0</v>
      </c>
    </row>
    <row r="507" spans="2:41">
      <c r="B507" s="33">
        <v>177</v>
      </c>
      <c r="C507" s="12">
        <f t="shared" si="686"/>
        <v>0</v>
      </c>
      <c r="D507" s="12">
        <f t="shared" si="694"/>
        <v>0</v>
      </c>
      <c r="E507" s="12">
        <f t="shared" si="694"/>
        <v>0</v>
      </c>
      <c r="F507" s="12">
        <f t="shared" si="694"/>
        <v>0</v>
      </c>
      <c r="G507" s="12">
        <f t="shared" si="694"/>
        <v>0</v>
      </c>
      <c r="H507" s="36">
        <f t="shared" si="694"/>
        <v>0</v>
      </c>
      <c r="I507" s="36">
        <f t="shared" si="694"/>
        <v>0</v>
      </c>
      <c r="J507" s="12">
        <f t="shared" si="694"/>
        <v>0</v>
      </c>
      <c r="K507" s="12">
        <f t="shared" si="694"/>
        <v>0</v>
      </c>
      <c r="L507" s="12">
        <f t="shared" si="694"/>
        <v>0</v>
      </c>
      <c r="M507" s="12">
        <f t="shared" si="694"/>
        <v>0</v>
      </c>
      <c r="N507" s="12">
        <f t="shared" si="694"/>
        <v>0</v>
      </c>
      <c r="O507" s="12">
        <f t="shared" si="694"/>
        <v>0</v>
      </c>
      <c r="P507" s="12">
        <f t="shared" si="694"/>
        <v>0</v>
      </c>
      <c r="Q507" s="12">
        <f t="shared" si="694"/>
        <v>0</v>
      </c>
      <c r="R507" s="12">
        <f t="shared" si="694"/>
        <v>0</v>
      </c>
      <c r="S507" s="12">
        <f t="shared" si="694"/>
        <v>0</v>
      </c>
      <c r="T507" s="12">
        <f t="shared" si="694"/>
        <v>0</v>
      </c>
      <c r="U507" s="12">
        <f t="shared" si="694"/>
        <v>0</v>
      </c>
      <c r="V507" s="12">
        <f t="shared" si="694"/>
        <v>0</v>
      </c>
      <c r="W507" s="12">
        <f t="shared" si="694"/>
        <v>0</v>
      </c>
      <c r="X507" s="12">
        <f t="shared" si="694"/>
        <v>0</v>
      </c>
      <c r="Y507" s="12">
        <f t="shared" si="694"/>
        <v>0</v>
      </c>
      <c r="Z507" s="12">
        <f t="shared" si="694"/>
        <v>0</v>
      </c>
      <c r="AA507" s="12">
        <f t="shared" si="694"/>
        <v>0</v>
      </c>
      <c r="AB507" s="12">
        <f t="shared" si="694"/>
        <v>0</v>
      </c>
      <c r="AC507" s="12">
        <f t="shared" si="694"/>
        <v>0</v>
      </c>
      <c r="AD507" s="12">
        <f t="shared" si="694"/>
        <v>0</v>
      </c>
      <c r="AE507" s="12">
        <f t="shared" si="694"/>
        <v>0</v>
      </c>
      <c r="AF507" s="12">
        <f t="shared" si="694"/>
        <v>0</v>
      </c>
      <c r="AG507" s="12">
        <f t="shared" si="694"/>
        <v>0</v>
      </c>
      <c r="AH507" s="12">
        <f t="shared" si="694"/>
        <v>0</v>
      </c>
      <c r="AI507" s="12">
        <f t="shared" si="694"/>
        <v>0</v>
      </c>
      <c r="AJ507" s="12">
        <f t="shared" si="694"/>
        <v>0</v>
      </c>
      <c r="AK507" s="12">
        <f t="shared" si="694"/>
        <v>0</v>
      </c>
      <c r="AL507" s="12">
        <f t="shared" si="694"/>
        <v>0</v>
      </c>
      <c r="AM507" s="12">
        <f t="shared" si="694"/>
        <v>0</v>
      </c>
      <c r="AN507" s="12">
        <f t="shared" si="694"/>
        <v>0</v>
      </c>
      <c r="AO507" s="12">
        <f t="shared" si="694"/>
        <v>0</v>
      </c>
    </row>
    <row r="508" spans="2:41">
      <c r="B508" s="33">
        <v>178</v>
      </c>
      <c r="C508" s="12">
        <f t="shared" si="686"/>
        <v>0</v>
      </c>
      <c r="D508" s="12">
        <f t="shared" si="694"/>
        <v>0</v>
      </c>
      <c r="E508" s="12">
        <f t="shared" si="694"/>
        <v>0</v>
      </c>
      <c r="F508" s="12">
        <f t="shared" si="694"/>
        <v>0</v>
      </c>
      <c r="G508" s="12">
        <f t="shared" si="694"/>
        <v>0</v>
      </c>
      <c r="H508" s="36">
        <f t="shared" si="694"/>
        <v>0</v>
      </c>
      <c r="I508" s="36">
        <f t="shared" si="694"/>
        <v>0</v>
      </c>
      <c r="J508" s="12">
        <f t="shared" si="694"/>
        <v>0</v>
      </c>
      <c r="K508" s="12">
        <f t="shared" si="694"/>
        <v>0</v>
      </c>
      <c r="L508" s="12">
        <f t="shared" si="694"/>
        <v>0</v>
      </c>
      <c r="M508" s="12">
        <f t="shared" si="694"/>
        <v>0</v>
      </c>
      <c r="N508" s="12">
        <f t="shared" si="694"/>
        <v>0</v>
      </c>
      <c r="O508" s="12">
        <f t="shared" si="694"/>
        <v>0</v>
      </c>
      <c r="P508" s="12">
        <f t="shared" si="694"/>
        <v>0</v>
      </c>
      <c r="Q508" s="12">
        <f t="shared" si="694"/>
        <v>0</v>
      </c>
      <c r="R508" s="12">
        <f t="shared" si="694"/>
        <v>0</v>
      </c>
      <c r="S508" s="12">
        <f t="shared" si="694"/>
        <v>0</v>
      </c>
      <c r="T508" s="12">
        <f t="shared" si="694"/>
        <v>0</v>
      </c>
      <c r="U508" s="12">
        <f t="shared" si="694"/>
        <v>0</v>
      </c>
      <c r="V508" s="12">
        <f t="shared" si="694"/>
        <v>0</v>
      </c>
      <c r="W508" s="12">
        <f t="shared" si="694"/>
        <v>0</v>
      </c>
      <c r="X508" s="12">
        <f t="shared" si="694"/>
        <v>0</v>
      </c>
      <c r="Y508" s="12">
        <f t="shared" si="694"/>
        <v>0</v>
      </c>
      <c r="Z508" s="12">
        <f t="shared" si="694"/>
        <v>0</v>
      </c>
      <c r="AA508" s="12">
        <f t="shared" si="694"/>
        <v>0</v>
      </c>
      <c r="AB508" s="12">
        <f t="shared" si="694"/>
        <v>0</v>
      </c>
      <c r="AC508" s="12">
        <f t="shared" si="694"/>
        <v>0</v>
      </c>
      <c r="AD508" s="12">
        <f t="shared" si="694"/>
        <v>0</v>
      </c>
      <c r="AE508" s="12">
        <f t="shared" si="694"/>
        <v>0</v>
      </c>
      <c r="AF508" s="12">
        <f t="shared" si="694"/>
        <v>0</v>
      </c>
      <c r="AG508" s="12">
        <f t="shared" si="694"/>
        <v>0</v>
      </c>
      <c r="AH508" s="12">
        <f t="shared" si="694"/>
        <v>0</v>
      </c>
      <c r="AI508" s="12">
        <f t="shared" si="694"/>
        <v>0</v>
      </c>
      <c r="AJ508" s="12">
        <f t="shared" si="694"/>
        <v>0</v>
      </c>
      <c r="AK508" s="12">
        <f t="shared" si="694"/>
        <v>0</v>
      </c>
      <c r="AL508" s="12">
        <f t="shared" si="694"/>
        <v>0</v>
      </c>
      <c r="AM508" s="12">
        <f t="shared" si="694"/>
        <v>0</v>
      </c>
      <c r="AN508" s="12">
        <f t="shared" si="694"/>
        <v>0</v>
      </c>
      <c r="AO508" s="12">
        <f t="shared" si="694"/>
        <v>0</v>
      </c>
    </row>
    <row r="509" spans="2:41">
      <c r="B509" s="33">
        <v>179</v>
      </c>
      <c r="C509" s="12">
        <f t="shared" si="686"/>
        <v>0</v>
      </c>
      <c r="D509" s="12">
        <f t="shared" si="694"/>
        <v>0</v>
      </c>
      <c r="E509" s="12">
        <f t="shared" si="694"/>
        <v>0</v>
      </c>
      <c r="F509" s="12">
        <f t="shared" si="694"/>
        <v>0</v>
      </c>
      <c r="G509" s="12">
        <f t="shared" si="694"/>
        <v>0</v>
      </c>
      <c r="H509" s="36">
        <f t="shared" si="694"/>
        <v>0</v>
      </c>
      <c r="I509" s="36">
        <f t="shared" si="694"/>
        <v>0</v>
      </c>
      <c r="J509" s="12">
        <f t="shared" si="694"/>
        <v>0</v>
      </c>
      <c r="K509" s="12">
        <f t="shared" si="694"/>
        <v>0</v>
      </c>
      <c r="L509" s="12">
        <f t="shared" si="694"/>
        <v>0</v>
      </c>
      <c r="M509" s="12">
        <f t="shared" si="694"/>
        <v>0</v>
      </c>
      <c r="N509" s="12">
        <f t="shared" si="694"/>
        <v>0</v>
      </c>
      <c r="O509" s="12">
        <f t="shared" si="694"/>
        <v>0</v>
      </c>
      <c r="P509" s="12">
        <f t="shared" si="694"/>
        <v>0</v>
      </c>
      <c r="Q509" s="12">
        <f t="shared" si="694"/>
        <v>0</v>
      </c>
      <c r="R509" s="12">
        <f t="shared" si="694"/>
        <v>0</v>
      </c>
      <c r="S509" s="12">
        <f t="shared" si="694"/>
        <v>0</v>
      </c>
      <c r="T509" s="12">
        <f t="shared" si="694"/>
        <v>0</v>
      </c>
      <c r="U509" s="12">
        <f t="shared" si="694"/>
        <v>0</v>
      </c>
      <c r="V509" s="12">
        <f t="shared" si="694"/>
        <v>0</v>
      </c>
      <c r="W509" s="12">
        <f t="shared" si="694"/>
        <v>0</v>
      </c>
      <c r="X509" s="12">
        <f t="shared" si="694"/>
        <v>0</v>
      </c>
      <c r="Y509" s="12">
        <f t="shared" si="694"/>
        <v>0</v>
      </c>
      <c r="Z509" s="12">
        <f t="shared" si="694"/>
        <v>0</v>
      </c>
      <c r="AA509" s="12">
        <f t="shared" si="694"/>
        <v>0</v>
      </c>
      <c r="AB509" s="12">
        <f t="shared" si="694"/>
        <v>0</v>
      </c>
      <c r="AC509" s="12">
        <f t="shared" si="694"/>
        <v>0</v>
      </c>
      <c r="AD509" s="12">
        <f t="shared" si="694"/>
        <v>0</v>
      </c>
      <c r="AE509" s="12">
        <f t="shared" si="694"/>
        <v>0</v>
      </c>
      <c r="AF509" s="12">
        <f t="shared" si="694"/>
        <v>0</v>
      </c>
      <c r="AG509" s="12">
        <f t="shared" si="694"/>
        <v>0</v>
      </c>
      <c r="AH509" s="12">
        <f t="shared" si="694"/>
        <v>0</v>
      </c>
      <c r="AI509" s="12">
        <f t="shared" si="694"/>
        <v>0</v>
      </c>
      <c r="AJ509" s="12">
        <f t="shared" si="694"/>
        <v>0</v>
      </c>
      <c r="AK509" s="12">
        <f t="shared" si="694"/>
        <v>0</v>
      </c>
      <c r="AL509" s="12">
        <f t="shared" si="694"/>
        <v>0</v>
      </c>
      <c r="AM509" s="12">
        <f t="shared" si="694"/>
        <v>0</v>
      </c>
      <c r="AN509" s="12">
        <f t="shared" si="694"/>
        <v>0</v>
      </c>
      <c r="AO509" s="12">
        <f t="shared" si="694"/>
        <v>0</v>
      </c>
    </row>
    <row r="510" spans="2:41">
      <c r="B510" s="33">
        <v>180</v>
      </c>
      <c r="C510" s="12">
        <f t="shared" si="686"/>
        <v>0</v>
      </c>
      <c r="D510" s="12">
        <f t="shared" si="694"/>
        <v>0</v>
      </c>
      <c r="E510" s="12">
        <f t="shared" si="694"/>
        <v>0</v>
      </c>
      <c r="F510" s="12">
        <f t="shared" si="694"/>
        <v>0</v>
      </c>
      <c r="G510" s="12">
        <f t="shared" si="694"/>
        <v>0</v>
      </c>
      <c r="H510" s="36">
        <f t="shared" si="694"/>
        <v>0</v>
      </c>
      <c r="I510" s="36">
        <f t="shared" si="694"/>
        <v>0</v>
      </c>
      <c r="J510" s="12">
        <f t="shared" si="694"/>
        <v>0</v>
      </c>
      <c r="K510" s="12">
        <f t="shared" si="694"/>
        <v>0</v>
      </c>
      <c r="L510" s="12">
        <f t="shared" si="694"/>
        <v>0</v>
      </c>
      <c r="M510" s="12">
        <f t="shared" si="694"/>
        <v>0</v>
      </c>
      <c r="N510" s="12">
        <f t="shared" si="694"/>
        <v>0</v>
      </c>
      <c r="O510" s="12">
        <f t="shared" si="694"/>
        <v>0</v>
      </c>
      <c r="P510" s="12">
        <f t="shared" si="694"/>
        <v>0</v>
      </c>
      <c r="Q510" s="12">
        <f t="shared" si="694"/>
        <v>0</v>
      </c>
      <c r="R510" s="12">
        <f t="shared" si="694"/>
        <v>0</v>
      </c>
      <c r="S510" s="12">
        <f t="shared" si="694"/>
        <v>0</v>
      </c>
      <c r="T510" s="12">
        <f t="shared" si="694"/>
        <v>0</v>
      </c>
      <c r="U510" s="12">
        <f t="shared" si="694"/>
        <v>0</v>
      </c>
      <c r="V510" s="12">
        <f t="shared" si="694"/>
        <v>0</v>
      </c>
      <c r="W510" s="12">
        <f t="shared" si="694"/>
        <v>0</v>
      </c>
      <c r="X510" s="12">
        <f t="shared" si="694"/>
        <v>0</v>
      </c>
      <c r="Y510" s="12">
        <f t="shared" si="694"/>
        <v>0</v>
      </c>
      <c r="Z510" s="12">
        <f t="shared" si="694"/>
        <v>0</v>
      </c>
      <c r="AA510" s="12">
        <f t="shared" si="694"/>
        <v>0</v>
      </c>
      <c r="AB510" s="12">
        <f t="shared" si="694"/>
        <v>0</v>
      </c>
      <c r="AC510" s="12">
        <f t="shared" si="694"/>
        <v>0</v>
      </c>
      <c r="AD510" s="12">
        <f t="shared" si="694"/>
        <v>0</v>
      </c>
      <c r="AE510" s="12">
        <f t="shared" si="694"/>
        <v>0</v>
      </c>
      <c r="AF510" s="12">
        <f t="shared" si="694"/>
        <v>0</v>
      </c>
      <c r="AG510" s="12">
        <f t="shared" si="694"/>
        <v>0</v>
      </c>
      <c r="AH510" s="12">
        <f t="shared" si="694"/>
        <v>0</v>
      </c>
      <c r="AI510" s="12">
        <f t="shared" si="694"/>
        <v>0</v>
      </c>
      <c r="AJ510" s="12">
        <f t="shared" si="694"/>
        <v>0</v>
      </c>
      <c r="AK510" s="12">
        <f t="shared" si="694"/>
        <v>0</v>
      </c>
      <c r="AL510" s="12">
        <f t="shared" si="694"/>
        <v>0</v>
      </c>
      <c r="AM510" s="12">
        <f t="shared" si="694"/>
        <v>0</v>
      </c>
      <c r="AN510" s="12">
        <f t="shared" si="694"/>
        <v>0</v>
      </c>
      <c r="AO510" s="12">
        <f t="shared" si="694"/>
        <v>0</v>
      </c>
    </row>
    <row r="511" spans="2:41">
      <c r="B511" s="33">
        <v>181</v>
      </c>
      <c r="C511" s="12">
        <f t="shared" si="686"/>
        <v>0</v>
      </c>
      <c r="D511" s="12">
        <f t="shared" si="694"/>
        <v>0</v>
      </c>
      <c r="E511" s="12">
        <f t="shared" si="694"/>
        <v>0</v>
      </c>
      <c r="F511" s="12">
        <f t="shared" si="694"/>
        <v>0</v>
      </c>
      <c r="G511" s="12">
        <f t="shared" si="694"/>
        <v>0</v>
      </c>
      <c r="H511" s="36">
        <f t="shared" si="694"/>
        <v>0</v>
      </c>
      <c r="I511" s="36">
        <f t="shared" si="694"/>
        <v>0</v>
      </c>
      <c r="J511" s="12">
        <f t="shared" si="694"/>
        <v>0</v>
      </c>
      <c r="K511" s="12">
        <f t="shared" si="694"/>
        <v>0</v>
      </c>
      <c r="L511" s="12">
        <f t="shared" si="694"/>
        <v>0</v>
      </c>
      <c r="M511" s="12">
        <f t="shared" si="694"/>
        <v>0</v>
      </c>
      <c r="N511" s="12">
        <f t="shared" si="694"/>
        <v>0</v>
      </c>
      <c r="O511" s="12">
        <f t="shared" si="694"/>
        <v>0</v>
      </c>
      <c r="P511" s="12">
        <f t="shared" si="694"/>
        <v>0</v>
      </c>
      <c r="Q511" s="12">
        <f t="shared" si="694"/>
        <v>0</v>
      </c>
      <c r="R511" s="12">
        <f t="shared" si="694"/>
        <v>0</v>
      </c>
      <c r="S511" s="12">
        <f t="shared" si="694"/>
        <v>0</v>
      </c>
      <c r="T511" s="12">
        <f t="shared" si="694"/>
        <v>0</v>
      </c>
      <c r="U511" s="12">
        <f t="shared" si="694"/>
        <v>0</v>
      </c>
      <c r="V511" s="12">
        <f t="shared" si="694"/>
        <v>0</v>
      </c>
      <c r="W511" s="12">
        <f t="shared" si="694"/>
        <v>0</v>
      </c>
      <c r="X511" s="12">
        <f t="shared" si="694"/>
        <v>0</v>
      </c>
      <c r="Y511" s="12">
        <f t="shared" si="694"/>
        <v>0</v>
      </c>
      <c r="Z511" s="12">
        <f t="shared" si="694"/>
        <v>0</v>
      </c>
      <c r="AA511" s="12">
        <f t="shared" si="694"/>
        <v>0</v>
      </c>
      <c r="AB511" s="12">
        <f t="shared" si="694"/>
        <v>0</v>
      </c>
      <c r="AC511" s="12">
        <f t="shared" si="694"/>
        <v>0</v>
      </c>
      <c r="AD511" s="12">
        <f t="shared" si="694"/>
        <v>0</v>
      </c>
      <c r="AE511" s="12">
        <f t="shared" si="694"/>
        <v>0</v>
      </c>
      <c r="AF511" s="12">
        <f t="shared" si="694"/>
        <v>0</v>
      </c>
      <c r="AG511" s="12">
        <f t="shared" si="694"/>
        <v>0</v>
      </c>
      <c r="AH511" s="12">
        <f t="shared" si="694"/>
        <v>0</v>
      </c>
      <c r="AI511" s="12">
        <f t="shared" si="694"/>
        <v>0</v>
      </c>
      <c r="AJ511" s="12">
        <f t="shared" si="694"/>
        <v>0</v>
      </c>
      <c r="AK511" s="12">
        <f t="shared" si="694"/>
        <v>0</v>
      </c>
      <c r="AL511" s="12">
        <f t="shared" si="694"/>
        <v>0</v>
      </c>
      <c r="AM511" s="12">
        <f t="shared" si="694"/>
        <v>0</v>
      </c>
      <c r="AN511" s="12">
        <f t="shared" si="694"/>
        <v>0</v>
      </c>
      <c r="AO511" s="12">
        <f t="shared" si="694"/>
        <v>0</v>
      </c>
    </row>
    <row r="512" spans="2:41">
      <c r="B512" s="33">
        <v>182</v>
      </c>
      <c r="C512" s="12">
        <f t="shared" si="686"/>
        <v>0</v>
      </c>
      <c r="D512" s="12">
        <f t="shared" si="694"/>
        <v>0</v>
      </c>
      <c r="E512" s="12">
        <f t="shared" si="694"/>
        <v>0</v>
      </c>
      <c r="F512" s="12">
        <f t="shared" si="694"/>
        <v>0</v>
      </c>
      <c r="G512" s="12">
        <f t="shared" si="694"/>
        <v>0</v>
      </c>
      <c r="H512" s="36">
        <f t="shared" si="694"/>
        <v>0</v>
      </c>
      <c r="I512" s="36">
        <f t="shared" si="694"/>
        <v>0</v>
      </c>
      <c r="J512" s="12">
        <f t="shared" si="694"/>
        <v>0</v>
      </c>
      <c r="K512" s="12">
        <f t="shared" si="694"/>
        <v>0</v>
      </c>
      <c r="L512" s="12">
        <f t="shared" si="694"/>
        <v>0</v>
      </c>
      <c r="M512" s="12">
        <f t="shared" si="694"/>
        <v>0</v>
      </c>
      <c r="N512" s="12">
        <f t="shared" si="694"/>
        <v>0</v>
      </c>
      <c r="O512" s="12">
        <f t="shared" si="694"/>
        <v>0</v>
      </c>
      <c r="P512" s="12">
        <f t="shared" si="694"/>
        <v>0</v>
      </c>
      <c r="Q512" s="12">
        <f t="shared" si="694"/>
        <v>0</v>
      </c>
      <c r="R512" s="12">
        <f t="shared" si="694"/>
        <v>0</v>
      </c>
      <c r="S512" s="12">
        <f t="shared" si="694"/>
        <v>0</v>
      </c>
      <c r="T512" s="12">
        <f t="shared" si="694"/>
        <v>0</v>
      </c>
      <c r="U512" s="12">
        <f t="shared" si="694"/>
        <v>0</v>
      </c>
      <c r="V512" s="12">
        <f t="shared" si="694"/>
        <v>0</v>
      </c>
      <c r="W512" s="12">
        <f t="shared" si="694"/>
        <v>0</v>
      </c>
      <c r="X512" s="12">
        <f t="shared" si="694"/>
        <v>0</v>
      </c>
      <c r="Y512" s="12">
        <f t="shared" si="694"/>
        <v>0</v>
      </c>
      <c r="Z512" s="12">
        <f t="shared" si="694"/>
        <v>0</v>
      </c>
      <c r="AA512" s="12">
        <f t="shared" si="694"/>
        <v>0</v>
      </c>
      <c r="AB512" s="12">
        <f t="shared" si="694"/>
        <v>0</v>
      </c>
      <c r="AC512" s="12">
        <f t="shared" si="694"/>
        <v>0</v>
      </c>
      <c r="AD512" s="12">
        <f t="shared" si="694"/>
        <v>0</v>
      </c>
      <c r="AE512" s="12">
        <f t="shared" si="694"/>
        <v>0</v>
      </c>
      <c r="AF512" s="12">
        <f t="shared" si="694"/>
        <v>0</v>
      </c>
      <c r="AG512" s="12">
        <f t="shared" si="694"/>
        <v>0</v>
      </c>
      <c r="AH512" s="12">
        <f t="shared" si="694"/>
        <v>0</v>
      </c>
      <c r="AI512" s="12">
        <f t="shared" si="694"/>
        <v>0</v>
      </c>
      <c r="AJ512" s="12">
        <f t="shared" si="694"/>
        <v>0</v>
      </c>
      <c r="AK512" s="12">
        <f t="shared" si="694"/>
        <v>0</v>
      </c>
      <c r="AL512" s="12">
        <f t="shared" si="694"/>
        <v>0</v>
      </c>
      <c r="AM512" s="12">
        <f t="shared" si="694"/>
        <v>0</v>
      </c>
      <c r="AN512" s="12">
        <f t="shared" si="694"/>
        <v>0</v>
      </c>
      <c r="AO512" s="12">
        <f t="shared" si="694"/>
        <v>0</v>
      </c>
    </row>
    <row r="513" spans="2:41">
      <c r="B513" s="33">
        <v>183</v>
      </c>
      <c r="C513" s="12">
        <f t="shared" si="686"/>
        <v>0</v>
      </c>
      <c r="D513" s="12">
        <f t="shared" si="694"/>
        <v>0</v>
      </c>
      <c r="E513" s="12">
        <f t="shared" si="694"/>
        <v>0</v>
      </c>
      <c r="F513" s="12">
        <f t="shared" si="694"/>
        <v>0</v>
      </c>
      <c r="G513" s="12">
        <f t="shared" si="694"/>
        <v>0</v>
      </c>
      <c r="H513" s="36">
        <f t="shared" si="694"/>
        <v>0</v>
      </c>
      <c r="I513" s="36">
        <f t="shared" si="694"/>
        <v>0</v>
      </c>
      <c r="J513" s="12">
        <f t="shared" si="694"/>
        <v>0</v>
      </c>
      <c r="K513" s="12">
        <f t="shared" si="694"/>
        <v>0</v>
      </c>
      <c r="L513" s="12">
        <f t="shared" si="694"/>
        <v>0</v>
      </c>
      <c r="M513" s="12">
        <f t="shared" si="694"/>
        <v>0</v>
      </c>
      <c r="N513" s="12">
        <f t="shared" si="694"/>
        <v>0</v>
      </c>
      <c r="O513" s="12">
        <f t="shared" si="694"/>
        <v>0</v>
      </c>
      <c r="P513" s="12">
        <f t="shared" si="694"/>
        <v>0</v>
      </c>
      <c r="Q513" s="12">
        <f t="shared" si="694"/>
        <v>0</v>
      </c>
      <c r="R513" s="12">
        <f t="shared" si="694"/>
        <v>0</v>
      </c>
      <c r="S513" s="12">
        <f t="shared" si="694"/>
        <v>0</v>
      </c>
      <c r="T513" s="12">
        <f t="shared" si="694"/>
        <v>0</v>
      </c>
      <c r="U513" s="12">
        <f t="shared" si="694"/>
        <v>0</v>
      </c>
      <c r="V513" s="12">
        <f t="shared" si="694"/>
        <v>0</v>
      </c>
      <c r="W513" s="12">
        <f t="shared" si="694"/>
        <v>0</v>
      </c>
      <c r="X513" s="12">
        <f t="shared" si="694"/>
        <v>0</v>
      </c>
      <c r="Y513" s="12">
        <f t="shared" si="694"/>
        <v>0</v>
      </c>
      <c r="Z513" s="12">
        <f t="shared" si="694"/>
        <v>0</v>
      </c>
      <c r="AA513" s="12">
        <f t="shared" si="694"/>
        <v>0</v>
      </c>
      <c r="AB513" s="12">
        <f t="shared" si="694"/>
        <v>0</v>
      </c>
      <c r="AC513" s="12">
        <f t="shared" si="694"/>
        <v>0</v>
      </c>
      <c r="AD513" s="12">
        <f t="shared" ref="D513:AO520" si="695">IF(AND($B513&gt;=AD$234,$B513&lt;=AD$236),-(0.5/(AD$234-AD$236)),IF(AND($B513&gt;AD$236,$B513&lt;AD$237),((AD$237-$B513)/((AD$236-AD$237)^2)),0))</f>
        <v>0</v>
      </c>
      <c r="AE513" s="12">
        <f t="shared" si="695"/>
        <v>0</v>
      </c>
      <c r="AF513" s="12">
        <f t="shared" si="695"/>
        <v>0</v>
      </c>
      <c r="AG513" s="12">
        <f t="shared" si="695"/>
        <v>0</v>
      </c>
      <c r="AH513" s="12">
        <f t="shared" si="695"/>
        <v>0</v>
      </c>
      <c r="AI513" s="12">
        <f t="shared" si="695"/>
        <v>0</v>
      </c>
      <c r="AJ513" s="12">
        <f t="shared" si="695"/>
        <v>0</v>
      </c>
      <c r="AK513" s="12">
        <f t="shared" si="695"/>
        <v>0</v>
      </c>
      <c r="AL513" s="12">
        <f t="shared" si="695"/>
        <v>0</v>
      </c>
      <c r="AM513" s="12">
        <f t="shared" si="695"/>
        <v>0</v>
      </c>
      <c r="AN513" s="12">
        <f t="shared" si="695"/>
        <v>0</v>
      </c>
      <c r="AO513" s="12">
        <f t="shared" si="695"/>
        <v>0</v>
      </c>
    </row>
    <row r="514" spans="2:41">
      <c r="B514" s="33">
        <v>184</v>
      </c>
      <c r="C514" s="12">
        <f t="shared" si="686"/>
        <v>0</v>
      </c>
      <c r="D514" s="12">
        <f t="shared" si="695"/>
        <v>0</v>
      </c>
      <c r="E514" s="12">
        <f t="shared" si="695"/>
        <v>0</v>
      </c>
      <c r="F514" s="12">
        <f t="shared" si="695"/>
        <v>0</v>
      </c>
      <c r="G514" s="12">
        <f t="shared" si="695"/>
        <v>0</v>
      </c>
      <c r="H514" s="36">
        <f t="shared" si="695"/>
        <v>0</v>
      </c>
      <c r="I514" s="36">
        <f t="shared" si="695"/>
        <v>0</v>
      </c>
      <c r="J514" s="12">
        <f t="shared" si="695"/>
        <v>0</v>
      </c>
      <c r="K514" s="12">
        <f t="shared" si="695"/>
        <v>0</v>
      </c>
      <c r="L514" s="12">
        <f t="shared" si="695"/>
        <v>0</v>
      </c>
      <c r="M514" s="12">
        <f t="shared" si="695"/>
        <v>0</v>
      </c>
      <c r="N514" s="12">
        <f t="shared" si="695"/>
        <v>0</v>
      </c>
      <c r="O514" s="12">
        <f t="shared" si="695"/>
        <v>0</v>
      </c>
      <c r="P514" s="12">
        <f t="shared" si="695"/>
        <v>0</v>
      </c>
      <c r="Q514" s="12">
        <f t="shared" si="695"/>
        <v>0</v>
      </c>
      <c r="R514" s="12">
        <f t="shared" si="695"/>
        <v>0</v>
      </c>
      <c r="S514" s="12">
        <f t="shared" si="695"/>
        <v>0</v>
      </c>
      <c r="T514" s="12">
        <f t="shared" si="695"/>
        <v>0</v>
      </c>
      <c r="U514" s="12">
        <f t="shared" si="695"/>
        <v>0</v>
      </c>
      <c r="V514" s="12">
        <f t="shared" si="695"/>
        <v>0</v>
      </c>
      <c r="W514" s="12">
        <f t="shared" si="695"/>
        <v>0</v>
      </c>
      <c r="X514" s="12">
        <f t="shared" si="695"/>
        <v>0</v>
      </c>
      <c r="Y514" s="12">
        <f t="shared" si="695"/>
        <v>0</v>
      </c>
      <c r="Z514" s="12">
        <f t="shared" si="695"/>
        <v>0</v>
      </c>
      <c r="AA514" s="12">
        <f t="shared" si="695"/>
        <v>0</v>
      </c>
      <c r="AB514" s="12">
        <f t="shared" si="695"/>
        <v>0</v>
      </c>
      <c r="AC514" s="12">
        <f t="shared" si="695"/>
        <v>0</v>
      </c>
      <c r="AD514" s="12">
        <f t="shared" si="695"/>
        <v>0</v>
      </c>
      <c r="AE514" s="12">
        <f t="shared" si="695"/>
        <v>0</v>
      </c>
      <c r="AF514" s="12">
        <f t="shared" si="695"/>
        <v>0</v>
      </c>
      <c r="AG514" s="12">
        <f t="shared" si="695"/>
        <v>0</v>
      </c>
      <c r="AH514" s="12">
        <f t="shared" si="695"/>
        <v>0</v>
      </c>
      <c r="AI514" s="12">
        <f t="shared" si="695"/>
        <v>0</v>
      </c>
      <c r="AJ514" s="12">
        <f t="shared" si="695"/>
        <v>0</v>
      </c>
      <c r="AK514" s="12">
        <f t="shared" si="695"/>
        <v>0</v>
      </c>
      <c r="AL514" s="12">
        <f t="shared" si="695"/>
        <v>0</v>
      </c>
      <c r="AM514" s="12">
        <f t="shared" si="695"/>
        <v>0</v>
      </c>
      <c r="AN514" s="12">
        <f t="shared" si="695"/>
        <v>0</v>
      </c>
      <c r="AO514" s="12">
        <f t="shared" si="695"/>
        <v>0</v>
      </c>
    </row>
    <row r="515" spans="2:41">
      <c r="B515" s="33">
        <v>185</v>
      </c>
      <c r="C515" s="12">
        <f t="shared" si="686"/>
        <v>0</v>
      </c>
      <c r="D515" s="12">
        <f t="shared" si="695"/>
        <v>0</v>
      </c>
      <c r="E515" s="12">
        <f t="shared" si="695"/>
        <v>0</v>
      </c>
      <c r="F515" s="12">
        <f t="shared" si="695"/>
        <v>0</v>
      </c>
      <c r="G515" s="12">
        <f t="shared" si="695"/>
        <v>0</v>
      </c>
      <c r="H515" s="36">
        <f t="shared" si="695"/>
        <v>0</v>
      </c>
      <c r="I515" s="36">
        <f t="shared" si="695"/>
        <v>0</v>
      </c>
      <c r="J515" s="12">
        <f t="shared" si="695"/>
        <v>0</v>
      </c>
      <c r="K515" s="12">
        <f t="shared" si="695"/>
        <v>0</v>
      </c>
      <c r="L515" s="12">
        <f t="shared" si="695"/>
        <v>0</v>
      </c>
      <c r="M515" s="12">
        <f t="shared" si="695"/>
        <v>0</v>
      </c>
      <c r="N515" s="12">
        <f t="shared" si="695"/>
        <v>0</v>
      </c>
      <c r="O515" s="12">
        <f t="shared" si="695"/>
        <v>0</v>
      </c>
      <c r="P515" s="12">
        <f t="shared" si="695"/>
        <v>0</v>
      </c>
      <c r="Q515" s="12">
        <f t="shared" si="695"/>
        <v>0</v>
      </c>
      <c r="R515" s="12">
        <f t="shared" si="695"/>
        <v>0</v>
      </c>
      <c r="S515" s="12">
        <f t="shared" si="695"/>
        <v>0</v>
      </c>
      <c r="T515" s="12">
        <f t="shared" si="695"/>
        <v>0</v>
      </c>
      <c r="U515" s="12">
        <f t="shared" si="695"/>
        <v>0</v>
      </c>
      <c r="V515" s="12">
        <f t="shared" si="695"/>
        <v>0</v>
      </c>
      <c r="W515" s="12">
        <f t="shared" si="695"/>
        <v>0</v>
      </c>
      <c r="X515" s="12">
        <f t="shared" si="695"/>
        <v>0</v>
      </c>
      <c r="Y515" s="12">
        <f t="shared" si="695"/>
        <v>0</v>
      </c>
      <c r="Z515" s="12">
        <f t="shared" si="695"/>
        <v>0</v>
      </c>
      <c r="AA515" s="12">
        <f t="shared" si="695"/>
        <v>0</v>
      </c>
      <c r="AB515" s="12">
        <f t="shared" si="695"/>
        <v>0</v>
      </c>
      <c r="AC515" s="12">
        <f t="shared" si="695"/>
        <v>0</v>
      </c>
      <c r="AD515" s="12">
        <f t="shared" si="695"/>
        <v>0</v>
      </c>
      <c r="AE515" s="12">
        <f t="shared" si="695"/>
        <v>0</v>
      </c>
      <c r="AF515" s="12">
        <f t="shared" si="695"/>
        <v>0</v>
      </c>
      <c r="AG515" s="12">
        <f t="shared" si="695"/>
        <v>0</v>
      </c>
      <c r="AH515" s="12">
        <f t="shared" si="695"/>
        <v>0</v>
      </c>
      <c r="AI515" s="12">
        <f t="shared" si="695"/>
        <v>0</v>
      </c>
      <c r="AJ515" s="12">
        <f t="shared" si="695"/>
        <v>0</v>
      </c>
      <c r="AK515" s="12">
        <f t="shared" si="695"/>
        <v>0</v>
      </c>
      <c r="AL515" s="12">
        <f t="shared" si="695"/>
        <v>0</v>
      </c>
      <c r="AM515" s="12">
        <f t="shared" si="695"/>
        <v>0</v>
      </c>
      <c r="AN515" s="12">
        <f t="shared" si="695"/>
        <v>0</v>
      </c>
      <c r="AO515" s="12">
        <f t="shared" si="695"/>
        <v>0</v>
      </c>
    </row>
    <row r="516" spans="2:41">
      <c r="B516" s="33">
        <v>186</v>
      </c>
      <c r="C516" s="12">
        <f t="shared" si="686"/>
        <v>0</v>
      </c>
      <c r="D516" s="12">
        <f t="shared" si="695"/>
        <v>0</v>
      </c>
      <c r="E516" s="12">
        <f t="shared" si="695"/>
        <v>0</v>
      </c>
      <c r="F516" s="12">
        <f t="shared" si="695"/>
        <v>0</v>
      </c>
      <c r="G516" s="12">
        <f t="shared" si="695"/>
        <v>0</v>
      </c>
      <c r="H516" s="36">
        <f t="shared" si="695"/>
        <v>0</v>
      </c>
      <c r="I516" s="36">
        <f t="shared" si="695"/>
        <v>0</v>
      </c>
      <c r="J516" s="12">
        <f t="shared" si="695"/>
        <v>0</v>
      </c>
      <c r="K516" s="12">
        <f t="shared" si="695"/>
        <v>0</v>
      </c>
      <c r="L516" s="12">
        <f t="shared" si="695"/>
        <v>0</v>
      </c>
      <c r="M516" s="12">
        <f t="shared" si="695"/>
        <v>0</v>
      </c>
      <c r="N516" s="12">
        <f t="shared" si="695"/>
        <v>0</v>
      </c>
      <c r="O516" s="12">
        <f t="shared" si="695"/>
        <v>0</v>
      </c>
      <c r="P516" s="12">
        <f t="shared" si="695"/>
        <v>0</v>
      </c>
      <c r="Q516" s="12">
        <f t="shared" si="695"/>
        <v>0</v>
      </c>
      <c r="R516" s="12">
        <f t="shared" si="695"/>
        <v>0</v>
      </c>
      <c r="S516" s="12">
        <f t="shared" si="695"/>
        <v>0</v>
      </c>
      <c r="T516" s="12">
        <f t="shared" si="695"/>
        <v>0</v>
      </c>
      <c r="U516" s="12">
        <f t="shared" si="695"/>
        <v>0</v>
      </c>
      <c r="V516" s="12">
        <f t="shared" si="695"/>
        <v>0</v>
      </c>
      <c r="W516" s="12">
        <f t="shared" si="695"/>
        <v>0</v>
      </c>
      <c r="X516" s="12">
        <f t="shared" si="695"/>
        <v>0</v>
      </c>
      <c r="Y516" s="12">
        <f t="shared" si="695"/>
        <v>0</v>
      </c>
      <c r="Z516" s="12">
        <f t="shared" si="695"/>
        <v>0</v>
      </c>
      <c r="AA516" s="12">
        <f t="shared" si="695"/>
        <v>0</v>
      </c>
      <c r="AB516" s="12">
        <f t="shared" si="695"/>
        <v>0</v>
      </c>
      <c r="AC516" s="12">
        <f t="shared" si="695"/>
        <v>0</v>
      </c>
      <c r="AD516" s="12">
        <f t="shared" si="695"/>
        <v>0</v>
      </c>
      <c r="AE516" s="12">
        <f t="shared" si="695"/>
        <v>0</v>
      </c>
      <c r="AF516" s="12">
        <f t="shared" si="695"/>
        <v>0</v>
      </c>
      <c r="AG516" s="12">
        <f t="shared" si="695"/>
        <v>0</v>
      </c>
      <c r="AH516" s="12">
        <f t="shared" si="695"/>
        <v>0</v>
      </c>
      <c r="AI516" s="12">
        <f t="shared" si="695"/>
        <v>0</v>
      </c>
      <c r="AJ516" s="12">
        <f t="shared" si="695"/>
        <v>0</v>
      </c>
      <c r="AK516" s="12">
        <f t="shared" si="695"/>
        <v>0</v>
      </c>
      <c r="AL516" s="12">
        <f t="shared" si="695"/>
        <v>0</v>
      </c>
      <c r="AM516" s="12">
        <f t="shared" si="695"/>
        <v>0</v>
      </c>
      <c r="AN516" s="12">
        <f t="shared" si="695"/>
        <v>0</v>
      </c>
      <c r="AO516" s="12">
        <f t="shared" si="695"/>
        <v>0</v>
      </c>
    </row>
    <row r="517" spans="2:41">
      <c r="B517" s="33">
        <v>187</v>
      </c>
      <c r="C517" s="12">
        <f t="shared" si="686"/>
        <v>0</v>
      </c>
      <c r="D517" s="12">
        <f t="shared" si="695"/>
        <v>0</v>
      </c>
      <c r="E517" s="12">
        <f t="shared" si="695"/>
        <v>0</v>
      </c>
      <c r="F517" s="12">
        <f t="shared" si="695"/>
        <v>0</v>
      </c>
      <c r="G517" s="12">
        <f t="shared" si="695"/>
        <v>0</v>
      </c>
      <c r="H517" s="36">
        <f t="shared" si="695"/>
        <v>0</v>
      </c>
      <c r="I517" s="36">
        <f t="shared" si="695"/>
        <v>0</v>
      </c>
      <c r="J517" s="12">
        <f t="shared" si="695"/>
        <v>0</v>
      </c>
      <c r="K517" s="12">
        <f t="shared" si="695"/>
        <v>0</v>
      </c>
      <c r="L517" s="12">
        <f t="shared" si="695"/>
        <v>0</v>
      </c>
      <c r="M517" s="12">
        <f t="shared" si="695"/>
        <v>0</v>
      </c>
      <c r="N517" s="12">
        <f t="shared" si="695"/>
        <v>0</v>
      </c>
      <c r="O517" s="12">
        <f t="shared" si="695"/>
        <v>0</v>
      </c>
      <c r="P517" s="12">
        <f t="shared" si="695"/>
        <v>0</v>
      </c>
      <c r="Q517" s="12">
        <f t="shared" si="695"/>
        <v>0</v>
      </c>
      <c r="R517" s="12">
        <f t="shared" si="695"/>
        <v>0</v>
      </c>
      <c r="S517" s="12">
        <f t="shared" si="695"/>
        <v>0</v>
      </c>
      <c r="T517" s="12">
        <f t="shared" si="695"/>
        <v>0</v>
      </c>
      <c r="U517" s="12">
        <f t="shared" si="695"/>
        <v>0</v>
      </c>
      <c r="V517" s="12">
        <f t="shared" si="695"/>
        <v>0</v>
      </c>
      <c r="W517" s="12">
        <f t="shared" si="695"/>
        <v>0</v>
      </c>
      <c r="X517" s="12">
        <f t="shared" si="695"/>
        <v>0</v>
      </c>
      <c r="Y517" s="12">
        <f t="shared" si="695"/>
        <v>0</v>
      </c>
      <c r="Z517" s="12">
        <f t="shared" si="695"/>
        <v>0</v>
      </c>
      <c r="AA517" s="12">
        <f t="shared" si="695"/>
        <v>0</v>
      </c>
      <c r="AB517" s="12">
        <f t="shared" si="695"/>
        <v>0</v>
      </c>
      <c r="AC517" s="12">
        <f t="shared" si="695"/>
        <v>0</v>
      </c>
      <c r="AD517" s="12">
        <f t="shared" si="695"/>
        <v>0</v>
      </c>
      <c r="AE517" s="12">
        <f t="shared" si="695"/>
        <v>0</v>
      </c>
      <c r="AF517" s="12">
        <f t="shared" si="695"/>
        <v>0</v>
      </c>
      <c r="AG517" s="12">
        <f t="shared" si="695"/>
        <v>0</v>
      </c>
      <c r="AH517" s="12">
        <f t="shared" si="695"/>
        <v>0</v>
      </c>
      <c r="AI517" s="12">
        <f t="shared" si="695"/>
        <v>0</v>
      </c>
      <c r="AJ517" s="12">
        <f t="shared" si="695"/>
        <v>0</v>
      </c>
      <c r="AK517" s="12">
        <f t="shared" si="695"/>
        <v>0</v>
      </c>
      <c r="AL517" s="12">
        <f t="shared" si="695"/>
        <v>0</v>
      </c>
      <c r="AM517" s="12">
        <f t="shared" si="695"/>
        <v>0</v>
      </c>
      <c r="AN517" s="12">
        <f t="shared" si="695"/>
        <v>0</v>
      </c>
      <c r="AO517" s="12">
        <f t="shared" si="695"/>
        <v>0</v>
      </c>
    </row>
    <row r="518" spans="2:41">
      <c r="B518" s="33">
        <v>188</v>
      </c>
      <c r="C518" s="12">
        <f t="shared" si="686"/>
        <v>0</v>
      </c>
      <c r="D518" s="12">
        <f t="shared" si="695"/>
        <v>0</v>
      </c>
      <c r="E518" s="12">
        <f t="shared" si="695"/>
        <v>0</v>
      </c>
      <c r="F518" s="12">
        <f t="shared" si="695"/>
        <v>0</v>
      </c>
      <c r="G518" s="12">
        <f t="shared" si="695"/>
        <v>0</v>
      </c>
      <c r="H518" s="36">
        <f t="shared" si="695"/>
        <v>0</v>
      </c>
      <c r="I518" s="36">
        <f t="shared" si="695"/>
        <v>0</v>
      </c>
      <c r="J518" s="12">
        <f t="shared" si="695"/>
        <v>0</v>
      </c>
      <c r="K518" s="12">
        <f t="shared" si="695"/>
        <v>0</v>
      </c>
      <c r="L518" s="12">
        <f t="shared" si="695"/>
        <v>0</v>
      </c>
      <c r="M518" s="12">
        <f t="shared" si="695"/>
        <v>0</v>
      </c>
      <c r="N518" s="12">
        <f t="shared" si="695"/>
        <v>0</v>
      </c>
      <c r="O518" s="12">
        <f t="shared" si="695"/>
        <v>0</v>
      </c>
      <c r="P518" s="12">
        <f t="shared" si="695"/>
        <v>0</v>
      </c>
      <c r="Q518" s="12">
        <f t="shared" si="695"/>
        <v>0</v>
      </c>
      <c r="R518" s="12">
        <f t="shared" si="695"/>
        <v>0</v>
      </c>
      <c r="S518" s="12">
        <f t="shared" si="695"/>
        <v>0</v>
      </c>
      <c r="T518" s="12">
        <f t="shared" si="695"/>
        <v>0</v>
      </c>
      <c r="U518" s="12">
        <f t="shared" si="695"/>
        <v>0</v>
      </c>
      <c r="V518" s="12">
        <f t="shared" si="695"/>
        <v>0</v>
      </c>
      <c r="W518" s="12">
        <f t="shared" si="695"/>
        <v>0</v>
      </c>
      <c r="X518" s="12">
        <f t="shared" si="695"/>
        <v>0</v>
      </c>
      <c r="Y518" s="12">
        <f t="shared" si="695"/>
        <v>0</v>
      </c>
      <c r="Z518" s="12">
        <f t="shared" si="695"/>
        <v>0</v>
      </c>
      <c r="AA518" s="12">
        <f t="shared" si="695"/>
        <v>0</v>
      </c>
      <c r="AB518" s="12">
        <f t="shared" si="695"/>
        <v>0</v>
      </c>
      <c r="AC518" s="12">
        <f t="shared" si="695"/>
        <v>0</v>
      </c>
      <c r="AD518" s="12">
        <f t="shared" si="695"/>
        <v>0</v>
      </c>
      <c r="AE518" s="12">
        <f t="shared" si="695"/>
        <v>0</v>
      </c>
      <c r="AF518" s="12">
        <f t="shared" si="695"/>
        <v>0</v>
      </c>
      <c r="AG518" s="12">
        <f t="shared" si="695"/>
        <v>0</v>
      </c>
      <c r="AH518" s="12">
        <f t="shared" si="695"/>
        <v>0</v>
      </c>
      <c r="AI518" s="12">
        <f t="shared" si="695"/>
        <v>0</v>
      </c>
      <c r="AJ518" s="12">
        <f t="shared" si="695"/>
        <v>0</v>
      </c>
      <c r="AK518" s="12">
        <f t="shared" si="695"/>
        <v>0</v>
      </c>
      <c r="AL518" s="12">
        <f t="shared" si="695"/>
        <v>0</v>
      </c>
      <c r="AM518" s="12">
        <f t="shared" si="695"/>
        <v>0</v>
      </c>
      <c r="AN518" s="12">
        <f t="shared" si="695"/>
        <v>0</v>
      </c>
      <c r="AO518" s="12">
        <f t="shared" si="695"/>
        <v>0</v>
      </c>
    </row>
    <row r="519" spans="2:41">
      <c r="B519" s="33">
        <v>189</v>
      </c>
      <c r="C519" s="12">
        <f t="shared" si="686"/>
        <v>0</v>
      </c>
      <c r="D519" s="12">
        <f t="shared" si="695"/>
        <v>0</v>
      </c>
      <c r="E519" s="12">
        <f t="shared" si="695"/>
        <v>0</v>
      </c>
      <c r="F519" s="12">
        <f t="shared" si="695"/>
        <v>0</v>
      </c>
      <c r="G519" s="12">
        <f t="shared" si="695"/>
        <v>0</v>
      </c>
      <c r="H519" s="36">
        <f t="shared" si="695"/>
        <v>0</v>
      </c>
      <c r="I519" s="36">
        <f t="shared" si="695"/>
        <v>0</v>
      </c>
      <c r="J519" s="12">
        <f t="shared" si="695"/>
        <v>0</v>
      </c>
      <c r="K519" s="12">
        <f t="shared" si="695"/>
        <v>0</v>
      </c>
      <c r="L519" s="12">
        <f t="shared" si="695"/>
        <v>0</v>
      </c>
      <c r="M519" s="12">
        <f t="shared" si="695"/>
        <v>0</v>
      </c>
      <c r="N519" s="12">
        <f t="shared" si="695"/>
        <v>0</v>
      </c>
      <c r="O519" s="12">
        <f t="shared" si="695"/>
        <v>0</v>
      </c>
      <c r="P519" s="12">
        <f t="shared" si="695"/>
        <v>0</v>
      </c>
      <c r="Q519" s="12">
        <f t="shared" si="695"/>
        <v>0</v>
      </c>
      <c r="R519" s="12">
        <f t="shared" si="695"/>
        <v>0</v>
      </c>
      <c r="S519" s="12">
        <f t="shared" si="695"/>
        <v>0</v>
      </c>
      <c r="T519" s="12">
        <f t="shared" si="695"/>
        <v>0</v>
      </c>
      <c r="U519" s="12">
        <f t="shared" si="695"/>
        <v>0</v>
      </c>
      <c r="V519" s="12">
        <f t="shared" si="695"/>
        <v>0</v>
      </c>
      <c r="W519" s="12">
        <f t="shared" si="695"/>
        <v>0</v>
      </c>
      <c r="X519" s="12">
        <f t="shared" si="695"/>
        <v>0</v>
      </c>
      <c r="Y519" s="12">
        <f t="shared" si="695"/>
        <v>0</v>
      </c>
      <c r="Z519" s="12">
        <f t="shared" si="695"/>
        <v>0</v>
      </c>
      <c r="AA519" s="12">
        <f t="shared" si="695"/>
        <v>0</v>
      </c>
      <c r="AB519" s="12">
        <f t="shared" si="695"/>
        <v>0</v>
      </c>
      <c r="AC519" s="12">
        <f t="shared" si="695"/>
        <v>0</v>
      </c>
      <c r="AD519" s="12">
        <f t="shared" si="695"/>
        <v>0</v>
      </c>
      <c r="AE519" s="12">
        <f t="shared" si="695"/>
        <v>0</v>
      </c>
      <c r="AF519" s="12">
        <f t="shared" si="695"/>
        <v>0</v>
      </c>
      <c r="AG519" s="12">
        <f t="shared" si="695"/>
        <v>0</v>
      </c>
      <c r="AH519" s="12">
        <f t="shared" si="695"/>
        <v>0</v>
      </c>
      <c r="AI519" s="12">
        <f t="shared" si="695"/>
        <v>0</v>
      </c>
      <c r="AJ519" s="12">
        <f t="shared" si="695"/>
        <v>0</v>
      </c>
      <c r="AK519" s="12">
        <f t="shared" si="695"/>
        <v>0</v>
      </c>
      <c r="AL519" s="12">
        <f t="shared" si="695"/>
        <v>0</v>
      </c>
      <c r="AM519" s="12">
        <f t="shared" si="695"/>
        <v>0</v>
      </c>
      <c r="AN519" s="12">
        <f t="shared" si="695"/>
        <v>0</v>
      </c>
      <c r="AO519" s="12">
        <f t="shared" si="695"/>
        <v>0</v>
      </c>
    </row>
    <row r="520" spans="2:41">
      <c r="B520" s="33">
        <v>190</v>
      </c>
      <c r="C520" s="12">
        <f t="shared" si="686"/>
        <v>0</v>
      </c>
      <c r="D520" s="12">
        <f t="shared" si="695"/>
        <v>0</v>
      </c>
      <c r="E520" s="12">
        <f t="shared" si="695"/>
        <v>0</v>
      </c>
      <c r="F520" s="12">
        <f t="shared" si="695"/>
        <v>0</v>
      </c>
      <c r="G520" s="12">
        <f t="shared" si="695"/>
        <v>0</v>
      </c>
      <c r="H520" s="36">
        <f t="shared" si="695"/>
        <v>0</v>
      </c>
      <c r="I520" s="36">
        <f t="shared" si="695"/>
        <v>0</v>
      </c>
      <c r="J520" s="12">
        <f t="shared" si="695"/>
        <v>0</v>
      </c>
      <c r="K520" s="12">
        <f t="shared" si="695"/>
        <v>0</v>
      </c>
      <c r="L520" s="12">
        <f t="shared" si="695"/>
        <v>0</v>
      </c>
      <c r="M520" s="12">
        <f t="shared" si="695"/>
        <v>0</v>
      </c>
      <c r="N520" s="12">
        <f t="shared" si="695"/>
        <v>0</v>
      </c>
      <c r="O520" s="12">
        <f t="shared" si="695"/>
        <v>0</v>
      </c>
      <c r="P520" s="12">
        <f t="shared" si="695"/>
        <v>0</v>
      </c>
      <c r="Q520" s="12">
        <f t="shared" si="695"/>
        <v>0</v>
      </c>
      <c r="R520" s="12">
        <f t="shared" si="695"/>
        <v>0</v>
      </c>
      <c r="S520" s="12">
        <f t="shared" ref="D520:AO527" si="696">IF(AND($B520&gt;=S$234,$B520&lt;=S$236),-(0.5/(S$234-S$236)),IF(AND($B520&gt;S$236,$B520&lt;S$237),((S$237-$B520)/((S$236-S$237)^2)),0))</f>
        <v>0</v>
      </c>
      <c r="T520" s="12">
        <f t="shared" si="696"/>
        <v>0</v>
      </c>
      <c r="U520" s="12">
        <f t="shared" si="696"/>
        <v>0</v>
      </c>
      <c r="V520" s="12">
        <f t="shared" si="696"/>
        <v>0</v>
      </c>
      <c r="W520" s="12">
        <f t="shared" si="696"/>
        <v>0</v>
      </c>
      <c r="X520" s="12">
        <f t="shared" si="696"/>
        <v>0</v>
      </c>
      <c r="Y520" s="12">
        <f t="shared" si="696"/>
        <v>0</v>
      </c>
      <c r="Z520" s="12">
        <f t="shared" si="696"/>
        <v>0</v>
      </c>
      <c r="AA520" s="12">
        <f t="shared" si="696"/>
        <v>0</v>
      </c>
      <c r="AB520" s="12">
        <f t="shared" si="696"/>
        <v>0</v>
      </c>
      <c r="AC520" s="12">
        <f t="shared" si="696"/>
        <v>0</v>
      </c>
      <c r="AD520" s="12">
        <f t="shared" si="696"/>
        <v>0</v>
      </c>
      <c r="AE520" s="12">
        <f t="shared" si="696"/>
        <v>0</v>
      </c>
      <c r="AF520" s="12">
        <f t="shared" si="696"/>
        <v>0</v>
      </c>
      <c r="AG520" s="12">
        <f t="shared" si="696"/>
        <v>0</v>
      </c>
      <c r="AH520" s="12">
        <f t="shared" si="696"/>
        <v>0</v>
      </c>
      <c r="AI520" s="12">
        <f t="shared" si="696"/>
        <v>0</v>
      </c>
      <c r="AJ520" s="12">
        <f t="shared" si="696"/>
        <v>0</v>
      </c>
      <c r="AK520" s="12">
        <f t="shared" si="696"/>
        <v>0</v>
      </c>
      <c r="AL520" s="12">
        <f t="shared" si="696"/>
        <v>0</v>
      </c>
      <c r="AM520" s="12">
        <f t="shared" si="696"/>
        <v>0</v>
      </c>
      <c r="AN520" s="12">
        <f t="shared" si="696"/>
        <v>0</v>
      </c>
      <c r="AO520" s="12">
        <f t="shared" si="696"/>
        <v>0</v>
      </c>
    </row>
    <row r="521" spans="2:41">
      <c r="B521" s="33">
        <v>191</v>
      </c>
      <c r="C521" s="12">
        <f t="shared" si="686"/>
        <v>0</v>
      </c>
      <c r="D521" s="12">
        <f t="shared" si="696"/>
        <v>0</v>
      </c>
      <c r="E521" s="12">
        <f t="shared" si="696"/>
        <v>0</v>
      </c>
      <c r="F521" s="12">
        <f t="shared" si="696"/>
        <v>0</v>
      </c>
      <c r="G521" s="12">
        <f t="shared" si="696"/>
        <v>0</v>
      </c>
      <c r="H521" s="36">
        <f t="shared" si="696"/>
        <v>0</v>
      </c>
      <c r="I521" s="36">
        <f t="shared" si="696"/>
        <v>0</v>
      </c>
      <c r="J521" s="12">
        <f t="shared" si="696"/>
        <v>0</v>
      </c>
      <c r="K521" s="12">
        <f t="shared" si="696"/>
        <v>0</v>
      </c>
      <c r="L521" s="12">
        <f t="shared" si="696"/>
        <v>0</v>
      </c>
      <c r="M521" s="12">
        <f t="shared" si="696"/>
        <v>0</v>
      </c>
      <c r="N521" s="12">
        <f t="shared" si="696"/>
        <v>0</v>
      </c>
      <c r="O521" s="12">
        <f t="shared" si="696"/>
        <v>0</v>
      </c>
      <c r="P521" s="12">
        <f t="shared" si="696"/>
        <v>0</v>
      </c>
      <c r="Q521" s="12">
        <f t="shared" si="696"/>
        <v>0</v>
      </c>
      <c r="R521" s="12">
        <f t="shared" si="696"/>
        <v>0</v>
      </c>
      <c r="S521" s="12">
        <f t="shared" si="696"/>
        <v>0</v>
      </c>
      <c r="T521" s="12">
        <f t="shared" si="696"/>
        <v>0</v>
      </c>
      <c r="U521" s="12">
        <f t="shared" si="696"/>
        <v>0</v>
      </c>
      <c r="V521" s="12">
        <f t="shared" si="696"/>
        <v>0</v>
      </c>
      <c r="W521" s="12">
        <f t="shared" si="696"/>
        <v>0</v>
      </c>
      <c r="X521" s="12">
        <f t="shared" si="696"/>
        <v>0</v>
      </c>
      <c r="Y521" s="12">
        <f t="shared" si="696"/>
        <v>0</v>
      </c>
      <c r="Z521" s="12">
        <f t="shared" si="696"/>
        <v>0</v>
      </c>
      <c r="AA521" s="12">
        <f t="shared" si="696"/>
        <v>0</v>
      </c>
      <c r="AB521" s="12">
        <f t="shared" si="696"/>
        <v>0</v>
      </c>
      <c r="AC521" s="12">
        <f t="shared" si="696"/>
        <v>0</v>
      </c>
      <c r="AD521" s="12">
        <f t="shared" si="696"/>
        <v>0</v>
      </c>
      <c r="AE521" s="12">
        <f t="shared" si="696"/>
        <v>0</v>
      </c>
      <c r="AF521" s="12">
        <f t="shared" si="696"/>
        <v>0</v>
      </c>
      <c r="AG521" s="12">
        <f t="shared" si="696"/>
        <v>0</v>
      </c>
      <c r="AH521" s="12">
        <f t="shared" si="696"/>
        <v>0</v>
      </c>
      <c r="AI521" s="12">
        <f t="shared" si="696"/>
        <v>0</v>
      </c>
      <c r="AJ521" s="12">
        <f t="shared" si="696"/>
        <v>0</v>
      </c>
      <c r="AK521" s="12">
        <f t="shared" si="696"/>
        <v>0</v>
      </c>
      <c r="AL521" s="12">
        <f t="shared" si="696"/>
        <v>0</v>
      </c>
      <c r="AM521" s="12">
        <f t="shared" si="696"/>
        <v>0</v>
      </c>
      <c r="AN521" s="12">
        <f t="shared" si="696"/>
        <v>0</v>
      </c>
      <c r="AO521" s="12">
        <f t="shared" si="696"/>
        <v>0</v>
      </c>
    </row>
    <row r="522" spans="2:41">
      <c r="B522" s="33">
        <v>192</v>
      </c>
      <c r="C522" s="12">
        <f t="shared" si="686"/>
        <v>0</v>
      </c>
      <c r="D522" s="12">
        <f t="shared" si="696"/>
        <v>0</v>
      </c>
      <c r="E522" s="12">
        <f t="shared" si="696"/>
        <v>0</v>
      </c>
      <c r="F522" s="12">
        <f t="shared" si="696"/>
        <v>0</v>
      </c>
      <c r="G522" s="12">
        <f t="shared" si="696"/>
        <v>0</v>
      </c>
      <c r="H522" s="36">
        <f t="shared" si="696"/>
        <v>0</v>
      </c>
      <c r="I522" s="36">
        <f t="shared" si="696"/>
        <v>0</v>
      </c>
      <c r="J522" s="12">
        <f t="shared" si="696"/>
        <v>0</v>
      </c>
      <c r="K522" s="12">
        <f t="shared" si="696"/>
        <v>0</v>
      </c>
      <c r="L522" s="12">
        <f t="shared" si="696"/>
        <v>0</v>
      </c>
      <c r="M522" s="12">
        <f t="shared" si="696"/>
        <v>0</v>
      </c>
      <c r="N522" s="12">
        <f t="shared" si="696"/>
        <v>0</v>
      </c>
      <c r="O522" s="12">
        <f t="shared" si="696"/>
        <v>0</v>
      </c>
      <c r="P522" s="12">
        <f t="shared" si="696"/>
        <v>0</v>
      </c>
      <c r="Q522" s="12">
        <f t="shared" si="696"/>
        <v>0</v>
      </c>
      <c r="R522" s="12">
        <f t="shared" si="696"/>
        <v>0</v>
      </c>
      <c r="S522" s="12">
        <f t="shared" si="696"/>
        <v>0</v>
      </c>
      <c r="T522" s="12">
        <f t="shared" si="696"/>
        <v>0</v>
      </c>
      <c r="U522" s="12">
        <f t="shared" si="696"/>
        <v>0</v>
      </c>
      <c r="V522" s="12">
        <f t="shared" si="696"/>
        <v>0</v>
      </c>
      <c r="W522" s="12">
        <f t="shared" si="696"/>
        <v>0</v>
      </c>
      <c r="X522" s="12">
        <f t="shared" si="696"/>
        <v>0</v>
      </c>
      <c r="Y522" s="12">
        <f t="shared" si="696"/>
        <v>0</v>
      </c>
      <c r="Z522" s="12">
        <f t="shared" si="696"/>
        <v>0</v>
      </c>
      <c r="AA522" s="12">
        <f t="shared" si="696"/>
        <v>0</v>
      </c>
      <c r="AB522" s="12">
        <f t="shared" si="696"/>
        <v>0</v>
      </c>
      <c r="AC522" s="12">
        <f t="shared" si="696"/>
        <v>0</v>
      </c>
      <c r="AD522" s="12">
        <f t="shared" si="696"/>
        <v>0</v>
      </c>
      <c r="AE522" s="12">
        <f t="shared" si="696"/>
        <v>0</v>
      </c>
      <c r="AF522" s="12">
        <f t="shared" si="696"/>
        <v>0</v>
      </c>
      <c r="AG522" s="12">
        <f t="shared" si="696"/>
        <v>0</v>
      </c>
      <c r="AH522" s="12">
        <f t="shared" si="696"/>
        <v>0</v>
      </c>
      <c r="AI522" s="12">
        <f t="shared" si="696"/>
        <v>0</v>
      </c>
      <c r="AJ522" s="12">
        <f t="shared" si="696"/>
        <v>0</v>
      </c>
      <c r="AK522" s="12">
        <f t="shared" si="696"/>
        <v>0</v>
      </c>
      <c r="AL522" s="12">
        <f t="shared" si="696"/>
        <v>0</v>
      </c>
      <c r="AM522" s="12">
        <f t="shared" si="696"/>
        <v>0</v>
      </c>
      <c r="AN522" s="12">
        <f t="shared" si="696"/>
        <v>0</v>
      </c>
      <c r="AO522" s="12">
        <f t="shared" si="696"/>
        <v>0</v>
      </c>
    </row>
    <row r="523" spans="2:41">
      <c r="B523" s="33">
        <v>193</v>
      </c>
      <c r="C523" s="12">
        <f t="shared" ref="C523:R530" si="697">IF(AND($B523&gt;=C$234,$B523&lt;=C$236),-(0.5/(C$234-C$236)),IF(AND($B523&gt;C$236,$B523&lt;C$237),((C$237-$B523)/((C$236-C$237)^2)),0))</f>
        <v>0</v>
      </c>
      <c r="D523" s="12">
        <f t="shared" si="697"/>
        <v>0</v>
      </c>
      <c r="E523" s="12">
        <f t="shared" si="697"/>
        <v>0</v>
      </c>
      <c r="F523" s="12">
        <f t="shared" si="697"/>
        <v>0</v>
      </c>
      <c r="G523" s="12">
        <f t="shared" si="697"/>
        <v>0</v>
      </c>
      <c r="H523" s="36">
        <f t="shared" si="697"/>
        <v>0</v>
      </c>
      <c r="I523" s="36">
        <f t="shared" si="697"/>
        <v>0</v>
      </c>
      <c r="J523" s="12">
        <f t="shared" si="697"/>
        <v>0</v>
      </c>
      <c r="K523" s="12">
        <f t="shared" si="697"/>
        <v>0</v>
      </c>
      <c r="L523" s="12">
        <f t="shared" si="697"/>
        <v>0</v>
      </c>
      <c r="M523" s="12">
        <f t="shared" si="697"/>
        <v>0</v>
      </c>
      <c r="N523" s="12">
        <f t="shared" si="697"/>
        <v>0</v>
      </c>
      <c r="O523" s="12">
        <f t="shared" si="697"/>
        <v>0</v>
      </c>
      <c r="P523" s="12">
        <f t="shared" si="697"/>
        <v>0</v>
      </c>
      <c r="Q523" s="12">
        <f t="shared" si="697"/>
        <v>0</v>
      </c>
      <c r="R523" s="12">
        <f t="shared" si="697"/>
        <v>0</v>
      </c>
      <c r="S523" s="12">
        <f t="shared" si="696"/>
        <v>0</v>
      </c>
      <c r="T523" s="12">
        <f t="shared" si="696"/>
        <v>0</v>
      </c>
      <c r="U523" s="12">
        <f t="shared" si="696"/>
        <v>0</v>
      </c>
      <c r="V523" s="12">
        <f t="shared" si="696"/>
        <v>0</v>
      </c>
      <c r="W523" s="12">
        <f t="shared" si="696"/>
        <v>0</v>
      </c>
      <c r="X523" s="12">
        <f t="shared" si="696"/>
        <v>0</v>
      </c>
      <c r="Y523" s="12">
        <f t="shared" si="696"/>
        <v>0</v>
      </c>
      <c r="Z523" s="12">
        <f t="shared" si="696"/>
        <v>0</v>
      </c>
      <c r="AA523" s="12">
        <f t="shared" si="696"/>
        <v>0</v>
      </c>
      <c r="AB523" s="12">
        <f t="shared" si="696"/>
        <v>0</v>
      </c>
      <c r="AC523" s="12">
        <f t="shared" si="696"/>
        <v>0</v>
      </c>
      <c r="AD523" s="12">
        <f t="shared" si="696"/>
        <v>0</v>
      </c>
      <c r="AE523" s="12">
        <f t="shared" si="696"/>
        <v>0</v>
      </c>
      <c r="AF523" s="12">
        <f t="shared" si="696"/>
        <v>0</v>
      </c>
      <c r="AG523" s="12">
        <f t="shared" si="696"/>
        <v>0</v>
      </c>
      <c r="AH523" s="12">
        <f t="shared" si="696"/>
        <v>0</v>
      </c>
      <c r="AI523" s="12">
        <f t="shared" si="696"/>
        <v>0</v>
      </c>
      <c r="AJ523" s="12">
        <f t="shared" si="696"/>
        <v>0</v>
      </c>
      <c r="AK523" s="12">
        <f t="shared" si="696"/>
        <v>0</v>
      </c>
      <c r="AL523" s="12">
        <f t="shared" si="696"/>
        <v>0</v>
      </c>
      <c r="AM523" s="12">
        <f t="shared" si="696"/>
        <v>0</v>
      </c>
      <c r="AN523" s="12">
        <f t="shared" si="696"/>
        <v>0</v>
      </c>
      <c r="AO523" s="12">
        <f t="shared" si="696"/>
        <v>0</v>
      </c>
    </row>
    <row r="524" spans="2:41">
      <c r="B524" s="33">
        <v>194</v>
      </c>
      <c r="C524" s="12">
        <f t="shared" si="697"/>
        <v>0</v>
      </c>
      <c r="D524" s="12">
        <f t="shared" si="696"/>
        <v>0</v>
      </c>
      <c r="E524" s="12">
        <f t="shared" si="696"/>
        <v>0</v>
      </c>
      <c r="F524" s="12">
        <f t="shared" si="696"/>
        <v>0</v>
      </c>
      <c r="G524" s="12">
        <f t="shared" si="696"/>
        <v>0</v>
      </c>
      <c r="H524" s="36">
        <f t="shared" si="696"/>
        <v>0</v>
      </c>
      <c r="I524" s="36">
        <f t="shared" si="696"/>
        <v>0</v>
      </c>
      <c r="J524" s="12">
        <f t="shared" si="696"/>
        <v>0</v>
      </c>
      <c r="K524" s="12">
        <f t="shared" si="696"/>
        <v>0</v>
      </c>
      <c r="L524" s="12">
        <f t="shared" si="696"/>
        <v>0</v>
      </c>
      <c r="M524" s="12">
        <f t="shared" si="696"/>
        <v>0</v>
      </c>
      <c r="N524" s="12">
        <f t="shared" si="696"/>
        <v>0</v>
      </c>
      <c r="O524" s="12">
        <f t="shared" si="696"/>
        <v>0</v>
      </c>
      <c r="P524" s="12">
        <f t="shared" si="696"/>
        <v>0</v>
      </c>
      <c r="Q524" s="12">
        <f t="shared" si="696"/>
        <v>0</v>
      </c>
      <c r="R524" s="12">
        <f t="shared" si="696"/>
        <v>0</v>
      </c>
      <c r="S524" s="12">
        <f t="shared" si="696"/>
        <v>0</v>
      </c>
      <c r="T524" s="12">
        <f t="shared" si="696"/>
        <v>0</v>
      </c>
      <c r="U524" s="12">
        <f t="shared" si="696"/>
        <v>0</v>
      </c>
      <c r="V524" s="12">
        <f t="shared" si="696"/>
        <v>0</v>
      </c>
      <c r="W524" s="12">
        <f t="shared" si="696"/>
        <v>0</v>
      </c>
      <c r="X524" s="12">
        <f t="shared" si="696"/>
        <v>0</v>
      </c>
      <c r="Y524" s="12">
        <f t="shared" si="696"/>
        <v>0</v>
      </c>
      <c r="Z524" s="12">
        <f t="shared" si="696"/>
        <v>0</v>
      </c>
      <c r="AA524" s="12">
        <f t="shared" si="696"/>
        <v>0</v>
      </c>
      <c r="AB524" s="12">
        <f t="shared" si="696"/>
        <v>0</v>
      </c>
      <c r="AC524" s="12">
        <f t="shared" si="696"/>
        <v>0</v>
      </c>
      <c r="AD524" s="12">
        <f t="shared" si="696"/>
        <v>0</v>
      </c>
      <c r="AE524" s="12">
        <f t="shared" si="696"/>
        <v>0</v>
      </c>
      <c r="AF524" s="12">
        <f t="shared" si="696"/>
        <v>0</v>
      </c>
      <c r="AG524" s="12">
        <f t="shared" si="696"/>
        <v>0</v>
      </c>
      <c r="AH524" s="12">
        <f t="shared" si="696"/>
        <v>0</v>
      </c>
      <c r="AI524" s="12">
        <f t="shared" si="696"/>
        <v>0</v>
      </c>
      <c r="AJ524" s="12">
        <f t="shared" si="696"/>
        <v>0</v>
      </c>
      <c r="AK524" s="12">
        <f t="shared" si="696"/>
        <v>0</v>
      </c>
      <c r="AL524" s="12">
        <f t="shared" si="696"/>
        <v>0</v>
      </c>
      <c r="AM524" s="12">
        <f t="shared" si="696"/>
        <v>0</v>
      </c>
      <c r="AN524" s="12">
        <f t="shared" si="696"/>
        <v>0</v>
      </c>
      <c r="AO524" s="12">
        <f t="shared" si="696"/>
        <v>0</v>
      </c>
    </row>
    <row r="525" spans="2:41">
      <c r="B525" s="33">
        <v>195</v>
      </c>
      <c r="C525" s="12">
        <f t="shared" si="697"/>
        <v>0</v>
      </c>
      <c r="D525" s="12">
        <f t="shared" si="696"/>
        <v>0</v>
      </c>
      <c r="E525" s="12">
        <f t="shared" si="696"/>
        <v>0</v>
      </c>
      <c r="F525" s="12">
        <f t="shared" si="696"/>
        <v>0</v>
      </c>
      <c r="G525" s="12">
        <f t="shared" si="696"/>
        <v>0</v>
      </c>
      <c r="H525" s="36">
        <f t="shared" si="696"/>
        <v>0</v>
      </c>
      <c r="I525" s="36">
        <f t="shared" si="696"/>
        <v>0</v>
      </c>
      <c r="J525" s="12">
        <f t="shared" si="696"/>
        <v>0</v>
      </c>
      <c r="K525" s="12">
        <f t="shared" si="696"/>
        <v>0</v>
      </c>
      <c r="L525" s="12">
        <f t="shared" si="696"/>
        <v>0</v>
      </c>
      <c r="M525" s="12">
        <f t="shared" si="696"/>
        <v>0</v>
      </c>
      <c r="N525" s="12">
        <f t="shared" si="696"/>
        <v>0</v>
      </c>
      <c r="O525" s="12">
        <f t="shared" si="696"/>
        <v>0</v>
      </c>
      <c r="P525" s="12">
        <f t="shared" si="696"/>
        <v>0</v>
      </c>
      <c r="Q525" s="12">
        <f t="shared" si="696"/>
        <v>0</v>
      </c>
      <c r="R525" s="12">
        <f t="shared" si="696"/>
        <v>0</v>
      </c>
      <c r="S525" s="12">
        <f t="shared" si="696"/>
        <v>0</v>
      </c>
      <c r="T525" s="12">
        <f t="shared" si="696"/>
        <v>0</v>
      </c>
      <c r="U525" s="12">
        <f t="shared" si="696"/>
        <v>0</v>
      </c>
      <c r="V525" s="12">
        <f t="shared" si="696"/>
        <v>0</v>
      </c>
      <c r="W525" s="12">
        <f t="shared" si="696"/>
        <v>0</v>
      </c>
      <c r="X525" s="12">
        <f t="shared" si="696"/>
        <v>0</v>
      </c>
      <c r="Y525" s="12">
        <f t="shared" si="696"/>
        <v>0</v>
      </c>
      <c r="Z525" s="12">
        <f t="shared" si="696"/>
        <v>0</v>
      </c>
      <c r="AA525" s="12">
        <f t="shared" si="696"/>
        <v>0</v>
      </c>
      <c r="AB525" s="12">
        <f t="shared" si="696"/>
        <v>0</v>
      </c>
      <c r="AC525" s="12">
        <f t="shared" si="696"/>
        <v>0</v>
      </c>
      <c r="AD525" s="12">
        <f t="shared" si="696"/>
        <v>0</v>
      </c>
      <c r="AE525" s="12">
        <f t="shared" si="696"/>
        <v>0</v>
      </c>
      <c r="AF525" s="12">
        <f t="shared" si="696"/>
        <v>0</v>
      </c>
      <c r="AG525" s="12">
        <f t="shared" si="696"/>
        <v>0</v>
      </c>
      <c r="AH525" s="12">
        <f t="shared" si="696"/>
        <v>0</v>
      </c>
      <c r="AI525" s="12">
        <f t="shared" si="696"/>
        <v>0</v>
      </c>
      <c r="AJ525" s="12">
        <f t="shared" si="696"/>
        <v>0</v>
      </c>
      <c r="AK525" s="12">
        <f t="shared" si="696"/>
        <v>0</v>
      </c>
      <c r="AL525" s="12">
        <f t="shared" si="696"/>
        <v>0</v>
      </c>
      <c r="AM525" s="12">
        <f t="shared" si="696"/>
        <v>0</v>
      </c>
      <c r="AN525" s="12">
        <f t="shared" si="696"/>
        <v>0</v>
      </c>
      <c r="AO525" s="12">
        <f t="shared" si="696"/>
        <v>0</v>
      </c>
    </row>
    <row r="526" spans="2:41">
      <c r="B526" s="33">
        <v>196</v>
      </c>
      <c r="C526" s="12">
        <f t="shared" si="697"/>
        <v>0</v>
      </c>
      <c r="D526" s="12">
        <f t="shared" si="696"/>
        <v>0</v>
      </c>
      <c r="E526" s="12">
        <f t="shared" si="696"/>
        <v>0</v>
      </c>
      <c r="F526" s="12">
        <f t="shared" si="696"/>
        <v>0</v>
      </c>
      <c r="G526" s="12">
        <f t="shared" si="696"/>
        <v>0</v>
      </c>
      <c r="H526" s="36">
        <f t="shared" si="696"/>
        <v>0</v>
      </c>
      <c r="I526" s="36">
        <f t="shared" si="696"/>
        <v>0</v>
      </c>
      <c r="J526" s="12">
        <f t="shared" si="696"/>
        <v>0</v>
      </c>
      <c r="K526" s="12">
        <f t="shared" si="696"/>
        <v>0</v>
      </c>
      <c r="L526" s="12">
        <f t="shared" si="696"/>
        <v>0</v>
      </c>
      <c r="M526" s="12">
        <f t="shared" si="696"/>
        <v>0</v>
      </c>
      <c r="N526" s="12">
        <f t="shared" si="696"/>
        <v>0</v>
      </c>
      <c r="O526" s="12">
        <f t="shared" si="696"/>
        <v>0</v>
      </c>
      <c r="P526" s="12">
        <f t="shared" si="696"/>
        <v>0</v>
      </c>
      <c r="Q526" s="12">
        <f t="shared" si="696"/>
        <v>0</v>
      </c>
      <c r="R526" s="12">
        <f t="shared" si="696"/>
        <v>0</v>
      </c>
      <c r="S526" s="12">
        <f t="shared" si="696"/>
        <v>0</v>
      </c>
      <c r="T526" s="12">
        <f t="shared" si="696"/>
        <v>0</v>
      </c>
      <c r="U526" s="12">
        <f t="shared" si="696"/>
        <v>0</v>
      </c>
      <c r="V526" s="12">
        <f t="shared" si="696"/>
        <v>0</v>
      </c>
      <c r="W526" s="12">
        <f t="shared" si="696"/>
        <v>0</v>
      </c>
      <c r="X526" s="12">
        <f t="shared" si="696"/>
        <v>0</v>
      </c>
      <c r="Y526" s="12">
        <f t="shared" si="696"/>
        <v>0</v>
      </c>
      <c r="Z526" s="12">
        <f t="shared" si="696"/>
        <v>0</v>
      </c>
      <c r="AA526" s="12">
        <f t="shared" si="696"/>
        <v>0</v>
      </c>
      <c r="AB526" s="12">
        <f t="shared" si="696"/>
        <v>0</v>
      </c>
      <c r="AC526" s="12">
        <f t="shared" si="696"/>
        <v>0</v>
      </c>
      <c r="AD526" s="12">
        <f t="shared" si="696"/>
        <v>0</v>
      </c>
      <c r="AE526" s="12">
        <f t="shared" si="696"/>
        <v>0</v>
      </c>
      <c r="AF526" s="12">
        <f t="shared" si="696"/>
        <v>0</v>
      </c>
      <c r="AG526" s="12">
        <f t="shared" si="696"/>
        <v>0</v>
      </c>
      <c r="AH526" s="12">
        <f t="shared" si="696"/>
        <v>0</v>
      </c>
      <c r="AI526" s="12">
        <f t="shared" si="696"/>
        <v>0</v>
      </c>
      <c r="AJ526" s="12">
        <f t="shared" si="696"/>
        <v>0</v>
      </c>
      <c r="AK526" s="12">
        <f t="shared" si="696"/>
        <v>0</v>
      </c>
      <c r="AL526" s="12">
        <f t="shared" si="696"/>
        <v>0</v>
      </c>
      <c r="AM526" s="12">
        <f t="shared" si="696"/>
        <v>0</v>
      </c>
      <c r="AN526" s="12">
        <f t="shared" si="696"/>
        <v>0</v>
      </c>
      <c r="AO526" s="12">
        <f t="shared" si="696"/>
        <v>0</v>
      </c>
    </row>
    <row r="527" spans="2:41">
      <c r="B527" s="33">
        <v>197</v>
      </c>
      <c r="C527" s="12">
        <f t="shared" si="697"/>
        <v>0</v>
      </c>
      <c r="D527" s="12">
        <f t="shared" si="696"/>
        <v>0</v>
      </c>
      <c r="E527" s="12">
        <f t="shared" si="696"/>
        <v>0</v>
      </c>
      <c r="F527" s="12">
        <f t="shared" si="696"/>
        <v>0</v>
      </c>
      <c r="G527" s="12">
        <f t="shared" si="696"/>
        <v>0</v>
      </c>
      <c r="H527" s="36">
        <f t="shared" si="696"/>
        <v>0</v>
      </c>
      <c r="I527" s="36">
        <f t="shared" si="696"/>
        <v>0</v>
      </c>
      <c r="J527" s="12">
        <f t="shared" si="696"/>
        <v>0</v>
      </c>
      <c r="K527" s="12">
        <f t="shared" si="696"/>
        <v>0</v>
      </c>
      <c r="L527" s="12">
        <f t="shared" si="696"/>
        <v>0</v>
      </c>
      <c r="M527" s="12">
        <f t="shared" si="696"/>
        <v>0</v>
      </c>
      <c r="N527" s="12">
        <f t="shared" si="696"/>
        <v>0</v>
      </c>
      <c r="O527" s="12">
        <f t="shared" si="696"/>
        <v>0</v>
      </c>
      <c r="P527" s="12">
        <f t="shared" si="696"/>
        <v>0</v>
      </c>
      <c r="Q527" s="12">
        <f t="shared" si="696"/>
        <v>0</v>
      </c>
      <c r="R527" s="12">
        <f t="shared" si="696"/>
        <v>0</v>
      </c>
      <c r="S527" s="12">
        <f t="shared" si="696"/>
        <v>0</v>
      </c>
      <c r="T527" s="12">
        <f t="shared" si="696"/>
        <v>0</v>
      </c>
      <c r="U527" s="12">
        <f t="shared" si="696"/>
        <v>0</v>
      </c>
      <c r="V527" s="12">
        <f t="shared" si="696"/>
        <v>0</v>
      </c>
      <c r="W527" s="12">
        <f t="shared" ref="D527:AO530" si="698">IF(AND($B527&gt;=W$234,$B527&lt;=W$236),-(0.5/(W$234-W$236)),IF(AND($B527&gt;W$236,$B527&lt;W$237),((W$237-$B527)/((W$236-W$237)^2)),0))</f>
        <v>0</v>
      </c>
      <c r="X527" s="12">
        <f t="shared" si="698"/>
        <v>0</v>
      </c>
      <c r="Y527" s="12">
        <f t="shared" si="698"/>
        <v>0</v>
      </c>
      <c r="Z527" s="12">
        <f t="shared" si="698"/>
        <v>0</v>
      </c>
      <c r="AA527" s="12">
        <f t="shared" si="698"/>
        <v>0</v>
      </c>
      <c r="AB527" s="12">
        <f t="shared" si="698"/>
        <v>0</v>
      </c>
      <c r="AC527" s="12">
        <f t="shared" si="698"/>
        <v>0</v>
      </c>
      <c r="AD527" s="12">
        <f t="shared" si="698"/>
        <v>0</v>
      </c>
      <c r="AE527" s="12">
        <f t="shared" si="698"/>
        <v>0</v>
      </c>
      <c r="AF527" s="12">
        <f t="shared" si="698"/>
        <v>0</v>
      </c>
      <c r="AG527" s="12">
        <f t="shared" si="698"/>
        <v>0</v>
      </c>
      <c r="AH527" s="12">
        <f t="shared" si="698"/>
        <v>0</v>
      </c>
      <c r="AI527" s="12">
        <f t="shared" si="698"/>
        <v>0</v>
      </c>
      <c r="AJ527" s="12">
        <f t="shared" si="698"/>
        <v>0</v>
      </c>
      <c r="AK527" s="12">
        <f t="shared" si="698"/>
        <v>0</v>
      </c>
      <c r="AL527" s="12">
        <f t="shared" si="698"/>
        <v>0</v>
      </c>
      <c r="AM527" s="12">
        <f t="shared" si="698"/>
        <v>0</v>
      </c>
      <c r="AN527" s="12">
        <f t="shared" si="698"/>
        <v>0</v>
      </c>
      <c r="AO527" s="12">
        <f t="shared" si="698"/>
        <v>0</v>
      </c>
    </row>
    <row r="528" spans="2:41">
      <c r="B528" s="33">
        <v>198</v>
      </c>
      <c r="C528" s="12">
        <f t="shared" si="697"/>
        <v>0</v>
      </c>
      <c r="D528" s="12">
        <f t="shared" si="698"/>
        <v>0</v>
      </c>
      <c r="E528" s="12">
        <f t="shared" si="698"/>
        <v>0</v>
      </c>
      <c r="F528" s="12">
        <f t="shared" si="698"/>
        <v>0</v>
      </c>
      <c r="G528" s="12">
        <f t="shared" si="698"/>
        <v>0</v>
      </c>
      <c r="H528" s="36">
        <f t="shared" si="698"/>
        <v>0</v>
      </c>
      <c r="I528" s="36">
        <f t="shared" si="698"/>
        <v>0</v>
      </c>
      <c r="J528" s="12">
        <f t="shared" si="698"/>
        <v>0</v>
      </c>
      <c r="K528" s="12">
        <f t="shared" si="698"/>
        <v>0</v>
      </c>
      <c r="L528" s="12">
        <f t="shared" si="698"/>
        <v>0</v>
      </c>
      <c r="M528" s="12">
        <f t="shared" si="698"/>
        <v>0</v>
      </c>
      <c r="N528" s="12">
        <f t="shared" si="698"/>
        <v>0</v>
      </c>
      <c r="O528" s="12">
        <f t="shared" si="698"/>
        <v>0</v>
      </c>
      <c r="P528" s="12">
        <f t="shared" si="698"/>
        <v>0</v>
      </c>
      <c r="Q528" s="12">
        <f t="shared" si="698"/>
        <v>0</v>
      </c>
      <c r="R528" s="12">
        <f t="shared" si="698"/>
        <v>0</v>
      </c>
      <c r="S528" s="12">
        <f t="shared" si="698"/>
        <v>0</v>
      </c>
      <c r="T528" s="12">
        <f t="shared" si="698"/>
        <v>0</v>
      </c>
      <c r="U528" s="12">
        <f t="shared" si="698"/>
        <v>0</v>
      </c>
      <c r="V528" s="12">
        <f t="shared" si="698"/>
        <v>0</v>
      </c>
      <c r="W528" s="12">
        <f t="shared" si="698"/>
        <v>0</v>
      </c>
      <c r="X528" s="12">
        <f t="shared" si="698"/>
        <v>0</v>
      </c>
      <c r="Y528" s="12">
        <f t="shared" si="698"/>
        <v>0</v>
      </c>
      <c r="Z528" s="12">
        <f t="shared" si="698"/>
        <v>0</v>
      </c>
      <c r="AA528" s="12">
        <f t="shared" si="698"/>
        <v>0</v>
      </c>
      <c r="AB528" s="12">
        <f t="shared" si="698"/>
        <v>0</v>
      </c>
      <c r="AC528" s="12">
        <f t="shared" si="698"/>
        <v>0</v>
      </c>
      <c r="AD528" s="12">
        <f t="shared" si="698"/>
        <v>0</v>
      </c>
      <c r="AE528" s="12">
        <f t="shared" si="698"/>
        <v>0</v>
      </c>
      <c r="AF528" s="12">
        <f t="shared" si="698"/>
        <v>0</v>
      </c>
      <c r="AG528" s="12">
        <f t="shared" si="698"/>
        <v>0</v>
      </c>
      <c r="AH528" s="12">
        <f t="shared" si="698"/>
        <v>0</v>
      </c>
      <c r="AI528" s="12">
        <f t="shared" si="698"/>
        <v>0</v>
      </c>
      <c r="AJ528" s="12">
        <f t="shared" si="698"/>
        <v>0</v>
      </c>
      <c r="AK528" s="12">
        <f t="shared" si="698"/>
        <v>0</v>
      </c>
      <c r="AL528" s="12">
        <f t="shared" si="698"/>
        <v>0</v>
      </c>
      <c r="AM528" s="12">
        <f t="shared" si="698"/>
        <v>0</v>
      </c>
      <c r="AN528" s="12">
        <f t="shared" si="698"/>
        <v>0</v>
      </c>
      <c r="AO528" s="12">
        <f t="shared" si="698"/>
        <v>0</v>
      </c>
    </row>
    <row r="529" spans="2:41">
      <c r="B529" s="33">
        <v>199</v>
      </c>
      <c r="C529" s="12">
        <f t="shared" si="697"/>
        <v>0</v>
      </c>
      <c r="D529" s="12">
        <f t="shared" si="698"/>
        <v>0</v>
      </c>
      <c r="E529" s="12">
        <f t="shared" si="698"/>
        <v>0</v>
      </c>
      <c r="F529" s="12">
        <f t="shared" si="698"/>
        <v>0</v>
      </c>
      <c r="G529" s="12">
        <f t="shared" si="698"/>
        <v>0</v>
      </c>
      <c r="H529" s="36">
        <f t="shared" si="698"/>
        <v>0</v>
      </c>
      <c r="I529" s="36">
        <f t="shared" si="698"/>
        <v>0</v>
      </c>
      <c r="J529" s="12">
        <f t="shared" si="698"/>
        <v>0</v>
      </c>
      <c r="K529" s="12">
        <f t="shared" si="698"/>
        <v>0</v>
      </c>
      <c r="L529" s="12">
        <f t="shared" si="698"/>
        <v>0</v>
      </c>
      <c r="M529" s="12">
        <f t="shared" si="698"/>
        <v>0</v>
      </c>
      <c r="N529" s="12">
        <f t="shared" si="698"/>
        <v>0</v>
      </c>
      <c r="O529" s="12">
        <f t="shared" si="698"/>
        <v>0</v>
      </c>
      <c r="P529" s="12">
        <f t="shared" si="698"/>
        <v>0</v>
      </c>
      <c r="Q529" s="12">
        <f t="shared" si="698"/>
        <v>0</v>
      </c>
      <c r="R529" s="12">
        <f t="shared" si="698"/>
        <v>0</v>
      </c>
      <c r="S529" s="12">
        <f t="shared" si="698"/>
        <v>0</v>
      </c>
      <c r="T529" s="12">
        <f t="shared" si="698"/>
        <v>0</v>
      </c>
      <c r="U529" s="12">
        <f t="shared" si="698"/>
        <v>0</v>
      </c>
      <c r="V529" s="12">
        <f t="shared" si="698"/>
        <v>0</v>
      </c>
      <c r="W529" s="12">
        <f t="shared" si="698"/>
        <v>0</v>
      </c>
      <c r="X529" s="12">
        <f t="shared" si="698"/>
        <v>0</v>
      </c>
      <c r="Y529" s="12">
        <f t="shared" si="698"/>
        <v>0</v>
      </c>
      <c r="Z529" s="12">
        <f t="shared" si="698"/>
        <v>0</v>
      </c>
      <c r="AA529" s="12">
        <f t="shared" si="698"/>
        <v>0</v>
      </c>
      <c r="AB529" s="12">
        <f t="shared" si="698"/>
        <v>0</v>
      </c>
      <c r="AC529" s="12">
        <f t="shared" si="698"/>
        <v>0</v>
      </c>
      <c r="AD529" s="12">
        <f t="shared" si="698"/>
        <v>0</v>
      </c>
      <c r="AE529" s="12">
        <f t="shared" si="698"/>
        <v>0</v>
      </c>
      <c r="AF529" s="12">
        <f t="shared" si="698"/>
        <v>0</v>
      </c>
      <c r="AG529" s="12">
        <f t="shared" si="698"/>
        <v>0</v>
      </c>
      <c r="AH529" s="12">
        <f t="shared" si="698"/>
        <v>0</v>
      </c>
      <c r="AI529" s="12">
        <f t="shared" si="698"/>
        <v>0</v>
      </c>
      <c r="AJ529" s="12">
        <f t="shared" si="698"/>
        <v>0</v>
      </c>
      <c r="AK529" s="12">
        <f t="shared" si="698"/>
        <v>0</v>
      </c>
      <c r="AL529" s="12">
        <f t="shared" si="698"/>
        <v>0</v>
      </c>
      <c r="AM529" s="12">
        <f t="shared" si="698"/>
        <v>0</v>
      </c>
      <c r="AN529" s="12">
        <f t="shared" si="698"/>
        <v>0</v>
      </c>
      <c r="AO529" s="12">
        <f t="shared" si="698"/>
        <v>0</v>
      </c>
    </row>
    <row r="530" spans="2:41">
      <c r="B530" s="33">
        <v>200</v>
      </c>
      <c r="C530" s="12">
        <f t="shared" si="697"/>
        <v>0</v>
      </c>
      <c r="D530" s="12">
        <f t="shared" si="698"/>
        <v>0</v>
      </c>
      <c r="E530" s="12">
        <f t="shared" si="698"/>
        <v>0</v>
      </c>
      <c r="F530" s="12">
        <f t="shared" si="698"/>
        <v>0</v>
      </c>
      <c r="G530" s="12">
        <f t="shared" si="698"/>
        <v>0</v>
      </c>
      <c r="H530" s="36">
        <f t="shared" si="698"/>
        <v>0</v>
      </c>
      <c r="I530" s="36">
        <f t="shared" si="698"/>
        <v>0</v>
      </c>
      <c r="J530" s="12">
        <f t="shared" si="698"/>
        <v>0</v>
      </c>
      <c r="K530" s="12">
        <f t="shared" si="698"/>
        <v>0</v>
      </c>
      <c r="L530" s="12">
        <f t="shared" si="698"/>
        <v>0</v>
      </c>
      <c r="M530" s="12">
        <f t="shared" si="698"/>
        <v>0</v>
      </c>
      <c r="N530" s="12">
        <f t="shared" si="698"/>
        <v>0</v>
      </c>
      <c r="O530" s="12">
        <f t="shared" si="698"/>
        <v>0</v>
      </c>
      <c r="P530" s="12">
        <f t="shared" si="698"/>
        <v>0</v>
      </c>
      <c r="Q530" s="12">
        <f t="shared" si="698"/>
        <v>0</v>
      </c>
      <c r="R530" s="12">
        <f t="shared" si="698"/>
        <v>0</v>
      </c>
      <c r="S530" s="12">
        <f t="shared" si="698"/>
        <v>0</v>
      </c>
      <c r="T530" s="12">
        <f t="shared" si="698"/>
        <v>0</v>
      </c>
      <c r="U530" s="12">
        <f t="shared" si="698"/>
        <v>0</v>
      </c>
      <c r="V530" s="12">
        <f t="shared" si="698"/>
        <v>0</v>
      </c>
      <c r="W530" s="12">
        <f t="shared" si="698"/>
        <v>0</v>
      </c>
      <c r="X530" s="12">
        <f t="shared" si="698"/>
        <v>0</v>
      </c>
      <c r="Y530" s="12">
        <f t="shared" si="698"/>
        <v>0</v>
      </c>
      <c r="Z530" s="12">
        <f t="shared" si="698"/>
        <v>0</v>
      </c>
      <c r="AA530" s="12">
        <f t="shared" si="698"/>
        <v>0</v>
      </c>
      <c r="AB530" s="12">
        <f t="shared" si="698"/>
        <v>0</v>
      </c>
      <c r="AC530" s="12">
        <f t="shared" si="698"/>
        <v>0</v>
      </c>
      <c r="AD530" s="12">
        <f t="shared" si="698"/>
        <v>0</v>
      </c>
      <c r="AE530" s="12">
        <f t="shared" si="698"/>
        <v>0</v>
      </c>
      <c r="AF530" s="12">
        <f t="shared" si="698"/>
        <v>0</v>
      </c>
      <c r="AG530" s="12">
        <f t="shared" si="698"/>
        <v>0</v>
      </c>
      <c r="AH530" s="12">
        <f t="shared" si="698"/>
        <v>0</v>
      </c>
      <c r="AI530" s="12">
        <f t="shared" si="698"/>
        <v>0</v>
      </c>
      <c r="AJ530" s="12">
        <f t="shared" si="698"/>
        <v>0</v>
      </c>
      <c r="AK530" s="12">
        <f t="shared" si="698"/>
        <v>0</v>
      </c>
      <c r="AL530" s="12">
        <f t="shared" si="698"/>
        <v>0</v>
      </c>
      <c r="AM530" s="12">
        <f t="shared" si="698"/>
        <v>0</v>
      </c>
      <c r="AN530" s="12">
        <f t="shared" si="698"/>
        <v>0</v>
      </c>
      <c r="AO530" s="12">
        <f t="shared" si="698"/>
        <v>0</v>
      </c>
    </row>
    <row r="531" spans="2:41">
      <c r="B531" s="33"/>
    </row>
    <row r="532" spans="2:41">
      <c r="B532" s="45" t="s">
        <v>172</v>
      </c>
      <c r="C532" s="19">
        <f>ROUND(SUM(C533:C733),3)</f>
        <v>1</v>
      </c>
      <c r="D532" s="19">
        <f>ROUND(SUM(D533:D733),2)</f>
        <v>1</v>
      </c>
      <c r="E532" s="19">
        <f>ROUND(SUM(E533:E733),2)</f>
        <v>1</v>
      </c>
      <c r="F532" s="19">
        <f>ROUND(SUM(F533:F733),2)</f>
        <v>1</v>
      </c>
      <c r="G532" s="19">
        <f t="shared" ref="G532" si="699">ROUND(SUM(G533:G733),2)</f>
        <v>1</v>
      </c>
      <c r="H532" s="19">
        <f t="shared" ref="H532" si="700">ROUND(SUM(H533:H733),2)</f>
        <v>1</v>
      </c>
      <c r="I532" s="19">
        <f t="shared" ref="I532" si="701">ROUND(SUM(I533:I733),2)</f>
        <v>1</v>
      </c>
      <c r="J532" s="19">
        <f t="shared" ref="J532" si="702">ROUND(SUM(J533:J733),2)</f>
        <v>1</v>
      </c>
      <c r="K532" s="19">
        <f t="shared" ref="K532" si="703">ROUND(SUM(K533:K733),2)</f>
        <v>1</v>
      </c>
      <c r="L532" s="19">
        <f t="shared" ref="L532" si="704">ROUND(SUM(L533:L733),2)</f>
        <v>1</v>
      </c>
      <c r="M532" s="19">
        <f t="shared" ref="M532" si="705">ROUND(SUM(M533:M733),2)</f>
        <v>1</v>
      </c>
      <c r="N532" s="19">
        <f t="shared" ref="N532" si="706">ROUND(SUM(N533:N733),2)</f>
        <v>1</v>
      </c>
      <c r="O532" s="19">
        <f t="shared" ref="O532" si="707">ROUND(SUM(O533:O733),2)</f>
        <v>1</v>
      </c>
      <c r="P532" s="19">
        <f t="shared" ref="P532" si="708">ROUND(SUM(P533:P733),2)</f>
        <v>1</v>
      </c>
      <c r="Q532" s="19">
        <f t="shared" ref="Q532" si="709">ROUND(SUM(Q533:Q733),2)</f>
        <v>1</v>
      </c>
      <c r="R532" s="19">
        <f t="shared" ref="R532" si="710">ROUND(SUM(R533:R733),2)</f>
        <v>1</v>
      </c>
      <c r="S532" s="19">
        <f t="shared" ref="S532" si="711">ROUND(SUM(S533:S733),2)</f>
        <v>1</v>
      </c>
      <c r="T532" s="19">
        <f t="shared" ref="T532" si="712">ROUND(SUM(T533:T733),2)</f>
        <v>1</v>
      </c>
      <c r="U532" s="19">
        <f t="shared" ref="U532" si="713">ROUND(SUM(U533:U733),2)</f>
        <v>1</v>
      </c>
      <c r="V532" s="19">
        <f t="shared" ref="V532" si="714">ROUND(SUM(V533:V733),2)</f>
        <v>1</v>
      </c>
      <c r="W532" s="19">
        <f t="shared" ref="W532" si="715">ROUND(SUM(W533:W733),2)</f>
        <v>1</v>
      </c>
      <c r="X532" s="19">
        <f t="shared" ref="X532" si="716">ROUND(SUM(X533:X733),2)</f>
        <v>1</v>
      </c>
      <c r="Y532" s="19">
        <f t="shared" ref="Y532" si="717">ROUND(SUM(Y533:Y733),2)</f>
        <v>1</v>
      </c>
      <c r="Z532" s="19">
        <f t="shared" ref="Z532" si="718">ROUND(SUM(Z533:Z733),2)</f>
        <v>1</v>
      </c>
      <c r="AA532" s="19">
        <f t="shared" ref="AA532" si="719">ROUND(SUM(AA533:AA733),2)</f>
        <v>1</v>
      </c>
      <c r="AB532" s="19">
        <f t="shared" ref="AB532" si="720">ROUND(SUM(AB533:AB733),2)</f>
        <v>1</v>
      </c>
      <c r="AC532" s="19">
        <f t="shared" ref="AC532" si="721">ROUND(SUM(AC533:AC733),2)</f>
        <v>1</v>
      </c>
      <c r="AD532" s="19">
        <f t="shared" ref="AD532" si="722">ROUND(SUM(AD533:AD733),2)</f>
        <v>1</v>
      </c>
      <c r="AE532" s="19">
        <f t="shared" ref="AE532" si="723">ROUND(SUM(AE533:AE733),2)</f>
        <v>1</v>
      </c>
      <c r="AF532" s="19">
        <f t="shared" ref="AF532" si="724">ROUND(SUM(AF533:AF733),2)</f>
        <v>1</v>
      </c>
      <c r="AG532" s="19">
        <f t="shared" ref="AG532" si="725">ROUND(SUM(AG533:AG733),2)</f>
        <v>1</v>
      </c>
      <c r="AH532" s="19">
        <f t="shared" ref="AH532" si="726">ROUND(SUM(AH533:AH733),2)</f>
        <v>1</v>
      </c>
      <c r="AI532" s="19">
        <f t="shared" ref="AI532" si="727">ROUND(SUM(AI533:AI733),2)</f>
        <v>1</v>
      </c>
      <c r="AJ532" s="19">
        <f t="shared" ref="AJ532" si="728">ROUND(SUM(AJ533:AJ733),2)</f>
        <v>1</v>
      </c>
      <c r="AK532" s="19">
        <f t="shared" ref="AK532" si="729">ROUND(SUM(AK533:AK733),2)</f>
        <v>1</v>
      </c>
      <c r="AL532" s="19">
        <f t="shared" ref="AL532" si="730">ROUND(SUM(AL533:AL733),2)</f>
        <v>1</v>
      </c>
      <c r="AM532" s="19">
        <f t="shared" ref="AM532" si="731">ROUND(SUM(AM533:AM733),2)</f>
        <v>1</v>
      </c>
      <c r="AN532" s="19">
        <f t="shared" ref="AN532" si="732">ROUND(SUM(AN533:AN733),2)</f>
        <v>1</v>
      </c>
      <c r="AO532" s="19">
        <f t="shared" ref="AO532" si="733">ROUND(SUM(AO533:AO733),2)</f>
        <v>1</v>
      </c>
    </row>
    <row r="533" spans="2:41">
      <c r="B533" s="33">
        <v>0</v>
      </c>
      <c r="C533" s="12">
        <f t="shared" ref="C533:L542" si="734">INDEX(C$251:C$257,MATCH($B533,C$240:C$246,1))</f>
        <v>0.41371428571428576</v>
      </c>
      <c r="D533" s="12">
        <f t="shared" si="734"/>
        <v>0.38357615894039743</v>
      </c>
      <c r="E533" s="12">
        <f t="shared" si="734"/>
        <v>0.36245306633291619</v>
      </c>
      <c r="F533" s="12">
        <f t="shared" si="734"/>
        <v>0.34715895468712543</v>
      </c>
      <c r="G533" s="12">
        <f t="shared" si="734"/>
        <v>0.33582262628136744</v>
      </c>
      <c r="H533" s="12">
        <f t="shared" si="734"/>
        <v>0.32727305602516932</v>
      </c>
      <c r="I533" s="12">
        <f t="shared" si="734"/>
        <v>0.32074057403702516</v>
      </c>
      <c r="J533" s="12">
        <f t="shared" si="734"/>
        <v>0.31569939975253358</v>
      </c>
      <c r="K533" s="12">
        <f t="shared" si="734"/>
        <v>0.31177913992916517</v>
      </c>
      <c r="L533" s="12">
        <f t="shared" si="734"/>
        <v>0.38634447068959038</v>
      </c>
      <c r="M533" s="12">
        <f t="shared" ref="M533:V542" si="735">INDEX(M$251:M$257,MATCH($B533,M$240:M$246,1))</f>
        <v>0.47775211045912591</v>
      </c>
      <c r="N533" s="12">
        <f t="shared" si="735"/>
        <v>0.58929140328724749</v>
      </c>
      <c r="O533" s="12">
        <f t="shared" si="735"/>
        <v>0.72463379388699145</v>
      </c>
      <c r="P533" s="12">
        <f t="shared" si="735"/>
        <v>0.76054609444785026</v>
      </c>
      <c r="Q533" s="12">
        <f t="shared" si="735"/>
        <v>0.78379322860232159</v>
      </c>
      <c r="R533" s="12">
        <f t="shared" si="735"/>
        <v>0.81131011078302695</v>
      </c>
      <c r="S533" s="12">
        <f t="shared" si="735"/>
        <v>0.8435057319802497</v>
      </c>
      <c r="T533" s="12">
        <f t="shared" si="735"/>
        <v>0.88066886416394163</v>
      </c>
      <c r="U533" s="12">
        <f t="shared" si="735"/>
        <v>0.93716204705575568</v>
      </c>
      <c r="V533" s="12">
        <f t="shared" si="735"/>
        <v>1</v>
      </c>
      <c r="W533" s="12">
        <f>IF(SUM(W$251:W$257)=0,100%,INDEX(W$251:W$257,MATCH($B533,W$240:W$246,1)))</f>
        <v>1</v>
      </c>
      <c r="X533" s="12">
        <f t="shared" ref="X533:AO533" si="736">IF(SUM(X$251:X$257)=0,100%,INDEX(X$251:X$257,MATCH($B533,X$240:X$246,1)))</f>
        <v>1</v>
      </c>
      <c r="Y533" s="12">
        <f t="shared" si="736"/>
        <v>1</v>
      </c>
      <c r="Z533" s="12">
        <f t="shared" si="736"/>
        <v>1</v>
      </c>
      <c r="AA533" s="12">
        <f t="shared" si="736"/>
        <v>1</v>
      </c>
      <c r="AB533" s="12">
        <f t="shared" si="736"/>
        <v>1</v>
      </c>
      <c r="AC533" s="12">
        <f t="shared" si="736"/>
        <v>1</v>
      </c>
      <c r="AD533" s="12">
        <f t="shared" si="736"/>
        <v>1</v>
      </c>
      <c r="AE533" s="12">
        <f t="shared" si="736"/>
        <v>1</v>
      </c>
      <c r="AF533" s="12">
        <f t="shared" si="736"/>
        <v>1</v>
      </c>
      <c r="AG533" s="12">
        <f t="shared" si="736"/>
        <v>1</v>
      </c>
      <c r="AH533" s="12">
        <f t="shared" si="736"/>
        <v>1</v>
      </c>
      <c r="AI533" s="12">
        <f t="shared" si="736"/>
        <v>1</v>
      </c>
      <c r="AJ533" s="12">
        <f t="shared" si="736"/>
        <v>1</v>
      </c>
      <c r="AK533" s="12">
        <f t="shared" si="736"/>
        <v>1</v>
      </c>
      <c r="AL533" s="12">
        <f t="shared" si="736"/>
        <v>1</v>
      </c>
      <c r="AM533" s="12">
        <f t="shared" si="736"/>
        <v>1</v>
      </c>
      <c r="AN533" s="12">
        <f t="shared" si="736"/>
        <v>1</v>
      </c>
      <c r="AO533" s="12">
        <f t="shared" si="736"/>
        <v>1</v>
      </c>
    </row>
    <row r="534" spans="2:41">
      <c r="B534" s="33">
        <v>1</v>
      </c>
      <c r="C534" s="12">
        <f t="shared" si="734"/>
        <v>0.33964009471191792</v>
      </c>
      <c r="D534" s="12">
        <f t="shared" si="734"/>
        <v>0.36259119680948376</v>
      </c>
      <c r="E534" s="12">
        <f t="shared" si="734"/>
        <v>0.36245306633291619</v>
      </c>
      <c r="F534" s="12">
        <f t="shared" si="734"/>
        <v>0.34715895468712543</v>
      </c>
      <c r="G534" s="12">
        <f t="shared" si="734"/>
        <v>0.33582262628136744</v>
      </c>
      <c r="H534" s="12">
        <f t="shared" si="734"/>
        <v>0.32727305602516932</v>
      </c>
      <c r="I534" s="12">
        <f t="shared" si="734"/>
        <v>0.32074057403702516</v>
      </c>
      <c r="J534" s="12">
        <f t="shared" si="734"/>
        <v>0.31569939975253358</v>
      </c>
      <c r="K534" s="12">
        <f t="shared" si="734"/>
        <v>0.31177913992916517</v>
      </c>
      <c r="L534" s="12">
        <f t="shared" si="734"/>
        <v>0.3604830430390023</v>
      </c>
      <c r="M534" s="12">
        <f t="shared" si="735"/>
        <v>0.29087333940387955</v>
      </c>
      <c r="N534" s="12">
        <f t="shared" si="735"/>
        <v>0.20593276838582786</v>
      </c>
      <c r="O534" s="12">
        <f t="shared" si="735"/>
        <v>0.10286541293643031</v>
      </c>
      <c r="P534" s="12">
        <f t="shared" si="735"/>
        <v>0.10584996185116517</v>
      </c>
      <c r="Q534" s="12">
        <f t="shared" si="735"/>
        <v>0.12909709600563649</v>
      </c>
      <c r="R534" s="12">
        <f t="shared" si="735"/>
        <v>0.15661397818634179</v>
      </c>
      <c r="S534" s="12">
        <f t="shared" si="735"/>
        <v>0.15649426801975033</v>
      </c>
      <c r="T534" s="12">
        <f t="shared" si="735"/>
        <v>0.11933113583605835</v>
      </c>
      <c r="U534" s="12">
        <f t="shared" si="735"/>
        <v>6.2837952944244213E-2</v>
      </c>
      <c r="V534" s="12">
        <f t="shared" si="735"/>
        <v>0</v>
      </c>
      <c r="W534" s="12">
        <f t="shared" ref="W534:AF542" si="737">INDEX(W$251:W$257,MATCH($B534,W$240:W$246,1))</f>
        <v>0</v>
      </c>
      <c r="X534" s="12">
        <f t="shared" si="737"/>
        <v>0</v>
      </c>
      <c r="Y534" s="12">
        <f t="shared" si="737"/>
        <v>0</v>
      </c>
      <c r="Z534" s="12">
        <f t="shared" si="737"/>
        <v>0</v>
      </c>
      <c r="AA534" s="12">
        <f t="shared" si="737"/>
        <v>0</v>
      </c>
      <c r="AB534" s="12">
        <f t="shared" si="737"/>
        <v>0</v>
      </c>
      <c r="AC534" s="12">
        <f t="shared" si="737"/>
        <v>0</v>
      </c>
      <c r="AD534" s="12">
        <f t="shared" si="737"/>
        <v>0</v>
      </c>
      <c r="AE534" s="12">
        <f t="shared" si="737"/>
        <v>0</v>
      </c>
      <c r="AF534" s="12">
        <f t="shared" si="737"/>
        <v>0</v>
      </c>
      <c r="AG534" s="12">
        <f t="shared" ref="AG534:AO542" si="738">INDEX(AG$251:AG$257,MATCH($B534,AG$240:AG$246,1))</f>
        <v>0</v>
      </c>
      <c r="AH534" s="12">
        <f t="shared" si="738"/>
        <v>0</v>
      </c>
      <c r="AI534" s="12">
        <f t="shared" si="738"/>
        <v>0</v>
      </c>
      <c r="AJ534" s="12">
        <f t="shared" si="738"/>
        <v>0</v>
      </c>
      <c r="AK534" s="12">
        <f t="shared" si="738"/>
        <v>0</v>
      </c>
      <c r="AL534" s="12">
        <f t="shared" si="738"/>
        <v>0</v>
      </c>
      <c r="AM534" s="12">
        <f t="shared" si="738"/>
        <v>0</v>
      </c>
      <c r="AN534" s="12">
        <f t="shared" si="738"/>
        <v>0</v>
      </c>
      <c r="AO534" s="12">
        <f t="shared" si="738"/>
        <v>0</v>
      </c>
    </row>
    <row r="535" spans="2:41">
      <c r="B535" s="33">
        <v>2</v>
      </c>
      <c r="C535" s="12">
        <f t="shared" si="734"/>
        <v>4.9329123914759271E-2</v>
      </c>
      <c r="D535" s="12">
        <f t="shared" si="734"/>
        <v>4.5735611576597994E-2</v>
      </c>
      <c r="E535" s="12">
        <f t="shared" si="734"/>
        <v>5.9441013974650625E-2</v>
      </c>
      <c r="F535" s="12">
        <f t="shared" si="734"/>
        <v>8.4558468033024581E-2</v>
      </c>
      <c r="G535" s="12">
        <f t="shared" si="734"/>
        <v>0.10317607162562246</v>
      </c>
      <c r="H535" s="12">
        <f t="shared" si="734"/>
        <v>0.11721699424357648</v>
      </c>
      <c r="I535" s="12">
        <f t="shared" si="734"/>
        <v>0.12794526143714863</v>
      </c>
      <c r="J535" s="12">
        <f t="shared" si="734"/>
        <v>0.13622436037558372</v>
      </c>
      <c r="K535" s="12">
        <f t="shared" si="734"/>
        <v>0.14266258629486717</v>
      </c>
      <c r="L535" s="12">
        <f t="shared" si="734"/>
        <v>4.6065690565953783E-2</v>
      </c>
      <c r="M535" s="12">
        <f t="shared" si="735"/>
        <v>5.6964658633160171E-2</v>
      </c>
      <c r="N535" s="12">
        <f t="shared" si="735"/>
        <v>7.0264019538195097E-2</v>
      </c>
      <c r="O535" s="12">
        <f t="shared" si="735"/>
        <v>8.6401537113368329E-2</v>
      </c>
      <c r="P535" s="12">
        <f t="shared" si="735"/>
        <v>0.10584996185116517</v>
      </c>
      <c r="Q535" s="12">
        <f t="shared" si="735"/>
        <v>8.7109675392041896E-2</v>
      </c>
      <c r="R535" s="12">
        <f t="shared" si="735"/>
        <v>3.2075911030631274E-2</v>
      </c>
      <c r="S535" s="12">
        <f t="shared" si="735"/>
        <v>0</v>
      </c>
      <c r="T535" s="12">
        <f t="shared" si="735"/>
        <v>0</v>
      </c>
      <c r="U535" s="12">
        <f t="shared" si="735"/>
        <v>0</v>
      </c>
      <c r="V535" s="12">
        <f t="shared" si="735"/>
        <v>0</v>
      </c>
      <c r="W535" s="12">
        <f t="shared" si="737"/>
        <v>0</v>
      </c>
      <c r="X535" s="12">
        <f t="shared" si="737"/>
        <v>0</v>
      </c>
      <c r="Y535" s="12">
        <f t="shared" si="737"/>
        <v>0</v>
      </c>
      <c r="Z535" s="12">
        <f t="shared" si="737"/>
        <v>0</v>
      </c>
      <c r="AA535" s="12">
        <f t="shared" si="737"/>
        <v>0</v>
      </c>
      <c r="AB535" s="12">
        <f t="shared" si="737"/>
        <v>0</v>
      </c>
      <c r="AC535" s="12">
        <f t="shared" si="737"/>
        <v>0</v>
      </c>
      <c r="AD535" s="12">
        <f t="shared" si="737"/>
        <v>0</v>
      </c>
      <c r="AE535" s="12">
        <f t="shared" si="737"/>
        <v>0</v>
      </c>
      <c r="AF535" s="12">
        <f t="shared" si="737"/>
        <v>0</v>
      </c>
      <c r="AG535" s="12">
        <f t="shared" si="738"/>
        <v>0</v>
      </c>
      <c r="AH535" s="12">
        <f t="shared" si="738"/>
        <v>0</v>
      </c>
      <c r="AI535" s="12">
        <f t="shared" si="738"/>
        <v>0</v>
      </c>
      <c r="AJ535" s="12">
        <f t="shared" si="738"/>
        <v>0</v>
      </c>
      <c r="AK535" s="12">
        <f t="shared" si="738"/>
        <v>0</v>
      </c>
      <c r="AL535" s="12">
        <f t="shared" si="738"/>
        <v>0</v>
      </c>
      <c r="AM535" s="12">
        <f t="shared" si="738"/>
        <v>0</v>
      </c>
      <c r="AN535" s="12">
        <f t="shared" si="738"/>
        <v>0</v>
      </c>
      <c r="AO535" s="12">
        <f t="shared" si="738"/>
        <v>0</v>
      </c>
    </row>
    <row r="536" spans="2:41">
      <c r="B536" s="33">
        <v>3</v>
      </c>
      <c r="C536" s="12">
        <f t="shared" si="734"/>
        <v>4.9329123914759271E-2</v>
      </c>
      <c r="D536" s="12">
        <f t="shared" si="734"/>
        <v>4.5735611576597994E-2</v>
      </c>
      <c r="E536" s="12">
        <f t="shared" si="734"/>
        <v>4.3217004681265943E-2</v>
      </c>
      <c r="F536" s="12">
        <f t="shared" si="734"/>
        <v>4.1393414936863444E-2</v>
      </c>
      <c r="G536" s="12">
        <f t="shared" si="734"/>
        <v>4.0041730530557408E-2</v>
      </c>
      <c r="H536" s="12">
        <f t="shared" si="734"/>
        <v>3.9022324565743324E-2</v>
      </c>
      <c r="I536" s="12">
        <f t="shared" si="734"/>
        <v>3.8243425638171284E-2</v>
      </c>
      <c r="J536" s="12">
        <f t="shared" si="734"/>
        <v>3.7642342427988577E-2</v>
      </c>
      <c r="K536" s="12">
        <f t="shared" si="734"/>
        <v>3.7174911185504138E-2</v>
      </c>
      <c r="L536" s="12">
        <f t="shared" si="734"/>
        <v>4.6065690565953783E-2</v>
      </c>
      <c r="M536" s="12">
        <f t="shared" si="735"/>
        <v>5.6964658633160171E-2</v>
      </c>
      <c r="N536" s="12">
        <f t="shared" si="735"/>
        <v>7.0264019538195097E-2</v>
      </c>
      <c r="O536" s="12">
        <f t="shared" si="735"/>
        <v>8.6099256063209867E-2</v>
      </c>
      <c r="P536" s="12">
        <f t="shared" si="735"/>
        <v>2.775398184981932E-2</v>
      </c>
      <c r="Q536" s="12">
        <f t="shared" si="735"/>
        <v>0</v>
      </c>
      <c r="R536" s="12">
        <f t="shared" si="735"/>
        <v>0</v>
      </c>
      <c r="S536" s="12">
        <f t="shared" si="735"/>
        <v>0</v>
      </c>
      <c r="T536" s="12">
        <f t="shared" si="735"/>
        <v>0</v>
      </c>
      <c r="U536" s="12">
        <f t="shared" si="735"/>
        <v>0</v>
      </c>
      <c r="V536" s="12">
        <f t="shared" si="735"/>
        <v>0</v>
      </c>
      <c r="W536" s="12">
        <f t="shared" si="737"/>
        <v>0</v>
      </c>
      <c r="X536" s="12">
        <f t="shared" si="737"/>
        <v>0</v>
      </c>
      <c r="Y536" s="12">
        <f t="shared" si="737"/>
        <v>0</v>
      </c>
      <c r="Z536" s="12">
        <f t="shared" si="737"/>
        <v>0</v>
      </c>
      <c r="AA536" s="12">
        <f t="shared" si="737"/>
        <v>0</v>
      </c>
      <c r="AB536" s="12">
        <f t="shared" si="737"/>
        <v>0</v>
      </c>
      <c r="AC536" s="12">
        <f t="shared" si="737"/>
        <v>0</v>
      </c>
      <c r="AD536" s="12">
        <f t="shared" si="737"/>
        <v>0</v>
      </c>
      <c r="AE536" s="12">
        <f t="shared" si="737"/>
        <v>0</v>
      </c>
      <c r="AF536" s="12">
        <f t="shared" si="737"/>
        <v>0</v>
      </c>
      <c r="AG536" s="12">
        <f t="shared" si="738"/>
        <v>0</v>
      </c>
      <c r="AH536" s="12">
        <f t="shared" si="738"/>
        <v>0</v>
      </c>
      <c r="AI536" s="12">
        <f t="shared" si="738"/>
        <v>0</v>
      </c>
      <c r="AJ536" s="12">
        <f t="shared" si="738"/>
        <v>0</v>
      </c>
      <c r="AK536" s="12">
        <f t="shared" si="738"/>
        <v>0</v>
      </c>
      <c r="AL536" s="12">
        <f t="shared" si="738"/>
        <v>0</v>
      </c>
      <c r="AM536" s="12">
        <f t="shared" si="738"/>
        <v>0</v>
      </c>
      <c r="AN536" s="12">
        <f t="shared" si="738"/>
        <v>0</v>
      </c>
      <c r="AO536" s="12">
        <f t="shared" si="738"/>
        <v>0</v>
      </c>
    </row>
    <row r="537" spans="2:41">
      <c r="B537" s="33">
        <v>4</v>
      </c>
      <c r="C537" s="12">
        <f t="shared" si="734"/>
        <v>4.9329123914759271E-2</v>
      </c>
      <c r="D537" s="12">
        <f t="shared" si="734"/>
        <v>4.5735611576597994E-2</v>
      </c>
      <c r="E537" s="12">
        <f t="shared" si="734"/>
        <v>4.3217004681265943E-2</v>
      </c>
      <c r="F537" s="12">
        <f t="shared" si="734"/>
        <v>4.1393414936863444E-2</v>
      </c>
      <c r="G537" s="12">
        <f t="shared" si="734"/>
        <v>4.0041730530557408E-2</v>
      </c>
      <c r="H537" s="12">
        <f t="shared" si="734"/>
        <v>3.9022324565743324E-2</v>
      </c>
      <c r="I537" s="12">
        <f t="shared" si="734"/>
        <v>3.8243425638171284E-2</v>
      </c>
      <c r="J537" s="12">
        <f t="shared" si="734"/>
        <v>3.7642342427988577E-2</v>
      </c>
      <c r="K537" s="12">
        <f t="shared" si="734"/>
        <v>3.7174911185504138E-2</v>
      </c>
      <c r="L537" s="12">
        <f t="shared" si="734"/>
        <v>4.6065690565953783E-2</v>
      </c>
      <c r="M537" s="12">
        <f t="shared" si="735"/>
        <v>5.6964658633160171E-2</v>
      </c>
      <c r="N537" s="12">
        <f t="shared" si="735"/>
        <v>6.424778925053444E-2</v>
      </c>
      <c r="O537" s="12">
        <f t="shared" si="735"/>
        <v>0</v>
      </c>
      <c r="P537" s="12">
        <f t="shared" si="735"/>
        <v>0</v>
      </c>
      <c r="Q537" s="12">
        <f t="shared" si="735"/>
        <v>0</v>
      </c>
      <c r="R537" s="12">
        <f t="shared" si="735"/>
        <v>0</v>
      </c>
      <c r="S537" s="12">
        <f t="shared" si="735"/>
        <v>0</v>
      </c>
      <c r="T537" s="12">
        <f t="shared" si="735"/>
        <v>0</v>
      </c>
      <c r="U537" s="12">
        <f t="shared" si="735"/>
        <v>0</v>
      </c>
      <c r="V537" s="12">
        <f t="shared" si="735"/>
        <v>0</v>
      </c>
      <c r="W537" s="12">
        <f t="shared" si="737"/>
        <v>0</v>
      </c>
      <c r="X537" s="12">
        <f t="shared" si="737"/>
        <v>0</v>
      </c>
      <c r="Y537" s="12">
        <f t="shared" si="737"/>
        <v>0</v>
      </c>
      <c r="Z537" s="12">
        <f t="shared" si="737"/>
        <v>0</v>
      </c>
      <c r="AA537" s="12">
        <f t="shared" si="737"/>
        <v>0</v>
      </c>
      <c r="AB537" s="12">
        <f t="shared" si="737"/>
        <v>0</v>
      </c>
      <c r="AC537" s="12">
        <f t="shared" si="737"/>
        <v>0</v>
      </c>
      <c r="AD537" s="12">
        <f t="shared" si="737"/>
        <v>0</v>
      </c>
      <c r="AE537" s="12">
        <f t="shared" si="737"/>
        <v>0</v>
      </c>
      <c r="AF537" s="12">
        <f t="shared" si="737"/>
        <v>0</v>
      </c>
      <c r="AG537" s="12">
        <f t="shared" si="738"/>
        <v>0</v>
      </c>
      <c r="AH537" s="12">
        <f t="shared" si="738"/>
        <v>0</v>
      </c>
      <c r="AI537" s="12">
        <f t="shared" si="738"/>
        <v>0</v>
      </c>
      <c r="AJ537" s="12">
        <f t="shared" si="738"/>
        <v>0</v>
      </c>
      <c r="AK537" s="12">
        <f t="shared" si="738"/>
        <v>0</v>
      </c>
      <c r="AL537" s="12">
        <f t="shared" si="738"/>
        <v>0</v>
      </c>
      <c r="AM537" s="12">
        <f t="shared" si="738"/>
        <v>0</v>
      </c>
      <c r="AN537" s="12">
        <f t="shared" si="738"/>
        <v>0</v>
      </c>
      <c r="AO537" s="12">
        <f t="shared" si="738"/>
        <v>0</v>
      </c>
    </row>
    <row r="538" spans="2:41">
      <c r="B538" s="33">
        <v>5</v>
      </c>
      <c r="C538" s="12">
        <f t="shared" si="734"/>
        <v>4.9329123914759271E-2</v>
      </c>
      <c r="D538" s="12">
        <f t="shared" si="734"/>
        <v>4.5735611576597994E-2</v>
      </c>
      <c r="E538" s="12">
        <f t="shared" si="734"/>
        <v>4.3217004681265943E-2</v>
      </c>
      <c r="F538" s="12">
        <f t="shared" si="734"/>
        <v>4.1393414936863444E-2</v>
      </c>
      <c r="G538" s="12">
        <f t="shared" si="734"/>
        <v>4.0041730530557408E-2</v>
      </c>
      <c r="H538" s="12">
        <f t="shared" si="734"/>
        <v>3.9022324565743324E-2</v>
      </c>
      <c r="I538" s="12">
        <f t="shared" si="734"/>
        <v>3.8243425638171284E-2</v>
      </c>
      <c r="J538" s="12">
        <f t="shared" si="734"/>
        <v>3.7642342427988577E-2</v>
      </c>
      <c r="K538" s="12">
        <f t="shared" si="734"/>
        <v>3.7174911185504138E-2</v>
      </c>
      <c r="L538" s="12">
        <f t="shared" si="734"/>
        <v>4.6065690565953783E-2</v>
      </c>
      <c r="M538" s="12">
        <f t="shared" si="735"/>
        <v>5.6964658633160171E-2</v>
      </c>
      <c r="N538" s="12">
        <f t="shared" si="735"/>
        <v>0</v>
      </c>
      <c r="O538" s="12">
        <f t="shared" si="735"/>
        <v>0</v>
      </c>
      <c r="P538" s="12">
        <f t="shared" si="735"/>
        <v>0</v>
      </c>
      <c r="Q538" s="12">
        <f t="shared" si="735"/>
        <v>0</v>
      </c>
      <c r="R538" s="12">
        <f t="shared" si="735"/>
        <v>0</v>
      </c>
      <c r="S538" s="12">
        <f t="shared" si="735"/>
        <v>0</v>
      </c>
      <c r="T538" s="12">
        <f t="shared" si="735"/>
        <v>0</v>
      </c>
      <c r="U538" s="12">
        <f t="shared" si="735"/>
        <v>0</v>
      </c>
      <c r="V538" s="12">
        <f t="shared" si="735"/>
        <v>0</v>
      </c>
      <c r="W538" s="12">
        <f t="shared" si="737"/>
        <v>0</v>
      </c>
      <c r="X538" s="12">
        <f t="shared" si="737"/>
        <v>0</v>
      </c>
      <c r="Y538" s="12">
        <f t="shared" si="737"/>
        <v>0</v>
      </c>
      <c r="Z538" s="12">
        <f t="shared" si="737"/>
        <v>0</v>
      </c>
      <c r="AA538" s="12">
        <f t="shared" si="737"/>
        <v>0</v>
      </c>
      <c r="AB538" s="12">
        <f t="shared" si="737"/>
        <v>0</v>
      </c>
      <c r="AC538" s="12">
        <f t="shared" si="737"/>
        <v>0</v>
      </c>
      <c r="AD538" s="12">
        <f t="shared" si="737"/>
        <v>0</v>
      </c>
      <c r="AE538" s="12">
        <f t="shared" si="737"/>
        <v>0</v>
      </c>
      <c r="AF538" s="12">
        <f t="shared" si="737"/>
        <v>0</v>
      </c>
      <c r="AG538" s="12">
        <f t="shared" si="738"/>
        <v>0</v>
      </c>
      <c r="AH538" s="12">
        <f t="shared" si="738"/>
        <v>0</v>
      </c>
      <c r="AI538" s="12">
        <f t="shared" si="738"/>
        <v>0</v>
      </c>
      <c r="AJ538" s="12">
        <f t="shared" si="738"/>
        <v>0</v>
      </c>
      <c r="AK538" s="12">
        <f t="shared" si="738"/>
        <v>0</v>
      </c>
      <c r="AL538" s="12">
        <f t="shared" si="738"/>
        <v>0</v>
      </c>
      <c r="AM538" s="12">
        <f t="shared" si="738"/>
        <v>0</v>
      </c>
      <c r="AN538" s="12">
        <f t="shared" si="738"/>
        <v>0</v>
      </c>
      <c r="AO538" s="12">
        <f t="shared" si="738"/>
        <v>0</v>
      </c>
    </row>
    <row r="539" spans="2:41">
      <c r="B539" s="33">
        <v>6</v>
      </c>
      <c r="C539" s="12">
        <f t="shared" si="734"/>
        <v>4.9329123914759271E-2</v>
      </c>
      <c r="D539" s="12">
        <f t="shared" si="734"/>
        <v>4.5735611576597994E-2</v>
      </c>
      <c r="E539" s="12">
        <f t="shared" si="734"/>
        <v>4.3217004681265943E-2</v>
      </c>
      <c r="F539" s="12">
        <f t="shared" si="734"/>
        <v>4.1393414936863444E-2</v>
      </c>
      <c r="G539" s="12">
        <f t="shared" si="734"/>
        <v>4.0041730530557408E-2</v>
      </c>
      <c r="H539" s="12">
        <f t="shared" si="734"/>
        <v>3.9022324565743324E-2</v>
      </c>
      <c r="I539" s="12">
        <f t="shared" si="734"/>
        <v>3.8243425638171284E-2</v>
      </c>
      <c r="J539" s="12">
        <f t="shared" si="734"/>
        <v>3.7642342427988577E-2</v>
      </c>
      <c r="K539" s="12">
        <f t="shared" si="734"/>
        <v>3.7174911185504138E-2</v>
      </c>
      <c r="L539" s="12">
        <f t="shared" si="734"/>
        <v>4.6065690565953783E-2</v>
      </c>
      <c r="M539" s="12">
        <f t="shared" si="735"/>
        <v>3.5159156043538886E-3</v>
      </c>
      <c r="N539" s="12">
        <f t="shared" si="735"/>
        <v>0</v>
      </c>
      <c r="O539" s="12">
        <f t="shared" si="735"/>
        <v>0</v>
      </c>
      <c r="P539" s="12">
        <f t="shared" si="735"/>
        <v>0</v>
      </c>
      <c r="Q539" s="12">
        <f t="shared" si="735"/>
        <v>0</v>
      </c>
      <c r="R539" s="12">
        <f t="shared" si="735"/>
        <v>0</v>
      </c>
      <c r="S539" s="12">
        <f t="shared" si="735"/>
        <v>0</v>
      </c>
      <c r="T539" s="12">
        <f t="shared" si="735"/>
        <v>0</v>
      </c>
      <c r="U539" s="12">
        <f t="shared" si="735"/>
        <v>0</v>
      </c>
      <c r="V539" s="12">
        <f t="shared" si="735"/>
        <v>0</v>
      </c>
      <c r="W539" s="12">
        <f t="shared" si="737"/>
        <v>0</v>
      </c>
      <c r="X539" s="12">
        <f t="shared" si="737"/>
        <v>0</v>
      </c>
      <c r="Y539" s="12">
        <f t="shared" si="737"/>
        <v>0</v>
      </c>
      <c r="Z539" s="12">
        <f t="shared" si="737"/>
        <v>0</v>
      </c>
      <c r="AA539" s="12">
        <f t="shared" si="737"/>
        <v>0</v>
      </c>
      <c r="AB539" s="12">
        <f t="shared" si="737"/>
        <v>0</v>
      </c>
      <c r="AC539" s="12">
        <f t="shared" si="737"/>
        <v>0</v>
      </c>
      <c r="AD539" s="12">
        <f t="shared" si="737"/>
        <v>0</v>
      </c>
      <c r="AE539" s="12">
        <f t="shared" si="737"/>
        <v>0</v>
      </c>
      <c r="AF539" s="12">
        <f t="shared" si="737"/>
        <v>0</v>
      </c>
      <c r="AG539" s="12">
        <f t="shared" si="738"/>
        <v>0</v>
      </c>
      <c r="AH539" s="12">
        <f t="shared" si="738"/>
        <v>0</v>
      </c>
      <c r="AI539" s="12">
        <f t="shared" si="738"/>
        <v>0</v>
      </c>
      <c r="AJ539" s="12">
        <f t="shared" si="738"/>
        <v>0</v>
      </c>
      <c r="AK539" s="12">
        <f t="shared" si="738"/>
        <v>0</v>
      </c>
      <c r="AL539" s="12">
        <f t="shared" si="738"/>
        <v>0</v>
      </c>
      <c r="AM539" s="12">
        <f t="shared" si="738"/>
        <v>0</v>
      </c>
      <c r="AN539" s="12">
        <f t="shared" si="738"/>
        <v>0</v>
      </c>
      <c r="AO539" s="12">
        <f t="shared" si="738"/>
        <v>0</v>
      </c>
    </row>
    <row r="540" spans="2:41">
      <c r="B540" s="33">
        <v>7</v>
      </c>
      <c r="C540" s="12">
        <f t="shared" si="734"/>
        <v>0</v>
      </c>
      <c r="D540" s="12">
        <f t="shared" si="734"/>
        <v>2.5154586367128889E-2</v>
      </c>
      <c r="E540" s="12">
        <f t="shared" si="734"/>
        <v>4.2784834634453289E-2</v>
      </c>
      <c r="F540" s="12">
        <f t="shared" si="734"/>
        <v>4.1393414936863444E-2</v>
      </c>
      <c r="G540" s="12">
        <f t="shared" si="734"/>
        <v>4.0041730530557408E-2</v>
      </c>
      <c r="H540" s="12">
        <f t="shared" si="734"/>
        <v>3.9022324565743324E-2</v>
      </c>
      <c r="I540" s="12">
        <f t="shared" si="734"/>
        <v>3.8243425638171284E-2</v>
      </c>
      <c r="J540" s="12">
        <f t="shared" si="734"/>
        <v>3.7642342427988577E-2</v>
      </c>
      <c r="K540" s="12">
        <f t="shared" si="734"/>
        <v>3.7174911185504138E-2</v>
      </c>
      <c r="L540" s="12">
        <f t="shared" si="734"/>
        <v>2.2844033441638351E-2</v>
      </c>
      <c r="M540" s="12">
        <f t="shared" si="735"/>
        <v>0</v>
      </c>
      <c r="N540" s="12">
        <f t="shared" si="735"/>
        <v>0</v>
      </c>
      <c r="O540" s="12">
        <f t="shared" si="735"/>
        <v>0</v>
      </c>
      <c r="P540" s="12">
        <f t="shared" si="735"/>
        <v>0</v>
      </c>
      <c r="Q540" s="12">
        <f t="shared" si="735"/>
        <v>0</v>
      </c>
      <c r="R540" s="12">
        <f t="shared" si="735"/>
        <v>0</v>
      </c>
      <c r="S540" s="12">
        <f t="shared" si="735"/>
        <v>0</v>
      </c>
      <c r="T540" s="12">
        <f t="shared" si="735"/>
        <v>0</v>
      </c>
      <c r="U540" s="12">
        <f t="shared" si="735"/>
        <v>0</v>
      </c>
      <c r="V540" s="12">
        <f t="shared" si="735"/>
        <v>0</v>
      </c>
      <c r="W540" s="12">
        <f t="shared" si="737"/>
        <v>0</v>
      </c>
      <c r="X540" s="12">
        <f t="shared" si="737"/>
        <v>0</v>
      </c>
      <c r="Y540" s="12">
        <f t="shared" si="737"/>
        <v>0</v>
      </c>
      <c r="Z540" s="12">
        <f t="shared" si="737"/>
        <v>0</v>
      </c>
      <c r="AA540" s="12">
        <f t="shared" si="737"/>
        <v>0</v>
      </c>
      <c r="AB540" s="12">
        <f t="shared" si="737"/>
        <v>0</v>
      </c>
      <c r="AC540" s="12">
        <f t="shared" si="737"/>
        <v>0</v>
      </c>
      <c r="AD540" s="12">
        <f t="shared" si="737"/>
        <v>0</v>
      </c>
      <c r="AE540" s="12">
        <f t="shared" si="737"/>
        <v>0</v>
      </c>
      <c r="AF540" s="12">
        <f t="shared" si="737"/>
        <v>0</v>
      </c>
      <c r="AG540" s="12">
        <f t="shared" si="738"/>
        <v>0</v>
      </c>
      <c r="AH540" s="12">
        <f t="shared" si="738"/>
        <v>0</v>
      </c>
      <c r="AI540" s="12">
        <f t="shared" si="738"/>
        <v>0</v>
      </c>
      <c r="AJ540" s="12">
        <f t="shared" si="738"/>
        <v>0</v>
      </c>
      <c r="AK540" s="12">
        <f t="shared" si="738"/>
        <v>0</v>
      </c>
      <c r="AL540" s="12">
        <f t="shared" si="738"/>
        <v>0</v>
      </c>
      <c r="AM540" s="12">
        <f t="shared" si="738"/>
        <v>0</v>
      </c>
      <c r="AN540" s="12">
        <f t="shared" si="738"/>
        <v>0</v>
      </c>
      <c r="AO540" s="12">
        <f t="shared" si="738"/>
        <v>0</v>
      </c>
    </row>
    <row r="541" spans="2:41">
      <c r="B541" s="33">
        <v>8</v>
      </c>
      <c r="C541" s="12">
        <f t="shared" si="734"/>
        <v>0</v>
      </c>
      <c r="D541" s="12">
        <f t="shared" si="734"/>
        <v>0</v>
      </c>
      <c r="E541" s="12">
        <f t="shared" si="734"/>
        <v>0</v>
      </c>
      <c r="F541" s="12">
        <f t="shared" si="734"/>
        <v>1.415654790840732E-2</v>
      </c>
      <c r="G541" s="12">
        <f t="shared" si="734"/>
        <v>2.4970023158855589E-2</v>
      </c>
      <c r="H541" s="12">
        <f t="shared" si="734"/>
        <v>3.3125270877368239E-2</v>
      </c>
      <c r="I541" s="12">
        <f t="shared" si="734"/>
        <v>3.8243425638171284E-2</v>
      </c>
      <c r="J541" s="12">
        <f t="shared" si="734"/>
        <v>3.7642342427988577E-2</v>
      </c>
      <c r="K541" s="12">
        <f t="shared" si="734"/>
        <v>3.7174911185504138E-2</v>
      </c>
      <c r="L541" s="12">
        <f t="shared" si="734"/>
        <v>0</v>
      </c>
      <c r="M541" s="12">
        <f t="shared" si="735"/>
        <v>0</v>
      </c>
      <c r="N541" s="12">
        <f t="shared" si="735"/>
        <v>0</v>
      </c>
      <c r="O541" s="12">
        <f t="shared" si="735"/>
        <v>0</v>
      </c>
      <c r="P541" s="12">
        <f t="shared" si="735"/>
        <v>0</v>
      </c>
      <c r="Q541" s="12">
        <f t="shared" si="735"/>
        <v>0</v>
      </c>
      <c r="R541" s="12">
        <f t="shared" si="735"/>
        <v>0</v>
      </c>
      <c r="S541" s="12">
        <f t="shared" si="735"/>
        <v>0</v>
      </c>
      <c r="T541" s="12">
        <f t="shared" si="735"/>
        <v>0</v>
      </c>
      <c r="U541" s="12">
        <f t="shared" si="735"/>
        <v>0</v>
      </c>
      <c r="V541" s="12">
        <f t="shared" si="735"/>
        <v>0</v>
      </c>
      <c r="W541" s="12">
        <f t="shared" si="737"/>
        <v>0</v>
      </c>
      <c r="X541" s="12">
        <f t="shared" si="737"/>
        <v>0</v>
      </c>
      <c r="Y541" s="12">
        <f t="shared" si="737"/>
        <v>0</v>
      </c>
      <c r="Z541" s="12">
        <f t="shared" si="737"/>
        <v>0</v>
      </c>
      <c r="AA541" s="12">
        <f t="shared" si="737"/>
        <v>0</v>
      </c>
      <c r="AB541" s="12">
        <f t="shared" si="737"/>
        <v>0</v>
      </c>
      <c r="AC541" s="12">
        <f t="shared" si="737"/>
        <v>0</v>
      </c>
      <c r="AD541" s="12">
        <f t="shared" si="737"/>
        <v>0</v>
      </c>
      <c r="AE541" s="12">
        <f t="shared" si="737"/>
        <v>0</v>
      </c>
      <c r="AF541" s="12">
        <f t="shared" si="737"/>
        <v>0</v>
      </c>
      <c r="AG541" s="12">
        <f t="shared" si="738"/>
        <v>0</v>
      </c>
      <c r="AH541" s="12">
        <f t="shared" si="738"/>
        <v>0</v>
      </c>
      <c r="AI541" s="12">
        <f t="shared" si="738"/>
        <v>0</v>
      </c>
      <c r="AJ541" s="12">
        <f t="shared" si="738"/>
        <v>0</v>
      </c>
      <c r="AK541" s="12">
        <f t="shared" si="738"/>
        <v>0</v>
      </c>
      <c r="AL541" s="12">
        <f t="shared" si="738"/>
        <v>0</v>
      </c>
      <c r="AM541" s="12">
        <f t="shared" si="738"/>
        <v>0</v>
      </c>
      <c r="AN541" s="12">
        <f t="shared" si="738"/>
        <v>0</v>
      </c>
      <c r="AO541" s="12">
        <f t="shared" si="738"/>
        <v>0</v>
      </c>
    </row>
    <row r="542" spans="2:41">
      <c r="B542" s="33">
        <v>9</v>
      </c>
      <c r="C542" s="12">
        <f t="shared" si="734"/>
        <v>0</v>
      </c>
      <c r="D542" s="12">
        <f t="shared" si="734"/>
        <v>0</v>
      </c>
      <c r="E542" s="12">
        <f t="shared" si="734"/>
        <v>0</v>
      </c>
      <c r="F542" s="12">
        <f t="shared" si="734"/>
        <v>0</v>
      </c>
      <c r="G542" s="12">
        <f t="shared" si="734"/>
        <v>0</v>
      </c>
      <c r="H542" s="12">
        <f t="shared" si="734"/>
        <v>0</v>
      </c>
      <c r="I542" s="12">
        <f t="shared" si="734"/>
        <v>1.1130366597733462E-3</v>
      </c>
      <c r="J542" s="12">
        <f t="shared" si="734"/>
        <v>6.5227855514176378E-3</v>
      </c>
      <c r="K542" s="12">
        <f t="shared" si="734"/>
        <v>1.0729666733777614E-2</v>
      </c>
      <c r="L542" s="12">
        <f t="shared" si="734"/>
        <v>0</v>
      </c>
      <c r="M542" s="12">
        <f t="shared" si="735"/>
        <v>0</v>
      </c>
      <c r="N542" s="12">
        <f t="shared" si="735"/>
        <v>0</v>
      </c>
      <c r="O542" s="12">
        <f t="shared" si="735"/>
        <v>0</v>
      </c>
      <c r="P542" s="12">
        <f t="shared" si="735"/>
        <v>0</v>
      </c>
      <c r="Q542" s="12">
        <f t="shared" si="735"/>
        <v>0</v>
      </c>
      <c r="R542" s="12">
        <f t="shared" si="735"/>
        <v>0</v>
      </c>
      <c r="S542" s="12">
        <f t="shared" si="735"/>
        <v>0</v>
      </c>
      <c r="T542" s="12">
        <f t="shared" si="735"/>
        <v>0</v>
      </c>
      <c r="U542" s="12">
        <f t="shared" si="735"/>
        <v>0</v>
      </c>
      <c r="V542" s="12">
        <f t="shared" si="735"/>
        <v>0</v>
      </c>
      <c r="W542" s="12">
        <f t="shared" si="737"/>
        <v>0</v>
      </c>
      <c r="X542" s="12">
        <f t="shared" si="737"/>
        <v>0</v>
      </c>
      <c r="Y542" s="12">
        <f t="shared" si="737"/>
        <v>0</v>
      </c>
      <c r="Z542" s="12">
        <f t="shared" si="737"/>
        <v>0</v>
      </c>
      <c r="AA542" s="12">
        <f t="shared" si="737"/>
        <v>0</v>
      </c>
      <c r="AB542" s="12">
        <f t="shared" si="737"/>
        <v>0</v>
      </c>
      <c r="AC542" s="12">
        <f t="shared" si="737"/>
        <v>0</v>
      </c>
      <c r="AD542" s="12">
        <f t="shared" si="737"/>
        <v>0</v>
      </c>
      <c r="AE542" s="12">
        <f t="shared" si="737"/>
        <v>0</v>
      </c>
      <c r="AF542" s="12">
        <f t="shared" si="737"/>
        <v>0</v>
      </c>
      <c r="AG542" s="12">
        <f t="shared" si="738"/>
        <v>0</v>
      </c>
      <c r="AH542" s="12">
        <f t="shared" si="738"/>
        <v>0</v>
      </c>
      <c r="AI542" s="12">
        <f t="shared" si="738"/>
        <v>0</v>
      </c>
      <c r="AJ542" s="12">
        <f t="shared" si="738"/>
        <v>0</v>
      </c>
      <c r="AK542" s="12">
        <f t="shared" si="738"/>
        <v>0</v>
      </c>
      <c r="AL542" s="12">
        <f t="shared" si="738"/>
        <v>0</v>
      </c>
      <c r="AM542" s="12">
        <f t="shared" si="738"/>
        <v>0</v>
      </c>
      <c r="AN542" s="12">
        <f t="shared" si="738"/>
        <v>0</v>
      </c>
      <c r="AO542" s="12">
        <f t="shared" si="738"/>
        <v>0</v>
      </c>
    </row>
    <row r="543" spans="2:41">
      <c r="B543" s="33">
        <v>10</v>
      </c>
      <c r="C543" s="12">
        <f t="shared" ref="C543:L552" si="739">INDEX(C$251:C$257,MATCH($B543,C$240:C$246,1))</f>
        <v>0</v>
      </c>
      <c r="D543" s="12">
        <f t="shared" si="739"/>
        <v>0</v>
      </c>
      <c r="E543" s="12">
        <f t="shared" si="739"/>
        <v>0</v>
      </c>
      <c r="F543" s="12">
        <f t="shared" si="739"/>
        <v>0</v>
      </c>
      <c r="G543" s="12">
        <f t="shared" si="739"/>
        <v>0</v>
      </c>
      <c r="H543" s="12">
        <f t="shared" si="739"/>
        <v>0</v>
      </c>
      <c r="I543" s="12">
        <f t="shared" si="739"/>
        <v>0</v>
      </c>
      <c r="J543" s="12">
        <f t="shared" si="739"/>
        <v>0</v>
      </c>
      <c r="K543" s="12">
        <f t="shared" si="739"/>
        <v>0</v>
      </c>
      <c r="L543" s="12">
        <f t="shared" si="739"/>
        <v>0</v>
      </c>
      <c r="M543" s="12">
        <f t="shared" ref="M543:V552" si="740">INDEX(M$251:M$257,MATCH($B543,M$240:M$246,1))</f>
        <v>0</v>
      </c>
      <c r="N543" s="12">
        <f t="shared" si="740"/>
        <v>0</v>
      </c>
      <c r="O543" s="12">
        <f t="shared" si="740"/>
        <v>0</v>
      </c>
      <c r="P543" s="12">
        <f t="shared" si="740"/>
        <v>0</v>
      </c>
      <c r="Q543" s="12">
        <f t="shared" si="740"/>
        <v>0</v>
      </c>
      <c r="R543" s="12">
        <f t="shared" si="740"/>
        <v>0</v>
      </c>
      <c r="S543" s="12">
        <f t="shared" si="740"/>
        <v>0</v>
      </c>
      <c r="T543" s="12">
        <f t="shared" si="740"/>
        <v>0</v>
      </c>
      <c r="U543" s="12">
        <f t="shared" si="740"/>
        <v>0</v>
      </c>
      <c r="V543" s="12">
        <f t="shared" si="740"/>
        <v>0</v>
      </c>
      <c r="W543" s="12">
        <f t="shared" ref="W543:AF552" si="741">INDEX(W$251:W$257,MATCH($B543,W$240:W$246,1))</f>
        <v>0</v>
      </c>
      <c r="X543" s="12">
        <f t="shared" si="741"/>
        <v>0</v>
      </c>
      <c r="Y543" s="12">
        <f t="shared" si="741"/>
        <v>0</v>
      </c>
      <c r="Z543" s="12">
        <f t="shared" si="741"/>
        <v>0</v>
      </c>
      <c r="AA543" s="12">
        <f t="shared" si="741"/>
        <v>0</v>
      </c>
      <c r="AB543" s="12">
        <f t="shared" si="741"/>
        <v>0</v>
      </c>
      <c r="AC543" s="12">
        <f t="shared" si="741"/>
        <v>0</v>
      </c>
      <c r="AD543" s="12">
        <f t="shared" si="741"/>
        <v>0</v>
      </c>
      <c r="AE543" s="12">
        <f t="shared" si="741"/>
        <v>0</v>
      </c>
      <c r="AF543" s="12">
        <f t="shared" si="741"/>
        <v>0</v>
      </c>
      <c r="AG543" s="12">
        <f t="shared" ref="AG543:AO552" si="742">INDEX(AG$251:AG$257,MATCH($B543,AG$240:AG$246,1))</f>
        <v>0</v>
      </c>
      <c r="AH543" s="12">
        <f t="shared" si="742"/>
        <v>0</v>
      </c>
      <c r="AI543" s="12">
        <f t="shared" si="742"/>
        <v>0</v>
      </c>
      <c r="AJ543" s="12">
        <f t="shared" si="742"/>
        <v>0</v>
      </c>
      <c r="AK543" s="12">
        <f t="shared" si="742"/>
        <v>0</v>
      </c>
      <c r="AL543" s="12">
        <f t="shared" si="742"/>
        <v>0</v>
      </c>
      <c r="AM543" s="12">
        <f t="shared" si="742"/>
        <v>0</v>
      </c>
      <c r="AN543" s="12">
        <f t="shared" si="742"/>
        <v>0</v>
      </c>
      <c r="AO543" s="12">
        <f t="shared" si="742"/>
        <v>0</v>
      </c>
    </row>
    <row r="544" spans="2:41">
      <c r="B544" s="33">
        <v>11</v>
      </c>
      <c r="C544" s="12">
        <f t="shared" si="739"/>
        <v>0</v>
      </c>
      <c r="D544" s="12">
        <f t="shared" si="739"/>
        <v>0</v>
      </c>
      <c r="E544" s="12">
        <f t="shared" si="739"/>
        <v>0</v>
      </c>
      <c r="F544" s="12">
        <f t="shared" si="739"/>
        <v>0</v>
      </c>
      <c r="G544" s="12">
        <f t="shared" si="739"/>
        <v>0</v>
      </c>
      <c r="H544" s="12">
        <f t="shared" si="739"/>
        <v>0</v>
      </c>
      <c r="I544" s="12">
        <f t="shared" si="739"/>
        <v>0</v>
      </c>
      <c r="J544" s="12">
        <f t="shared" si="739"/>
        <v>0</v>
      </c>
      <c r="K544" s="12">
        <f t="shared" si="739"/>
        <v>0</v>
      </c>
      <c r="L544" s="12">
        <f t="shared" si="739"/>
        <v>0</v>
      </c>
      <c r="M544" s="12">
        <f t="shared" si="740"/>
        <v>0</v>
      </c>
      <c r="N544" s="12">
        <f t="shared" si="740"/>
        <v>0</v>
      </c>
      <c r="O544" s="12">
        <f t="shared" si="740"/>
        <v>0</v>
      </c>
      <c r="P544" s="12">
        <f t="shared" si="740"/>
        <v>0</v>
      </c>
      <c r="Q544" s="12">
        <f t="shared" si="740"/>
        <v>0</v>
      </c>
      <c r="R544" s="12">
        <f t="shared" si="740"/>
        <v>0</v>
      </c>
      <c r="S544" s="12">
        <f t="shared" si="740"/>
        <v>0</v>
      </c>
      <c r="T544" s="12">
        <f t="shared" si="740"/>
        <v>0</v>
      </c>
      <c r="U544" s="12">
        <f t="shared" si="740"/>
        <v>0</v>
      </c>
      <c r="V544" s="12">
        <f t="shared" si="740"/>
        <v>0</v>
      </c>
      <c r="W544" s="12">
        <f t="shared" si="741"/>
        <v>0</v>
      </c>
      <c r="X544" s="12">
        <f t="shared" si="741"/>
        <v>0</v>
      </c>
      <c r="Y544" s="12">
        <f t="shared" si="741"/>
        <v>0</v>
      </c>
      <c r="Z544" s="12">
        <f t="shared" si="741"/>
        <v>0</v>
      </c>
      <c r="AA544" s="12">
        <f t="shared" si="741"/>
        <v>0</v>
      </c>
      <c r="AB544" s="12">
        <f t="shared" si="741"/>
        <v>0</v>
      </c>
      <c r="AC544" s="12">
        <f t="shared" si="741"/>
        <v>0</v>
      </c>
      <c r="AD544" s="12">
        <f t="shared" si="741"/>
        <v>0</v>
      </c>
      <c r="AE544" s="12">
        <f t="shared" si="741"/>
        <v>0</v>
      </c>
      <c r="AF544" s="12">
        <f t="shared" si="741"/>
        <v>0</v>
      </c>
      <c r="AG544" s="12">
        <f t="shared" si="742"/>
        <v>0</v>
      </c>
      <c r="AH544" s="12">
        <f t="shared" si="742"/>
        <v>0</v>
      </c>
      <c r="AI544" s="12">
        <f t="shared" si="742"/>
        <v>0</v>
      </c>
      <c r="AJ544" s="12">
        <f t="shared" si="742"/>
        <v>0</v>
      </c>
      <c r="AK544" s="12">
        <f t="shared" si="742"/>
        <v>0</v>
      </c>
      <c r="AL544" s="12">
        <f t="shared" si="742"/>
        <v>0</v>
      </c>
      <c r="AM544" s="12">
        <f t="shared" si="742"/>
        <v>0</v>
      </c>
      <c r="AN544" s="12">
        <f t="shared" si="742"/>
        <v>0</v>
      </c>
      <c r="AO544" s="12">
        <f t="shared" si="742"/>
        <v>0</v>
      </c>
    </row>
    <row r="545" spans="2:41">
      <c r="B545" s="33">
        <v>12</v>
      </c>
      <c r="C545" s="12">
        <f t="shared" si="739"/>
        <v>0</v>
      </c>
      <c r="D545" s="12">
        <f t="shared" si="739"/>
        <v>0</v>
      </c>
      <c r="E545" s="12">
        <f t="shared" si="739"/>
        <v>0</v>
      </c>
      <c r="F545" s="12">
        <f t="shared" si="739"/>
        <v>0</v>
      </c>
      <c r="G545" s="12">
        <f t="shared" si="739"/>
        <v>0</v>
      </c>
      <c r="H545" s="12">
        <f t="shared" si="739"/>
        <v>0</v>
      </c>
      <c r="I545" s="12">
        <f t="shared" si="739"/>
        <v>0</v>
      </c>
      <c r="J545" s="12">
        <f t="shared" si="739"/>
        <v>0</v>
      </c>
      <c r="K545" s="12">
        <f t="shared" si="739"/>
        <v>0</v>
      </c>
      <c r="L545" s="12">
        <f t="shared" si="739"/>
        <v>0</v>
      </c>
      <c r="M545" s="12">
        <f t="shared" si="740"/>
        <v>0</v>
      </c>
      <c r="N545" s="12">
        <f t="shared" si="740"/>
        <v>0</v>
      </c>
      <c r="O545" s="12">
        <f t="shared" si="740"/>
        <v>0</v>
      </c>
      <c r="P545" s="12">
        <f t="shared" si="740"/>
        <v>0</v>
      </c>
      <c r="Q545" s="12">
        <f t="shared" si="740"/>
        <v>0</v>
      </c>
      <c r="R545" s="12">
        <f t="shared" si="740"/>
        <v>0</v>
      </c>
      <c r="S545" s="12">
        <f t="shared" si="740"/>
        <v>0</v>
      </c>
      <c r="T545" s="12">
        <f t="shared" si="740"/>
        <v>0</v>
      </c>
      <c r="U545" s="12">
        <f t="shared" si="740"/>
        <v>0</v>
      </c>
      <c r="V545" s="12">
        <f t="shared" si="740"/>
        <v>0</v>
      </c>
      <c r="W545" s="12">
        <f t="shared" si="741"/>
        <v>0</v>
      </c>
      <c r="X545" s="12">
        <f t="shared" si="741"/>
        <v>0</v>
      </c>
      <c r="Y545" s="12">
        <f t="shared" si="741"/>
        <v>0</v>
      </c>
      <c r="Z545" s="12">
        <f t="shared" si="741"/>
        <v>0</v>
      </c>
      <c r="AA545" s="12">
        <f t="shared" si="741"/>
        <v>0</v>
      </c>
      <c r="AB545" s="12">
        <f t="shared" si="741"/>
        <v>0</v>
      </c>
      <c r="AC545" s="12">
        <f t="shared" si="741"/>
        <v>0</v>
      </c>
      <c r="AD545" s="12">
        <f t="shared" si="741"/>
        <v>0</v>
      </c>
      <c r="AE545" s="12">
        <f t="shared" si="741"/>
        <v>0</v>
      </c>
      <c r="AF545" s="12">
        <f t="shared" si="741"/>
        <v>0</v>
      </c>
      <c r="AG545" s="12">
        <f t="shared" si="742"/>
        <v>0</v>
      </c>
      <c r="AH545" s="12">
        <f t="shared" si="742"/>
        <v>0</v>
      </c>
      <c r="AI545" s="12">
        <f t="shared" si="742"/>
        <v>0</v>
      </c>
      <c r="AJ545" s="12">
        <f t="shared" si="742"/>
        <v>0</v>
      </c>
      <c r="AK545" s="12">
        <f t="shared" si="742"/>
        <v>0</v>
      </c>
      <c r="AL545" s="12">
        <f t="shared" si="742"/>
        <v>0</v>
      </c>
      <c r="AM545" s="12">
        <f t="shared" si="742"/>
        <v>0</v>
      </c>
      <c r="AN545" s="12">
        <f t="shared" si="742"/>
        <v>0</v>
      </c>
      <c r="AO545" s="12">
        <f t="shared" si="742"/>
        <v>0</v>
      </c>
    </row>
    <row r="546" spans="2:41">
      <c r="B546" s="33">
        <v>13</v>
      </c>
      <c r="C546" s="12">
        <f t="shared" si="739"/>
        <v>0</v>
      </c>
      <c r="D546" s="12">
        <f t="shared" si="739"/>
        <v>0</v>
      </c>
      <c r="E546" s="12">
        <f t="shared" si="739"/>
        <v>0</v>
      </c>
      <c r="F546" s="12">
        <f t="shared" si="739"/>
        <v>0</v>
      </c>
      <c r="G546" s="12">
        <f t="shared" si="739"/>
        <v>0</v>
      </c>
      <c r="H546" s="12">
        <f t="shared" si="739"/>
        <v>0</v>
      </c>
      <c r="I546" s="12">
        <f t="shared" si="739"/>
        <v>0</v>
      </c>
      <c r="J546" s="12">
        <f t="shared" si="739"/>
        <v>0</v>
      </c>
      <c r="K546" s="12">
        <f t="shared" si="739"/>
        <v>0</v>
      </c>
      <c r="L546" s="12">
        <f t="shared" si="739"/>
        <v>0</v>
      </c>
      <c r="M546" s="12">
        <f t="shared" si="740"/>
        <v>0</v>
      </c>
      <c r="N546" s="12">
        <f t="shared" si="740"/>
        <v>0</v>
      </c>
      <c r="O546" s="12">
        <f t="shared" si="740"/>
        <v>0</v>
      </c>
      <c r="P546" s="12">
        <f t="shared" si="740"/>
        <v>0</v>
      </c>
      <c r="Q546" s="12">
        <f t="shared" si="740"/>
        <v>0</v>
      </c>
      <c r="R546" s="12">
        <f t="shared" si="740"/>
        <v>0</v>
      </c>
      <c r="S546" s="12">
        <f t="shared" si="740"/>
        <v>0</v>
      </c>
      <c r="T546" s="12">
        <f t="shared" si="740"/>
        <v>0</v>
      </c>
      <c r="U546" s="12">
        <f t="shared" si="740"/>
        <v>0</v>
      </c>
      <c r="V546" s="12">
        <f t="shared" si="740"/>
        <v>0</v>
      </c>
      <c r="W546" s="12">
        <f t="shared" si="741"/>
        <v>0</v>
      </c>
      <c r="X546" s="12">
        <f t="shared" si="741"/>
        <v>0</v>
      </c>
      <c r="Y546" s="12">
        <f t="shared" si="741"/>
        <v>0</v>
      </c>
      <c r="Z546" s="12">
        <f t="shared" si="741"/>
        <v>0</v>
      </c>
      <c r="AA546" s="12">
        <f t="shared" si="741"/>
        <v>0</v>
      </c>
      <c r="AB546" s="12">
        <f t="shared" si="741"/>
        <v>0</v>
      </c>
      <c r="AC546" s="12">
        <f t="shared" si="741"/>
        <v>0</v>
      </c>
      <c r="AD546" s="12">
        <f t="shared" si="741"/>
        <v>0</v>
      </c>
      <c r="AE546" s="12">
        <f t="shared" si="741"/>
        <v>0</v>
      </c>
      <c r="AF546" s="12">
        <f t="shared" si="741"/>
        <v>0</v>
      </c>
      <c r="AG546" s="12">
        <f t="shared" si="742"/>
        <v>0</v>
      </c>
      <c r="AH546" s="12">
        <f t="shared" si="742"/>
        <v>0</v>
      </c>
      <c r="AI546" s="12">
        <f t="shared" si="742"/>
        <v>0</v>
      </c>
      <c r="AJ546" s="12">
        <f t="shared" si="742"/>
        <v>0</v>
      </c>
      <c r="AK546" s="12">
        <f t="shared" si="742"/>
        <v>0</v>
      </c>
      <c r="AL546" s="12">
        <f t="shared" si="742"/>
        <v>0</v>
      </c>
      <c r="AM546" s="12">
        <f t="shared" si="742"/>
        <v>0</v>
      </c>
      <c r="AN546" s="12">
        <f t="shared" si="742"/>
        <v>0</v>
      </c>
      <c r="AO546" s="12">
        <f t="shared" si="742"/>
        <v>0</v>
      </c>
    </row>
    <row r="547" spans="2:41">
      <c r="B547" s="33">
        <v>14</v>
      </c>
      <c r="C547" s="12">
        <f t="shared" si="739"/>
        <v>0</v>
      </c>
      <c r="D547" s="12">
        <f t="shared" si="739"/>
        <v>0</v>
      </c>
      <c r="E547" s="12">
        <f t="shared" si="739"/>
        <v>0</v>
      </c>
      <c r="F547" s="12">
        <f t="shared" si="739"/>
        <v>0</v>
      </c>
      <c r="G547" s="12">
        <f t="shared" si="739"/>
        <v>0</v>
      </c>
      <c r="H547" s="12">
        <f t="shared" si="739"/>
        <v>0</v>
      </c>
      <c r="I547" s="12">
        <f t="shared" si="739"/>
        <v>0</v>
      </c>
      <c r="J547" s="12">
        <f t="shared" si="739"/>
        <v>0</v>
      </c>
      <c r="K547" s="12">
        <f t="shared" si="739"/>
        <v>0</v>
      </c>
      <c r="L547" s="12">
        <f t="shared" si="739"/>
        <v>0</v>
      </c>
      <c r="M547" s="12">
        <f t="shared" si="740"/>
        <v>0</v>
      </c>
      <c r="N547" s="12">
        <f t="shared" si="740"/>
        <v>0</v>
      </c>
      <c r="O547" s="12">
        <f t="shared" si="740"/>
        <v>0</v>
      </c>
      <c r="P547" s="12">
        <f t="shared" si="740"/>
        <v>0</v>
      </c>
      <c r="Q547" s="12">
        <f t="shared" si="740"/>
        <v>0</v>
      </c>
      <c r="R547" s="12">
        <f t="shared" si="740"/>
        <v>0</v>
      </c>
      <c r="S547" s="12">
        <f t="shared" si="740"/>
        <v>0</v>
      </c>
      <c r="T547" s="12">
        <f t="shared" si="740"/>
        <v>0</v>
      </c>
      <c r="U547" s="12">
        <f t="shared" si="740"/>
        <v>0</v>
      </c>
      <c r="V547" s="12">
        <f t="shared" si="740"/>
        <v>0</v>
      </c>
      <c r="W547" s="12">
        <f t="shared" si="741"/>
        <v>0</v>
      </c>
      <c r="X547" s="12">
        <f t="shared" si="741"/>
        <v>0</v>
      </c>
      <c r="Y547" s="12">
        <f t="shared" si="741"/>
        <v>0</v>
      </c>
      <c r="Z547" s="12">
        <f t="shared" si="741"/>
        <v>0</v>
      </c>
      <c r="AA547" s="12">
        <f t="shared" si="741"/>
        <v>0</v>
      </c>
      <c r="AB547" s="12">
        <f t="shared" si="741"/>
        <v>0</v>
      </c>
      <c r="AC547" s="12">
        <f t="shared" si="741"/>
        <v>0</v>
      </c>
      <c r="AD547" s="12">
        <f t="shared" si="741"/>
        <v>0</v>
      </c>
      <c r="AE547" s="12">
        <f t="shared" si="741"/>
        <v>0</v>
      </c>
      <c r="AF547" s="12">
        <f t="shared" si="741"/>
        <v>0</v>
      </c>
      <c r="AG547" s="12">
        <f t="shared" si="742"/>
        <v>0</v>
      </c>
      <c r="AH547" s="12">
        <f t="shared" si="742"/>
        <v>0</v>
      </c>
      <c r="AI547" s="12">
        <f t="shared" si="742"/>
        <v>0</v>
      </c>
      <c r="AJ547" s="12">
        <f t="shared" si="742"/>
        <v>0</v>
      </c>
      <c r="AK547" s="12">
        <f t="shared" si="742"/>
        <v>0</v>
      </c>
      <c r="AL547" s="12">
        <f t="shared" si="742"/>
        <v>0</v>
      </c>
      <c r="AM547" s="12">
        <f t="shared" si="742"/>
        <v>0</v>
      </c>
      <c r="AN547" s="12">
        <f t="shared" si="742"/>
        <v>0</v>
      </c>
      <c r="AO547" s="12">
        <f t="shared" si="742"/>
        <v>0</v>
      </c>
    </row>
    <row r="548" spans="2:41">
      <c r="B548" s="33">
        <v>15</v>
      </c>
      <c r="C548" s="12">
        <f t="shared" si="739"/>
        <v>0</v>
      </c>
      <c r="D548" s="12">
        <f t="shared" si="739"/>
        <v>0</v>
      </c>
      <c r="E548" s="12">
        <f t="shared" si="739"/>
        <v>0</v>
      </c>
      <c r="F548" s="12">
        <f t="shared" si="739"/>
        <v>0</v>
      </c>
      <c r="G548" s="12">
        <f t="shared" si="739"/>
        <v>0</v>
      </c>
      <c r="H548" s="12">
        <f t="shared" si="739"/>
        <v>0</v>
      </c>
      <c r="I548" s="12">
        <f t="shared" si="739"/>
        <v>0</v>
      </c>
      <c r="J548" s="12">
        <f t="shared" si="739"/>
        <v>0</v>
      </c>
      <c r="K548" s="12">
        <f t="shared" si="739"/>
        <v>0</v>
      </c>
      <c r="L548" s="12">
        <f t="shared" si="739"/>
        <v>0</v>
      </c>
      <c r="M548" s="12">
        <f t="shared" si="740"/>
        <v>0</v>
      </c>
      <c r="N548" s="12">
        <f t="shared" si="740"/>
        <v>0</v>
      </c>
      <c r="O548" s="12">
        <f t="shared" si="740"/>
        <v>0</v>
      </c>
      <c r="P548" s="12">
        <f t="shared" si="740"/>
        <v>0</v>
      </c>
      <c r="Q548" s="12">
        <f t="shared" si="740"/>
        <v>0</v>
      </c>
      <c r="R548" s="12">
        <f t="shared" si="740"/>
        <v>0</v>
      </c>
      <c r="S548" s="12">
        <f t="shared" si="740"/>
        <v>0</v>
      </c>
      <c r="T548" s="12">
        <f t="shared" si="740"/>
        <v>0</v>
      </c>
      <c r="U548" s="12">
        <f t="shared" si="740"/>
        <v>0</v>
      </c>
      <c r="V548" s="12">
        <f t="shared" si="740"/>
        <v>0</v>
      </c>
      <c r="W548" s="12">
        <f t="shared" si="741"/>
        <v>0</v>
      </c>
      <c r="X548" s="12">
        <f t="shared" si="741"/>
        <v>0</v>
      </c>
      <c r="Y548" s="12">
        <f t="shared" si="741"/>
        <v>0</v>
      </c>
      <c r="Z548" s="12">
        <f t="shared" si="741"/>
        <v>0</v>
      </c>
      <c r="AA548" s="12">
        <f t="shared" si="741"/>
        <v>0</v>
      </c>
      <c r="AB548" s="12">
        <f t="shared" si="741"/>
        <v>0</v>
      </c>
      <c r="AC548" s="12">
        <f t="shared" si="741"/>
        <v>0</v>
      </c>
      <c r="AD548" s="12">
        <f t="shared" si="741"/>
        <v>0</v>
      </c>
      <c r="AE548" s="12">
        <f t="shared" si="741"/>
        <v>0</v>
      </c>
      <c r="AF548" s="12">
        <f t="shared" si="741"/>
        <v>0</v>
      </c>
      <c r="AG548" s="12">
        <f t="shared" si="742"/>
        <v>0</v>
      </c>
      <c r="AH548" s="12">
        <f t="shared" si="742"/>
        <v>0</v>
      </c>
      <c r="AI548" s="12">
        <f t="shared" si="742"/>
        <v>0</v>
      </c>
      <c r="AJ548" s="12">
        <f t="shared" si="742"/>
        <v>0</v>
      </c>
      <c r="AK548" s="12">
        <f t="shared" si="742"/>
        <v>0</v>
      </c>
      <c r="AL548" s="12">
        <f t="shared" si="742"/>
        <v>0</v>
      </c>
      <c r="AM548" s="12">
        <f t="shared" si="742"/>
        <v>0</v>
      </c>
      <c r="AN548" s="12">
        <f t="shared" si="742"/>
        <v>0</v>
      </c>
      <c r="AO548" s="12">
        <f t="shared" si="742"/>
        <v>0</v>
      </c>
    </row>
    <row r="549" spans="2:41">
      <c r="B549" s="33">
        <v>16</v>
      </c>
      <c r="C549" s="12">
        <f t="shared" si="739"/>
        <v>0</v>
      </c>
      <c r="D549" s="12">
        <f t="shared" si="739"/>
        <v>0</v>
      </c>
      <c r="E549" s="12">
        <f t="shared" si="739"/>
        <v>0</v>
      </c>
      <c r="F549" s="12">
        <f t="shared" si="739"/>
        <v>0</v>
      </c>
      <c r="G549" s="12">
        <f t="shared" si="739"/>
        <v>0</v>
      </c>
      <c r="H549" s="12">
        <f t="shared" si="739"/>
        <v>0</v>
      </c>
      <c r="I549" s="12">
        <f t="shared" si="739"/>
        <v>0</v>
      </c>
      <c r="J549" s="12">
        <f t="shared" si="739"/>
        <v>0</v>
      </c>
      <c r="K549" s="12">
        <f t="shared" si="739"/>
        <v>0</v>
      </c>
      <c r="L549" s="12">
        <f t="shared" si="739"/>
        <v>0</v>
      </c>
      <c r="M549" s="12">
        <f t="shared" si="740"/>
        <v>0</v>
      </c>
      <c r="N549" s="12">
        <f t="shared" si="740"/>
        <v>0</v>
      </c>
      <c r="O549" s="12">
        <f t="shared" si="740"/>
        <v>0</v>
      </c>
      <c r="P549" s="12">
        <f t="shared" si="740"/>
        <v>0</v>
      </c>
      <c r="Q549" s="12">
        <f t="shared" si="740"/>
        <v>0</v>
      </c>
      <c r="R549" s="12">
        <f t="shared" si="740"/>
        <v>0</v>
      </c>
      <c r="S549" s="12">
        <f t="shared" si="740"/>
        <v>0</v>
      </c>
      <c r="T549" s="12">
        <f t="shared" si="740"/>
        <v>0</v>
      </c>
      <c r="U549" s="12">
        <f t="shared" si="740"/>
        <v>0</v>
      </c>
      <c r="V549" s="12">
        <f t="shared" si="740"/>
        <v>0</v>
      </c>
      <c r="W549" s="12">
        <f t="shared" si="741"/>
        <v>0</v>
      </c>
      <c r="X549" s="12">
        <f t="shared" si="741"/>
        <v>0</v>
      </c>
      <c r="Y549" s="12">
        <f t="shared" si="741"/>
        <v>0</v>
      </c>
      <c r="Z549" s="12">
        <f t="shared" si="741"/>
        <v>0</v>
      </c>
      <c r="AA549" s="12">
        <f t="shared" si="741"/>
        <v>0</v>
      </c>
      <c r="AB549" s="12">
        <f t="shared" si="741"/>
        <v>0</v>
      </c>
      <c r="AC549" s="12">
        <f t="shared" si="741"/>
        <v>0</v>
      </c>
      <c r="AD549" s="12">
        <f t="shared" si="741"/>
        <v>0</v>
      </c>
      <c r="AE549" s="12">
        <f t="shared" si="741"/>
        <v>0</v>
      </c>
      <c r="AF549" s="12">
        <f t="shared" si="741"/>
        <v>0</v>
      </c>
      <c r="AG549" s="12">
        <f t="shared" si="742"/>
        <v>0</v>
      </c>
      <c r="AH549" s="12">
        <f t="shared" si="742"/>
        <v>0</v>
      </c>
      <c r="AI549" s="12">
        <f t="shared" si="742"/>
        <v>0</v>
      </c>
      <c r="AJ549" s="12">
        <f t="shared" si="742"/>
        <v>0</v>
      </c>
      <c r="AK549" s="12">
        <f t="shared" si="742"/>
        <v>0</v>
      </c>
      <c r="AL549" s="12">
        <f t="shared" si="742"/>
        <v>0</v>
      </c>
      <c r="AM549" s="12">
        <f t="shared" si="742"/>
        <v>0</v>
      </c>
      <c r="AN549" s="12">
        <f t="shared" si="742"/>
        <v>0</v>
      </c>
      <c r="AO549" s="12">
        <f t="shared" si="742"/>
        <v>0</v>
      </c>
    </row>
    <row r="550" spans="2:41">
      <c r="B550" s="33">
        <v>17</v>
      </c>
      <c r="C550" s="12">
        <f t="shared" si="739"/>
        <v>0</v>
      </c>
      <c r="D550" s="12">
        <f t="shared" si="739"/>
        <v>0</v>
      </c>
      <c r="E550" s="12">
        <f t="shared" si="739"/>
        <v>0</v>
      </c>
      <c r="F550" s="12">
        <f t="shared" si="739"/>
        <v>0</v>
      </c>
      <c r="G550" s="12">
        <f t="shared" si="739"/>
        <v>0</v>
      </c>
      <c r="H550" s="12">
        <f t="shared" si="739"/>
        <v>0</v>
      </c>
      <c r="I550" s="12">
        <f t="shared" si="739"/>
        <v>0</v>
      </c>
      <c r="J550" s="12">
        <f t="shared" si="739"/>
        <v>0</v>
      </c>
      <c r="K550" s="12">
        <f t="shared" si="739"/>
        <v>0</v>
      </c>
      <c r="L550" s="12">
        <f t="shared" si="739"/>
        <v>0</v>
      </c>
      <c r="M550" s="12">
        <f t="shared" si="740"/>
        <v>0</v>
      </c>
      <c r="N550" s="12">
        <f t="shared" si="740"/>
        <v>0</v>
      </c>
      <c r="O550" s="12">
        <f t="shared" si="740"/>
        <v>0</v>
      </c>
      <c r="P550" s="12">
        <f t="shared" si="740"/>
        <v>0</v>
      </c>
      <c r="Q550" s="12">
        <f t="shared" si="740"/>
        <v>0</v>
      </c>
      <c r="R550" s="12">
        <f t="shared" si="740"/>
        <v>0</v>
      </c>
      <c r="S550" s="12">
        <f t="shared" si="740"/>
        <v>0</v>
      </c>
      <c r="T550" s="12">
        <f t="shared" si="740"/>
        <v>0</v>
      </c>
      <c r="U550" s="12">
        <f t="shared" si="740"/>
        <v>0</v>
      </c>
      <c r="V550" s="12">
        <f t="shared" si="740"/>
        <v>0</v>
      </c>
      <c r="W550" s="12">
        <f t="shared" si="741"/>
        <v>0</v>
      </c>
      <c r="X550" s="12">
        <f t="shared" si="741"/>
        <v>0</v>
      </c>
      <c r="Y550" s="12">
        <f t="shared" si="741"/>
        <v>0</v>
      </c>
      <c r="Z550" s="12">
        <f t="shared" si="741"/>
        <v>0</v>
      </c>
      <c r="AA550" s="12">
        <f t="shared" si="741"/>
        <v>0</v>
      </c>
      <c r="AB550" s="12">
        <f t="shared" si="741"/>
        <v>0</v>
      </c>
      <c r="AC550" s="12">
        <f t="shared" si="741"/>
        <v>0</v>
      </c>
      <c r="AD550" s="12">
        <f t="shared" si="741"/>
        <v>0</v>
      </c>
      <c r="AE550" s="12">
        <f t="shared" si="741"/>
        <v>0</v>
      </c>
      <c r="AF550" s="12">
        <f t="shared" si="741"/>
        <v>0</v>
      </c>
      <c r="AG550" s="12">
        <f t="shared" si="742"/>
        <v>0</v>
      </c>
      <c r="AH550" s="12">
        <f t="shared" si="742"/>
        <v>0</v>
      </c>
      <c r="AI550" s="12">
        <f t="shared" si="742"/>
        <v>0</v>
      </c>
      <c r="AJ550" s="12">
        <f t="shared" si="742"/>
        <v>0</v>
      </c>
      <c r="AK550" s="12">
        <f t="shared" si="742"/>
        <v>0</v>
      </c>
      <c r="AL550" s="12">
        <f t="shared" si="742"/>
        <v>0</v>
      </c>
      <c r="AM550" s="12">
        <f t="shared" si="742"/>
        <v>0</v>
      </c>
      <c r="AN550" s="12">
        <f t="shared" si="742"/>
        <v>0</v>
      </c>
      <c r="AO550" s="12">
        <f t="shared" si="742"/>
        <v>0</v>
      </c>
    </row>
    <row r="551" spans="2:41">
      <c r="B551" s="33">
        <v>18</v>
      </c>
      <c r="C551" s="12">
        <f t="shared" si="739"/>
        <v>0</v>
      </c>
      <c r="D551" s="12">
        <f t="shared" si="739"/>
        <v>0</v>
      </c>
      <c r="E551" s="12">
        <f t="shared" si="739"/>
        <v>0</v>
      </c>
      <c r="F551" s="12">
        <f t="shared" si="739"/>
        <v>0</v>
      </c>
      <c r="G551" s="12">
        <f t="shared" si="739"/>
        <v>0</v>
      </c>
      <c r="H551" s="12">
        <f t="shared" si="739"/>
        <v>0</v>
      </c>
      <c r="I551" s="12">
        <f t="shared" si="739"/>
        <v>0</v>
      </c>
      <c r="J551" s="12">
        <f t="shared" si="739"/>
        <v>0</v>
      </c>
      <c r="K551" s="12">
        <f t="shared" si="739"/>
        <v>0</v>
      </c>
      <c r="L551" s="12">
        <f t="shared" si="739"/>
        <v>0</v>
      </c>
      <c r="M551" s="12">
        <f t="shared" si="740"/>
        <v>0</v>
      </c>
      <c r="N551" s="12">
        <f t="shared" si="740"/>
        <v>0</v>
      </c>
      <c r="O551" s="12">
        <f t="shared" si="740"/>
        <v>0</v>
      </c>
      <c r="P551" s="12">
        <f t="shared" si="740"/>
        <v>0</v>
      </c>
      <c r="Q551" s="12">
        <f t="shared" si="740"/>
        <v>0</v>
      </c>
      <c r="R551" s="12">
        <f t="shared" si="740"/>
        <v>0</v>
      </c>
      <c r="S551" s="12">
        <f t="shared" si="740"/>
        <v>0</v>
      </c>
      <c r="T551" s="12">
        <f t="shared" si="740"/>
        <v>0</v>
      </c>
      <c r="U551" s="12">
        <f t="shared" si="740"/>
        <v>0</v>
      </c>
      <c r="V551" s="12">
        <f t="shared" si="740"/>
        <v>0</v>
      </c>
      <c r="W551" s="12">
        <f t="shared" si="741"/>
        <v>0</v>
      </c>
      <c r="X551" s="12">
        <f t="shared" si="741"/>
        <v>0</v>
      </c>
      <c r="Y551" s="12">
        <f t="shared" si="741"/>
        <v>0</v>
      </c>
      <c r="Z551" s="12">
        <f t="shared" si="741"/>
        <v>0</v>
      </c>
      <c r="AA551" s="12">
        <f t="shared" si="741"/>
        <v>0</v>
      </c>
      <c r="AB551" s="12">
        <f t="shared" si="741"/>
        <v>0</v>
      </c>
      <c r="AC551" s="12">
        <f t="shared" si="741"/>
        <v>0</v>
      </c>
      <c r="AD551" s="12">
        <f t="shared" si="741"/>
        <v>0</v>
      </c>
      <c r="AE551" s="12">
        <f t="shared" si="741"/>
        <v>0</v>
      </c>
      <c r="AF551" s="12">
        <f t="shared" si="741"/>
        <v>0</v>
      </c>
      <c r="AG551" s="12">
        <f t="shared" si="742"/>
        <v>0</v>
      </c>
      <c r="AH551" s="12">
        <f t="shared" si="742"/>
        <v>0</v>
      </c>
      <c r="AI551" s="12">
        <f t="shared" si="742"/>
        <v>0</v>
      </c>
      <c r="AJ551" s="12">
        <f t="shared" si="742"/>
        <v>0</v>
      </c>
      <c r="AK551" s="12">
        <f t="shared" si="742"/>
        <v>0</v>
      </c>
      <c r="AL551" s="12">
        <f t="shared" si="742"/>
        <v>0</v>
      </c>
      <c r="AM551" s="12">
        <f t="shared" si="742"/>
        <v>0</v>
      </c>
      <c r="AN551" s="12">
        <f t="shared" si="742"/>
        <v>0</v>
      </c>
      <c r="AO551" s="12">
        <f t="shared" si="742"/>
        <v>0</v>
      </c>
    </row>
    <row r="552" spans="2:41">
      <c r="B552" s="33">
        <v>19</v>
      </c>
      <c r="C552" s="12">
        <f t="shared" si="739"/>
        <v>0</v>
      </c>
      <c r="D552" s="12">
        <f t="shared" si="739"/>
        <v>0</v>
      </c>
      <c r="E552" s="12">
        <f t="shared" si="739"/>
        <v>0</v>
      </c>
      <c r="F552" s="12">
        <f t="shared" si="739"/>
        <v>0</v>
      </c>
      <c r="G552" s="12">
        <f t="shared" si="739"/>
        <v>0</v>
      </c>
      <c r="H552" s="12">
        <f t="shared" si="739"/>
        <v>0</v>
      </c>
      <c r="I552" s="12">
        <f t="shared" si="739"/>
        <v>0</v>
      </c>
      <c r="J552" s="12">
        <f t="shared" si="739"/>
        <v>0</v>
      </c>
      <c r="K552" s="12">
        <f t="shared" si="739"/>
        <v>0</v>
      </c>
      <c r="L552" s="12">
        <f t="shared" si="739"/>
        <v>0</v>
      </c>
      <c r="M552" s="12">
        <f t="shared" si="740"/>
        <v>0</v>
      </c>
      <c r="N552" s="12">
        <f t="shared" si="740"/>
        <v>0</v>
      </c>
      <c r="O552" s="12">
        <f t="shared" si="740"/>
        <v>0</v>
      </c>
      <c r="P552" s="12">
        <f t="shared" si="740"/>
        <v>0</v>
      </c>
      <c r="Q552" s="12">
        <f t="shared" si="740"/>
        <v>0</v>
      </c>
      <c r="R552" s="12">
        <f t="shared" si="740"/>
        <v>0</v>
      </c>
      <c r="S552" s="12">
        <f t="shared" si="740"/>
        <v>0</v>
      </c>
      <c r="T552" s="12">
        <f t="shared" si="740"/>
        <v>0</v>
      </c>
      <c r="U552" s="12">
        <f t="shared" si="740"/>
        <v>0</v>
      </c>
      <c r="V552" s="12">
        <f t="shared" si="740"/>
        <v>0</v>
      </c>
      <c r="W552" s="12">
        <f t="shared" si="741"/>
        <v>0</v>
      </c>
      <c r="X552" s="12">
        <f t="shared" si="741"/>
        <v>0</v>
      </c>
      <c r="Y552" s="12">
        <f t="shared" si="741"/>
        <v>0</v>
      </c>
      <c r="Z552" s="12">
        <f t="shared" si="741"/>
        <v>0</v>
      </c>
      <c r="AA552" s="12">
        <f t="shared" si="741"/>
        <v>0</v>
      </c>
      <c r="AB552" s="12">
        <f t="shared" si="741"/>
        <v>0</v>
      </c>
      <c r="AC552" s="12">
        <f t="shared" si="741"/>
        <v>0</v>
      </c>
      <c r="AD552" s="12">
        <f t="shared" si="741"/>
        <v>0</v>
      </c>
      <c r="AE552" s="12">
        <f t="shared" si="741"/>
        <v>0</v>
      </c>
      <c r="AF552" s="12">
        <f t="shared" si="741"/>
        <v>0</v>
      </c>
      <c r="AG552" s="12">
        <f t="shared" si="742"/>
        <v>0</v>
      </c>
      <c r="AH552" s="12">
        <f t="shared" si="742"/>
        <v>0</v>
      </c>
      <c r="AI552" s="12">
        <f t="shared" si="742"/>
        <v>0</v>
      </c>
      <c r="AJ552" s="12">
        <f t="shared" si="742"/>
        <v>0</v>
      </c>
      <c r="AK552" s="12">
        <f t="shared" si="742"/>
        <v>0</v>
      </c>
      <c r="AL552" s="12">
        <f t="shared" si="742"/>
        <v>0</v>
      </c>
      <c r="AM552" s="12">
        <f t="shared" si="742"/>
        <v>0</v>
      </c>
      <c r="AN552" s="12">
        <f t="shared" si="742"/>
        <v>0</v>
      </c>
      <c r="AO552" s="12">
        <f t="shared" si="742"/>
        <v>0</v>
      </c>
    </row>
    <row r="553" spans="2:41">
      <c r="B553" s="33">
        <v>20</v>
      </c>
      <c r="C553" s="12">
        <f t="shared" ref="C553:L562" si="743">INDEX(C$251:C$257,MATCH($B553,C$240:C$246,1))</f>
        <v>0</v>
      </c>
      <c r="D553" s="12">
        <f t="shared" si="743"/>
        <v>0</v>
      </c>
      <c r="E553" s="12">
        <f t="shared" si="743"/>
        <v>0</v>
      </c>
      <c r="F553" s="12">
        <f t="shared" si="743"/>
        <v>0</v>
      </c>
      <c r="G553" s="12">
        <f t="shared" si="743"/>
        <v>0</v>
      </c>
      <c r="H553" s="12">
        <f t="shared" si="743"/>
        <v>0</v>
      </c>
      <c r="I553" s="12">
        <f t="shared" si="743"/>
        <v>0</v>
      </c>
      <c r="J553" s="12">
        <f t="shared" si="743"/>
        <v>0</v>
      </c>
      <c r="K553" s="12">
        <f t="shared" si="743"/>
        <v>0</v>
      </c>
      <c r="L553" s="12">
        <f t="shared" si="743"/>
        <v>0</v>
      </c>
      <c r="M553" s="12">
        <f t="shared" ref="M553:V562" si="744">INDEX(M$251:M$257,MATCH($B553,M$240:M$246,1))</f>
        <v>0</v>
      </c>
      <c r="N553" s="12">
        <f t="shared" si="744"/>
        <v>0</v>
      </c>
      <c r="O553" s="12">
        <f t="shared" si="744"/>
        <v>0</v>
      </c>
      <c r="P553" s="12">
        <f t="shared" si="744"/>
        <v>0</v>
      </c>
      <c r="Q553" s="12">
        <f t="shared" si="744"/>
        <v>0</v>
      </c>
      <c r="R553" s="12">
        <f t="shared" si="744"/>
        <v>0</v>
      </c>
      <c r="S553" s="12">
        <f t="shared" si="744"/>
        <v>0</v>
      </c>
      <c r="T553" s="12">
        <f t="shared" si="744"/>
        <v>0</v>
      </c>
      <c r="U553" s="12">
        <f t="shared" si="744"/>
        <v>0</v>
      </c>
      <c r="V553" s="12">
        <f t="shared" si="744"/>
        <v>0</v>
      </c>
      <c r="W553" s="12">
        <f t="shared" ref="W553:AF562" si="745">INDEX(W$251:W$257,MATCH($B553,W$240:W$246,1))</f>
        <v>0</v>
      </c>
      <c r="X553" s="12">
        <f t="shared" si="745"/>
        <v>0</v>
      </c>
      <c r="Y553" s="12">
        <f t="shared" si="745"/>
        <v>0</v>
      </c>
      <c r="Z553" s="12">
        <f t="shared" si="745"/>
        <v>0</v>
      </c>
      <c r="AA553" s="12">
        <f t="shared" si="745"/>
        <v>0</v>
      </c>
      <c r="AB553" s="12">
        <f t="shared" si="745"/>
        <v>0</v>
      </c>
      <c r="AC553" s="12">
        <f t="shared" si="745"/>
        <v>0</v>
      </c>
      <c r="AD553" s="12">
        <f t="shared" si="745"/>
        <v>0</v>
      </c>
      <c r="AE553" s="12">
        <f t="shared" si="745"/>
        <v>0</v>
      </c>
      <c r="AF553" s="12">
        <f t="shared" si="745"/>
        <v>0</v>
      </c>
      <c r="AG553" s="12">
        <f t="shared" ref="AG553:AO562" si="746">INDEX(AG$251:AG$257,MATCH($B553,AG$240:AG$246,1))</f>
        <v>0</v>
      </c>
      <c r="AH553" s="12">
        <f t="shared" si="746"/>
        <v>0</v>
      </c>
      <c r="AI553" s="12">
        <f t="shared" si="746"/>
        <v>0</v>
      </c>
      <c r="AJ553" s="12">
        <f t="shared" si="746"/>
        <v>0</v>
      </c>
      <c r="AK553" s="12">
        <f t="shared" si="746"/>
        <v>0</v>
      </c>
      <c r="AL553" s="12">
        <f t="shared" si="746"/>
        <v>0</v>
      </c>
      <c r="AM553" s="12">
        <f t="shared" si="746"/>
        <v>0</v>
      </c>
      <c r="AN553" s="12">
        <f t="shared" si="746"/>
        <v>0</v>
      </c>
      <c r="AO553" s="12">
        <f t="shared" si="746"/>
        <v>0</v>
      </c>
    </row>
    <row r="554" spans="2:41">
      <c r="B554" s="33">
        <v>21</v>
      </c>
      <c r="C554" s="12">
        <f t="shared" si="743"/>
        <v>0</v>
      </c>
      <c r="D554" s="12">
        <f t="shared" si="743"/>
        <v>0</v>
      </c>
      <c r="E554" s="12">
        <f t="shared" si="743"/>
        <v>0</v>
      </c>
      <c r="F554" s="12">
        <f t="shared" si="743"/>
        <v>0</v>
      </c>
      <c r="G554" s="12">
        <f t="shared" si="743"/>
        <v>0</v>
      </c>
      <c r="H554" s="12">
        <f t="shared" si="743"/>
        <v>0</v>
      </c>
      <c r="I554" s="12">
        <f t="shared" si="743"/>
        <v>0</v>
      </c>
      <c r="J554" s="12">
        <f t="shared" si="743"/>
        <v>0</v>
      </c>
      <c r="K554" s="12">
        <f t="shared" si="743"/>
        <v>0</v>
      </c>
      <c r="L554" s="12">
        <f t="shared" si="743"/>
        <v>0</v>
      </c>
      <c r="M554" s="12">
        <f t="shared" si="744"/>
        <v>0</v>
      </c>
      <c r="N554" s="12">
        <f t="shared" si="744"/>
        <v>0</v>
      </c>
      <c r="O554" s="12">
        <f t="shared" si="744"/>
        <v>0</v>
      </c>
      <c r="P554" s="12">
        <f t="shared" si="744"/>
        <v>0</v>
      </c>
      <c r="Q554" s="12">
        <f t="shared" si="744"/>
        <v>0</v>
      </c>
      <c r="R554" s="12">
        <f t="shared" si="744"/>
        <v>0</v>
      </c>
      <c r="S554" s="12">
        <f t="shared" si="744"/>
        <v>0</v>
      </c>
      <c r="T554" s="12">
        <f t="shared" si="744"/>
        <v>0</v>
      </c>
      <c r="U554" s="12">
        <f t="shared" si="744"/>
        <v>0</v>
      </c>
      <c r="V554" s="12">
        <f t="shared" si="744"/>
        <v>0</v>
      </c>
      <c r="W554" s="12">
        <f t="shared" si="745"/>
        <v>0</v>
      </c>
      <c r="X554" s="12">
        <f t="shared" si="745"/>
        <v>0</v>
      </c>
      <c r="Y554" s="12">
        <f t="shared" si="745"/>
        <v>0</v>
      </c>
      <c r="Z554" s="12">
        <f t="shared" si="745"/>
        <v>0</v>
      </c>
      <c r="AA554" s="12">
        <f t="shared" si="745"/>
        <v>0</v>
      </c>
      <c r="AB554" s="12">
        <f t="shared" si="745"/>
        <v>0</v>
      </c>
      <c r="AC554" s="12">
        <f t="shared" si="745"/>
        <v>0</v>
      </c>
      <c r="AD554" s="12">
        <f t="shared" si="745"/>
        <v>0</v>
      </c>
      <c r="AE554" s="12">
        <f t="shared" si="745"/>
        <v>0</v>
      </c>
      <c r="AF554" s="12">
        <f t="shared" si="745"/>
        <v>0</v>
      </c>
      <c r="AG554" s="12">
        <f t="shared" si="746"/>
        <v>0</v>
      </c>
      <c r="AH554" s="12">
        <f t="shared" si="746"/>
        <v>0</v>
      </c>
      <c r="AI554" s="12">
        <f t="shared" si="746"/>
        <v>0</v>
      </c>
      <c r="AJ554" s="12">
        <f t="shared" si="746"/>
        <v>0</v>
      </c>
      <c r="AK554" s="12">
        <f t="shared" si="746"/>
        <v>0</v>
      </c>
      <c r="AL554" s="12">
        <f t="shared" si="746"/>
        <v>0</v>
      </c>
      <c r="AM554" s="12">
        <f t="shared" si="746"/>
        <v>0</v>
      </c>
      <c r="AN554" s="12">
        <f t="shared" si="746"/>
        <v>0</v>
      </c>
      <c r="AO554" s="12">
        <f t="shared" si="746"/>
        <v>0</v>
      </c>
    </row>
    <row r="555" spans="2:41">
      <c r="B555" s="33">
        <v>22</v>
      </c>
      <c r="C555" s="12">
        <f t="shared" si="743"/>
        <v>0</v>
      </c>
      <c r="D555" s="12">
        <f t="shared" si="743"/>
        <v>0</v>
      </c>
      <c r="E555" s="12">
        <f t="shared" si="743"/>
        <v>0</v>
      </c>
      <c r="F555" s="12">
        <f t="shared" si="743"/>
        <v>0</v>
      </c>
      <c r="G555" s="12">
        <f t="shared" si="743"/>
        <v>0</v>
      </c>
      <c r="H555" s="12">
        <f t="shared" si="743"/>
        <v>0</v>
      </c>
      <c r="I555" s="12">
        <f t="shared" si="743"/>
        <v>0</v>
      </c>
      <c r="J555" s="12">
        <f t="shared" si="743"/>
        <v>0</v>
      </c>
      <c r="K555" s="12">
        <f t="shared" si="743"/>
        <v>0</v>
      </c>
      <c r="L555" s="12">
        <f t="shared" si="743"/>
        <v>0</v>
      </c>
      <c r="M555" s="12">
        <f t="shared" si="744"/>
        <v>0</v>
      </c>
      <c r="N555" s="12">
        <f t="shared" si="744"/>
        <v>0</v>
      </c>
      <c r="O555" s="12">
        <f t="shared" si="744"/>
        <v>0</v>
      </c>
      <c r="P555" s="12">
        <f t="shared" si="744"/>
        <v>0</v>
      </c>
      <c r="Q555" s="12">
        <f t="shared" si="744"/>
        <v>0</v>
      </c>
      <c r="R555" s="12">
        <f t="shared" si="744"/>
        <v>0</v>
      </c>
      <c r="S555" s="12">
        <f t="shared" si="744"/>
        <v>0</v>
      </c>
      <c r="T555" s="12">
        <f t="shared" si="744"/>
        <v>0</v>
      </c>
      <c r="U555" s="12">
        <f t="shared" si="744"/>
        <v>0</v>
      </c>
      <c r="V555" s="12">
        <f t="shared" si="744"/>
        <v>0</v>
      </c>
      <c r="W555" s="12">
        <f t="shared" si="745"/>
        <v>0</v>
      </c>
      <c r="X555" s="12">
        <f t="shared" si="745"/>
        <v>0</v>
      </c>
      <c r="Y555" s="12">
        <f t="shared" si="745"/>
        <v>0</v>
      </c>
      <c r="Z555" s="12">
        <f t="shared" si="745"/>
        <v>0</v>
      </c>
      <c r="AA555" s="12">
        <f t="shared" si="745"/>
        <v>0</v>
      </c>
      <c r="AB555" s="12">
        <f t="shared" si="745"/>
        <v>0</v>
      </c>
      <c r="AC555" s="12">
        <f t="shared" si="745"/>
        <v>0</v>
      </c>
      <c r="AD555" s="12">
        <f t="shared" si="745"/>
        <v>0</v>
      </c>
      <c r="AE555" s="12">
        <f t="shared" si="745"/>
        <v>0</v>
      </c>
      <c r="AF555" s="12">
        <f t="shared" si="745"/>
        <v>0</v>
      </c>
      <c r="AG555" s="12">
        <f t="shared" si="746"/>
        <v>0</v>
      </c>
      <c r="AH555" s="12">
        <f t="shared" si="746"/>
        <v>0</v>
      </c>
      <c r="AI555" s="12">
        <f t="shared" si="746"/>
        <v>0</v>
      </c>
      <c r="AJ555" s="12">
        <f t="shared" si="746"/>
        <v>0</v>
      </c>
      <c r="AK555" s="12">
        <f t="shared" si="746"/>
        <v>0</v>
      </c>
      <c r="AL555" s="12">
        <f t="shared" si="746"/>
        <v>0</v>
      </c>
      <c r="AM555" s="12">
        <f t="shared" si="746"/>
        <v>0</v>
      </c>
      <c r="AN555" s="12">
        <f t="shared" si="746"/>
        <v>0</v>
      </c>
      <c r="AO555" s="12">
        <f t="shared" si="746"/>
        <v>0</v>
      </c>
    </row>
    <row r="556" spans="2:41">
      <c r="B556" s="33">
        <v>23</v>
      </c>
      <c r="C556" s="12">
        <f t="shared" si="743"/>
        <v>0</v>
      </c>
      <c r="D556" s="12">
        <f t="shared" si="743"/>
        <v>0</v>
      </c>
      <c r="E556" s="12">
        <f t="shared" si="743"/>
        <v>0</v>
      </c>
      <c r="F556" s="12">
        <f t="shared" si="743"/>
        <v>0</v>
      </c>
      <c r="G556" s="12">
        <f t="shared" si="743"/>
        <v>0</v>
      </c>
      <c r="H556" s="12">
        <f t="shared" si="743"/>
        <v>0</v>
      </c>
      <c r="I556" s="12">
        <f t="shared" si="743"/>
        <v>0</v>
      </c>
      <c r="J556" s="12">
        <f t="shared" si="743"/>
        <v>0</v>
      </c>
      <c r="K556" s="12">
        <f t="shared" si="743"/>
        <v>0</v>
      </c>
      <c r="L556" s="12">
        <f t="shared" si="743"/>
        <v>0</v>
      </c>
      <c r="M556" s="12">
        <f t="shared" si="744"/>
        <v>0</v>
      </c>
      <c r="N556" s="12">
        <f t="shared" si="744"/>
        <v>0</v>
      </c>
      <c r="O556" s="12">
        <f t="shared" si="744"/>
        <v>0</v>
      </c>
      <c r="P556" s="12">
        <f t="shared" si="744"/>
        <v>0</v>
      </c>
      <c r="Q556" s="12">
        <f t="shared" si="744"/>
        <v>0</v>
      </c>
      <c r="R556" s="12">
        <f t="shared" si="744"/>
        <v>0</v>
      </c>
      <c r="S556" s="12">
        <f t="shared" si="744"/>
        <v>0</v>
      </c>
      <c r="T556" s="12">
        <f t="shared" si="744"/>
        <v>0</v>
      </c>
      <c r="U556" s="12">
        <f t="shared" si="744"/>
        <v>0</v>
      </c>
      <c r="V556" s="12">
        <f t="shared" si="744"/>
        <v>0</v>
      </c>
      <c r="W556" s="12">
        <f t="shared" si="745"/>
        <v>0</v>
      </c>
      <c r="X556" s="12">
        <f t="shared" si="745"/>
        <v>0</v>
      </c>
      <c r="Y556" s="12">
        <f t="shared" si="745"/>
        <v>0</v>
      </c>
      <c r="Z556" s="12">
        <f t="shared" si="745"/>
        <v>0</v>
      </c>
      <c r="AA556" s="12">
        <f t="shared" si="745"/>
        <v>0</v>
      </c>
      <c r="AB556" s="12">
        <f t="shared" si="745"/>
        <v>0</v>
      </c>
      <c r="AC556" s="12">
        <f t="shared" si="745"/>
        <v>0</v>
      </c>
      <c r="AD556" s="12">
        <f t="shared" si="745"/>
        <v>0</v>
      </c>
      <c r="AE556" s="12">
        <f t="shared" si="745"/>
        <v>0</v>
      </c>
      <c r="AF556" s="12">
        <f t="shared" si="745"/>
        <v>0</v>
      </c>
      <c r="AG556" s="12">
        <f t="shared" si="746"/>
        <v>0</v>
      </c>
      <c r="AH556" s="12">
        <f t="shared" si="746"/>
        <v>0</v>
      </c>
      <c r="AI556" s="12">
        <f t="shared" si="746"/>
        <v>0</v>
      </c>
      <c r="AJ556" s="12">
        <f t="shared" si="746"/>
        <v>0</v>
      </c>
      <c r="AK556" s="12">
        <f t="shared" si="746"/>
        <v>0</v>
      </c>
      <c r="AL556" s="12">
        <f t="shared" si="746"/>
        <v>0</v>
      </c>
      <c r="AM556" s="12">
        <f t="shared" si="746"/>
        <v>0</v>
      </c>
      <c r="AN556" s="12">
        <f t="shared" si="746"/>
        <v>0</v>
      </c>
      <c r="AO556" s="12">
        <f t="shared" si="746"/>
        <v>0</v>
      </c>
    </row>
    <row r="557" spans="2:41">
      <c r="B557" s="33">
        <v>24</v>
      </c>
      <c r="C557" s="12">
        <f t="shared" si="743"/>
        <v>0</v>
      </c>
      <c r="D557" s="12">
        <f t="shared" si="743"/>
        <v>0</v>
      </c>
      <c r="E557" s="12">
        <f t="shared" si="743"/>
        <v>0</v>
      </c>
      <c r="F557" s="12">
        <f t="shared" si="743"/>
        <v>0</v>
      </c>
      <c r="G557" s="12">
        <f t="shared" si="743"/>
        <v>0</v>
      </c>
      <c r="H557" s="12">
        <f t="shared" si="743"/>
        <v>0</v>
      </c>
      <c r="I557" s="12">
        <f t="shared" si="743"/>
        <v>0</v>
      </c>
      <c r="J557" s="12">
        <f t="shared" si="743"/>
        <v>0</v>
      </c>
      <c r="K557" s="12">
        <f t="shared" si="743"/>
        <v>0</v>
      </c>
      <c r="L557" s="12">
        <f t="shared" si="743"/>
        <v>0</v>
      </c>
      <c r="M557" s="12">
        <f t="shared" si="744"/>
        <v>0</v>
      </c>
      <c r="N557" s="12">
        <f t="shared" si="744"/>
        <v>0</v>
      </c>
      <c r="O557" s="12">
        <f t="shared" si="744"/>
        <v>0</v>
      </c>
      <c r="P557" s="12">
        <f t="shared" si="744"/>
        <v>0</v>
      </c>
      <c r="Q557" s="12">
        <f t="shared" si="744"/>
        <v>0</v>
      </c>
      <c r="R557" s="12">
        <f t="shared" si="744"/>
        <v>0</v>
      </c>
      <c r="S557" s="12">
        <f t="shared" si="744"/>
        <v>0</v>
      </c>
      <c r="T557" s="12">
        <f t="shared" si="744"/>
        <v>0</v>
      </c>
      <c r="U557" s="12">
        <f t="shared" si="744"/>
        <v>0</v>
      </c>
      <c r="V557" s="12">
        <f t="shared" si="744"/>
        <v>0</v>
      </c>
      <c r="W557" s="12">
        <f t="shared" si="745"/>
        <v>0</v>
      </c>
      <c r="X557" s="12">
        <f t="shared" si="745"/>
        <v>0</v>
      </c>
      <c r="Y557" s="12">
        <f t="shared" si="745"/>
        <v>0</v>
      </c>
      <c r="Z557" s="12">
        <f t="shared" si="745"/>
        <v>0</v>
      </c>
      <c r="AA557" s="12">
        <f t="shared" si="745"/>
        <v>0</v>
      </c>
      <c r="AB557" s="12">
        <f t="shared" si="745"/>
        <v>0</v>
      </c>
      <c r="AC557" s="12">
        <f t="shared" si="745"/>
        <v>0</v>
      </c>
      <c r="AD557" s="12">
        <f t="shared" si="745"/>
        <v>0</v>
      </c>
      <c r="AE557" s="12">
        <f t="shared" si="745"/>
        <v>0</v>
      </c>
      <c r="AF557" s="12">
        <f t="shared" si="745"/>
        <v>0</v>
      </c>
      <c r="AG557" s="12">
        <f t="shared" si="746"/>
        <v>0</v>
      </c>
      <c r="AH557" s="12">
        <f t="shared" si="746"/>
        <v>0</v>
      </c>
      <c r="AI557" s="12">
        <f t="shared" si="746"/>
        <v>0</v>
      </c>
      <c r="AJ557" s="12">
        <f t="shared" si="746"/>
        <v>0</v>
      </c>
      <c r="AK557" s="12">
        <f t="shared" si="746"/>
        <v>0</v>
      </c>
      <c r="AL557" s="12">
        <f t="shared" si="746"/>
        <v>0</v>
      </c>
      <c r="AM557" s="12">
        <f t="shared" si="746"/>
        <v>0</v>
      </c>
      <c r="AN557" s="12">
        <f t="shared" si="746"/>
        <v>0</v>
      </c>
      <c r="AO557" s="12">
        <f t="shared" si="746"/>
        <v>0</v>
      </c>
    </row>
    <row r="558" spans="2:41">
      <c r="B558" s="33">
        <v>25</v>
      </c>
      <c r="C558" s="12">
        <f t="shared" si="743"/>
        <v>0</v>
      </c>
      <c r="D558" s="12">
        <f t="shared" si="743"/>
        <v>0</v>
      </c>
      <c r="E558" s="12">
        <f t="shared" si="743"/>
        <v>0</v>
      </c>
      <c r="F558" s="12">
        <f t="shared" si="743"/>
        <v>0</v>
      </c>
      <c r="G558" s="12">
        <f t="shared" si="743"/>
        <v>0</v>
      </c>
      <c r="H558" s="12">
        <f t="shared" si="743"/>
        <v>0</v>
      </c>
      <c r="I558" s="12">
        <f t="shared" si="743"/>
        <v>0</v>
      </c>
      <c r="J558" s="12">
        <f t="shared" si="743"/>
        <v>0</v>
      </c>
      <c r="K558" s="12">
        <f t="shared" si="743"/>
        <v>0</v>
      </c>
      <c r="L558" s="12">
        <f t="shared" si="743"/>
        <v>0</v>
      </c>
      <c r="M558" s="12">
        <f t="shared" si="744"/>
        <v>0</v>
      </c>
      <c r="N558" s="12">
        <f t="shared" si="744"/>
        <v>0</v>
      </c>
      <c r="O558" s="12">
        <f t="shared" si="744"/>
        <v>0</v>
      </c>
      <c r="P558" s="12">
        <f t="shared" si="744"/>
        <v>0</v>
      </c>
      <c r="Q558" s="12">
        <f t="shared" si="744"/>
        <v>0</v>
      </c>
      <c r="R558" s="12">
        <f t="shared" si="744"/>
        <v>0</v>
      </c>
      <c r="S558" s="12">
        <f t="shared" si="744"/>
        <v>0</v>
      </c>
      <c r="T558" s="12">
        <f t="shared" si="744"/>
        <v>0</v>
      </c>
      <c r="U558" s="12">
        <f t="shared" si="744"/>
        <v>0</v>
      </c>
      <c r="V558" s="12">
        <f t="shared" si="744"/>
        <v>0</v>
      </c>
      <c r="W558" s="12">
        <f t="shared" si="745"/>
        <v>0</v>
      </c>
      <c r="X558" s="12">
        <f t="shared" si="745"/>
        <v>0</v>
      </c>
      <c r="Y558" s="12">
        <f t="shared" si="745"/>
        <v>0</v>
      </c>
      <c r="Z558" s="12">
        <f t="shared" si="745"/>
        <v>0</v>
      </c>
      <c r="AA558" s="12">
        <f t="shared" si="745"/>
        <v>0</v>
      </c>
      <c r="AB558" s="12">
        <f t="shared" si="745"/>
        <v>0</v>
      </c>
      <c r="AC558" s="12">
        <f t="shared" si="745"/>
        <v>0</v>
      </c>
      <c r="AD558" s="12">
        <f t="shared" si="745"/>
        <v>0</v>
      </c>
      <c r="AE558" s="12">
        <f t="shared" si="745"/>
        <v>0</v>
      </c>
      <c r="AF558" s="12">
        <f t="shared" si="745"/>
        <v>0</v>
      </c>
      <c r="AG558" s="12">
        <f t="shared" si="746"/>
        <v>0</v>
      </c>
      <c r="AH558" s="12">
        <f t="shared" si="746"/>
        <v>0</v>
      </c>
      <c r="AI558" s="12">
        <f t="shared" si="746"/>
        <v>0</v>
      </c>
      <c r="AJ558" s="12">
        <f t="shared" si="746"/>
        <v>0</v>
      </c>
      <c r="AK558" s="12">
        <f t="shared" si="746"/>
        <v>0</v>
      </c>
      <c r="AL558" s="12">
        <f t="shared" si="746"/>
        <v>0</v>
      </c>
      <c r="AM558" s="12">
        <f t="shared" si="746"/>
        <v>0</v>
      </c>
      <c r="AN558" s="12">
        <f t="shared" si="746"/>
        <v>0</v>
      </c>
      <c r="AO558" s="12">
        <f t="shared" si="746"/>
        <v>0</v>
      </c>
    </row>
    <row r="559" spans="2:41">
      <c r="B559" s="33">
        <v>26</v>
      </c>
      <c r="C559" s="12">
        <f t="shared" si="743"/>
        <v>0</v>
      </c>
      <c r="D559" s="12">
        <f t="shared" si="743"/>
        <v>0</v>
      </c>
      <c r="E559" s="12">
        <f t="shared" si="743"/>
        <v>0</v>
      </c>
      <c r="F559" s="12">
        <f t="shared" si="743"/>
        <v>0</v>
      </c>
      <c r="G559" s="12">
        <f t="shared" si="743"/>
        <v>0</v>
      </c>
      <c r="H559" s="12">
        <f t="shared" si="743"/>
        <v>0</v>
      </c>
      <c r="I559" s="12">
        <f t="shared" si="743"/>
        <v>0</v>
      </c>
      <c r="J559" s="12">
        <f t="shared" si="743"/>
        <v>0</v>
      </c>
      <c r="K559" s="12">
        <f t="shared" si="743"/>
        <v>0</v>
      </c>
      <c r="L559" s="12">
        <f t="shared" si="743"/>
        <v>0</v>
      </c>
      <c r="M559" s="12">
        <f t="shared" si="744"/>
        <v>0</v>
      </c>
      <c r="N559" s="12">
        <f t="shared" si="744"/>
        <v>0</v>
      </c>
      <c r="O559" s="12">
        <f t="shared" si="744"/>
        <v>0</v>
      </c>
      <c r="P559" s="12">
        <f t="shared" si="744"/>
        <v>0</v>
      </c>
      <c r="Q559" s="12">
        <f t="shared" si="744"/>
        <v>0</v>
      </c>
      <c r="R559" s="12">
        <f t="shared" si="744"/>
        <v>0</v>
      </c>
      <c r="S559" s="12">
        <f t="shared" si="744"/>
        <v>0</v>
      </c>
      <c r="T559" s="12">
        <f t="shared" si="744"/>
        <v>0</v>
      </c>
      <c r="U559" s="12">
        <f t="shared" si="744"/>
        <v>0</v>
      </c>
      <c r="V559" s="12">
        <f t="shared" si="744"/>
        <v>0</v>
      </c>
      <c r="W559" s="12">
        <f t="shared" si="745"/>
        <v>0</v>
      </c>
      <c r="X559" s="12">
        <f t="shared" si="745"/>
        <v>0</v>
      </c>
      <c r="Y559" s="12">
        <f t="shared" si="745"/>
        <v>0</v>
      </c>
      <c r="Z559" s="12">
        <f t="shared" si="745"/>
        <v>0</v>
      </c>
      <c r="AA559" s="12">
        <f t="shared" si="745"/>
        <v>0</v>
      </c>
      <c r="AB559" s="12">
        <f t="shared" si="745"/>
        <v>0</v>
      </c>
      <c r="AC559" s="12">
        <f t="shared" si="745"/>
        <v>0</v>
      </c>
      <c r="AD559" s="12">
        <f t="shared" si="745"/>
        <v>0</v>
      </c>
      <c r="AE559" s="12">
        <f t="shared" si="745"/>
        <v>0</v>
      </c>
      <c r="AF559" s="12">
        <f t="shared" si="745"/>
        <v>0</v>
      </c>
      <c r="AG559" s="12">
        <f t="shared" si="746"/>
        <v>0</v>
      </c>
      <c r="AH559" s="12">
        <f t="shared" si="746"/>
        <v>0</v>
      </c>
      <c r="AI559" s="12">
        <f t="shared" si="746"/>
        <v>0</v>
      </c>
      <c r="AJ559" s="12">
        <f t="shared" si="746"/>
        <v>0</v>
      </c>
      <c r="AK559" s="12">
        <f t="shared" si="746"/>
        <v>0</v>
      </c>
      <c r="AL559" s="12">
        <f t="shared" si="746"/>
        <v>0</v>
      </c>
      <c r="AM559" s="12">
        <f t="shared" si="746"/>
        <v>0</v>
      </c>
      <c r="AN559" s="12">
        <f t="shared" si="746"/>
        <v>0</v>
      </c>
      <c r="AO559" s="12">
        <f t="shared" si="746"/>
        <v>0</v>
      </c>
    </row>
    <row r="560" spans="2:41">
      <c r="B560" s="33">
        <v>27</v>
      </c>
      <c r="C560" s="12">
        <f t="shared" si="743"/>
        <v>0</v>
      </c>
      <c r="D560" s="12">
        <f t="shared" si="743"/>
        <v>0</v>
      </c>
      <c r="E560" s="12">
        <f t="shared" si="743"/>
        <v>0</v>
      </c>
      <c r="F560" s="12">
        <f t="shared" si="743"/>
        <v>0</v>
      </c>
      <c r="G560" s="12">
        <f t="shared" si="743"/>
        <v>0</v>
      </c>
      <c r="H560" s="12">
        <f t="shared" si="743"/>
        <v>0</v>
      </c>
      <c r="I560" s="12">
        <f t="shared" si="743"/>
        <v>0</v>
      </c>
      <c r="J560" s="12">
        <f t="shared" si="743"/>
        <v>0</v>
      </c>
      <c r="K560" s="12">
        <f t="shared" si="743"/>
        <v>0</v>
      </c>
      <c r="L560" s="12">
        <f t="shared" si="743"/>
        <v>0</v>
      </c>
      <c r="M560" s="12">
        <f t="shared" si="744"/>
        <v>0</v>
      </c>
      <c r="N560" s="12">
        <f t="shared" si="744"/>
        <v>0</v>
      </c>
      <c r="O560" s="12">
        <f t="shared" si="744"/>
        <v>0</v>
      </c>
      <c r="P560" s="12">
        <f t="shared" si="744"/>
        <v>0</v>
      </c>
      <c r="Q560" s="12">
        <f t="shared" si="744"/>
        <v>0</v>
      </c>
      <c r="R560" s="12">
        <f t="shared" si="744"/>
        <v>0</v>
      </c>
      <c r="S560" s="12">
        <f t="shared" si="744"/>
        <v>0</v>
      </c>
      <c r="T560" s="12">
        <f t="shared" si="744"/>
        <v>0</v>
      </c>
      <c r="U560" s="12">
        <f t="shared" si="744"/>
        <v>0</v>
      </c>
      <c r="V560" s="12">
        <f t="shared" si="744"/>
        <v>0</v>
      </c>
      <c r="W560" s="12">
        <f t="shared" si="745"/>
        <v>0</v>
      </c>
      <c r="X560" s="12">
        <f t="shared" si="745"/>
        <v>0</v>
      </c>
      <c r="Y560" s="12">
        <f t="shared" si="745"/>
        <v>0</v>
      </c>
      <c r="Z560" s="12">
        <f t="shared" si="745"/>
        <v>0</v>
      </c>
      <c r="AA560" s="12">
        <f t="shared" si="745"/>
        <v>0</v>
      </c>
      <c r="AB560" s="12">
        <f t="shared" si="745"/>
        <v>0</v>
      </c>
      <c r="AC560" s="12">
        <f t="shared" si="745"/>
        <v>0</v>
      </c>
      <c r="AD560" s="12">
        <f t="shared" si="745"/>
        <v>0</v>
      </c>
      <c r="AE560" s="12">
        <f t="shared" si="745"/>
        <v>0</v>
      </c>
      <c r="AF560" s="12">
        <f t="shared" si="745"/>
        <v>0</v>
      </c>
      <c r="AG560" s="12">
        <f t="shared" si="746"/>
        <v>0</v>
      </c>
      <c r="AH560" s="12">
        <f t="shared" si="746"/>
        <v>0</v>
      </c>
      <c r="AI560" s="12">
        <f t="shared" si="746"/>
        <v>0</v>
      </c>
      <c r="AJ560" s="12">
        <f t="shared" si="746"/>
        <v>0</v>
      </c>
      <c r="AK560" s="12">
        <f t="shared" si="746"/>
        <v>0</v>
      </c>
      <c r="AL560" s="12">
        <f t="shared" si="746"/>
        <v>0</v>
      </c>
      <c r="AM560" s="12">
        <f t="shared" si="746"/>
        <v>0</v>
      </c>
      <c r="AN560" s="12">
        <f t="shared" si="746"/>
        <v>0</v>
      </c>
      <c r="AO560" s="12">
        <f t="shared" si="746"/>
        <v>0</v>
      </c>
    </row>
    <row r="561" spans="2:41">
      <c r="B561" s="33">
        <v>28</v>
      </c>
      <c r="C561" s="12">
        <f t="shared" si="743"/>
        <v>0</v>
      </c>
      <c r="D561" s="12">
        <f t="shared" si="743"/>
        <v>0</v>
      </c>
      <c r="E561" s="12">
        <f t="shared" si="743"/>
        <v>0</v>
      </c>
      <c r="F561" s="12">
        <f t="shared" si="743"/>
        <v>0</v>
      </c>
      <c r="G561" s="12">
        <f t="shared" si="743"/>
        <v>0</v>
      </c>
      <c r="H561" s="12">
        <f t="shared" si="743"/>
        <v>0</v>
      </c>
      <c r="I561" s="12">
        <f t="shared" si="743"/>
        <v>0</v>
      </c>
      <c r="J561" s="12">
        <f t="shared" si="743"/>
        <v>0</v>
      </c>
      <c r="K561" s="12">
        <f t="shared" si="743"/>
        <v>0</v>
      </c>
      <c r="L561" s="12">
        <f t="shared" si="743"/>
        <v>0</v>
      </c>
      <c r="M561" s="12">
        <f t="shared" si="744"/>
        <v>0</v>
      </c>
      <c r="N561" s="12">
        <f t="shared" si="744"/>
        <v>0</v>
      </c>
      <c r="O561" s="12">
        <f t="shared" si="744"/>
        <v>0</v>
      </c>
      <c r="P561" s="12">
        <f t="shared" si="744"/>
        <v>0</v>
      </c>
      <c r="Q561" s="12">
        <f t="shared" si="744"/>
        <v>0</v>
      </c>
      <c r="R561" s="12">
        <f t="shared" si="744"/>
        <v>0</v>
      </c>
      <c r="S561" s="12">
        <f t="shared" si="744"/>
        <v>0</v>
      </c>
      <c r="T561" s="12">
        <f t="shared" si="744"/>
        <v>0</v>
      </c>
      <c r="U561" s="12">
        <f t="shared" si="744"/>
        <v>0</v>
      </c>
      <c r="V561" s="12">
        <f t="shared" si="744"/>
        <v>0</v>
      </c>
      <c r="W561" s="12">
        <f t="shared" si="745"/>
        <v>0</v>
      </c>
      <c r="X561" s="12">
        <f t="shared" si="745"/>
        <v>0</v>
      </c>
      <c r="Y561" s="12">
        <f t="shared" si="745"/>
        <v>0</v>
      </c>
      <c r="Z561" s="12">
        <f t="shared" si="745"/>
        <v>0</v>
      </c>
      <c r="AA561" s="12">
        <f t="shared" si="745"/>
        <v>0</v>
      </c>
      <c r="AB561" s="12">
        <f t="shared" si="745"/>
        <v>0</v>
      </c>
      <c r="AC561" s="12">
        <f t="shared" si="745"/>
        <v>0</v>
      </c>
      <c r="AD561" s="12">
        <f t="shared" si="745"/>
        <v>0</v>
      </c>
      <c r="AE561" s="12">
        <f t="shared" si="745"/>
        <v>0</v>
      </c>
      <c r="AF561" s="12">
        <f t="shared" si="745"/>
        <v>0</v>
      </c>
      <c r="AG561" s="12">
        <f t="shared" si="746"/>
        <v>0</v>
      </c>
      <c r="AH561" s="12">
        <f t="shared" si="746"/>
        <v>0</v>
      </c>
      <c r="AI561" s="12">
        <f t="shared" si="746"/>
        <v>0</v>
      </c>
      <c r="AJ561" s="12">
        <f t="shared" si="746"/>
        <v>0</v>
      </c>
      <c r="AK561" s="12">
        <f t="shared" si="746"/>
        <v>0</v>
      </c>
      <c r="AL561" s="12">
        <f t="shared" si="746"/>
        <v>0</v>
      </c>
      <c r="AM561" s="12">
        <f t="shared" si="746"/>
        <v>0</v>
      </c>
      <c r="AN561" s="12">
        <f t="shared" si="746"/>
        <v>0</v>
      </c>
      <c r="AO561" s="12">
        <f t="shared" si="746"/>
        <v>0</v>
      </c>
    </row>
    <row r="562" spans="2:41">
      <c r="B562" s="33">
        <v>29</v>
      </c>
      <c r="C562" s="12">
        <f t="shared" si="743"/>
        <v>0</v>
      </c>
      <c r="D562" s="12">
        <f t="shared" si="743"/>
        <v>0</v>
      </c>
      <c r="E562" s="12">
        <f t="shared" si="743"/>
        <v>0</v>
      </c>
      <c r="F562" s="12">
        <f t="shared" si="743"/>
        <v>0</v>
      </c>
      <c r="G562" s="12">
        <f t="shared" si="743"/>
        <v>0</v>
      </c>
      <c r="H562" s="12">
        <f t="shared" si="743"/>
        <v>0</v>
      </c>
      <c r="I562" s="12">
        <f t="shared" si="743"/>
        <v>0</v>
      </c>
      <c r="J562" s="12">
        <f t="shared" si="743"/>
        <v>0</v>
      </c>
      <c r="K562" s="12">
        <f t="shared" si="743"/>
        <v>0</v>
      </c>
      <c r="L562" s="12">
        <f t="shared" si="743"/>
        <v>0</v>
      </c>
      <c r="M562" s="12">
        <f t="shared" si="744"/>
        <v>0</v>
      </c>
      <c r="N562" s="12">
        <f t="shared" si="744"/>
        <v>0</v>
      </c>
      <c r="O562" s="12">
        <f t="shared" si="744"/>
        <v>0</v>
      </c>
      <c r="P562" s="12">
        <f t="shared" si="744"/>
        <v>0</v>
      </c>
      <c r="Q562" s="12">
        <f t="shared" si="744"/>
        <v>0</v>
      </c>
      <c r="R562" s="12">
        <f t="shared" si="744"/>
        <v>0</v>
      </c>
      <c r="S562" s="12">
        <f t="shared" si="744"/>
        <v>0</v>
      </c>
      <c r="T562" s="12">
        <f t="shared" si="744"/>
        <v>0</v>
      </c>
      <c r="U562" s="12">
        <f t="shared" si="744"/>
        <v>0</v>
      </c>
      <c r="V562" s="12">
        <f t="shared" si="744"/>
        <v>0</v>
      </c>
      <c r="W562" s="12">
        <f t="shared" si="745"/>
        <v>0</v>
      </c>
      <c r="X562" s="12">
        <f t="shared" si="745"/>
        <v>0</v>
      </c>
      <c r="Y562" s="12">
        <f t="shared" si="745"/>
        <v>0</v>
      </c>
      <c r="Z562" s="12">
        <f t="shared" si="745"/>
        <v>0</v>
      </c>
      <c r="AA562" s="12">
        <f t="shared" si="745"/>
        <v>0</v>
      </c>
      <c r="AB562" s="12">
        <f t="shared" si="745"/>
        <v>0</v>
      </c>
      <c r="AC562" s="12">
        <f t="shared" si="745"/>
        <v>0</v>
      </c>
      <c r="AD562" s="12">
        <f t="shared" si="745"/>
        <v>0</v>
      </c>
      <c r="AE562" s="12">
        <f t="shared" si="745"/>
        <v>0</v>
      </c>
      <c r="AF562" s="12">
        <f t="shared" si="745"/>
        <v>0</v>
      </c>
      <c r="AG562" s="12">
        <f t="shared" si="746"/>
        <v>0</v>
      </c>
      <c r="AH562" s="12">
        <f t="shared" si="746"/>
        <v>0</v>
      </c>
      <c r="AI562" s="12">
        <f t="shared" si="746"/>
        <v>0</v>
      </c>
      <c r="AJ562" s="12">
        <f t="shared" si="746"/>
        <v>0</v>
      </c>
      <c r="AK562" s="12">
        <f t="shared" si="746"/>
        <v>0</v>
      </c>
      <c r="AL562" s="12">
        <f t="shared" si="746"/>
        <v>0</v>
      </c>
      <c r="AM562" s="12">
        <f t="shared" si="746"/>
        <v>0</v>
      </c>
      <c r="AN562" s="12">
        <f t="shared" si="746"/>
        <v>0</v>
      </c>
      <c r="AO562" s="12">
        <f t="shared" si="746"/>
        <v>0</v>
      </c>
    </row>
    <row r="563" spans="2:41">
      <c r="B563" s="33">
        <v>30</v>
      </c>
      <c r="C563" s="12">
        <f t="shared" ref="C563:L572" si="747">INDEX(C$251:C$257,MATCH($B563,C$240:C$246,1))</f>
        <v>0</v>
      </c>
      <c r="D563" s="12">
        <f t="shared" si="747"/>
        <v>0</v>
      </c>
      <c r="E563" s="12">
        <f t="shared" si="747"/>
        <v>0</v>
      </c>
      <c r="F563" s="12">
        <f t="shared" si="747"/>
        <v>0</v>
      </c>
      <c r="G563" s="12">
        <f t="shared" si="747"/>
        <v>0</v>
      </c>
      <c r="H563" s="12">
        <f t="shared" si="747"/>
        <v>0</v>
      </c>
      <c r="I563" s="12">
        <f t="shared" si="747"/>
        <v>0</v>
      </c>
      <c r="J563" s="12">
        <f t="shared" si="747"/>
        <v>0</v>
      </c>
      <c r="K563" s="12">
        <f t="shared" si="747"/>
        <v>0</v>
      </c>
      <c r="L563" s="12">
        <f t="shared" si="747"/>
        <v>0</v>
      </c>
      <c r="M563" s="12">
        <f t="shared" ref="M563:V572" si="748">INDEX(M$251:M$257,MATCH($B563,M$240:M$246,1))</f>
        <v>0</v>
      </c>
      <c r="N563" s="12">
        <f t="shared" si="748"/>
        <v>0</v>
      </c>
      <c r="O563" s="12">
        <f t="shared" si="748"/>
        <v>0</v>
      </c>
      <c r="P563" s="12">
        <f t="shared" si="748"/>
        <v>0</v>
      </c>
      <c r="Q563" s="12">
        <f t="shared" si="748"/>
        <v>0</v>
      </c>
      <c r="R563" s="12">
        <f t="shared" si="748"/>
        <v>0</v>
      </c>
      <c r="S563" s="12">
        <f t="shared" si="748"/>
        <v>0</v>
      </c>
      <c r="T563" s="12">
        <f t="shared" si="748"/>
        <v>0</v>
      </c>
      <c r="U563" s="12">
        <f t="shared" si="748"/>
        <v>0</v>
      </c>
      <c r="V563" s="12">
        <f t="shared" si="748"/>
        <v>0</v>
      </c>
      <c r="W563" s="12">
        <f t="shared" ref="W563:AF572" si="749">INDEX(W$251:W$257,MATCH($B563,W$240:W$246,1))</f>
        <v>0</v>
      </c>
      <c r="X563" s="12">
        <f t="shared" si="749"/>
        <v>0</v>
      </c>
      <c r="Y563" s="12">
        <f t="shared" si="749"/>
        <v>0</v>
      </c>
      <c r="Z563" s="12">
        <f t="shared" si="749"/>
        <v>0</v>
      </c>
      <c r="AA563" s="12">
        <f t="shared" si="749"/>
        <v>0</v>
      </c>
      <c r="AB563" s="12">
        <f t="shared" si="749"/>
        <v>0</v>
      </c>
      <c r="AC563" s="12">
        <f t="shared" si="749"/>
        <v>0</v>
      </c>
      <c r="AD563" s="12">
        <f t="shared" si="749"/>
        <v>0</v>
      </c>
      <c r="AE563" s="12">
        <f t="shared" si="749"/>
        <v>0</v>
      </c>
      <c r="AF563" s="12">
        <f t="shared" si="749"/>
        <v>0</v>
      </c>
      <c r="AG563" s="12">
        <f t="shared" ref="AG563:AO572" si="750">INDEX(AG$251:AG$257,MATCH($B563,AG$240:AG$246,1))</f>
        <v>0</v>
      </c>
      <c r="AH563" s="12">
        <f t="shared" si="750"/>
        <v>0</v>
      </c>
      <c r="AI563" s="12">
        <f t="shared" si="750"/>
        <v>0</v>
      </c>
      <c r="AJ563" s="12">
        <f t="shared" si="750"/>
        <v>0</v>
      </c>
      <c r="AK563" s="12">
        <f t="shared" si="750"/>
        <v>0</v>
      </c>
      <c r="AL563" s="12">
        <f t="shared" si="750"/>
        <v>0</v>
      </c>
      <c r="AM563" s="12">
        <f t="shared" si="750"/>
        <v>0</v>
      </c>
      <c r="AN563" s="12">
        <f t="shared" si="750"/>
        <v>0</v>
      </c>
      <c r="AO563" s="12">
        <f t="shared" si="750"/>
        <v>0</v>
      </c>
    </row>
    <row r="564" spans="2:41">
      <c r="B564" s="33">
        <v>31</v>
      </c>
      <c r="C564" s="12">
        <f t="shared" si="747"/>
        <v>0</v>
      </c>
      <c r="D564" s="12">
        <f t="shared" si="747"/>
        <v>0</v>
      </c>
      <c r="E564" s="12">
        <f t="shared" si="747"/>
        <v>0</v>
      </c>
      <c r="F564" s="12">
        <f t="shared" si="747"/>
        <v>0</v>
      </c>
      <c r="G564" s="12">
        <f t="shared" si="747"/>
        <v>0</v>
      </c>
      <c r="H564" s="12">
        <f t="shared" si="747"/>
        <v>0</v>
      </c>
      <c r="I564" s="12">
        <f t="shared" si="747"/>
        <v>0</v>
      </c>
      <c r="J564" s="12">
        <f t="shared" si="747"/>
        <v>0</v>
      </c>
      <c r="K564" s="12">
        <f t="shared" si="747"/>
        <v>0</v>
      </c>
      <c r="L564" s="12">
        <f t="shared" si="747"/>
        <v>0</v>
      </c>
      <c r="M564" s="12">
        <f t="shared" si="748"/>
        <v>0</v>
      </c>
      <c r="N564" s="12">
        <f t="shared" si="748"/>
        <v>0</v>
      </c>
      <c r="O564" s="12">
        <f t="shared" si="748"/>
        <v>0</v>
      </c>
      <c r="P564" s="12">
        <f t="shared" si="748"/>
        <v>0</v>
      </c>
      <c r="Q564" s="12">
        <f t="shared" si="748"/>
        <v>0</v>
      </c>
      <c r="R564" s="12">
        <f t="shared" si="748"/>
        <v>0</v>
      </c>
      <c r="S564" s="12">
        <f t="shared" si="748"/>
        <v>0</v>
      </c>
      <c r="T564" s="12">
        <f t="shared" si="748"/>
        <v>0</v>
      </c>
      <c r="U564" s="12">
        <f t="shared" si="748"/>
        <v>0</v>
      </c>
      <c r="V564" s="12">
        <f t="shared" si="748"/>
        <v>0</v>
      </c>
      <c r="W564" s="12">
        <f t="shared" si="749"/>
        <v>0</v>
      </c>
      <c r="X564" s="12">
        <f t="shared" si="749"/>
        <v>0</v>
      </c>
      <c r="Y564" s="12">
        <f t="shared" si="749"/>
        <v>0</v>
      </c>
      <c r="Z564" s="12">
        <f t="shared" si="749"/>
        <v>0</v>
      </c>
      <c r="AA564" s="12">
        <f t="shared" si="749"/>
        <v>0</v>
      </c>
      <c r="AB564" s="12">
        <f t="shared" si="749"/>
        <v>0</v>
      </c>
      <c r="AC564" s="12">
        <f t="shared" si="749"/>
        <v>0</v>
      </c>
      <c r="AD564" s="12">
        <f t="shared" si="749"/>
        <v>0</v>
      </c>
      <c r="AE564" s="12">
        <f t="shared" si="749"/>
        <v>0</v>
      </c>
      <c r="AF564" s="12">
        <f t="shared" si="749"/>
        <v>0</v>
      </c>
      <c r="AG564" s="12">
        <f t="shared" si="750"/>
        <v>0</v>
      </c>
      <c r="AH564" s="12">
        <f t="shared" si="750"/>
        <v>0</v>
      </c>
      <c r="AI564" s="12">
        <f t="shared" si="750"/>
        <v>0</v>
      </c>
      <c r="AJ564" s="12">
        <f t="shared" si="750"/>
        <v>0</v>
      </c>
      <c r="AK564" s="12">
        <f t="shared" si="750"/>
        <v>0</v>
      </c>
      <c r="AL564" s="12">
        <f t="shared" si="750"/>
        <v>0</v>
      </c>
      <c r="AM564" s="12">
        <f t="shared" si="750"/>
        <v>0</v>
      </c>
      <c r="AN564" s="12">
        <f t="shared" si="750"/>
        <v>0</v>
      </c>
      <c r="AO564" s="12">
        <f t="shared" si="750"/>
        <v>0</v>
      </c>
    </row>
    <row r="565" spans="2:41">
      <c r="B565" s="33">
        <v>32</v>
      </c>
      <c r="C565" s="12">
        <f t="shared" si="747"/>
        <v>0</v>
      </c>
      <c r="D565" s="12">
        <f t="shared" si="747"/>
        <v>0</v>
      </c>
      <c r="E565" s="12">
        <f t="shared" si="747"/>
        <v>0</v>
      </c>
      <c r="F565" s="12">
        <f t="shared" si="747"/>
        <v>0</v>
      </c>
      <c r="G565" s="12">
        <f t="shared" si="747"/>
        <v>0</v>
      </c>
      <c r="H565" s="12">
        <f t="shared" si="747"/>
        <v>0</v>
      </c>
      <c r="I565" s="12">
        <f t="shared" si="747"/>
        <v>0</v>
      </c>
      <c r="J565" s="12">
        <f t="shared" si="747"/>
        <v>0</v>
      </c>
      <c r="K565" s="12">
        <f t="shared" si="747"/>
        <v>0</v>
      </c>
      <c r="L565" s="12">
        <f t="shared" si="747"/>
        <v>0</v>
      </c>
      <c r="M565" s="12">
        <f t="shared" si="748"/>
        <v>0</v>
      </c>
      <c r="N565" s="12">
        <f t="shared" si="748"/>
        <v>0</v>
      </c>
      <c r="O565" s="12">
        <f t="shared" si="748"/>
        <v>0</v>
      </c>
      <c r="P565" s="12">
        <f t="shared" si="748"/>
        <v>0</v>
      </c>
      <c r="Q565" s="12">
        <f t="shared" si="748"/>
        <v>0</v>
      </c>
      <c r="R565" s="12">
        <f t="shared" si="748"/>
        <v>0</v>
      </c>
      <c r="S565" s="12">
        <f t="shared" si="748"/>
        <v>0</v>
      </c>
      <c r="T565" s="12">
        <f t="shared" si="748"/>
        <v>0</v>
      </c>
      <c r="U565" s="12">
        <f t="shared" si="748"/>
        <v>0</v>
      </c>
      <c r="V565" s="12">
        <f t="shared" si="748"/>
        <v>0</v>
      </c>
      <c r="W565" s="12">
        <f t="shared" si="749"/>
        <v>0</v>
      </c>
      <c r="X565" s="12">
        <f t="shared" si="749"/>
        <v>0</v>
      </c>
      <c r="Y565" s="12">
        <f t="shared" si="749"/>
        <v>0</v>
      </c>
      <c r="Z565" s="12">
        <f t="shared" si="749"/>
        <v>0</v>
      </c>
      <c r="AA565" s="12">
        <f t="shared" si="749"/>
        <v>0</v>
      </c>
      <c r="AB565" s="12">
        <f t="shared" si="749"/>
        <v>0</v>
      </c>
      <c r="AC565" s="12">
        <f t="shared" si="749"/>
        <v>0</v>
      </c>
      <c r="AD565" s="12">
        <f t="shared" si="749"/>
        <v>0</v>
      </c>
      <c r="AE565" s="12">
        <f t="shared" si="749"/>
        <v>0</v>
      </c>
      <c r="AF565" s="12">
        <f t="shared" si="749"/>
        <v>0</v>
      </c>
      <c r="AG565" s="12">
        <f t="shared" si="750"/>
        <v>0</v>
      </c>
      <c r="AH565" s="12">
        <f t="shared" si="750"/>
        <v>0</v>
      </c>
      <c r="AI565" s="12">
        <f t="shared" si="750"/>
        <v>0</v>
      </c>
      <c r="AJ565" s="12">
        <f t="shared" si="750"/>
        <v>0</v>
      </c>
      <c r="AK565" s="12">
        <f t="shared" si="750"/>
        <v>0</v>
      </c>
      <c r="AL565" s="12">
        <f t="shared" si="750"/>
        <v>0</v>
      </c>
      <c r="AM565" s="12">
        <f t="shared" si="750"/>
        <v>0</v>
      </c>
      <c r="AN565" s="12">
        <f t="shared" si="750"/>
        <v>0</v>
      </c>
      <c r="AO565" s="12">
        <f t="shared" si="750"/>
        <v>0</v>
      </c>
    </row>
    <row r="566" spans="2:41">
      <c r="B566" s="33">
        <v>33</v>
      </c>
      <c r="C566" s="12">
        <f t="shared" si="747"/>
        <v>0</v>
      </c>
      <c r="D566" s="12">
        <f t="shared" si="747"/>
        <v>0</v>
      </c>
      <c r="E566" s="12">
        <f t="shared" si="747"/>
        <v>0</v>
      </c>
      <c r="F566" s="12">
        <f t="shared" si="747"/>
        <v>0</v>
      </c>
      <c r="G566" s="12">
        <f t="shared" si="747"/>
        <v>0</v>
      </c>
      <c r="H566" s="12">
        <f t="shared" si="747"/>
        <v>0</v>
      </c>
      <c r="I566" s="12">
        <f t="shared" si="747"/>
        <v>0</v>
      </c>
      <c r="J566" s="12">
        <f t="shared" si="747"/>
        <v>0</v>
      </c>
      <c r="K566" s="12">
        <f t="shared" si="747"/>
        <v>0</v>
      </c>
      <c r="L566" s="12">
        <f t="shared" si="747"/>
        <v>0</v>
      </c>
      <c r="M566" s="12">
        <f t="shared" si="748"/>
        <v>0</v>
      </c>
      <c r="N566" s="12">
        <f t="shared" si="748"/>
        <v>0</v>
      </c>
      <c r="O566" s="12">
        <f t="shared" si="748"/>
        <v>0</v>
      </c>
      <c r="P566" s="12">
        <f t="shared" si="748"/>
        <v>0</v>
      </c>
      <c r="Q566" s="12">
        <f t="shared" si="748"/>
        <v>0</v>
      </c>
      <c r="R566" s="12">
        <f t="shared" si="748"/>
        <v>0</v>
      </c>
      <c r="S566" s="12">
        <f t="shared" si="748"/>
        <v>0</v>
      </c>
      <c r="T566" s="12">
        <f t="shared" si="748"/>
        <v>0</v>
      </c>
      <c r="U566" s="12">
        <f t="shared" si="748"/>
        <v>0</v>
      </c>
      <c r="V566" s="12">
        <f t="shared" si="748"/>
        <v>0</v>
      </c>
      <c r="W566" s="12">
        <f t="shared" si="749"/>
        <v>0</v>
      </c>
      <c r="X566" s="12">
        <f t="shared" si="749"/>
        <v>0</v>
      </c>
      <c r="Y566" s="12">
        <f t="shared" si="749"/>
        <v>0</v>
      </c>
      <c r="Z566" s="12">
        <f t="shared" si="749"/>
        <v>0</v>
      </c>
      <c r="AA566" s="12">
        <f t="shared" si="749"/>
        <v>0</v>
      </c>
      <c r="AB566" s="12">
        <f t="shared" si="749"/>
        <v>0</v>
      </c>
      <c r="AC566" s="12">
        <f t="shared" si="749"/>
        <v>0</v>
      </c>
      <c r="AD566" s="12">
        <f t="shared" si="749"/>
        <v>0</v>
      </c>
      <c r="AE566" s="12">
        <f t="shared" si="749"/>
        <v>0</v>
      </c>
      <c r="AF566" s="12">
        <f t="shared" si="749"/>
        <v>0</v>
      </c>
      <c r="AG566" s="12">
        <f t="shared" si="750"/>
        <v>0</v>
      </c>
      <c r="AH566" s="12">
        <f t="shared" si="750"/>
        <v>0</v>
      </c>
      <c r="AI566" s="12">
        <f t="shared" si="750"/>
        <v>0</v>
      </c>
      <c r="AJ566" s="12">
        <f t="shared" si="750"/>
        <v>0</v>
      </c>
      <c r="AK566" s="12">
        <f t="shared" si="750"/>
        <v>0</v>
      </c>
      <c r="AL566" s="12">
        <f t="shared" si="750"/>
        <v>0</v>
      </c>
      <c r="AM566" s="12">
        <f t="shared" si="750"/>
        <v>0</v>
      </c>
      <c r="AN566" s="12">
        <f t="shared" si="750"/>
        <v>0</v>
      </c>
      <c r="AO566" s="12">
        <f t="shared" si="750"/>
        <v>0</v>
      </c>
    </row>
    <row r="567" spans="2:41">
      <c r="B567" s="33">
        <v>34</v>
      </c>
      <c r="C567" s="12">
        <f t="shared" si="747"/>
        <v>0</v>
      </c>
      <c r="D567" s="12">
        <f t="shared" si="747"/>
        <v>0</v>
      </c>
      <c r="E567" s="12">
        <f t="shared" si="747"/>
        <v>0</v>
      </c>
      <c r="F567" s="12">
        <f t="shared" si="747"/>
        <v>0</v>
      </c>
      <c r="G567" s="12">
        <f t="shared" si="747"/>
        <v>0</v>
      </c>
      <c r="H567" s="12">
        <f t="shared" si="747"/>
        <v>0</v>
      </c>
      <c r="I567" s="12">
        <f t="shared" si="747"/>
        <v>0</v>
      </c>
      <c r="J567" s="12">
        <f t="shared" si="747"/>
        <v>0</v>
      </c>
      <c r="K567" s="12">
        <f t="shared" si="747"/>
        <v>0</v>
      </c>
      <c r="L567" s="12">
        <f t="shared" si="747"/>
        <v>0</v>
      </c>
      <c r="M567" s="12">
        <f t="shared" si="748"/>
        <v>0</v>
      </c>
      <c r="N567" s="12">
        <f t="shared" si="748"/>
        <v>0</v>
      </c>
      <c r="O567" s="12">
        <f t="shared" si="748"/>
        <v>0</v>
      </c>
      <c r="P567" s="12">
        <f t="shared" si="748"/>
        <v>0</v>
      </c>
      <c r="Q567" s="12">
        <f t="shared" si="748"/>
        <v>0</v>
      </c>
      <c r="R567" s="12">
        <f t="shared" si="748"/>
        <v>0</v>
      </c>
      <c r="S567" s="12">
        <f t="shared" si="748"/>
        <v>0</v>
      </c>
      <c r="T567" s="12">
        <f t="shared" si="748"/>
        <v>0</v>
      </c>
      <c r="U567" s="12">
        <f t="shared" si="748"/>
        <v>0</v>
      </c>
      <c r="V567" s="12">
        <f t="shared" si="748"/>
        <v>0</v>
      </c>
      <c r="W567" s="12">
        <f t="shared" si="749"/>
        <v>0</v>
      </c>
      <c r="X567" s="12">
        <f t="shared" si="749"/>
        <v>0</v>
      </c>
      <c r="Y567" s="12">
        <f t="shared" si="749"/>
        <v>0</v>
      </c>
      <c r="Z567" s="12">
        <f t="shared" si="749"/>
        <v>0</v>
      </c>
      <c r="AA567" s="12">
        <f t="shared" si="749"/>
        <v>0</v>
      </c>
      <c r="AB567" s="12">
        <f t="shared" si="749"/>
        <v>0</v>
      </c>
      <c r="AC567" s="12">
        <f t="shared" si="749"/>
        <v>0</v>
      </c>
      <c r="AD567" s="12">
        <f t="shared" si="749"/>
        <v>0</v>
      </c>
      <c r="AE567" s="12">
        <f t="shared" si="749"/>
        <v>0</v>
      </c>
      <c r="AF567" s="12">
        <f t="shared" si="749"/>
        <v>0</v>
      </c>
      <c r="AG567" s="12">
        <f t="shared" si="750"/>
        <v>0</v>
      </c>
      <c r="AH567" s="12">
        <f t="shared" si="750"/>
        <v>0</v>
      </c>
      <c r="AI567" s="12">
        <f t="shared" si="750"/>
        <v>0</v>
      </c>
      <c r="AJ567" s="12">
        <f t="shared" si="750"/>
        <v>0</v>
      </c>
      <c r="AK567" s="12">
        <f t="shared" si="750"/>
        <v>0</v>
      </c>
      <c r="AL567" s="12">
        <f t="shared" si="750"/>
        <v>0</v>
      </c>
      <c r="AM567" s="12">
        <f t="shared" si="750"/>
        <v>0</v>
      </c>
      <c r="AN567" s="12">
        <f t="shared" si="750"/>
        <v>0</v>
      </c>
      <c r="AO567" s="12">
        <f t="shared" si="750"/>
        <v>0</v>
      </c>
    </row>
    <row r="568" spans="2:41">
      <c r="B568" s="33">
        <v>35</v>
      </c>
      <c r="C568" s="12">
        <f t="shared" si="747"/>
        <v>0</v>
      </c>
      <c r="D568" s="12">
        <f t="shared" si="747"/>
        <v>0</v>
      </c>
      <c r="E568" s="12">
        <f t="shared" si="747"/>
        <v>0</v>
      </c>
      <c r="F568" s="12">
        <f t="shared" si="747"/>
        <v>0</v>
      </c>
      <c r="G568" s="12">
        <f t="shared" si="747"/>
        <v>0</v>
      </c>
      <c r="H568" s="12">
        <f t="shared" si="747"/>
        <v>0</v>
      </c>
      <c r="I568" s="12">
        <f t="shared" si="747"/>
        <v>0</v>
      </c>
      <c r="J568" s="12">
        <f t="shared" si="747"/>
        <v>0</v>
      </c>
      <c r="K568" s="12">
        <f t="shared" si="747"/>
        <v>0</v>
      </c>
      <c r="L568" s="12">
        <f t="shared" si="747"/>
        <v>0</v>
      </c>
      <c r="M568" s="12">
        <f t="shared" si="748"/>
        <v>0</v>
      </c>
      <c r="N568" s="12">
        <f t="shared" si="748"/>
        <v>0</v>
      </c>
      <c r="O568" s="12">
        <f t="shared" si="748"/>
        <v>0</v>
      </c>
      <c r="P568" s="12">
        <f t="shared" si="748"/>
        <v>0</v>
      </c>
      <c r="Q568" s="12">
        <f t="shared" si="748"/>
        <v>0</v>
      </c>
      <c r="R568" s="12">
        <f t="shared" si="748"/>
        <v>0</v>
      </c>
      <c r="S568" s="12">
        <f t="shared" si="748"/>
        <v>0</v>
      </c>
      <c r="T568" s="12">
        <f t="shared" si="748"/>
        <v>0</v>
      </c>
      <c r="U568" s="12">
        <f t="shared" si="748"/>
        <v>0</v>
      </c>
      <c r="V568" s="12">
        <f t="shared" si="748"/>
        <v>0</v>
      </c>
      <c r="W568" s="12">
        <f t="shared" si="749"/>
        <v>0</v>
      </c>
      <c r="X568" s="12">
        <f t="shared" si="749"/>
        <v>0</v>
      </c>
      <c r="Y568" s="12">
        <f t="shared" si="749"/>
        <v>0</v>
      </c>
      <c r="Z568" s="12">
        <f t="shared" si="749"/>
        <v>0</v>
      </c>
      <c r="AA568" s="12">
        <f t="shared" si="749"/>
        <v>0</v>
      </c>
      <c r="AB568" s="12">
        <f t="shared" si="749"/>
        <v>0</v>
      </c>
      <c r="AC568" s="12">
        <f t="shared" si="749"/>
        <v>0</v>
      </c>
      <c r="AD568" s="12">
        <f t="shared" si="749"/>
        <v>0</v>
      </c>
      <c r="AE568" s="12">
        <f t="shared" si="749"/>
        <v>0</v>
      </c>
      <c r="AF568" s="12">
        <f t="shared" si="749"/>
        <v>0</v>
      </c>
      <c r="AG568" s="12">
        <f t="shared" si="750"/>
        <v>0</v>
      </c>
      <c r="AH568" s="12">
        <f t="shared" si="750"/>
        <v>0</v>
      </c>
      <c r="AI568" s="12">
        <f t="shared" si="750"/>
        <v>0</v>
      </c>
      <c r="AJ568" s="12">
        <f t="shared" si="750"/>
        <v>0</v>
      </c>
      <c r="AK568" s="12">
        <f t="shared" si="750"/>
        <v>0</v>
      </c>
      <c r="AL568" s="12">
        <f t="shared" si="750"/>
        <v>0</v>
      </c>
      <c r="AM568" s="12">
        <f t="shared" si="750"/>
        <v>0</v>
      </c>
      <c r="AN568" s="12">
        <f t="shared" si="750"/>
        <v>0</v>
      </c>
      <c r="AO568" s="12">
        <f t="shared" si="750"/>
        <v>0</v>
      </c>
    </row>
    <row r="569" spans="2:41">
      <c r="B569" s="33">
        <v>36</v>
      </c>
      <c r="C569" s="12">
        <f t="shared" si="747"/>
        <v>0</v>
      </c>
      <c r="D569" s="12">
        <f t="shared" si="747"/>
        <v>0</v>
      </c>
      <c r="E569" s="12">
        <f t="shared" si="747"/>
        <v>0</v>
      </c>
      <c r="F569" s="12">
        <f t="shared" si="747"/>
        <v>0</v>
      </c>
      <c r="G569" s="12">
        <f t="shared" si="747"/>
        <v>0</v>
      </c>
      <c r="H569" s="12">
        <f t="shared" si="747"/>
        <v>0</v>
      </c>
      <c r="I569" s="12">
        <f t="shared" si="747"/>
        <v>0</v>
      </c>
      <c r="J569" s="12">
        <f t="shared" si="747"/>
        <v>0</v>
      </c>
      <c r="K569" s="12">
        <f t="shared" si="747"/>
        <v>0</v>
      </c>
      <c r="L569" s="12">
        <f t="shared" si="747"/>
        <v>0</v>
      </c>
      <c r="M569" s="12">
        <f t="shared" si="748"/>
        <v>0</v>
      </c>
      <c r="N569" s="12">
        <f t="shared" si="748"/>
        <v>0</v>
      </c>
      <c r="O569" s="12">
        <f t="shared" si="748"/>
        <v>0</v>
      </c>
      <c r="P569" s="12">
        <f t="shared" si="748"/>
        <v>0</v>
      </c>
      <c r="Q569" s="12">
        <f t="shared" si="748"/>
        <v>0</v>
      </c>
      <c r="R569" s="12">
        <f t="shared" si="748"/>
        <v>0</v>
      </c>
      <c r="S569" s="12">
        <f t="shared" si="748"/>
        <v>0</v>
      </c>
      <c r="T569" s="12">
        <f t="shared" si="748"/>
        <v>0</v>
      </c>
      <c r="U569" s="12">
        <f t="shared" si="748"/>
        <v>0</v>
      </c>
      <c r="V569" s="12">
        <f t="shared" si="748"/>
        <v>0</v>
      </c>
      <c r="W569" s="12">
        <f t="shared" si="749"/>
        <v>0</v>
      </c>
      <c r="X569" s="12">
        <f t="shared" si="749"/>
        <v>0</v>
      </c>
      <c r="Y569" s="12">
        <f t="shared" si="749"/>
        <v>0</v>
      </c>
      <c r="Z569" s="12">
        <f t="shared" si="749"/>
        <v>0</v>
      </c>
      <c r="AA569" s="12">
        <f t="shared" si="749"/>
        <v>0</v>
      </c>
      <c r="AB569" s="12">
        <f t="shared" si="749"/>
        <v>0</v>
      </c>
      <c r="AC569" s="12">
        <f t="shared" si="749"/>
        <v>0</v>
      </c>
      <c r="AD569" s="12">
        <f t="shared" si="749"/>
        <v>0</v>
      </c>
      <c r="AE569" s="12">
        <f t="shared" si="749"/>
        <v>0</v>
      </c>
      <c r="AF569" s="12">
        <f t="shared" si="749"/>
        <v>0</v>
      </c>
      <c r="AG569" s="12">
        <f t="shared" si="750"/>
        <v>0</v>
      </c>
      <c r="AH569" s="12">
        <f t="shared" si="750"/>
        <v>0</v>
      </c>
      <c r="AI569" s="12">
        <f t="shared" si="750"/>
        <v>0</v>
      </c>
      <c r="AJ569" s="12">
        <f t="shared" si="750"/>
        <v>0</v>
      </c>
      <c r="AK569" s="12">
        <f t="shared" si="750"/>
        <v>0</v>
      </c>
      <c r="AL569" s="12">
        <f t="shared" si="750"/>
        <v>0</v>
      </c>
      <c r="AM569" s="12">
        <f t="shared" si="750"/>
        <v>0</v>
      </c>
      <c r="AN569" s="12">
        <f t="shared" si="750"/>
        <v>0</v>
      </c>
      <c r="AO569" s="12">
        <f t="shared" si="750"/>
        <v>0</v>
      </c>
    </row>
    <row r="570" spans="2:41">
      <c r="B570" s="33">
        <v>37</v>
      </c>
      <c r="C570" s="12">
        <f t="shared" si="747"/>
        <v>0</v>
      </c>
      <c r="D570" s="12">
        <f t="shared" si="747"/>
        <v>0</v>
      </c>
      <c r="E570" s="12">
        <f t="shared" si="747"/>
        <v>0</v>
      </c>
      <c r="F570" s="12">
        <f t="shared" si="747"/>
        <v>0</v>
      </c>
      <c r="G570" s="12">
        <f t="shared" si="747"/>
        <v>0</v>
      </c>
      <c r="H570" s="12">
        <f t="shared" si="747"/>
        <v>0</v>
      </c>
      <c r="I570" s="12">
        <f t="shared" si="747"/>
        <v>0</v>
      </c>
      <c r="J570" s="12">
        <f t="shared" si="747"/>
        <v>0</v>
      </c>
      <c r="K570" s="12">
        <f t="shared" si="747"/>
        <v>0</v>
      </c>
      <c r="L570" s="12">
        <f t="shared" si="747"/>
        <v>0</v>
      </c>
      <c r="M570" s="12">
        <f t="shared" si="748"/>
        <v>0</v>
      </c>
      <c r="N570" s="12">
        <f t="shared" si="748"/>
        <v>0</v>
      </c>
      <c r="O570" s="12">
        <f t="shared" si="748"/>
        <v>0</v>
      </c>
      <c r="P570" s="12">
        <f t="shared" si="748"/>
        <v>0</v>
      </c>
      <c r="Q570" s="12">
        <f t="shared" si="748"/>
        <v>0</v>
      </c>
      <c r="R570" s="12">
        <f t="shared" si="748"/>
        <v>0</v>
      </c>
      <c r="S570" s="12">
        <f t="shared" si="748"/>
        <v>0</v>
      </c>
      <c r="T570" s="12">
        <f t="shared" si="748"/>
        <v>0</v>
      </c>
      <c r="U570" s="12">
        <f t="shared" si="748"/>
        <v>0</v>
      </c>
      <c r="V570" s="12">
        <f t="shared" si="748"/>
        <v>0</v>
      </c>
      <c r="W570" s="12">
        <f t="shared" si="749"/>
        <v>0</v>
      </c>
      <c r="X570" s="12">
        <f t="shared" si="749"/>
        <v>0</v>
      </c>
      <c r="Y570" s="12">
        <f t="shared" si="749"/>
        <v>0</v>
      </c>
      <c r="Z570" s="12">
        <f t="shared" si="749"/>
        <v>0</v>
      </c>
      <c r="AA570" s="12">
        <f t="shared" si="749"/>
        <v>0</v>
      </c>
      <c r="AB570" s="12">
        <f t="shared" si="749"/>
        <v>0</v>
      </c>
      <c r="AC570" s="12">
        <f t="shared" si="749"/>
        <v>0</v>
      </c>
      <c r="AD570" s="12">
        <f t="shared" si="749"/>
        <v>0</v>
      </c>
      <c r="AE570" s="12">
        <f t="shared" si="749"/>
        <v>0</v>
      </c>
      <c r="AF570" s="12">
        <f t="shared" si="749"/>
        <v>0</v>
      </c>
      <c r="AG570" s="12">
        <f t="shared" si="750"/>
        <v>0</v>
      </c>
      <c r="AH570" s="12">
        <f t="shared" si="750"/>
        <v>0</v>
      </c>
      <c r="AI570" s="12">
        <f t="shared" si="750"/>
        <v>0</v>
      </c>
      <c r="AJ570" s="12">
        <f t="shared" si="750"/>
        <v>0</v>
      </c>
      <c r="AK570" s="12">
        <f t="shared" si="750"/>
        <v>0</v>
      </c>
      <c r="AL570" s="12">
        <f t="shared" si="750"/>
        <v>0</v>
      </c>
      <c r="AM570" s="12">
        <f t="shared" si="750"/>
        <v>0</v>
      </c>
      <c r="AN570" s="12">
        <f t="shared" si="750"/>
        <v>0</v>
      </c>
      <c r="AO570" s="12">
        <f t="shared" si="750"/>
        <v>0</v>
      </c>
    </row>
    <row r="571" spans="2:41">
      <c r="B571" s="33">
        <v>38</v>
      </c>
      <c r="C571" s="12">
        <f t="shared" si="747"/>
        <v>0</v>
      </c>
      <c r="D571" s="12">
        <f t="shared" si="747"/>
        <v>0</v>
      </c>
      <c r="E571" s="12">
        <f t="shared" si="747"/>
        <v>0</v>
      </c>
      <c r="F571" s="12">
        <f t="shared" si="747"/>
        <v>0</v>
      </c>
      <c r="G571" s="12">
        <f t="shared" si="747"/>
        <v>0</v>
      </c>
      <c r="H571" s="12">
        <f t="shared" si="747"/>
        <v>0</v>
      </c>
      <c r="I571" s="12">
        <f t="shared" si="747"/>
        <v>0</v>
      </c>
      <c r="J571" s="12">
        <f t="shared" si="747"/>
        <v>0</v>
      </c>
      <c r="K571" s="12">
        <f t="shared" si="747"/>
        <v>0</v>
      </c>
      <c r="L571" s="12">
        <f t="shared" si="747"/>
        <v>0</v>
      </c>
      <c r="M571" s="12">
        <f t="shared" si="748"/>
        <v>0</v>
      </c>
      <c r="N571" s="12">
        <f t="shared" si="748"/>
        <v>0</v>
      </c>
      <c r="O571" s="12">
        <f t="shared" si="748"/>
        <v>0</v>
      </c>
      <c r="P571" s="12">
        <f t="shared" si="748"/>
        <v>0</v>
      </c>
      <c r="Q571" s="12">
        <f t="shared" si="748"/>
        <v>0</v>
      </c>
      <c r="R571" s="12">
        <f t="shared" si="748"/>
        <v>0</v>
      </c>
      <c r="S571" s="12">
        <f t="shared" si="748"/>
        <v>0</v>
      </c>
      <c r="T571" s="12">
        <f t="shared" si="748"/>
        <v>0</v>
      </c>
      <c r="U571" s="12">
        <f t="shared" si="748"/>
        <v>0</v>
      </c>
      <c r="V571" s="12">
        <f t="shared" si="748"/>
        <v>0</v>
      </c>
      <c r="W571" s="12">
        <f t="shared" si="749"/>
        <v>0</v>
      </c>
      <c r="X571" s="12">
        <f t="shared" si="749"/>
        <v>0</v>
      </c>
      <c r="Y571" s="12">
        <f t="shared" si="749"/>
        <v>0</v>
      </c>
      <c r="Z571" s="12">
        <f t="shared" si="749"/>
        <v>0</v>
      </c>
      <c r="AA571" s="12">
        <f t="shared" si="749"/>
        <v>0</v>
      </c>
      <c r="AB571" s="12">
        <f t="shared" si="749"/>
        <v>0</v>
      </c>
      <c r="AC571" s="12">
        <f t="shared" si="749"/>
        <v>0</v>
      </c>
      <c r="AD571" s="12">
        <f t="shared" si="749"/>
        <v>0</v>
      </c>
      <c r="AE571" s="12">
        <f t="shared" si="749"/>
        <v>0</v>
      </c>
      <c r="AF571" s="12">
        <f t="shared" si="749"/>
        <v>0</v>
      </c>
      <c r="AG571" s="12">
        <f t="shared" si="750"/>
        <v>0</v>
      </c>
      <c r="AH571" s="12">
        <f t="shared" si="750"/>
        <v>0</v>
      </c>
      <c r="AI571" s="12">
        <f t="shared" si="750"/>
        <v>0</v>
      </c>
      <c r="AJ571" s="12">
        <f t="shared" si="750"/>
        <v>0</v>
      </c>
      <c r="AK571" s="12">
        <f t="shared" si="750"/>
        <v>0</v>
      </c>
      <c r="AL571" s="12">
        <f t="shared" si="750"/>
        <v>0</v>
      </c>
      <c r="AM571" s="12">
        <f t="shared" si="750"/>
        <v>0</v>
      </c>
      <c r="AN571" s="12">
        <f t="shared" si="750"/>
        <v>0</v>
      </c>
      <c r="AO571" s="12">
        <f t="shared" si="750"/>
        <v>0</v>
      </c>
    </row>
    <row r="572" spans="2:41">
      <c r="B572" s="33">
        <v>39</v>
      </c>
      <c r="C572" s="12">
        <f t="shared" si="747"/>
        <v>0</v>
      </c>
      <c r="D572" s="12">
        <f t="shared" si="747"/>
        <v>0</v>
      </c>
      <c r="E572" s="12">
        <f t="shared" si="747"/>
        <v>0</v>
      </c>
      <c r="F572" s="12">
        <f t="shared" si="747"/>
        <v>0</v>
      </c>
      <c r="G572" s="12">
        <f t="shared" si="747"/>
        <v>0</v>
      </c>
      <c r="H572" s="12">
        <f t="shared" si="747"/>
        <v>0</v>
      </c>
      <c r="I572" s="12">
        <f t="shared" si="747"/>
        <v>0</v>
      </c>
      <c r="J572" s="12">
        <f t="shared" si="747"/>
        <v>0</v>
      </c>
      <c r="K572" s="12">
        <f t="shared" si="747"/>
        <v>0</v>
      </c>
      <c r="L572" s="12">
        <f t="shared" si="747"/>
        <v>0</v>
      </c>
      <c r="M572" s="12">
        <f t="shared" si="748"/>
        <v>0</v>
      </c>
      <c r="N572" s="12">
        <f t="shared" si="748"/>
        <v>0</v>
      </c>
      <c r="O572" s="12">
        <f t="shared" si="748"/>
        <v>0</v>
      </c>
      <c r="P572" s="12">
        <f t="shared" si="748"/>
        <v>0</v>
      </c>
      <c r="Q572" s="12">
        <f t="shared" si="748"/>
        <v>0</v>
      </c>
      <c r="R572" s="12">
        <f t="shared" si="748"/>
        <v>0</v>
      </c>
      <c r="S572" s="12">
        <f t="shared" si="748"/>
        <v>0</v>
      </c>
      <c r="T572" s="12">
        <f t="shared" si="748"/>
        <v>0</v>
      </c>
      <c r="U572" s="12">
        <f t="shared" si="748"/>
        <v>0</v>
      </c>
      <c r="V572" s="12">
        <f t="shared" si="748"/>
        <v>0</v>
      </c>
      <c r="W572" s="12">
        <f t="shared" si="749"/>
        <v>0</v>
      </c>
      <c r="X572" s="12">
        <f t="shared" si="749"/>
        <v>0</v>
      </c>
      <c r="Y572" s="12">
        <f t="shared" si="749"/>
        <v>0</v>
      </c>
      <c r="Z572" s="12">
        <f t="shared" si="749"/>
        <v>0</v>
      </c>
      <c r="AA572" s="12">
        <f t="shared" si="749"/>
        <v>0</v>
      </c>
      <c r="AB572" s="12">
        <f t="shared" si="749"/>
        <v>0</v>
      </c>
      <c r="AC572" s="12">
        <f t="shared" si="749"/>
        <v>0</v>
      </c>
      <c r="AD572" s="12">
        <f t="shared" si="749"/>
        <v>0</v>
      </c>
      <c r="AE572" s="12">
        <f t="shared" si="749"/>
        <v>0</v>
      </c>
      <c r="AF572" s="12">
        <f t="shared" si="749"/>
        <v>0</v>
      </c>
      <c r="AG572" s="12">
        <f t="shared" si="750"/>
        <v>0</v>
      </c>
      <c r="AH572" s="12">
        <f t="shared" si="750"/>
        <v>0</v>
      </c>
      <c r="AI572" s="12">
        <f t="shared" si="750"/>
        <v>0</v>
      </c>
      <c r="AJ572" s="12">
        <f t="shared" si="750"/>
        <v>0</v>
      </c>
      <c r="AK572" s="12">
        <f t="shared" si="750"/>
        <v>0</v>
      </c>
      <c r="AL572" s="12">
        <f t="shared" si="750"/>
        <v>0</v>
      </c>
      <c r="AM572" s="12">
        <f t="shared" si="750"/>
        <v>0</v>
      </c>
      <c r="AN572" s="12">
        <f t="shared" si="750"/>
        <v>0</v>
      </c>
      <c r="AO572" s="12">
        <f t="shared" si="750"/>
        <v>0</v>
      </c>
    </row>
    <row r="573" spans="2:41">
      <c r="B573" s="33">
        <v>40</v>
      </c>
      <c r="C573" s="12">
        <f t="shared" ref="C573:L582" si="751">INDEX(C$251:C$257,MATCH($B573,C$240:C$246,1))</f>
        <v>0</v>
      </c>
      <c r="D573" s="12">
        <f t="shared" si="751"/>
        <v>0</v>
      </c>
      <c r="E573" s="12">
        <f t="shared" si="751"/>
        <v>0</v>
      </c>
      <c r="F573" s="12">
        <f t="shared" si="751"/>
        <v>0</v>
      </c>
      <c r="G573" s="12">
        <f t="shared" si="751"/>
        <v>0</v>
      </c>
      <c r="H573" s="12">
        <f t="shared" si="751"/>
        <v>0</v>
      </c>
      <c r="I573" s="12">
        <f t="shared" si="751"/>
        <v>0</v>
      </c>
      <c r="J573" s="12">
        <f t="shared" si="751"/>
        <v>0</v>
      </c>
      <c r="K573" s="12">
        <f t="shared" si="751"/>
        <v>0</v>
      </c>
      <c r="L573" s="12">
        <f t="shared" si="751"/>
        <v>0</v>
      </c>
      <c r="M573" s="12">
        <f t="shared" ref="M573:V582" si="752">INDEX(M$251:M$257,MATCH($B573,M$240:M$246,1))</f>
        <v>0</v>
      </c>
      <c r="N573" s="12">
        <f t="shared" si="752"/>
        <v>0</v>
      </c>
      <c r="O573" s="12">
        <f t="shared" si="752"/>
        <v>0</v>
      </c>
      <c r="P573" s="12">
        <f t="shared" si="752"/>
        <v>0</v>
      </c>
      <c r="Q573" s="12">
        <f t="shared" si="752"/>
        <v>0</v>
      </c>
      <c r="R573" s="12">
        <f t="shared" si="752"/>
        <v>0</v>
      </c>
      <c r="S573" s="12">
        <f t="shared" si="752"/>
        <v>0</v>
      </c>
      <c r="T573" s="12">
        <f t="shared" si="752"/>
        <v>0</v>
      </c>
      <c r="U573" s="12">
        <f t="shared" si="752"/>
        <v>0</v>
      </c>
      <c r="V573" s="12">
        <f t="shared" si="752"/>
        <v>0</v>
      </c>
      <c r="W573" s="12">
        <f t="shared" ref="W573:AF582" si="753">INDEX(W$251:W$257,MATCH($B573,W$240:W$246,1))</f>
        <v>0</v>
      </c>
      <c r="X573" s="12">
        <f t="shared" si="753"/>
        <v>0</v>
      </c>
      <c r="Y573" s="12">
        <f t="shared" si="753"/>
        <v>0</v>
      </c>
      <c r="Z573" s="12">
        <f t="shared" si="753"/>
        <v>0</v>
      </c>
      <c r="AA573" s="12">
        <f t="shared" si="753"/>
        <v>0</v>
      </c>
      <c r="AB573" s="12">
        <f t="shared" si="753"/>
        <v>0</v>
      </c>
      <c r="AC573" s="12">
        <f t="shared" si="753"/>
        <v>0</v>
      </c>
      <c r="AD573" s="12">
        <f t="shared" si="753"/>
        <v>0</v>
      </c>
      <c r="AE573" s="12">
        <f t="shared" si="753"/>
        <v>0</v>
      </c>
      <c r="AF573" s="12">
        <f t="shared" si="753"/>
        <v>0</v>
      </c>
      <c r="AG573" s="12">
        <f t="shared" ref="AG573:AO582" si="754">INDEX(AG$251:AG$257,MATCH($B573,AG$240:AG$246,1))</f>
        <v>0</v>
      </c>
      <c r="AH573" s="12">
        <f t="shared" si="754"/>
        <v>0</v>
      </c>
      <c r="AI573" s="12">
        <f t="shared" si="754"/>
        <v>0</v>
      </c>
      <c r="AJ573" s="12">
        <f t="shared" si="754"/>
        <v>0</v>
      </c>
      <c r="AK573" s="12">
        <f t="shared" si="754"/>
        <v>0</v>
      </c>
      <c r="AL573" s="12">
        <f t="shared" si="754"/>
        <v>0</v>
      </c>
      <c r="AM573" s="12">
        <f t="shared" si="754"/>
        <v>0</v>
      </c>
      <c r="AN573" s="12">
        <f t="shared" si="754"/>
        <v>0</v>
      </c>
      <c r="AO573" s="12">
        <f t="shared" si="754"/>
        <v>0</v>
      </c>
    </row>
    <row r="574" spans="2:41">
      <c r="B574" s="33">
        <v>41</v>
      </c>
      <c r="C574" s="12">
        <f t="shared" si="751"/>
        <v>0</v>
      </c>
      <c r="D574" s="12">
        <f t="shared" si="751"/>
        <v>0</v>
      </c>
      <c r="E574" s="12">
        <f t="shared" si="751"/>
        <v>0</v>
      </c>
      <c r="F574" s="12">
        <f t="shared" si="751"/>
        <v>0</v>
      </c>
      <c r="G574" s="12">
        <f t="shared" si="751"/>
        <v>0</v>
      </c>
      <c r="H574" s="12">
        <f t="shared" si="751"/>
        <v>0</v>
      </c>
      <c r="I574" s="12">
        <f t="shared" si="751"/>
        <v>0</v>
      </c>
      <c r="J574" s="12">
        <f t="shared" si="751"/>
        <v>0</v>
      </c>
      <c r="K574" s="12">
        <f t="shared" si="751"/>
        <v>0</v>
      </c>
      <c r="L574" s="12">
        <f t="shared" si="751"/>
        <v>0</v>
      </c>
      <c r="M574" s="12">
        <f t="shared" si="752"/>
        <v>0</v>
      </c>
      <c r="N574" s="12">
        <f t="shared" si="752"/>
        <v>0</v>
      </c>
      <c r="O574" s="12">
        <f t="shared" si="752"/>
        <v>0</v>
      </c>
      <c r="P574" s="12">
        <f t="shared" si="752"/>
        <v>0</v>
      </c>
      <c r="Q574" s="12">
        <f t="shared" si="752"/>
        <v>0</v>
      </c>
      <c r="R574" s="12">
        <f t="shared" si="752"/>
        <v>0</v>
      </c>
      <c r="S574" s="12">
        <f t="shared" si="752"/>
        <v>0</v>
      </c>
      <c r="T574" s="12">
        <f t="shared" si="752"/>
        <v>0</v>
      </c>
      <c r="U574" s="12">
        <f t="shared" si="752"/>
        <v>0</v>
      </c>
      <c r="V574" s="12">
        <f t="shared" si="752"/>
        <v>0</v>
      </c>
      <c r="W574" s="12">
        <f t="shared" si="753"/>
        <v>0</v>
      </c>
      <c r="X574" s="12">
        <f t="shared" si="753"/>
        <v>0</v>
      </c>
      <c r="Y574" s="12">
        <f t="shared" si="753"/>
        <v>0</v>
      </c>
      <c r="Z574" s="12">
        <f t="shared" si="753"/>
        <v>0</v>
      </c>
      <c r="AA574" s="12">
        <f t="shared" si="753"/>
        <v>0</v>
      </c>
      <c r="AB574" s="12">
        <f t="shared" si="753"/>
        <v>0</v>
      </c>
      <c r="AC574" s="12">
        <f t="shared" si="753"/>
        <v>0</v>
      </c>
      <c r="AD574" s="12">
        <f t="shared" si="753"/>
        <v>0</v>
      </c>
      <c r="AE574" s="12">
        <f t="shared" si="753"/>
        <v>0</v>
      </c>
      <c r="AF574" s="12">
        <f t="shared" si="753"/>
        <v>0</v>
      </c>
      <c r="AG574" s="12">
        <f t="shared" si="754"/>
        <v>0</v>
      </c>
      <c r="AH574" s="12">
        <f t="shared" si="754"/>
        <v>0</v>
      </c>
      <c r="AI574" s="12">
        <f t="shared" si="754"/>
        <v>0</v>
      </c>
      <c r="AJ574" s="12">
        <f t="shared" si="754"/>
        <v>0</v>
      </c>
      <c r="AK574" s="12">
        <f t="shared" si="754"/>
        <v>0</v>
      </c>
      <c r="AL574" s="12">
        <f t="shared" si="754"/>
        <v>0</v>
      </c>
      <c r="AM574" s="12">
        <f t="shared" si="754"/>
        <v>0</v>
      </c>
      <c r="AN574" s="12">
        <f t="shared" si="754"/>
        <v>0</v>
      </c>
      <c r="AO574" s="12">
        <f t="shared" si="754"/>
        <v>0</v>
      </c>
    </row>
    <row r="575" spans="2:41">
      <c r="B575" s="33">
        <v>42</v>
      </c>
      <c r="C575" s="12">
        <f t="shared" si="751"/>
        <v>0</v>
      </c>
      <c r="D575" s="12">
        <f t="shared" si="751"/>
        <v>0</v>
      </c>
      <c r="E575" s="12">
        <f t="shared" si="751"/>
        <v>0</v>
      </c>
      <c r="F575" s="12">
        <f t="shared" si="751"/>
        <v>0</v>
      </c>
      <c r="G575" s="12">
        <f t="shared" si="751"/>
        <v>0</v>
      </c>
      <c r="H575" s="12">
        <f t="shared" si="751"/>
        <v>0</v>
      </c>
      <c r="I575" s="12">
        <f t="shared" si="751"/>
        <v>0</v>
      </c>
      <c r="J575" s="12">
        <f t="shared" si="751"/>
        <v>0</v>
      </c>
      <c r="K575" s="12">
        <f t="shared" si="751"/>
        <v>0</v>
      </c>
      <c r="L575" s="12">
        <f t="shared" si="751"/>
        <v>0</v>
      </c>
      <c r="M575" s="12">
        <f t="shared" si="752"/>
        <v>0</v>
      </c>
      <c r="N575" s="12">
        <f t="shared" si="752"/>
        <v>0</v>
      </c>
      <c r="O575" s="12">
        <f t="shared" si="752"/>
        <v>0</v>
      </c>
      <c r="P575" s="12">
        <f t="shared" si="752"/>
        <v>0</v>
      </c>
      <c r="Q575" s="12">
        <f t="shared" si="752"/>
        <v>0</v>
      </c>
      <c r="R575" s="12">
        <f t="shared" si="752"/>
        <v>0</v>
      </c>
      <c r="S575" s="12">
        <f t="shared" si="752"/>
        <v>0</v>
      </c>
      <c r="T575" s="12">
        <f t="shared" si="752"/>
        <v>0</v>
      </c>
      <c r="U575" s="12">
        <f t="shared" si="752"/>
        <v>0</v>
      </c>
      <c r="V575" s="12">
        <f t="shared" si="752"/>
        <v>0</v>
      </c>
      <c r="W575" s="12">
        <f t="shared" si="753"/>
        <v>0</v>
      </c>
      <c r="X575" s="12">
        <f t="shared" si="753"/>
        <v>0</v>
      </c>
      <c r="Y575" s="12">
        <f t="shared" si="753"/>
        <v>0</v>
      </c>
      <c r="Z575" s="12">
        <f t="shared" si="753"/>
        <v>0</v>
      </c>
      <c r="AA575" s="12">
        <f t="shared" si="753"/>
        <v>0</v>
      </c>
      <c r="AB575" s="12">
        <f t="shared" si="753"/>
        <v>0</v>
      </c>
      <c r="AC575" s="12">
        <f t="shared" si="753"/>
        <v>0</v>
      </c>
      <c r="AD575" s="12">
        <f t="shared" si="753"/>
        <v>0</v>
      </c>
      <c r="AE575" s="12">
        <f t="shared" si="753"/>
        <v>0</v>
      </c>
      <c r="AF575" s="12">
        <f t="shared" si="753"/>
        <v>0</v>
      </c>
      <c r="AG575" s="12">
        <f t="shared" si="754"/>
        <v>0</v>
      </c>
      <c r="AH575" s="12">
        <f t="shared" si="754"/>
        <v>0</v>
      </c>
      <c r="AI575" s="12">
        <f t="shared" si="754"/>
        <v>0</v>
      </c>
      <c r="AJ575" s="12">
        <f t="shared" si="754"/>
        <v>0</v>
      </c>
      <c r="AK575" s="12">
        <f t="shared" si="754"/>
        <v>0</v>
      </c>
      <c r="AL575" s="12">
        <f t="shared" si="754"/>
        <v>0</v>
      </c>
      <c r="AM575" s="12">
        <f t="shared" si="754"/>
        <v>0</v>
      </c>
      <c r="AN575" s="12">
        <f t="shared" si="754"/>
        <v>0</v>
      </c>
      <c r="AO575" s="12">
        <f t="shared" si="754"/>
        <v>0</v>
      </c>
    </row>
    <row r="576" spans="2:41">
      <c r="B576" s="33">
        <v>43</v>
      </c>
      <c r="C576" s="12">
        <f t="shared" si="751"/>
        <v>0</v>
      </c>
      <c r="D576" s="12">
        <f t="shared" si="751"/>
        <v>0</v>
      </c>
      <c r="E576" s="12">
        <f t="shared" si="751"/>
        <v>0</v>
      </c>
      <c r="F576" s="12">
        <f t="shared" si="751"/>
        <v>0</v>
      </c>
      <c r="G576" s="12">
        <f t="shared" si="751"/>
        <v>0</v>
      </c>
      <c r="H576" s="12">
        <f t="shared" si="751"/>
        <v>0</v>
      </c>
      <c r="I576" s="12">
        <f t="shared" si="751"/>
        <v>0</v>
      </c>
      <c r="J576" s="12">
        <f t="shared" si="751"/>
        <v>0</v>
      </c>
      <c r="K576" s="12">
        <f t="shared" si="751"/>
        <v>0</v>
      </c>
      <c r="L576" s="12">
        <f t="shared" si="751"/>
        <v>0</v>
      </c>
      <c r="M576" s="12">
        <f t="shared" si="752"/>
        <v>0</v>
      </c>
      <c r="N576" s="12">
        <f t="shared" si="752"/>
        <v>0</v>
      </c>
      <c r="O576" s="12">
        <f t="shared" si="752"/>
        <v>0</v>
      </c>
      <c r="P576" s="12">
        <f t="shared" si="752"/>
        <v>0</v>
      </c>
      <c r="Q576" s="12">
        <f t="shared" si="752"/>
        <v>0</v>
      </c>
      <c r="R576" s="12">
        <f t="shared" si="752"/>
        <v>0</v>
      </c>
      <c r="S576" s="12">
        <f t="shared" si="752"/>
        <v>0</v>
      </c>
      <c r="T576" s="12">
        <f t="shared" si="752"/>
        <v>0</v>
      </c>
      <c r="U576" s="12">
        <f t="shared" si="752"/>
        <v>0</v>
      </c>
      <c r="V576" s="12">
        <f t="shared" si="752"/>
        <v>0</v>
      </c>
      <c r="W576" s="12">
        <f t="shared" si="753"/>
        <v>0</v>
      </c>
      <c r="X576" s="12">
        <f t="shared" si="753"/>
        <v>0</v>
      </c>
      <c r="Y576" s="12">
        <f t="shared" si="753"/>
        <v>0</v>
      </c>
      <c r="Z576" s="12">
        <f t="shared" si="753"/>
        <v>0</v>
      </c>
      <c r="AA576" s="12">
        <f t="shared" si="753"/>
        <v>0</v>
      </c>
      <c r="AB576" s="12">
        <f t="shared" si="753"/>
        <v>0</v>
      </c>
      <c r="AC576" s="12">
        <f t="shared" si="753"/>
        <v>0</v>
      </c>
      <c r="AD576" s="12">
        <f t="shared" si="753"/>
        <v>0</v>
      </c>
      <c r="AE576" s="12">
        <f t="shared" si="753"/>
        <v>0</v>
      </c>
      <c r="AF576" s="12">
        <f t="shared" si="753"/>
        <v>0</v>
      </c>
      <c r="AG576" s="12">
        <f t="shared" si="754"/>
        <v>0</v>
      </c>
      <c r="AH576" s="12">
        <f t="shared" si="754"/>
        <v>0</v>
      </c>
      <c r="AI576" s="12">
        <f t="shared" si="754"/>
        <v>0</v>
      </c>
      <c r="AJ576" s="12">
        <f t="shared" si="754"/>
        <v>0</v>
      </c>
      <c r="AK576" s="12">
        <f t="shared" si="754"/>
        <v>0</v>
      </c>
      <c r="AL576" s="12">
        <f t="shared" si="754"/>
        <v>0</v>
      </c>
      <c r="AM576" s="12">
        <f t="shared" si="754"/>
        <v>0</v>
      </c>
      <c r="AN576" s="12">
        <f t="shared" si="754"/>
        <v>0</v>
      </c>
      <c r="AO576" s="12">
        <f t="shared" si="754"/>
        <v>0</v>
      </c>
    </row>
    <row r="577" spans="2:41">
      <c r="B577" s="33">
        <v>44</v>
      </c>
      <c r="C577" s="12">
        <f t="shared" si="751"/>
        <v>0</v>
      </c>
      <c r="D577" s="12">
        <f t="shared" si="751"/>
        <v>0</v>
      </c>
      <c r="E577" s="12">
        <f t="shared" si="751"/>
        <v>0</v>
      </c>
      <c r="F577" s="12">
        <f t="shared" si="751"/>
        <v>0</v>
      </c>
      <c r="G577" s="12">
        <f t="shared" si="751"/>
        <v>0</v>
      </c>
      <c r="H577" s="12">
        <f t="shared" si="751"/>
        <v>0</v>
      </c>
      <c r="I577" s="12">
        <f t="shared" si="751"/>
        <v>0</v>
      </c>
      <c r="J577" s="12">
        <f t="shared" si="751"/>
        <v>0</v>
      </c>
      <c r="K577" s="12">
        <f t="shared" si="751"/>
        <v>0</v>
      </c>
      <c r="L577" s="12">
        <f t="shared" si="751"/>
        <v>0</v>
      </c>
      <c r="M577" s="12">
        <f t="shared" si="752"/>
        <v>0</v>
      </c>
      <c r="N577" s="12">
        <f t="shared" si="752"/>
        <v>0</v>
      </c>
      <c r="O577" s="12">
        <f t="shared" si="752"/>
        <v>0</v>
      </c>
      <c r="P577" s="12">
        <f t="shared" si="752"/>
        <v>0</v>
      </c>
      <c r="Q577" s="12">
        <f t="shared" si="752"/>
        <v>0</v>
      </c>
      <c r="R577" s="12">
        <f t="shared" si="752"/>
        <v>0</v>
      </c>
      <c r="S577" s="12">
        <f t="shared" si="752"/>
        <v>0</v>
      </c>
      <c r="T577" s="12">
        <f t="shared" si="752"/>
        <v>0</v>
      </c>
      <c r="U577" s="12">
        <f t="shared" si="752"/>
        <v>0</v>
      </c>
      <c r="V577" s="12">
        <f t="shared" si="752"/>
        <v>0</v>
      </c>
      <c r="W577" s="12">
        <f t="shared" si="753"/>
        <v>0</v>
      </c>
      <c r="X577" s="12">
        <f t="shared" si="753"/>
        <v>0</v>
      </c>
      <c r="Y577" s="12">
        <f t="shared" si="753"/>
        <v>0</v>
      </c>
      <c r="Z577" s="12">
        <f t="shared" si="753"/>
        <v>0</v>
      </c>
      <c r="AA577" s="12">
        <f t="shared" si="753"/>
        <v>0</v>
      </c>
      <c r="AB577" s="12">
        <f t="shared" si="753"/>
        <v>0</v>
      </c>
      <c r="AC577" s="12">
        <f t="shared" si="753"/>
        <v>0</v>
      </c>
      <c r="AD577" s="12">
        <f t="shared" si="753"/>
        <v>0</v>
      </c>
      <c r="AE577" s="12">
        <f t="shared" si="753"/>
        <v>0</v>
      </c>
      <c r="AF577" s="12">
        <f t="shared" si="753"/>
        <v>0</v>
      </c>
      <c r="AG577" s="12">
        <f t="shared" si="754"/>
        <v>0</v>
      </c>
      <c r="AH577" s="12">
        <f t="shared" si="754"/>
        <v>0</v>
      </c>
      <c r="AI577" s="12">
        <f t="shared" si="754"/>
        <v>0</v>
      </c>
      <c r="AJ577" s="12">
        <f t="shared" si="754"/>
        <v>0</v>
      </c>
      <c r="AK577" s="12">
        <f t="shared" si="754"/>
        <v>0</v>
      </c>
      <c r="AL577" s="12">
        <f t="shared" si="754"/>
        <v>0</v>
      </c>
      <c r="AM577" s="12">
        <f t="shared" si="754"/>
        <v>0</v>
      </c>
      <c r="AN577" s="12">
        <f t="shared" si="754"/>
        <v>0</v>
      </c>
      <c r="AO577" s="12">
        <f t="shared" si="754"/>
        <v>0</v>
      </c>
    </row>
    <row r="578" spans="2:41">
      <c r="B578" s="33">
        <v>45</v>
      </c>
      <c r="C578" s="12">
        <f t="shared" si="751"/>
        <v>0</v>
      </c>
      <c r="D578" s="12">
        <f t="shared" si="751"/>
        <v>0</v>
      </c>
      <c r="E578" s="12">
        <f t="shared" si="751"/>
        <v>0</v>
      </c>
      <c r="F578" s="12">
        <f t="shared" si="751"/>
        <v>0</v>
      </c>
      <c r="G578" s="12">
        <f t="shared" si="751"/>
        <v>0</v>
      </c>
      <c r="H578" s="12">
        <f t="shared" si="751"/>
        <v>0</v>
      </c>
      <c r="I578" s="12">
        <f t="shared" si="751"/>
        <v>0</v>
      </c>
      <c r="J578" s="12">
        <f t="shared" si="751"/>
        <v>0</v>
      </c>
      <c r="K578" s="12">
        <f t="shared" si="751"/>
        <v>0</v>
      </c>
      <c r="L578" s="12">
        <f t="shared" si="751"/>
        <v>0</v>
      </c>
      <c r="M578" s="12">
        <f t="shared" si="752"/>
        <v>0</v>
      </c>
      <c r="N578" s="12">
        <f t="shared" si="752"/>
        <v>0</v>
      </c>
      <c r="O578" s="12">
        <f t="shared" si="752"/>
        <v>0</v>
      </c>
      <c r="P578" s="12">
        <f t="shared" si="752"/>
        <v>0</v>
      </c>
      <c r="Q578" s="12">
        <f t="shared" si="752"/>
        <v>0</v>
      </c>
      <c r="R578" s="12">
        <f t="shared" si="752"/>
        <v>0</v>
      </c>
      <c r="S578" s="12">
        <f t="shared" si="752"/>
        <v>0</v>
      </c>
      <c r="T578" s="12">
        <f t="shared" si="752"/>
        <v>0</v>
      </c>
      <c r="U578" s="12">
        <f t="shared" si="752"/>
        <v>0</v>
      </c>
      <c r="V578" s="12">
        <f t="shared" si="752"/>
        <v>0</v>
      </c>
      <c r="W578" s="12">
        <f t="shared" si="753"/>
        <v>0</v>
      </c>
      <c r="X578" s="12">
        <f t="shared" si="753"/>
        <v>0</v>
      </c>
      <c r="Y578" s="12">
        <f t="shared" si="753"/>
        <v>0</v>
      </c>
      <c r="Z578" s="12">
        <f t="shared" si="753"/>
        <v>0</v>
      </c>
      <c r="AA578" s="12">
        <f t="shared" si="753"/>
        <v>0</v>
      </c>
      <c r="AB578" s="12">
        <f t="shared" si="753"/>
        <v>0</v>
      </c>
      <c r="AC578" s="12">
        <f t="shared" si="753"/>
        <v>0</v>
      </c>
      <c r="AD578" s="12">
        <f t="shared" si="753"/>
        <v>0</v>
      </c>
      <c r="AE578" s="12">
        <f t="shared" si="753"/>
        <v>0</v>
      </c>
      <c r="AF578" s="12">
        <f t="shared" si="753"/>
        <v>0</v>
      </c>
      <c r="AG578" s="12">
        <f t="shared" si="754"/>
        <v>0</v>
      </c>
      <c r="AH578" s="12">
        <f t="shared" si="754"/>
        <v>0</v>
      </c>
      <c r="AI578" s="12">
        <f t="shared" si="754"/>
        <v>0</v>
      </c>
      <c r="AJ578" s="12">
        <f t="shared" si="754"/>
        <v>0</v>
      </c>
      <c r="AK578" s="12">
        <f t="shared" si="754"/>
        <v>0</v>
      </c>
      <c r="AL578" s="12">
        <f t="shared" si="754"/>
        <v>0</v>
      </c>
      <c r="AM578" s="12">
        <f t="shared" si="754"/>
        <v>0</v>
      </c>
      <c r="AN578" s="12">
        <f t="shared" si="754"/>
        <v>0</v>
      </c>
      <c r="AO578" s="12">
        <f t="shared" si="754"/>
        <v>0</v>
      </c>
    </row>
    <row r="579" spans="2:41">
      <c r="B579" s="33">
        <v>46</v>
      </c>
      <c r="C579" s="12">
        <f t="shared" si="751"/>
        <v>0</v>
      </c>
      <c r="D579" s="12">
        <f t="shared" si="751"/>
        <v>0</v>
      </c>
      <c r="E579" s="12">
        <f t="shared" si="751"/>
        <v>0</v>
      </c>
      <c r="F579" s="12">
        <f t="shared" si="751"/>
        <v>0</v>
      </c>
      <c r="G579" s="12">
        <f t="shared" si="751"/>
        <v>0</v>
      </c>
      <c r="H579" s="12">
        <f t="shared" si="751"/>
        <v>0</v>
      </c>
      <c r="I579" s="12">
        <f t="shared" si="751"/>
        <v>0</v>
      </c>
      <c r="J579" s="12">
        <f t="shared" si="751"/>
        <v>0</v>
      </c>
      <c r="K579" s="12">
        <f t="shared" si="751"/>
        <v>0</v>
      </c>
      <c r="L579" s="12">
        <f t="shared" si="751"/>
        <v>0</v>
      </c>
      <c r="M579" s="12">
        <f t="shared" si="752"/>
        <v>0</v>
      </c>
      <c r="N579" s="12">
        <f t="shared" si="752"/>
        <v>0</v>
      </c>
      <c r="O579" s="12">
        <f t="shared" si="752"/>
        <v>0</v>
      </c>
      <c r="P579" s="12">
        <f t="shared" si="752"/>
        <v>0</v>
      </c>
      <c r="Q579" s="12">
        <f t="shared" si="752"/>
        <v>0</v>
      </c>
      <c r="R579" s="12">
        <f t="shared" si="752"/>
        <v>0</v>
      </c>
      <c r="S579" s="12">
        <f t="shared" si="752"/>
        <v>0</v>
      </c>
      <c r="T579" s="12">
        <f t="shared" si="752"/>
        <v>0</v>
      </c>
      <c r="U579" s="12">
        <f t="shared" si="752"/>
        <v>0</v>
      </c>
      <c r="V579" s="12">
        <f t="shared" si="752"/>
        <v>0</v>
      </c>
      <c r="W579" s="12">
        <f t="shared" si="753"/>
        <v>0</v>
      </c>
      <c r="X579" s="12">
        <f t="shared" si="753"/>
        <v>0</v>
      </c>
      <c r="Y579" s="12">
        <f t="shared" si="753"/>
        <v>0</v>
      </c>
      <c r="Z579" s="12">
        <f t="shared" si="753"/>
        <v>0</v>
      </c>
      <c r="AA579" s="12">
        <f t="shared" si="753"/>
        <v>0</v>
      </c>
      <c r="AB579" s="12">
        <f t="shared" si="753"/>
        <v>0</v>
      </c>
      <c r="AC579" s="12">
        <f t="shared" si="753"/>
        <v>0</v>
      </c>
      <c r="AD579" s="12">
        <f t="shared" si="753"/>
        <v>0</v>
      </c>
      <c r="AE579" s="12">
        <f t="shared" si="753"/>
        <v>0</v>
      </c>
      <c r="AF579" s="12">
        <f t="shared" si="753"/>
        <v>0</v>
      </c>
      <c r="AG579" s="12">
        <f t="shared" si="754"/>
        <v>0</v>
      </c>
      <c r="AH579" s="12">
        <f t="shared" si="754"/>
        <v>0</v>
      </c>
      <c r="AI579" s="12">
        <f t="shared" si="754"/>
        <v>0</v>
      </c>
      <c r="AJ579" s="12">
        <f t="shared" si="754"/>
        <v>0</v>
      </c>
      <c r="AK579" s="12">
        <f t="shared" si="754"/>
        <v>0</v>
      </c>
      <c r="AL579" s="12">
        <f t="shared" si="754"/>
        <v>0</v>
      </c>
      <c r="AM579" s="12">
        <f t="shared" si="754"/>
        <v>0</v>
      </c>
      <c r="AN579" s="12">
        <f t="shared" si="754"/>
        <v>0</v>
      </c>
      <c r="AO579" s="12">
        <f t="shared" si="754"/>
        <v>0</v>
      </c>
    </row>
    <row r="580" spans="2:41">
      <c r="B580" s="33">
        <v>47</v>
      </c>
      <c r="C580" s="12">
        <f t="shared" si="751"/>
        <v>0</v>
      </c>
      <c r="D580" s="12">
        <f t="shared" si="751"/>
        <v>0</v>
      </c>
      <c r="E580" s="12">
        <f t="shared" si="751"/>
        <v>0</v>
      </c>
      <c r="F580" s="12">
        <f t="shared" si="751"/>
        <v>0</v>
      </c>
      <c r="G580" s="12">
        <f t="shared" si="751"/>
        <v>0</v>
      </c>
      <c r="H580" s="12">
        <f t="shared" si="751"/>
        <v>0</v>
      </c>
      <c r="I580" s="12">
        <f t="shared" si="751"/>
        <v>0</v>
      </c>
      <c r="J580" s="12">
        <f t="shared" si="751"/>
        <v>0</v>
      </c>
      <c r="K580" s="12">
        <f t="shared" si="751"/>
        <v>0</v>
      </c>
      <c r="L580" s="12">
        <f t="shared" si="751"/>
        <v>0</v>
      </c>
      <c r="M580" s="12">
        <f t="shared" si="752"/>
        <v>0</v>
      </c>
      <c r="N580" s="12">
        <f t="shared" si="752"/>
        <v>0</v>
      </c>
      <c r="O580" s="12">
        <f t="shared" si="752"/>
        <v>0</v>
      </c>
      <c r="P580" s="12">
        <f t="shared" si="752"/>
        <v>0</v>
      </c>
      <c r="Q580" s="12">
        <f t="shared" si="752"/>
        <v>0</v>
      </c>
      <c r="R580" s="12">
        <f t="shared" si="752"/>
        <v>0</v>
      </c>
      <c r="S580" s="12">
        <f t="shared" si="752"/>
        <v>0</v>
      </c>
      <c r="T580" s="12">
        <f t="shared" si="752"/>
        <v>0</v>
      </c>
      <c r="U580" s="12">
        <f t="shared" si="752"/>
        <v>0</v>
      </c>
      <c r="V580" s="12">
        <f t="shared" si="752"/>
        <v>0</v>
      </c>
      <c r="W580" s="12">
        <f t="shared" si="753"/>
        <v>0</v>
      </c>
      <c r="X580" s="12">
        <f t="shared" si="753"/>
        <v>0</v>
      </c>
      <c r="Y580" s="12">
        <f t="shared" si="753"/>
        <v>0</v>
      </c>
      <c r="Z580" s="12">
        <f t="shared" si="753"/>
        <v>0</v>
      </c>
      <c r="AA580" s="12">
        <f t="shared" si="753"/>
        <v>0</v>
      </c>
      <c r="AB580" s="12">
        <f t="shared" si="753"/>
        <v>0</v>
      </c>
      <c r="AC580" s="12">
        <f t="shared" si="753"/>
        <v>0</v>
      </c>
      <c r="AD580" s="12">
        <f t="shared" si="753"/>
        <v>0</v>
      </c>
      <c r="AE580" s="12">
        <f t="shared" si="753"/>
        <v>0</v>
      </c>
      <c r="AF580" s="12">
        <f t="shared" si="753"/>
        <v>0</v>
      </c>
      <c r="AG580" s="12">
        <f t="shared" si="754"/>
        <v>0</v>
      </c>
      <c r="AH580" s="12">
        <f t="shared" si="754"/>
        <v>0</v>
      </c>
      <c r="AI580" s="12">
        <f t="shared" si="754"/>
        <v>0</v>
      </c>
      <c r="AJ580" s="12">
        <f t="shared" si="754"/>
        <v>0</v>
      </c>
      <c r="AK580" s="12">
        <f t="shared" si="754"/>
        <v>0</v>
      </c>
      <c r="AL580" s="12">
        <f t="shared" si="754"/>
        <v>0</v>
      </c>
      <c r="AM580" s="12">
        <f t="shared" si="754"/>
        <v>0</v>
      </c>
      <c r="AN580" s="12">
        <f t="shared" si="754"/>
        <v>0</v>
      </c>
      <c r="AO580" s="12">
        <f t="shared" si="754"/>
        <v>0</v>
      </c>
    </row>
    <row r="581" spans="2:41">
      <c r="B581" s="33">
        <v>48</v>
      </c>
      <c r="C581" s="12">
        <f t="shared" si="751"/>
        <v>0</v>
      </c>
      <c r="D581" s="12">
        <f t="shared" si="751"/>
        <v>0</v>
      </c>
      <c r="E581" s="12">
        <f t="shared" si="751"/>
        <v>0</v>
      </c>
      <c r="F581" s="12">
        <f t="shared" si="751"/>
        <v>0</v>
      </c>
      <c r="G581" s="12">
        <f t="shared" si="751"/>
        <v>0</v>
      </c>
      <c r="H581" s="12">
        <f t="shared" si="751"/>
        <v>0</v>
      </c>
      <c r="I581" s="12">
        <f t="shared" si="751"/>
        <v>0</v>
      </c>
      <c r="J581" s="12">
        <f t="shared" si="751"/>
        <v>0</v>
      </c>
      <c r="K581" s="12">
        <f t="shared" si="751"/>
        <v>0</v>
      </c>
      <c r="L581" s="12">
        <f t="shared" si="751"/>
        <v>0</v>
      </c>
      <c r="M581" s="12">
        <f t="shared" si="752"/>
        <v>0</v>
      </c>
      <c r="N581" s="12">
        <f t="shared" si="752"/>
        <v>0</v>
      </c>
      <c r="O581" s="12">
        <f t="shared" si="752"/>
        <v>0</v>
      </c>
      <c r="P581" s="12">
        <f t="shared" si="752"/>
        <v>0</v>
      </c>
      <c r="Q581" s="12">
        <f t="shared" si="752"/>
        <v>0</v>
      </c>
      <c r="R581" s="12">
        <f t="shared" si="752"/>
        <v>0</v>
      </c>
      <c r="S581" s="12">
        <f t="shared" si="752"/>
        <v>0</v>
      </c>
      <c r="T581" s="12">
        <f t="shared" si="752"/>
        <v>0</v>
      </c>
      <c r="U581" s="12">
        <f t="shared" si="752"/>
        <v>0</v>
      </c>
      <c r="V581" s="12">
        <f t="shared" si="752"/>
        <v>0</v>
      </c>
      <c r="W581" s="12">
        <f t="shared" si="753"/>
        <v>0</v>
      </c>
      <c r="X581" s="12">
        <f t="shared" si="753"/>
        <v>0</v>
      </c>
      <c r="Y581" s="12">
        <f t="shared" si="753"/>
        <v>0</v>
      </c>
      <c r="Z581" s="12">
        <f t="shared" si="753"/>
        <v>0</v>
      </c>
      <c r="AA581" s="12">
        <f t="shared" si="753"/>
        <v>0</v>
      </c>
      <c r="AB581" s="12">
        <f t="shared" si="753"/>
        <v>0</v>
      </c>
      <c r="AC581" s="12">
        <f t="shared" si="753"/>
        <v>0</v>
      </c>
      <c r="AD581" s="12">
        <f t="shared" si="753"/>
        <v>0</v>
      </c>
      <c r="AE581" s="12">
        <f t="shared" si="753"/>
        <v>0</v>
      </c>
      <c r="AF581" s="12">
        <f t="shared" si="753"/>
        <v>0</v>
      </c>
      <c r="AG581" s="12">
        <f t="shared" si="754"/>
        <v>0</v>
      </c>
      <c r="AH581" s="12">
        <f t="shared" si="754"/>
        <v>0</v>
      </c>
      <c r="AI581" s="12">
        <f t="shared" si="754"/>
        <v>0</v>
      </c>
      <c r="AJ581" s="12">
        <f t="shared" si="754"/>
        <v>0</v>
      </c>
      <c r="AK581" s="12">
        <f t="shared" si="754"/>
        <v>0</v>
      </c>
      <c r="AL581" s="12">
        <f t="shared" si="754"/>
        <v>0</v>
      </c>
      <c r="AM581" s="12">
        <f t="shared" si="754"/>
        <v>0</v>
      </c>
      <c r="AN581" s="12">
        <f t="shared" si="754"/>
        <v>0</v>
      </c>
      <c r="AO581" s="12">
        <f t="shared" si="754"/>
        <v>0</v>
      </c>
    </row>
    <row r="582" spans="2:41">
      <c r="B582" s="33">
        <v>49</v>
      </c>
      <c r="C582" s="12">
        <f t="shared" si="751"/>
        <v>0</v>
      </c>
      <c r="D582" s="12">
        <f t="shared" si="751"/>
        <v>0</v>
      </c>
      <c r="E582" s="12">
        <f t="shared" si="751"/>
        <v>0</v>
      </c>
      <c r="F582" s="12">
        <f t="shared" si="751"/>
        <v>0</v>
      </c>
      <c r="G582" s="12">
        <f t="shared" si="751"/>
        <v>0</v>
      </c>
      <c r="H582" s="12">
        <f t="shared" si="751"/>
        <v>0</v>
      </c>
      <c r="I582" s="12">
        <f t="shared" si="751"/>
        <v>0</v>
      </c>
      <c r="J582" s="12">
        <f t="shared" si="751"/>
        <v>0</v>
      </c>
      <c r="K582" s="12">
        <f t="shared" si="751"/>
        <v>0</v>
      </c>
      <c r="L582" s="12">
        <f t="shared" si="751"/>
        <v>0</v>
      </c>
      <c r="M582" s="12">
        <f t="shared" si="752"/>
        <v>0</v>
      </c>
      <c r="N582" s="12">
        <f t="shared" si="752"/>
        <v>0</v>
      </c>
      <c r="O582" s="12">
        <f t="shared" si="752"/>
        <v>0</v>
      </c>
      <c r="P582" s="12">
        <f t="shared" si="752"/>
        <v>0</v>
      </c>
      <c r="Q582" s="12">
        <f t="shared" si="752"/>
        <v>0</v>
      </c>
      <c r="R582" s="12">
        <f t="shared" si="752"/>
        <v>0</v>
      </c>
      <c r="S582" s="12">
        <f t="shared" si="752"/>
        <v>0</v>
      </c>
      <c r="T582" s="12">
        <f t="shared" si="752"/>
        <v>0</v>
      </c>
      <c r="U582" s="12">
        <f t="shared" si="752"/>
        <v>0</v>
      </c>
      <c r="V582" s="12">
        <f t="shared" si="752"/>
        <v>0</v>
      </c>
      <c r="W582" s="12">
        <f t="shared" si="753"/>
        <v>0</v>
      </c>
      <c r="X582" s="12">
        <f t="shared" si="753"/>
        <v>0</v>
      </c>
      <c r="Y582" s="12">
        <f t="shared" si="753"/>
        <v>0</v>
      </c>
      <c r="Z582" s="12">
        <f t="shared" si="753"/>
        <v>0</v>
      </c>
      <c r="AA582" s="12">
        <f t="shared" si="753"/>
        <v>0</v>
      </c>
      <c r="AB582" s="12">
        <f t="shared" si="753"/>
        <v>0</v>
      </c>
      <c r="AC582" s="12">
        <f t="shared" si="753"/>
        <v>0</v>
      </c>
      <c r="AD582" s="12">
        <f t="shared" si="753"/>
        <v>0</v>
      </c>
      <c r="AE582" s="12">
        <f t="shared" si="753"/>
        <v>0</v>
      </c>
      <c r="AF582" s="12">
        <f t="shared" si="753"/>
        <v>0</v>
      </c>
      <c r="AG582" s="12">
        <f t="shared" si="754"/>
        <v>0</v>
      </c>
      <c r="AH582" s="12">
        <f t="shared" si="754"/>
        <v>0</v>
      </c>
      <c r="AI582" s="12">
        <f t="shared" si="754"/>
        <v>0</v>
      </c>
      <c r="AJ582" s="12">
        <f t="shared" si="754"/>
        <v>0</v>
      </c>
      <c r="AK582" s="12">
        <f t="shared" si="754"/>
        <v>0</v>
      </c>
      <c r="AL582" s="12">
        <f t="shared" si="754"/>
        <v>0</v>
      </c>
      <c r="AM582" s="12">
        <f t="shared" si="754"/>
        <v>0</v>
      </c>
      <c r="AN582" s="12">
        <f t="shared" si="754"/>
        <v>0</v>
      </c>
      <c r="AO582" s="12">
        <f t="shared" si="754"/>
        <v>0</v>
      </c>
    </row>
    <row r="583" spans="2:41">
      <c r="B583" s="33">
        <v>50</v>
      </c>
      <c r="C583" s="12">
        <f t="shared" ref="C583:L592" si="755">INDEX(C$251:C$257,MATCH($B583,C$240:C$246,1))</f>
        <v>0</v>
      </c>
      <c r="D583" s="12">
        <f t="shared" si="755"/>
        <v>0</v>
      </c>
      <c r="E583" s="12">
        <f t="shared" si="755"/>
        <v>0</v>
      </c>
      <c r="F583" s="12">
        <f t="shared" si="755"/>
        <v>0</v>
      </c>
      <c r="G583" s="12">
        <f t="shared" si="755"/>
        <v>0</v>
      </c>
      <c r="H583" s="12">
        <f t="shared" si="755"/>
        <v>0</v>
      </c>
      <c r="I583" s="12">
        <f t="shared" si="755"/>
        <v>0</v>
      </c>
      <c r="J583" s="12">
        <f t="shared" si="755"/>
        <v>0</v>
      </c>
      <c r="K583" s="12">
        <f t="shared" si="755"/>
        <v>0</v>
      </c>
      <c r="L583" s="12">
        <f t="shared" si="755"/>
        <v>0</v>
      </c>
      <c r="M583" s="12">
        <f t="shared" ref="M583:V592" si="756">INDEX(M$251:M$257,MATCH($B583,M$240:M$246,1))</f>
        <v>0</v>
      </c>
      <c r="N583" s="12">
        <f t="shared" si="756"/>
        <v>0</v>
      </c>
      <c r="O583" s="12">
        <f t="shared" si="756"/>
        <v>0</v>
      </c>
      <c r="P583" s="12">
        <f t="shared" si="756"/>
        <v>0</v>
      </c>
      <c r="Q583" s="12">
        <f t="shared" si="756"/>
        <v>0</v>
      </c>
      <c r="R583" s="12">
        <f t="shared" si="756"/>
        <v>0</v>
      </c>
      <c r="S583" s="12">
        <f t="shared" si="756"/>
        <v>0</v>
      </c>
      <c r="T583" s="12">
        <f t="shared" si="756"/>
        <v>0</v>
      </c>
      <c r="U583" s="12">
        <f t="shared" si="756"/>
        <v>0</v>
      </c>
      <c r="V583" s="12">
        <f t="shared" si="756"/>
        <v>0</v>
      </c>
      <c r="W583" s="12">
        <f t="shared" ref="W583:AF592" si="757">INDEX(W$251:W$257,MATCH($B583,W$240:W$246,1))</f>
        <v>0</v>
      </c>
      <c r="X583" s="12">
        <f t="shared" si="757"/>
        <v>0</v>
      </c>
      <c r="Y583" s="12">
        <f t="shared" si="757"/>
        <v>0</v>
      </c>
      <c r="Z583" s="12">
        <f t="shared" si="757"/>
        <v>0</v>
      </c>
      <c r="AA583" s="12">
        <f t="shared" si="757"/>
        <v>0</v>
      </c>
      <c r="AB583" s="12">
        <f t="shared" si="757"/>
        <v>0</v>
      </c>
      <c r="AC583" s="12">
        <f t="shared" si="757"/>
        <v>0</v>
      </c>
      <c r="AD583" s="12">
        <f t="shared" si="757"/>
        <v>0</v>
      </c>
      <c r="AE583" s="12">
        <f t="shared" si="757"/>
        <v>0</v>
      </c>
      <c r="AF583" s="12">
        <f t="shared" si="757"/>
        <v>0</v>
      </c>
      <c r="AG583" s="12">
        <f t="shared" ref="AG583:AO592" si="758">INDEX(AG$251:AG$257,MATCH($B583,AG$240:AG$246,1))</f>
        <v>0</v>
      </c>
      <c r="AH583" s="12">
        <f t="shared" si="758"/>
        <v>0</v>
      </c>
      <c r="AI583" s="12">
        <f t="shared" si="758"/>
        <v>0</v>
      </c>
      <c r="AJ583" s="12">
        <f t="shared" si="758"/>
        <v>0</v>
      </c>
      <c r="AK583" s="12">
        <f t="shared" si="758"/>
        <v>0</v>
      </c>
      <c r="AL583" s="12">
        <f t="shared" si="758"/>
        <v>0</v>
      </c>
      <c r="AM583" s="12">
        <f t="shared" si="758"/>
        <v>0</v>
      </c>
      <c r="AN583" s="12">
        <f t="shared" si="758"/>
        <v>0</v>
      </c>
      <c r="AO583" s="12">
        <f t="shared" si="758"/>
        <v>0</v>
      </c>
    </row>
    <row r="584" spans="2:41">
      <c r="B584" s="33">
        <v>51</v>
      </c>
      <c r="C584" s="12">
        <f t="shared" si="755"/>
        <v>0</v>
      </c>
      <c r="D584" s="12">
        <f t="shared" si="755"/>
        <v>0</v>
      </c>
      <c r="E584" s="12">
        <f t="shared" si="755"/>
        <v>0</v>
      </c>
      <c r="F584" s="12">
        <f t="shared" si="755"/>
        <v>0</v>
      </c>
      <c r="G584" s="12">
        <f t="shared" si="755"/>
        <v>0</v>
      </c>
      <c r="H584" s="12">
        <f t="shared" si="755"/>
        <v>0</v>
      </c>
      <c r="I584" s="12">
        <f t="shared" si="755"/>
        <v>0</v>
      </c>
      <c r="J584" s="12">
        <f t="shared" si="755"/>
        <v>0</v>
      </c>
      <c r="K584" s="12">
        <f t="shared" si="755"/>
        <v>0</v>
      </c>
      <c r="L584" s="12">
        <f t="shared" si="755"/>
        <v>0</v>
      </c>
      <c r="M584" s="12">
        <f t="shared" si="756"/>
        <v>0</v>
      </c>
      <c r="N584" s="12">
        <f t="shared" si="756"/>
        <v>0</v>
      </c>
      <c r="O584" s="12">
        <f t="shared" si="756"/>
        <v>0</v>
      </c>
      <c r="P584" s="12">
        <f t="shared" si="756"/>
        <v>0</v>
      </c>
      <c r="Q584" s="12">
        <f t="shared" si="756"/>
        <v>0</v>
      </c>
      <c r="R584" s="12">
        <f t="shared" si="756"/>
        <v>0</v>
      </c>
      <c r="S584" s="12">
        <f t="shared" si="756"/>
        <v>0</v>
      </c>
      <c r="T584" s="12">
        <f t="shared" si="756"/>
        <v>0</v>
      </c>
      <c r="U584" s="12">
        <f t="shared" si="756"/>
        <v>0</v>
      </c>
      <c r="V584" s="12">
        <f t="shared" si="756"/>
        <v>0</v>
      </c>
      <c r="W584" s="12">
        <f t="shared" si="757"/>
        <v>0</v>
      </c>
      <c r="X584" s="12">
        <f t="shared" si="757"/>
        <v>0</v>
      </c>
      <c r="Y584" s="12">
        <f t="shared" si="757"/>
        <v>0</v>
      </c>
      <c r="Z584" s="12">
        <f t="shared" si="757"/>
        <v>0</v>
      </c>
      <c r="AA584" s="12">
        <f t="shared" si="757"/>
        <v>0</v>
      </c>
      <c r="AB584" s="12">
        <f t="shared" si="757"/>
        <v>0</v>
      </c>
      <c r="AC584" s="12">
        <f t="shared" si="757"/>
        <v>0</v>
      </c>
      <c r="AD584" s="12">
        <f t="shared" si="757"/>
        <v>0</v>
      </c>
      <c r="AE584" s="12">
        <f t="shared" si="757"/>
        <v>0</v>
      </c>
      <c r="AF584" s="12">
        <f t="shared" si="757"/>
        <v>0</v>
      </c>
      <c r="AG584" s="12">
        <f t="shared" si="758"/>
        <v>0</v>
      </c>
      <c r="AH584" s="12">
        <f t="shared" si="758"/>
        <v>0</v>
      </c>
      <c r="AI584" s="12">
        <f t="shared" si="758"/>
        <v>0</v>
      </c>
      <c r="AJ584" s="12">
        <f t="shared" si="758"/>
        <v>0</v>
      </c>
      <c r="AK584" s="12">
        <f t="shared" si="758"/>
        <v>0</v>
      </c>
      <c r="AL584" s="12">
        <f t="shared" si="758"/>
        <v>0</v>
      </c>
      <c r="AM584" s="12">
        <f t="shared" si="758"/>
        <v>0</v>
      </c>
      <c r="AN584" s="12">
        <f t="shared" si="758"/>
        <v>0</v>
      </c>
      <c r="AO584" s="12">
        <f t="shared" si="758"/>
        <v>0</v>
      </c>
    </row>
    <row r="585" spans="2:41">
      <c r="B585" s="33">
        <v>52</v>
      </c>
      <c r="C585" s="12">
        <f t="shared" si="755"/>
        <v>0</v>
      </c>
      <c r="D585" s="12">
        <f t="shared" si="755"/>
        <v>0</v>
      </c>
      <c r="E585" s="12">
        <f t="shared" si="755"/>
        <v>0</v>
      </c>
      <c r="F585" s="12">
        <f t="shared" si="755"/>
        <v>0</v>
      </c>
      <c r="G585" s="12">
        <f t="shared" si="755"/>
        <v>0</v>
      </c>
      <c r="H585" s="12">
        <f t="shared" si="755"/>
        <v>0</v>
      </c>
      <c r="I585" s="12">
        <f t="shared" si="755"/>
        <v>0</v>
      </c>
      <c r="J585" s="12">
        <f t="shared" si="755"/>
        <v>0</v>
      </c>
      <c r="K585" s="12">
        <f t="shared" si="755"/>
        <v>0</v>
      </c>
      <c r="L585" s="12">
        <f t="shared" si="755"/>
        <v>0</v>
      </c>
      <c r="M585" s="12">
        <f t="shared" si="756"/>
        <v>0</v>
      </c>
      <c r="N585" s="12">
        <f t="shared" si="756"/>
        <v>0</v>
      </c>
      <c r="O585" s="12">
        <f t="shared" si="756"/>
        <v>0</v>
      </c>
      <c r="P585" s="12">
        <f t="shared" si="756"/>
        <v>0</v>
      </c>
      <c r="Q585" s="12">
        <f t="shared" si="756"/>
        <v>0</v>
      </c>
      <c r="R585" s="12">
        <f t="shared" si="756"/>
        <v>0</v>
      </c>
      <c r="S585" s="12">
        <f t="shared" si="756"/>
        <v>0</v>
      </c>
      <c r="T585" s="12">
        <f t="shared" si="756"/>
        <v>0</v>
      </c>
      <c r="U585" s="12">
        <f t="shared" si="756"/>
        <v>0</v>
      </c>
      <c r="V585" s="12">
        <f t="shared" si="756"/>
        <v>0</v>
      </c>
      <c r="W585" s="12">
        <f t="shared" si="757"/>
        <v>0</v>
      </c>
      <c r="X585" s="12">
        <f t="shared" si="757"/>
        <v>0</v>
      </c>
      <c r="Y585" s="12">
        <f t="shared" si="757"/>
        <v>0</v>
      </c>
      <c r="Z585" s="12">
        <f t="shared" si="757"/>
        <v>0</v>
      </c>
      <c r="AA585" s="12">
        <f t="shared" si="757"/>
        <v>0</v>
      </c>
      <c r="AB585" s="12">
        <f t="shared" si="757"/>
        <v>0</v>
      </c>
      <c r="AC585" s="12">
        <f t="shared" si="757"/>
        <v>0</v>
      </c>
      <c r="AD585" s="12">
        <f t="shared" si="757"/>
        <v>0</v>
      </c>
      <c r="AE585" s="12">
        <f t="shared" si="757"/>
        <v>0</v>
      </c>
      <c r="AF585" s="12">
        <f t="shared" si="757"/>
        <v>0</v>
      </c>
      <c r="AG585" s="12">
        <f t="shared" si="758"/>
        <v>0</v>
      </c>
      <c r="AH585" s="12">
        <f t="shared" si="758"/>
        <v>0</v>
      </c>
      <c r="AI585" s="12">
        <f t="shared" si="758"/>
        <v>0</v>
      </c>
      <c r="AJ585" s="12">
        <f t="shared" si="758"/>
        <v>0</v>
      </c>
      <c r="AK585" s="12">
        <f t="shared" si="758"/>
        <v>0</v>
      </c>
      <c r="AL585" s="12">
        <f t="shared" si="758"/>
        <v>0</v>
      </c>
      <c r="AM585" s="12">
        <f t="shared" si="758"/>
        <v>0</v>
      </c>
      <c r="AN585" s="12">
        <f t="shared" si="758"/>
        <v>0</v>
      </c>
      <c r="AO585" s="12">
        <f t="shared" si="758"/>
        <v>0</v>
      </c>
    </row>
    <row r="586" spans="2:41">
      <c r="B586" s="33">
        <v>53</v>
      </c>
      <c r="C586" s="12">
        <f t="shared" si="755"/>
        <v>0</v>
      </c>
      <c r="D586" s="12">
        <f t="shared" si="755"/>
        <v>0</v>
      </c>
      <c r="E586" s="12">
        <f t="shared" si="755"/>
        <v>0</v>
      </c>
      <c r="F586" s="12">
        <f t="shared" si="755"/>
        <v>0</v>
      </c>
      <c r="G586" s="12">
        <f t="shared" si="755"/>
        <v>0</v>
      </c>
      <c r="H586" s="12">
        <f t="shared" si="755"/>
        <v>0</v>
      </c>
      <c r="I586" s="12">
        <f t="shared" si="755"/>
        <v>0</v>
      </c>
      <c r="J586" s="12">
        <f t="shared" si="755"/>
        <v>0</v>
      </c>
      <c r="K586" s="12">
        <f t="shared" si="755"/>
        <v>0</v>
      </c>
      <c r="L586" s="12">
        <f t="shared" si="755"/>
        <v>0</v>
      </c>
      <c r="M586" s="12">
        <f t="shared" si="756"/>
        <v>0</v>
      </c>
      <c r="N586" s="12">
        <f t="shared" si="756"/>
        <v>0</v>
      </c>
      <c r="O586" s="12">
        <f t="shared" si="756"/>
        <v>0</v>
      </c>
      <c r="P586" s="12">
        <f t="shared" si="756"/>
        <v>0</v>
      </c>
      <c r="Q586" s="12">
        <f t="shared" si="756"/>
        <v>0</v>
      </c>
      <c r="R586" s="12">
        <f t="shared" si="756"/>
        <v>0</v>
      </c>
      <c r="S586" s="12">
        <f t="shared" si="756"/>
        <v>0</v>
      </c>
      <c r="T586" s="12">
        <f t="shared" si="756"/>
        <v>0</v>
      </c>
      <c r="U586" s="12">
        <f t="shared" si="756"/>
        <v>0</v>
      </c>
      <c r="V586" s="12">
        <f t="shared" si="756"/>
        <v>0</v>
      </c>
      <c r="W586" s="12">
        <f t="shared" si="757"/>
        <v>0</v>
      </c>
      <c r="X586" s="12">
        <f t="shared" si="757"/>
        <v>0</v>
      </c>
      <c r="Y586" s="12">
        <f t="shared" si="757"/>
        <v>0</v>
      </c>
      <c r="Z586" s="12">
        <f t="shared" si="757"/>
        <v>0</v>
      </c>
      <c r="AA586" s="12">
        <f t="shared" si="757"/>
        <v>0</v>
      </c>
      <c r="AB586" s="12">
        <f t="shared" si="757"/>
        <v>0</v>
      </c>
      <c r="AC586" s="12">
        <f t="shared" si="757"/>
        <v>0</v>
      </c>
      <c r="AD586" s="12">
        <f t="shared" si="757"/>
        <v>0</v>
      </c>
      <c r="AE586" s="12">
        <f t="shared" si="757"/>
        <v>0</v>
      </c>
      <c r="AF586" s="12">
        <f t="shared" si="757"/>
        <v>0</v>
      </c>
      <c r="AG586" s="12">
        <f t="shared" si="758"/>
        <v>0</v>
      </c>
      <c r="AH586" s="12">
        <f t="shared" si="758"/>
        <v>0</v>
      </c>
      <c r="AI586" s="12">
        <f t="shared" si="758"/>
        <v>0</v>
      </c>
      <c r="AJ586" s="12">
        <f t="shared" si="758"/>
        <v>0</v>
      </c>
      <c r="AK586" s="12">
        <f t="shared" si="758"/>
        <v>0</v>
      </c>
      <c r="AL586" s="12">
        <f t="shared" si="758"/>
        <v>0</v>
      </c>
      <c r="AM586" s="12">
        <f t="shared" si="758"/>
        <v>0</v>
      </c>
      <c r="AN586" s="12">
        <f t="shared" si="758"/>
        <v>0</v>
      </c>
      <c r="AO586" s="12">
        <f t="shared" si="758"/>
        <v>0</v>
      </c>
    </row>
    <row r="587" spans="2:41">
      <c r="B587" s="33">
        <v>54</v>
      </c>
      <c r="C587" s="12">
        <f t="shared" si="755"/>
        <v>0</v>
      </c>
      <c r="D587" s="12">
        <f t="shared" si="755"/>
        <v>0</v>
      </c>
      <c r="E587" s="12">
        <f t="shared" si="755"/>
        <v>0</v>
      </c>
      <c r="F587" s="12">
        <f t="shared" si="755"/>
        <v>0</v>
      </c>
      <c r="G587" s="12">
        <f t="shared" si="755"/>
        <v>0</v>
      </c>
      <c r="H587" s="12">
        <f t="shared" si="755"/>
        <v>0</v>
      </c>
      <c r="I587" s="12">
        <f t="shared" si="755"/>
        <v>0</v>
      </c>
      <c r="J587" s="12">
        <f t="shared" si="755"/>
        <v>0</v>
      </c>
      <c r="K587" s="12">
        <f t="shared" si="755"/>
        <v>0</v>
      </c>
      <c r="L587" s="12">
        <f t="shared" si="755"/>
        <v>0</v>
      </c>
      <c r="M587" s="12">
        <f t="shared" si="756"/>
        <v>0</v>
      </c>
      <c r="N587" s="12">
        <f t="shared" si="756"/>
        <v>0</v>
      </c>
      <c r="O587" s="12">
        <f t="shared" si="756"/>
        <v>0</v>
      </c>
      <c r="P587" s="12">
        <f t="shared" si="756"/>
        <v>0</v>
      </c>
      <c r="Q587" s="12">
        <f t="shared" si="756"/>
        <v>0</v>
      </c>
      <c r="R587" s="12">
        <f t="shared" si="756"/>
        <v>0</v>
      </c>
      <c r="S587" s="12">
        <f t="shared" si="756"/>
        <v>0</v>
      </c>
      <c r="T587" s="12">
        <f t="shared" si="756"/>
        <v>0</v>
      </c>
      <c r="U587" s="12">
        <f t="shared" si="756"/>
        <v>0</v>
      </c>
      <c r="V587" s="12">
        <f t="shared" si="756"/>
        <v>0</v>
      </c>
      <c r="W587" s="12">
        <f t="shared" si="757"/>
        <v>0</v>
      </c>
      <c r="X587" s="12">
        <f t="shared" si="757"/>
        <v>0</v>
      </c>
      <c r="Y587" s="12">
        <f t="shared" si="757"/>
        <v>0</v>
      </c>
      <c r="Z587" s="12">
        <f t="shared" si="757"/>
        <v>0</v>
      </c>
      <c r="AA587" s="12">
        <f t="shared" si="757"/>
        <v>0</v>
      </c>
      <c r="AB587" s="12">
        <f t="shared" si="757"/>
        <v>0</v>
      </c>
      <c r="AC587" s="12">
        <f t="shared" si="757"/>
        <v>0</v>
      </c>
      <c r="AD587" s="12">
        <f t="shared" si="757"/>
        <v>0</v>
      </c>
      <c r="AE587" s="12">
        <f t="shared" si="757"/>
        <v>0</v>
      </c>
      <c r="AF587" s="12">
        <f t="shared" si="757"/>
        <v>0</v>
      </c>
      <c r="AG587" s="12">
        <f t="shared" si="758"/>
        <v>0</v>
      </c>
      <c r="AH587" s="12">
        <f t="shared" si="758"/>
        <v>0</v>
      </c>
      <c r="AI587" s="12">
        <f t="shared" si="758"/>
        <v>0</v>
      </c>
      <c r="AJ587" s="12">
        <f t="shared" si="758"/>
        <v>0</v>
      </c>
      <c r="AK587" s="12">
        <f t="shared" si="758"/>
        <v>0</v>
      </c>
      <c r="AL587" s="12">
        <f t="shared" si="758"/>
        <v>0</v>
      </c>
      <c r="AM587" s="12">
        <f t="shared" si="758"/>
        <v>0</v>
      </c>
      <c r="AN587" s="12">
        <f t="shared" si="758"/>
        <v>0</v>
      </c>
      <c r="AO587" s="12">
        <f t="shared" si="758"/>
        <v>0</v>
      </c>
    </row>
    <row r="588" spans="2:41">
      <c r="B588" s="33">
        <v>55</v>
      </c>
      <c r="C588" s="12">
        <f t="shared" si="755"/>
        <v>0</v>
      </c>
      <c r="D588" s="12">
        <f t="shared" si="755"/>
        <v>0</v>
      </c>
      <c r="E588" s="12">
        <f t="shared" si="755"/>
        <v>0</v>
      </c>
      <c r="F588" s="12">
        <f t="shared" si="755"/>
        <v>0</v>
      </c>
      <c r="G588" s="12">
        <f t="shared" si="755"/>
        <v>0</v>
      </c>
      <c r="H588" s="12">
        <f t="shared" si="755"/>
        <v>0</v>
      </c>
      <c r="I588" s="12">
        <f t="shared" si="755"/>
        <v>0</v>
      </c>
      <c r="J588" s="12">
        <f t="shared" si="755"/>
        <v>0</v>
      </c>
      <c r="K588" s="12">
        <f t="shared" si="755"/>
        <v>0</v>
      </c>
      <c r="L588" s="12">
        <f t="shared" si="755"/>
        <v>0</v>
      </c>
      <c r="M588" s="12">
        <f t="shared" si="756"/>
        <v>0</v>
      </c>
      <c r="N588" s="12">
        <f t="shared" si="756"/>
        <v>0</v>
      </c>
      <c r="O588" s="12">
        <f t="shared" si="756"/>
        <v>0</v>
      </c>
      <c r="P588" s="12">
        <f t="shared" si="756"/>
        <v>0</v>
      </c>
      <c r="Q588" s="12">
        <f t="shared" si="756"/>
        <v>0</v>
      </c>
      <c r="R588" s="12">
        <f t="shared" si="756"/>
        <v>0</v>
      </c>
      <c r="S588" s="12">
        <f t="shared" si="756"/>
        <v>0</v>
      </c>
      <c r="T588" s="12">
        <f t="shared" si="756"/>
        <v>0</v>
      </c>
      <c r="U588" s="12">
        <f t="shared" si="756"/>
        <v>0</v>
      </c>
      <c r="V588" s="12">
        <f t="shared" si="756"/>
        <v>0</v>
      </c>
      <c r="W588" s="12">
        <f t="shared" si="757"/>
        <v>0</v>
      </c>
      <c r="X588" s="12">
        <f t="shared" si="757"/>
        <v>0</v>
      </c>
      <c r="Y588" s="12">
        <f t="shared" si="757"/>
        <v>0</v>
      </c>
      <c r="Z588" s="12">
        <f t="shared" si="757"/>
        <v>0</v>
      </c>
      <c r="AA588" s="12">
        <f t="shared" si="757"/>
        <v>0</v>
      </c>
      <c r="AB588" s="12">
        <f t="shared" si="757"/>
        <v>0</v>
      </c>
      <c r="AC588" s="12">
        <f t="shared" si="757"/>
        <v>0</v>
      </c>
      <c r="AD588" s="12">
        <f t="shared" si="757"/>
        <v>0</v>
      </c>
      <c r="AE588" s="12">
        <f t="shared" si="757"/>
        <v>0</v>
      </c>
      <c r="AF588" s="12">
        <f t="shared" si="757"/>
        <v>0</v>
      </c>
      <c r="AG588" s="12">
        <f t="shared" si="758"/>
        <v>0</v>
      </c>
      <c r="AH588" s="12">
        <f t="shared" si="758"/>
        <v>0</v>
      </c>
      <c r="AI588" s="12">
        <f t="shared" si="758"/>
        <v>0</v>
      </c>
      <c r="AJ588" s="12">
        <f t="shared" si="758"/>
        <v>0</v>
      </c>
      <c r="AK588" s="12">
        <f t="shared" si="758"/>
        <v>0</v>
      </c>
      <c r="AL588" s="12">
        <f t="shared" si="758"/>
        <v>0</v>
      </c>
      <c r="AM588" s="12">
        <f t="shared" si="758"/>
        <v>0</v>
      </c>
      <c r="AN588" s="12">
        <f t="shared" si="758"/>
        <v>0</v>
      </c>
      <c r="AO588" s="12">
        <f t="shared" si="758"/>
        <v>0</v>
      </c>
    </row>
    <row r="589" spans="2:41">
      <c r="B589" s="33">
        <v>56</v>
      </c>
      <c r="C589" s="12">
        <f t="shared" si="755"/>
        <v>0</v>
      </c>
      <c r="D589" s="12">
        <f t="shared" si="755"/>
        <v>0</v>
      </c>
      <c r="E589" s="12">
        <f t="shared" si="755"/>
        <v>0</v>
      </c>
      <c r="F589" s="12">
        <f t="shared" si="755"/>
        <v>0</v>
      </c>
      <c r="G589" s="12">
        <f t="shared" si="755"/>
        <v>0</v>
      </c>
      <c r="H589" s="12">
        <f t="shared" si="755"/>
        <v>0</v>
      </c>
      <c r="I589" s="12">
        <f t="shared" si="755"/>
        <v>0</v>
      </c>
      <c r="J589" s="12">
        <f t="shared" si="755"/>
        <v>0</v>
      </c>
      <c r="K589" s="12">
        <f t="shared" si="755"/>
        <v>0</v>
      </c>
      <c r="L589" s="12">
        <f t="shared" si="755"/>
        <v>0</v>
      </c>
      <c r="M589" s="12">
        <f t="shared" si="756"/>
        <v>0</v>
      </c>
      <c r="N589" s="12">
        <f t="shared" si="756"/>
        <v>0</v>
      </c>
      <c r="O589" s="12">
        <f t="shared" si="756"/>
        <v>0</v>
      </c>
      <c r="P589" s="12">
        <f t="shared" si="756"/>
        <v>0</v>
      </c>
      <c r="Q589" s="12">
        <f t="shared" si="756"/>
        <v>0</v>
      </c>
      <c r="R589" s="12">
        <f t="shared" si="756"/>
        <v>0</v>
      </c>
      <c r="S589" s="12">
        <f t="shared" si="756"/>
        <v>0</v>
      </c>
      <c r="T589" s="12">
        <f t="shared" si="756"/>
        <v>0</v>
      </c>
      <c r="U589" s="12">
        <f t="shared" si="756"/>
        <v>0</v>
      </c>
      <c r="V589" s="12">
        <f t="shared" si="756"/>
        <v>0</v>
      </c>
      <c r="W589" s="12">
        <f t="shared" si="757"/>
        <v>0</v>
      </c>
      <c r="X589" s="12">
        <f t="shared" si="757"/>
        <v>0</v>
      </c>
      <c r="Y589" s="12">
        <f t="shared" si="757"/>
        <v>0</v>
      </c>
      <c r="Z589" s="12">
        <f t="shared" si="757"/>
        <v>0</v>
      </c>
      <c r="AA589" s="12">
        <f t="shared" si="757"/>
        <v>0</v>
      </c>
      <c r="AB589" s="12">
        <f t="shared" si="757"/>
        <v>0</v>
      </c>
      <c r="AC589" s="12">
        <f t="shared" si="757"/>
        <v>0</v>
      </c>
      <c r="AD589" s="12">
        <f t="shared" si="757"/>
        <v>0</v>
      </c>
      <c r="AE589" s="12">
        <f t="shared" si="757"/>
        <v>0</v>
      </c>
      <c r="AF589" s="12">
        <f t="shared" si="757"/>
        <v>0</v>
      </c>
      <c r="AG589" s="12">
        <f t="shared" si="758"/>
        <v>0</v>
      </c>
      <c r="AH589" s="12">
        <f t="shared" si="758"/>
        <v>0</v>
      </c>
      <c r="AI589" s="12">
        <f t="shared" si="758"/>
        <v>0</v>
      </c>
      <c r="AJ589" s="12">
        <f t="shared" si="758"/>
        <v>0</v>
      </c>
      <c r="AK589" s="12">
        <f t="shared" si="758"/>
        <v>0</v>
      </c>
      <c r="AL589" s="12">
        <f t="shared" si="758"/>
        <v>0</v>
      </c>
      <c r="AM589" s="12">
        <f t="shared" si="758"/>
        <v>0</v>
      </c>
      <c r="AN589" s="12">
        <f t="shared" si="758"/>
        <v>0</v>
      </c>
      <c r="AO589" s="12">
        <f t="shared" si="758"/>
        <v>0</v>
      </c>
    </row>
    <row r="590" spans="2:41">
      <c r="B590" s="33">
        <v>57</v>
      </c>
      <c r="C590" s="12">
        <f t="shared" si="755"/>
        <v>0</v>
      </c>
      <c r="D590" s="12">
        <f t="shared" si="755"/>
        <v>0</v>
      </c>
      <c r="E590" s="12">
        <f t="shared" si="755"/>
        <v>0</v>
      </c>
      <c r="F590" s="12">
        <f t="shared" si="755"/>
        <v>0</v>
      </c>
      <c r="G590" s="12">
        <f t="shared" si="755"/>
        <v>0</v>
      </c>
      <c r="H590" s="12">
        <f t="shared" si="755"/>
        <v>0</v>
      </c>
      <c r="I590" s="12">
        <f t="shared" si="755"/>
        <v>0</v>
      </c>
      <c r="J590" s="12">
        <f t="shared" si="755"/>
        <v>0</v>
      </c>
      <c r="K590" s="12">
        <f t="shared" si="755"/>
        <v>0</v>
      </c>
      <c r="L590" s="12">
        <f t="shared" si="755"/>
        <v>0</v>
      </c>
      <c r="M590" s="12">
        <f t="shared" si="756"/>
        <v>0</v>
      </c>
      <c r="N590" s="12">
        <f t="shared" si="756"/>
        <v>0</v>
      </c>
      <c r="O590" s="12">
        <f t="shared" si="756"/>
        <v>0</v>
      </c>
      <c r="P590" s="12">
        <f t="shared" si="756"/>
        <v>0</v>
      </c>
      <c r="Q590" s="12">
        <f t="shared" si="756"/>
        <v>0</v>
      </c>
      <c r="R590" s="12">
        <f t="shared" si="756"/>
        <v>0</v>
      </c>
      <c r="S590" s="12">
        <f t="shared" si="756"/>
        <v>0</v>
      </c>
      <c r="T590" s="12">
        <f t="shared" si="756"/>
        <v>0</v>
      </c>
      <c r="U590" s="12">
        <f t="shared" si="756"/>
        <v>0</v>
      </c>
      <c r="V590" s="12">
        <f t="shared" si="756"/>
        <v>0</v>
      </c>
      <c r="W590" s="12">
        <f t="shared" si="757"/>
        <v>0</v>
      </c>
      <c r="X590" s="12">
        <f t="shared" si="757"/>
        <v>0</v>
      </c>
      <c r="Y590" s="12">
        <f t="shared" si="757"/>
        <v>0</v>
      </c>
      <c r="Z590" s="12">
        <f t="shared" si="757"/>
        <v>0</v>
      </c>
      <c r="AA590" s="12">
        <f t="shared" si="757"/>
        <v>0</v>
      </c>
      <c r="AB590" s="12">
        <f t="shared" si="757"/>
        <v>0</v>
      </c>
      <c r="AC590" s="12">
        <f t="shared" si="757"/>
        <v>0</v>
      </c>
      <c r="AD590" s="12">
        <f t="shared" si="757"/>
        <v>0</v>
      </c>
      <c r="AE590" s="12">
        <f t="shared" si="757"/>
        <v>0</v>
      </c>
      <c r="AF590" s="12">
        <f t="shared" si="757"/>
        <v>0</v>
      </c>
      <c r="AG590" s="12">
        <f t="shared" si="758"/>
        <v>0</v>
      </c>
      <c r="AH590" s="12">
        <f t="shared" si="758"/>
        <v>0</v>
      </c>
      <c r="AI590" s="12">
        <f t="shared" si="758"/>
        <v>0</v>
      </c>
      <c r="AJ590" s="12">
        <f t="shared" si="758"/>
        <v>0</v>
      </c>
      <c r="AK590" s="12">
        <f t="shared" si="758"/>
        <v>0</v>
      </c>
      <c r="AL590" s="12">
        <f t="shared" si="758"/>
        <v>0</v>
      </c>
      <c r="AM590" s="12">
        <f t="shared" si="758"/>
        <v>0</v>
      </c>
      <c r="AN590" s="12">
        <f t="shared" si="758"/>
        <v>0</v>
      </c>
      <c r="AO590" s="12">
        <f t="shared" si="758"/>
        <v>0</v>
      </c>
    </row>
    <row r="591" spans="2:41">
      <c r="B591" s="33">
        <v>58</v>
      </c>
      <c r="C591" s="12">
        <f t="shared" si="755"/>
        <v>0</v>
      </c>
      <c r="D591" s="12">
        <f t="shared" si="755"/>
        <v>0</v>
      </c>
      <c r="E591" s="12">
        <f t="shared" si="755"/>
        <v>0</v>
      </c>
      <c r="F591" s="12">
        <f t="shared" si="755"/>
        <v>0</v>
      </c>
      <c r="G591" s="12">
        <f t="shared" si="755"/>
        <v>0</v>
      </c>
      <c r="H591" s="12">
        <f t="shared" si="755"/>
        <v>0</v>
      </c>
      <c r="I591" s="12">
        <f t="shared" si="755"/>
        <v>0</v>
      </c>
      <c r="J591" s="12">
        <f t="shared" si="755"/>
        <v>0</v>
      </c>
      <c r="K591" s="12">
        <f t="shared" si="755"/>
        <v>0</v>
      </c>
      <c r="L591" s="12">
        <f t="shared" si="755"/>
        <v>0</v>
      </c>
      <c r="M591" s="12">
        <f t="shared" si="756"/>
        <v>0</v>
      </c>
      <c r="N591" s="12">
        <f t="shared" si="756"/>
        <v>0</v>
      </c>
      <c r="O591" s="12">
        <f t="shared" si="756"/>
        <v>0</v>
      </c>
      <c r="P591" s="12">
        <f t="shared" si="756"/>
        <v>0</v>
      </c>
      <c r="Q591" s="12">
        <f t="shared" si="756"/>
        <v>0</v>
      </c>
      <c r="R591" s="12">
        <f t="shared" si="756"/>
        <v>0</v>
      </c>
      <c r="S591" s="12">
        <f t="shared" si="756"/>
        <v>0</v>
      </c>
      <c r="T591" s="12">
        <f t="shared" si="756"/>
        <v>0</v>
      </c>
      <c r="U591" s="12">
        <f t="shared" si="756"/>
        <v>0</v>
      </c>
      <c r="V591" s="12">
        <f t="shared" si="756"/>
        <v>0</v>
      </c>
      <c r="W591" s="12">
        <f t="shared" si="757"/>
        <v>0</v>
      </c>
      <c r="X591" s="12">
        <f t="shared" si="757"/>
        <v>0</v>
      </c>
      <c r="Y591" s="12">
        <f t="shared" si="757"/>
        <v>0</v>
      </c>
      <c r="Z591" s="12">
        <f t="shared" si="757"/>
        <v>0</v>
      </c>
      <c r="AA591" s="12">
        <f t="shared" si="757"/>
        <v>0</v>
      </c>
      <c r="AB591" s="12">
        <f t="shared" si="757"/>
        <v>0</v>
      </c>
      <c r="AC591" s="12">
        <f t="shared" si="757"/>
        <v>0</v>
      </c>
      <c r="AD591" s="12">
        <f t="shared" si="757"/>
        <v>0</v>
      </c>
      <c r="AE591" s="12">
        <f t="shared" si="757"/>
        <v>0</v>
      </c>
      <c r="AF591" s="12">
        <f t="shared" si="757"/>
        <v>0</v>
      </c>
      <c r="AG591" s="12">
        <f t="shared" si="758"/>
        <v>0</v>
      </c>
      <c r="AH591" s="12">
        <f t="shared" si="758"/>
        <v>0</v>
      </c>
      <c r="AI591" s="12">
        <f t="shared" si="758"/>
        <v>0</v>
      </c>
      <c r="AJ591" s="12">
        <f t="shared" si="758"/>
        <v>0</v>
      </c>
      <c r="AK591" s="12">
        <f t="shared" si="758"/>
        <v>0</v>
      </c>
      <c r="AL591" s="12">
        <f t="shared" si="758"/>
        <v>0</v>
      </c>
      <c r="AM591" s="12">
        <f t="shared" si="758"/>
        <v>0</v>
      </c>
      <c r="AN591" s="12">
        <f t="shared" si="758"/>
        <v>0</v>
      </c>
      <c r="AO591" s="12">
        <f t="shared" si="758"/>
        <v>0</v>
      </c>
    </row>
    <row r="592" spans="2:41">
      <c r="B592" s="33">
        <v>59</v>
      </c>
      <c r="C592" s="12">
        <f t="shared" si="755"/>
        <v>0</v>
      </c>
      <c r="D592" s="12">
        <f t="shared" si="755"/>
        <v>0</v>
      </c>
      <c r="E592" s="12">
        <f t="shared" si="755"/>
        <v>0</v>
      </c>
      <c r="F592" s="12">
        <f t="shared" si="755"/>
        <v>0</v>
      </c>
      <c r="G592" s="12">
        <f t="shared" si="755"/>
        <v>0</v>
      </c>
      <c r="H592" s="12">
        <f t="shared" si="755"/>
        <v>0</v>
      </c>
      <c r="I592" s="12">
        <f t="shared" si="755"/>
        <v>0</v>
      </c>
      <c r="J592" s="12">
        <f t="shared" si="755"/>
        <v>0</v>
      </c>
      <c r="K592" s="12">
        <f t="shared" si="755"/>
        <v>0</v>
      </c>
      <c r="L592" s="12">
        <f t="shared" si="755"/>
        <v>0</v>
      </c>
      <c r="M592" s="12">
        <f t="shared" si="756"/>
        <v>0</v>
      </c>
      <c r="N592" s="12">
        <f t="shared" si="756"/>
        <v>0</v>
      </c>
      <c r="O592" s="12">
        <f t="shared" si="756"/>
        <v>0</v>
      </c>
      <c r="P592" s="12">
        <f t="shared" si="756"/>
        <v>0</v>
      </c>
      <c r="Q592" s="12">
        <f t="shared" si="756"/>
        <v>0</v>
      </c>
      <c r="R592" s="12">
        <f t="shared" si="756"/>
        <v>0</v>
      </c>
      <c r="S592" s="12">
        <f t="shared" si="756"/>
        <v>0</v>
      </c>
      <c r="T592" s="12">
        <f t="shared" si="756"/>
        <v>0</v>
      </c>
      <c r="U592" s="12">
        <f t="shared" si="756"/>
        <v>0</v>
      </c>
      <c r="V592" s="12">
        <f t="shared" si="756"/>
        <v>0</v>
      </c>
      <c r="W592" s="12">
        <f t="shared" si="757"/>
        <v>0</v>
      </c>
      <c r="X592" s="12">
        <f t="shared" si="757"/>
        <v>0</v>
      </c>
      <c r="Y592" s="12">
        <f t="shared" si="757"/>
        <v>0</v>
      </c>
      <c r="Z592" s="12">
        <f t="shared" si="757"/>
        <v>0</v>
      </c>
      <c r="AA592" s="12">
        <f t="shared" si="757"/>
        <v>0</v>
      </c>
      <c r="AB592" s="12">
        <f t="shared" si="757"/>
        <v>0</v>
      </c>
      <c r="AC592" s="12">
        <f t="shared" si="757"/>
        <v>0</v>
      </c>
      <c r="AD592" s="12">
        <f t="shared" si="757"/>
        <v>0</v>
      </c>
      <c r="AE592" s="12">
        <f t="shared" si="757"/>
        <v>0</v>
      </c>
      <c r="AF592" s="12">
        <f t="shared" si="757"/>
        <v>0</v>
      </c>
      <c r="AG592" s="12">
        <f t="shared" si="758"/>
        <v>0</v>
      </c>
      <c r="AH592" s="12">
        <f t="shared" si="758"/>
        <v>0</v>
      </c>
      <c r="AI592" s="12">
        <f t="shared" si="758"/>
        <v>0</v>
      </c>
      <c r="AJ592" s="12">
        <f t="shared" si="758"/>
        <v>0</v>
      </c>
      <c r="AK592" s="12">
        <f t="shared" si="758"/>
        <v>0</v>
      </c>
      <c r="AL592" s="12">
        <f t="shared" si="758"/>
        <v>0</v>
      </c>
      <c r="AM592" s="12">
        <f t="shared" si="758"/>
        <v>0</v>
      </c>
      <c r="AN592" s="12">
        <f t="shared" si="758"/>
        <v>0</v>
      </c>
      <c r="AO592" s="12">
        <f t="shared" si="758"/>
        <v>0</v>
      </c>
    </row>
    <row r="593" spans="2:41">
      <c r="B593" s="33">
        <v>60</v>
      </c>
      <c r="C593" s="12">
        <f t="shared" ref="C593:L602" si="759">INDEX(C$251:C$257,MATCH($B593,C$240:C$246,1))</f>
        <v>0</v>
      </c>
      <c r="D593" s="12">
        <f t="shared" si="759"/>
        <v>0</v>
      </c>
      <c r="E593" s="12">
        <f t="shared" si="759"/>
        <v>0</v>
      </c>
      <c r="F593" s="12">
        <f t="shared" si="759"/>
        <v>0</v>
      </c>
      <c r="G593" s="12">
        <f t="shared" si="759"/>
        <v>0</v>
      </c>
      <c r="H593" s="12">
        <f t="shared" si="759"/>
        <v>0</v>
      </c>
      <c r="I593" s="12">
        <f t="shared" si="759"/>
        <v>0</v>
      </c>
      <c r="J593" s="12">
        <f t="shared" si="759"/>
        <v>0</v>
      </c>
      <c r="K593" s="12">
        <f t="shared" si="759"/>
        <v>0</v>
      </c>
      <c r="L593" s="12">
        <f t="shared" si="759"/>
        <v>0</v>
      </c>
      <c r="M593" s="12">
        <f t="shared" ref="M593:V602" si="760">INDEX(M$251:M$257,MATCH($B593,M$240:M$246,1))</f>
        <v>0</v>
      </c>
      <c r="N593" s="12">
        <f t="shared" si="760"/>
        <v>0</v>
      </c>
      <c r="O593" s="12">
        <f t="shared" si="760"/>
        <v>0</v>
      </c>
      <c r="P593" s="12">
        <f t="shared" si="760"/>
        <v>0</v>
      </c>
      <c r="Q593" s="12">
        <f t="shared" si="760"/>
        <v>0</v>
      </c>
      <c r="R593" s="12">
        <f t="shared" si="760"/>
        <v>0</v>
      </c>
      <c r="S593" s="12">
        <f t="shared" si="760"/>
        <v>0</v>
      </c>
      <c r="T593" s="12">
        <f t="shared" si="760"/>
        <v>0</v>
      </c>
      <c r="U593" s="12">
        <f t="shared" si="760"/>
        <v>0</v>
      </c>
      <c r="V593" s="12">
        <f t="shared" si="760"/>
        <v>0</v>
      </c>
      <c r="W593" s="12">
        <f t="shared" ref="W593:AF602" si="761">INDEX(W$251:W$257,MATCH($B593,W$240:W$246,1))</f>
        <v>0</v>
      </c>
      <c r="X593" s="12">
        <f t="shared" si="761"/>
        <v>0</v>
      </c>
      <c r="Y593" s="12">
        <f t="shared" si="761"/>
        <v>0</v>
      </c>
      <c r="Z593" s="12">
        <f t="shared" si="761"/>
        <v>0</v>
      </c>
      <c r="AA593" s="12">
        <f t="shared" si="761"/>
        <v>0</v>
      </c>
      <c r="AB593" s="12">
        <f t="shared" si="761"/>
        <v>0</v>
      </c>
      <c r="AC593" s="12">
        <f t="shared" si="761"/>
        <v>0</v>
      </c>
      <c r="AD593" s="12">
        <f t="shared" si="761"/>
        <v>0</v>
      </c>
      <c r="AE593" s="12">
        <f t="shared" si="761"/>
        <v>0</v>
      </c>
      <c r="AF593" s="12">
        <f t="shared" si="761"/>
        <v>0</v>
      </c>
      <c r="AG593" s="12">
        <f t="shared" ref="AG593:AO602" si="762">INDEX(AG$251:AG$257,MATCH($B593,AG$240:AG$246,1))</f>
        <v>0</v>
      </c>
      <c r="AH593" s="12">
        <f t="shared" si="762"/>
        <v>0</v>
      </c>
      <c r="AI593" s="12">
        <f t="shared" si="762"/>
        <v>0</v>
      </c>
      <c r="AJ593" s="12">
        <f t="shared" si="762"/>
        <v>0</v>
      </c>
      <c r="AK593" s="12">
        <f t="shared" si="762"/>
        <v>0</v>
      </c>
      <c r="AL593" s="12">
        <f t="shared" si="762"/>
        <v>0</v>
      </c>
      <c r="AM593" s="12">
        <f t="shared" si="762"/>
        <v>0</v>
      </c>
      <c r="AN593" s="12">
        <f t="shared" si="762"/>
        <v>0</v>
      </c>
      <c r="AO593" s="12">
        <f t="shared" si="762"/>
        <v>0</v>
      </c>
    </row>
    <row r="594" spans="2:41">
      <c r="B594" s="33">
        <v>61</v>
      </c>
      <c r="C594" s="12">
        <f t="shared" si="759"/>
        <v>0</v>
      </c>
      <c r="D594" s="12">
        <f t="shared" si="759"/>
        <v>0</v>
      </c>
      <c r="E594" s="12">
        <f t="shared" si="759"/>
        <v>0</v>
      </c>
      <c r="F594" s="12">
        <f t="shared" si="759"/>
        <v>0</v>
      </c>
      <c r="G594" s="12">
        <f t="shared" si="759"/>
        <v>0</v>
      </c>
      <c r="H594" s="12">
        <f t="shared" si="759"/>
        <v>0</v>
      </c>
      <c r="I594" s="12">
        <f t="shared" si="759"/>
        <v>0</v>
      </c>
      <c r="J594" s="12">
        <f t="shared" si="759"/>
        <v>0</v>
      </c>
      <c r="K594" s="12">
        <f t="shared" si="759"/>
        <v>0</v>
      </c>
      <c r="L594" s="12">
        <f t="shared" si="759"/>
        <v>0</v>
      </c>
      <c r="M594" s="12">
        <f t="shared" si="760"/>
        <v>0</v>
      </c>
      <c r="N594" s="12">
        <f t="shared" si="760"/>
        <v>0</v>
      </c>
      <c r="O594" s="12">
        <f t="shared" si="760"/>
        <v>0</v>
      </c>
      <c r="P594" s="12">
        <f t="shared" si="760"/>
        <v>0</v>
      </c>
      <c r="Q594" s="12">
        <f t="shared" si="760"/>
        <v>0</v>
      </c>
      <c r="R594" s="12">
        <f t="shared" si="760"/>
        <v>0</v>
      </c>
      <c r="S594" s="12">
        <f t="shared" si="760"/>
        <v>0</v>
      </c>
      <c r="T594" s="12">
        <f t="shared" si="760"/>
        <v>0</v>
      </c>
      <c r="U594" s="12">
        <f t="shared" si="760"/>
        <v>0</v>
      </c>
      <c r="V594" s="12">
        <f t="shared" si="760"/>
        <v>0</v>
      </c>
      <c r="W594" s="12">
        <f t="shared" si="761"/>
        <v>0</v>
      </c>
      <c r="X594" s="12">
        <f t="shared" si="761"/>
        <v>0</v>
      </c>
      <c r="Y594" s="12">
        <f t="shared" si="761"/>
        <v>0</v>
      </c>
      <c r="Z594" s="12">
        <f t="shared" si="761"/>
        <v>0</v>
      </c>
      <c r="AA594" s="12">
        <f t="shared" si="761"/>
        <v>0</v>
      </c>
      <c r="AB594" s="12">
        <f t="shared" si="761"/>
        <v>0</v>
      </c>
      <c r="AC594" s="12">
        <f t="shared" si="761"/>
        <v>0</v>
      </c>
      <c r="AD594" s="12">
        <f t="shared" si="761"/>
        <v>0</v>
      </c>
      <c r="AE594" s="12">
        <f t="shared" si="761"/>
        <v>0</v>
      </c>
      <c r="AF594" s="12">
        <f t="shared" si="761"/>
        <v>0</v>
      </c>
      <c r="AG594" s="12">
        <f t="shared" si="762"/>
        <v>0</v>
      </c>
      <c r="AH594" s="12">
        <f t="shared" si="762"/>
        <v>0</v>
      </c>
      <c r="AI594" s="12">
        <f t="shared" si="762"/>
        <v>0</v>
      </c>
      <c r="AJ594" s="12">
        <f t="shared" si="762"/>
        <v>0</v>
      </c>
      <c r="AK594" s="12">
        <f t="shared" si="762"/>
        <v>0</v>
      </c>
      <c r="AL594" s="12">
        <f t="shared" si="762"/>
        <v>0</v>
      </c>
      <c r="AM594" s="12">
        <f t="shared" si="762"/>
        <v>0</v>
      </c>
      <c r="AN594" s="12">
        <f t="shared" si="762"/>
        <v>0</v>
      </c>
      <c r="AO594" s="12">
        <f t="shared" si="762"/>
        <v>0</v>
      </c>
    </row>
    <row r="595" spans="2:41">
      <c r="B595" s="33">
        <v>62</v>
      </c>
      <c r="C595" s="12">
        <f t="shared" si="759"/>
        <v>0</v>
      </c>
      <c r="D595" s="12">
        <f t="shared" si="759"/>
        <v>0</v>
      </c>
      <c r="E595" s="12">
        <f t="shared" si="759"/>
        <v>0</v>
      </c>
      <c r="F595" s="12">
        <f t="shared" si="759"/>
        <v>0</v>
      </c>
      <c r="G595" s="12">
        <f t="shared" si="759"/>
        <v>0</v>
      </c>
      <c r="H595" s="12">
        <f t="shared" si="759"/>
        <v>0</v>
      </c>
      <c r="I595" s="12">
        <f t="shared" si="759"/>
        <v>0</v>
      </c>
      <c r="J595" s="12">
        <f t="shared" si="759"/>
        <v>0</v>
      </c>
      <c r="K595" s="12">
        <f t="shared" si="759"/>
        <v>0</v>
      </c>
      <c r="L595" s="12">
        <f t="shared" si="759"/>
        <v>0</v>
      </c>
      <c r="M595" s="12">
        <f t="shared" si="760"/>
        <v>0</v>
      </c>
      <c r="N595" s="12">
        <f t="shared" si="760"/>
        <v>0</v>
      </c>
      <c r="O595" s="12">
        <f t="shared" si="760"/>
        <v>0</v>
      </c>
      <c r="P595" s="12">
        <f t="shared" si="760"/>
        <v>0</v>
      </c>
      <c r="Q595" s="12">
        <f t="shared" si="760"/>
        <v>0</v>
      </c>
      <c r="R595" s="12">
        <f t="shared" si="760"/>
        <v>0</v>
      </c>
      <c r="S595" s="12">
        <f t="shared" si="760"/>
        <v>0</v>
      </c>
      <c r="T595" s="12">
        <f t="shared" si="760"/>
        <v>0</v>
      </c>
      <c r="U595" s="12">
        <f t="shared" si="760"/>
        <v>0</v>
      </c>
      <c r="V595" s="12">
        <f t="shared" si="760"/>
        <v>0</v>
      </c>
      <c r="W595" s="12">
        <f t="shared" si="761"/>
        <v>0</v>
      </c>
      <c r="X595" s="12">
        <f t="shared" si="761"/>
        <v>0</v>
      </c>
      <c r="Y595" s="12">
        <f t="shared" si="761"/>
        <v>0</v>
      </c>
      <c r="Z595" s="12">
        <f t="shared" si="761"/>
        <v>0</v>
      </c>
      <c r="AA595" s="12">
        <f t="shared" si="761"/>
        <v>0</v>
      </c>
      <c r="AB595" s="12">
        <f t="shared" si="761"/>
        <v>0</v>
      </c>
      <c r="AC595" s="12">
        <f t="shared" si="761"/>
        <v>0</v>
      </c>
      <c r="AD595" s="12">
        <f t="shared" si="761"/>
        <v>0</v>
      </c>
      <c r="AE595" s="12">
        <f t="shared" si="761"/>
        <v>0</v>
      </c>
      <c r="AF595" s="12">
        <f t="shared" si="761"/>
        <v>0</v>
      </c>
      <c r="AG595" s="12">
        <f t="shared" si="762"/>
        <v>0</v>
      </c>
      <c r="AH595" s="12">
        <f t="shared" si="762"/>
        <v>0</v>
      </c>
      <c r="AI595" s="12">
        <f t="shared" si="762"/>
        <v>0</v>
      </c>
      <c r="AJ595" s="12">
        <f t="shared" si="762"/>
        <v>0</v>
      </c>
      <c r="AK595" s="12">
        <f t="shared" si="762"/>
        <v>0</v>
      </c>
      <c r="AL595" s="12">
        <f t="shared" si="762"/>
        <v>0</v>
      </c>
      <c r="AM595" s="12">
        <f t="shared" si="762"/>
        <v>0</v>
      </c>
      <c r="AN595" s="12">
        <f t="shared" si="762"/>
        <v>0</v>
      </c>
      <c r="AO595" s="12">
        <f t="shared" si="762"/>
        <v>0</v>
      </c>
    </row>
    <row r="596" spans="2:41">
      <c r="B596" s="33">
        <v>63</v>
      </c>
      <c r="C596" s="12">
        <f t="shared" si="759"/>
        <v>0</v>
      </c>
      <c r="D596" s="12">
        <f t="shared" si="759"/>
        <v>0</v>
      </c>
      <c r="E596" s="12">
        <f t="shared" si="759"/>
        <v>0</v>
      </c>
      <c r="F596" s="12">
        <f t="shared" si="759"/>
        <v>0</v>
      </c>
      <c r="G596" s="12">
        <f t="shared" si="759"/>
        <v>0</v>
      </c>
      <c r="H596" s="12">
        <f t="shared" si="759"/>
        <v>0</v>
      </c>
      <c r="I596" s="12">
        <f t="shared" si="759"/>
        <v>0</v>
      </c>
      <c r="J596" s="12">
        <f t="shared" si="759"/>
        <v>0</v>
      </c>
      <c r="K596" s="12">
        <f t="shared" si="759"/>
        <v>0</v>
      </c>
      <c r="L596" s="12">
        <f t="shared" si="759"/>
        <v>0</v>
      </c>
      <c r="M596" s="12">
        <f t="shared" si="760"/>
        <v>0</v>
      </c>
      <c r="N596" s="12">
        <f t="shared" si="760"/>
        <v>0</v>
      </c>
      <c r="O596" s="12">
        <f t="shared" si="760"/>
        <v>0</v>
      </c>
      <c r="P596" s="12">
        <f t="shared" si="760"/>
        <v>0</v>
      </c>
      <c r="Q596" s="12">
        <f t="shared" si="760"/>
        <v>0</v>
      </c>
      <c r="R596" s="12">
        <f t="shared" si="760"/>
        <v>0</v>
      </c>
      <c r="S596" s="12">
        <f t="shared" si="760"/>
        <v>0</v>
      </c>
      <c r="T596" s="12">
        <f t="shared" si="760"/>
        <v>0</v>
      </c>
      <c r="U596" s="12">
        <f t="shared" si="760"/>
        <v>0</v>
      </c>
      <c r="V596" s="12">
        <f t="shared" si="760"/>
        <v>0</v>
      </c>
      <c r="W596" s="12">
        <f t="shared" si="761"/>
        <v>0</v>
      </c>
      <c r="X596" s="12">
        <f t="shared" si="761"/>
        <v>0</v>
      </c>
      <c r="Y596" s="12">
        <f t="shared" si="761"/>
        <v>0</v>
      </c>
      <c r="Z596" s="12">
        <f t="shared" si="761"/>
        <v>0</v>
      </c>
      <c r="AA596" s="12">
        <f t="shared" si="761"/>
        <v>0</v>
      </c>
      <c r="AB596" s="12">
        <f t="shared" si="761"/>
        <v>0</v>
      </c>
      <c r="AC596" s="12">
        <f t="shared" si="761"/>
        <v>0</v>
      </c>
      <c r="AD596" s="12">
        <f t="shared" si="761"/>
        <v>0</v>
      </c>
      <c r="AE596" s="12">
        <f t="shared" si="761"/>
        <v>0</v>
      </c>
      <c r="AF596" s="12">
        <f t="shared" si="761"/>
        <v>0</v>
      </c>
      <c r="AG596" s="12">
        <f t="shared" si="762"/>
        <v>0</v>
      </c>
      <c r="AH596" s="12">
        <f t="shared" si="762"/>
        <v>0</v>
      </c>
      <c r="AI596" s="12">
        <f t="shared" si="762"/>
        <v>0</v>
      </c>
      <c r="AJ596" s="12">
        <f t="shared" si="762"/>
        <v>0</v>
      </c>
      <c r="AK596" s="12">
        <f t="shared" si="762"/>
        <v>0</v>
      </c>
      <c r="AL596" s="12">
        <f t="shared" si="762"/>
        <v>0</v>
      </c>
      <c r="AM596" s="12">
        <f t="shared" si="762"/>
        <v>0</v>
      </c>
      <c r="AN596" s="12">
        <f t="shared" si="762"/>
        <v>0</v>
      </c>
      <c r="AO596" s="12">
        <f t="shared" si="762"/>
        <v>0</v>
      </c>
    </row>
    <row r="597" spans="2:41">
      <c r="B597" s="33">
        <v>64</v>
      </c>
      <c r="C597" s="12">
        <f t="shared" si="759"/>
        <v>0</v>
      </c>
      <c r="D597" s="12">
        <f t="shared" si="759"/>
        <v>0</v>
      </c>
      <c r="E597" s="12">
        <f t="shared" si="759"/>
        <v>0</v>
      </c>
      <c r="F597" s="12">
        <f t="shared" si="759"/>
        <v>0</v>
      </c>
      <c r="G597" s="12">
        <f t="shared" si="759"/>
        <v>0</v>
      </c>
      <c r="H597" s="12">
        <f t="shared" si="759"/>
        <v>0</v>
      </c>
      <c r="I597" s="12">
        <f t="shared" si="759"/>
        <v>0</v>
      </c>
      <c r="J597" s="12">
        <f t="shared" si="759"/>
        <v>0</v>
      </c>
      <c r="K597" s="12">
        <f t="shared" si="759"/>
        <v>0</v>
      </c>
      <c r="L597" s="12">
        <f t="shared" si="759"/>
        <v>0</v>
      </c>
      <c r="M597" s="12">
        <f t="shared" si="760"/>
        <v>0</v>
      </c>
      <c r="N597" s="12">
        <f t="shared" si="760"/>
        <v>0</v>
      </c>
      <c r="O597" s="12">
        <f t="shared" si="760"/>
        <v>0</v>
      </c>
      <c r="P597" s="12">
        <f t="shared" si="760"/>
        <v>0</v>
      </c>
      <c r="Q597" s="12">
        <f t="shared" si="760"/>
        <v>0</v>
      </c>
      <c r="R597" s="12">
        <f t="shared" si="760"/>
        <v>0</v>
      </c>
      <c r="S597" s="12">
        <f t="shared" si="760"/>
        <v>0</v>
      </c>
      <c r="T597" s="12">
        <f t="shared" si="760"/>
        <v>0</v>
      </c>
      <c r="U597" s="12">
        <f t="shared" si="760"/>
        <v>0</v>
      </c>
      <c r="V597" s="12">
        <f t="shared" si="760"/>
        <v>0</v>
      </c>
      <c r="W597" s="12">
        <f t="shared" si="761"/>
        <v>0</v>
      </c>
      <c r="X597" s="12">
        <f t="shared" si="761"/>
        <v>0</v>
      </c>
      <c r="Y597" s="12">
        <f t="shared" si="761"/>
        <v>0</v>
      </c>
      <c r="Z597" s="12">
        <f t="shared" si="761"/>
        <v>0</v>
      </c>
      <c r="AA597" s="12">
        <f t="shared" si="761"/>
        <v>0</v>
      </c>
      <c r="AB597" s="12">
        <f t="shared" si="761"/>
        <v>0</v>
      </c>
      <c r="AC597" s="12">
        <f t="shared" si="761"/>
        <v>0</v>
      </c>
      <c r="AD597" s="12">
        <f t="shared" si="761"/>
        <v>0</v>
      </c>
      <c r="AE597" s="12">
        <f t="shared" si="761"/>
        <v>0</v>
      </c>
      <c r="AF597" s="12">
        <f t="shared" si="761"/>
        <v>0</v>
      </c>
      <c r="AG597" s="12">
        <f t="shared" si="762"/>
        <v>0</v>
      </c>
      <c r="AH597" s="12">
        <f t="shared" si="762"/>
        <v>0</v>
      </c>
      <c r="AI597" s="12">
        <f t="shared" si="762"/>
        <v>0</v>
      </c>
      <c r="AJ597" s="12">
        <f t="shared" si="762"/>
        <v>0</v>
      </c>
      <c r="AK597" s="12">
        <f t="shared" si="762"/>
        <v>0</v>
      </c>
      <c r="AL597" s="12">
        <f t="shared" si="762"/>
        <v>0</v>
      </c>
      <c r="AM597" s="12">
        <f t="shared" si="762"/>
        <v>0</v>
      </c>
      <c r="AN597" s="12">
        <f t="shared" si="762"/>
        <v>0</v>
      </c>
      <c r="AO597" s="12">
        <f t="shared" si="762"/>
        <v>0</v>
      </c>
    </row>
    <row r="598" spans="2:41">
      <c r="B598" s="33">
        <v>65</v>
      </c>
      <c r="C598" s="12">
        <f t="shared" si="759"/>
        <v>0</v>
      </c>
      <c r="D598" s="12">
        <f t="shared" si="759"/>
        <v>0</v>
      </c>
      <c r="E598" s="12">
        <f t="shared" si="759"/>
        <v>0</v>
      </c>
      <c r="F598" s="12">
        <f t="shared" si="759"/>
        <v>0</v>
      </c>
      <c r="G598" s="12">
        <f t="shared" si="759"/>
        <v>0</v>
      </c>
      <c r="H598" s="12">
        <f t="shared" si="759"/>
        <v>0</v>
      </c>
      <c r="I598" s="12">
        <f t="shared" si="759"/>
        <v>0</v>
      </c>
      <c r="J598" s="12">
        <f t="shared" si="759"/>
        <v>0</v>
      </c>
      <c r="K598" s="12">
        <f t="shared" si="759"/>
        <v>0</v>
      </c>
      <c r="L598" s="12">
        <f t="shared" si="759"/>
        <v>0</v>
      </c>
      <c r="M598" s="12">
        <f t="shared" si="760"/>
        <v>0</v>
      </c>
      <c r="N598" s="12">
        <f t="shared" si="760"/>
        <v>0</v>
      </c>
      <c r="O598" s="12">
        <f t="shared" si="760"/>
        <v>0</v>
      </c>
      <c r="P598" s="12">
        <f t="shared" si="760"/>
        <v>0</v>
      </c>
      <c r="Q598" s="12">
        <f t="shared" si="760"/>
        <v>0</v>
      </c>
      <c r="R598" s="12">
        <f t="shared" si="760"/>
        <v>0</v>
      </c>
      <c r="S598" s="12">
        <f t="shared" si="760"/>
        <v>0</v>
      </c>
      <c r="T598" s="12">
        <f t="shared" si="760"/>
        <v>0</v>
      </c>
      <c r="U598" s="12">
        <f t="shared" si="760"/>
        <v>0</v>
      </c>
      <c r="V598" s="12">
        <f t="shared" si="760"/>
        <v>0</v>
      </c>
      <c r="W598" s="12">
        <f t="shared" si="761"/>
        <v>0</v>
      </c>
      <c r="X598" s="12">
        <f t="shared" si="761"/>
        <v>0</v>
      </c>
      <c r="Y598" s="12">
        <f t="shared" si="761"/>
        <v>0</v>
      </c>
      <c r="Z598" s="12">
        <f t="shared" si="761"/>
        <v>0</v>
      </c>
      <c r="AA598" s="12">
        <f t="shared" si="761"/>
        <v>0</v>
      </c>
      <c r="AB598" s="12">
        <f t="shared" si="761"/>
        <v>0</v>
      </c>
      <c r="AC598" s="12">
        <f t="shared" si="761"/>
        <v>0</v>
      </c>
      <c r="AD598" s="12">
        <f t="shared" si="761"/>
        <v>0</v>
      </c>
      <c r="AE598" s="12">
        <f t="shared" si="761"/>
        <v>0</v>
      </c>
      <c r="AF598" s="12">
        <f t="shared" si="761"/>
        <v>0</v>
      </c>
      <c r="AG598" s="12">
        <f t="shared" si="762"/>
        <v>0</v>
      </c>
      <c r="AH598" s="12">
        <f t="shared" si="762"/>
        <v>0</v>
      </c>
      <c r="AI598" s="12">
        <f t="shared" si="762"/>
        <v>0</v>
      </c>
      <c r="AJ598" s="12">
        <f t="shared" si="762"/>
        <v>0</v>
      </c>
      <c r="AK598" s="12">
        <f t="shared" si="762"/>
        <v>0</v>
      </c>
      <c r="AL598" s="12">
        <f t="shared" si="762"/>
        <v>0</v>
      </c>
      <c r="AM598" s="12">
        <f t="shared" si="762"/>
        <v>0</v>
      </c>
      <c r="AN598" s="12">
        <f t="shared" si="762"/>
        <v>0</v>
      </c>
      <c r="AO598" s="12">
        <f t="shared" si="762"/>
        <v>0</v>
      </c>
    </row>
    <row r="599" spans="2:41">
      <c r="B599" s="33">
        <v>66</v>
      </c>
      <c r="C599" s="12">
        <f t="shared" si="759"/>
        <v>0</v>
      </c>
      <c r="D599" s="12">
        <f t="shared" si="759"/>
        <v>0</v>
      </c>
      <c r="E599" s="12">
        <f t="shared" si="759"/>
        <v>0</v>
      </c>
      <c r="F599" s="12">
        <f t="shared" si="759"/>
        <v>0</v>
      </c>
      <c r="G599" s="12">
        <f t="shared" si="759"/>
        <v>0</v>
      </c>
      <c r="H599" s="12">
        <f t="shared" si="759"/>
        <v>0</v>
      </c>
      <c r="I599" s="12">
        <f t="shared" si="759"/>
        <v>0</v>
      </c>
      <c r="J599" s="12">
        <f t="shared" si="759"/>
        <v>0</v>
      </c>
      <c r="K599" s="12">
        <f t="shared" si="759"/>
        <v>0</v>
      </c>
      <c r="L599" s="12">
        <f t="shared" si="759"/>
        <v>0</v>
      </c>
      <c r="M599" s="12">
        <f t="shared" si="760"/>
        <v>0</v>
      </c>
      <c r="N599" s="12">
        <f t="shared" si="760"/>
        <v>0</v>
      </c>
      <c r="O599" s="12">
        <f t="shared" si="760"/>
        <v>0</v>
      </c>
      <c r="P599" s="12">
        <f t="shared" si="760"/>
        <v>0</v>
      </c>
      <c r="Q599" s="12">
        <f t="shared" si="760"/>
        <v>0</v>
      </c>
      <c r="R599" s="12">
        <f t="shared" si="760"/>
        <v>0</v>
      </c>
      <c r="S599" s="12">
        <f t="shared" si="760"/>
        <v>0</v>
      </c>
      <c r="T599" s="12">
        <f t="shared" si="760"/>
        <v>0</v>
      </c>
      <c r="U599" s="12">
        <f t="shared" si="760"/>
        <v>0</v>
      </c>
      <c r="V599" s="12">
        <f t="shared" si="760"/>
        <v>0</v>
      </c>
      <c r="W599" s="12">
        <f t="shared" si="761"/>
        <v>0</v>
      </c>
      <c r="X599" s="12">
        <f t="shared" si="761"/>
        <v>0</v>
      </c>
      <c r="Y599" s="12">
        <f t="shared" si="761"/>
        <v>0</v>
      </c>
      <c r="Z599" s="12">
        <f t="shared" si="761"/>
        <v>0</v>
      </c>
      <c r="AA599" s="12">
        <f t="shared" si="761"/>
        <v>0</v>
      </c>
      <c r="AB599" s="12">
        <f t="shared" si="761"/>
        <v>0</v>
      </c>
      <c r="AC599" s="12">
        <f t="shared" si="761"/>
        <v>0</v>
      </c>
      <c r="AD599" s="12">
        <f t="shared" si="761"/>
        <v>0</v>
      </c>
      <c r="AE599" s="12">
        <f t="shared" si="761"/>
        <v>0</v>
      </c>
      <c r="AF599" s="12">
        <f t="shared" si="761"/>
        <v>0</v>
      </c>
      <c r="AG599" s="12">
        <f t="shared" si="762"/>
        <v>0</v>
      </c>
      <c r="AH599" s="12">
        <f t="shared" si="762"/>
        <v>0</v>
      </c>
      <c r="AI599" s="12">
        <f t="shared" si="762"/>
        <v>0</v>
      </c>
      <c r="AJ599" s="12">
        <f t="shared" si="762"/>
        <v>0</v>
      </c>
      <c r="AK599" s="12">
        <f t="shared" si="762"/>
        <v>0</v>
      </c>
      <c r="AL599" s="12">
        <f t="shared" si="762"/>
        <v>0</v>
      </c>
      <c r="AM599" s="12">
        <f t="shared" si="762"/>
        <v>0</v>
      </c>
      <c r="AN599" s="12">
        <f t="shared" si="762"/>
        <v>0</v>
      </c>
      <c r="AO599" s="12">
        <f t="shared" si="762"/>
        <v>0</v>
      </c>
    </row>
    <row r="600" spans="2:41">
      <c r="B600" s="33">
        <v>67</v>
      </c>
      <c r="C600" s="12">
        <f t="shared" si="759"/>
        <v>0</v>
      </c>
      <c r="D600" s="12">
        <f t="shared" si="759"/>
        <v>0</v>
      </c>
      <c r="E600" s="12">
        <f t="shared" si="759"/>
        <v>0</v>
      </c>
      <c r="F600" s="12">
        <f t="shared" si="759"/>
        <v>0</v>
      </c>
      <c r="G600" s="12">
        <f t="shared" si="759"/>
        <v>0</v>
      </c>
      <c r="H600" s="12">
        <f t="shared" si="759"/>
        <v>0</v>
      </c>
      <c r="I600" s="12">
        <f t="shared" si="759"/>
        <v>0</v>
      </c>
      <c r="J600" s="12">
        <f t="shared" si="759"/>
        <v>0</v>
      </c>
      <c r="K600" s="12">
        <f t="shared" si="759"/>
        <v>0</v>
      </c>
      <c r="L600" s="12">
        <f t="shared" si="759"/>
        <v>0</v>
      </c>
      <c r="M600" s="12">
        <f t="shared" si="760"/>
        <v>0</v>
      </c>
      <c r="N600" s="12">
        <f t="shared" si="760"/>
        <v>0</v>
      </c>
      <c r="O600" s="12">
        <f t="shared" si="760"/>
        <v>0</v>
      </c>
      <c r="P600" s="12">
        <f t="shared" si="760"/>
        <v>0</v>
      </c>
      <c r="Q600" s="12">
        <f t="shared" si="760"/>
        <v>0</v>
      </c>
      <c r="R600" s="12">
        <f t="shared" si="760"/>
        <v>0</v>
      </c>
      <c r="S600" s="12">
        <f t="shared" si="760"/>
        <v>0</v>
      </c>
      <c r="T600" s="12">
        <f t="shared" si="760"/>
        <v>0</v>
      </c>
      <c r="U600" s="12">
        <f t="shared" si="760"/>
        <v>0</v>
      </c>
      <c r="V600" s="12">
        <f t="shared" si="760"/>
        <v>0</v>
      </c>
      <c r="W600" s="12">
        <f t="shared" si="761"/>
        <v>0</v>
      </c>
      <c r="X600" s="12">
        <f t="shared" si="761"/>
        <v>0</v>
      </c>
      <c r="Y600" s="12">
        <f t="shared" si="761"/>
        <v>0</v>
      </c>
      <c r="Z600" s="12">
        <f t="shared" si="761"/>
        <v>0</v>
      </c>
      <c r="AA600" s="12">
        <f t="shared" si="761"/>
        <v>0</v>
      </c>
      <c r="AB600" s="12">
        <f t="shared" si="761"/>
        <v>0</v>
      </c>
      <c r="AC600" s="12">
        <f t="shared" si="761"/>
        <v>0</v>
      </c>
      <c r="AD600" s="12">
        <f t="shared" si="761"/>
        <v>0</v>
      </c>
      <c r="AE600" s="12">
        <f t="shared" si="761"/>
        <v>0</v>
      </c>
      <c r="AF600" s="12">
        <f t="shared" si="761"/>
        <v>0</v>
      </c>
      <c r="AG600" s="12">
        <f t="shared" si="762"/>
        <v>0</v>
      </c>
      <c r="AH600" s="12">
        <f t="shared" si="762"/>
        <v>0</v>
      </c>
      <c r="AI600" s="12">
        <f t="shared" si="762"/>
        <v>0</v>
      </c>
      <c r="AJ600" s="12">
        <f t="shared" si="762"/>
        <v>0</v>
      </c>
      <c r="AK600" s="12">
        <f t="shared" si="762"/>
        <v>0</v>
      </c>
      <c r="AL600" s="12">
        <f t="shared" si="762"/>
        <v>0</v>
      </c>
      <c r="AM600" s="12">
        <f t="shared" si="762"/>
        <v>0</v>
      </c>
      <c r="AN600" s="12">
        <f t="shared" si="762"/>
        <v>0</v>
      </c>
      <c r="AO600" s="12">
        <f t="shared" si="762"/>
        <v>0</v>
      </c>
    </row>
    <row r="601" spans="2:41">
      <c r="B601" s="33">
        <v>68</v>
      </c>
      <c r="C601" s="12">
        <f t="shared" si="759"/>
        <v>0</v>
      </c>
      <c r="D601" s="12">
        <f t="shared" si="759"/>
        <v>0</v>
      </c>
      <c r="E601" s="12">
        <f t="shared" si="759"/>
        <v>0</v>
      </c>
      <c r="F601" s="12">
        <f t="shared" si="759"/>
        <v>0</v>
      </c>
      <c r="G601" s="12">
        <f t="shared" si="759"/>
        <v>0</v>
      </c>
      <c r="H601" s="12">
        <f t="shared" si="759"/>
        <v>0</v>
      </c>
      <c r="I601" s="12">
        <f t="shared" si="759"/>
        <v>0</v>
      </c>
      <c r="J601" s="12">
        <f t="shared" si="759"/>
        <v>0</v>
      </c>
      <c r="K601" s="12">
        <f t="shared" si="759"/>
        <v>0</v>
      </c>
      <c r="L601" s="12">
        <f t="shared" si="759"/>
        <v>0</v>
      </c>
      <c r="M601" s="12">
        <f t="shared" si="760"/>
        <v>0</v>
      </c>
      <c r="N601" s="12">
        <f t="shared" si="760"/>
        <v>0</v>
      </c>
      <c r="O601" s="12">
        <f t="shared" si="760"/>
        <v>0</v>
      </c>
      <c r="P601" s="12">
        <f t="shared" si="760"/>
        <v>0</v>
      </c>
      <c r="Q601" s="12">
        <f t="shared" si="760"/>
        <v>0</v>
      </c>
      <c r="R601" s="12">
        <f t="shared" si="760"/>
        <v>0</v>
      </c>
      <c r="S601" s="12">
        <f t="shared" si="760"/>
        <v>0</v>
      </c>
      <c r="T601" s="12">
        <f t="shared" si="760"/>
        <v>0</v>
      </c>
      <c r="U601" s="12">
        <f t="shared" si="760"/>
        <v>0</v>
      </c>
      <c r="V601" s="12">
        <f t="shared" si="760"/>
        <v>0</v>
      </c>
      <c r="W601" s="12">
        <f t="shared" si="761"/>
        <v>0</v>
      </c>
      <c r="X601" s="12">
        <f t="shared" si="761"/>
        <v>0</v>
      </c>
      <c r="Y601" s="12">
        <f t="shared" si="761"/>
        <v>0</v>
      </c>
      <c r="Z601" s="12">
        <f t="shared" si="761"/>
        <v>0</v>
      </c>
      <c r="AA601" s="12">
        <f t="shared" si="761"/>
        <v>0</v>
      </c>
      <c r="AB601" s="12">
        <f t="shared" si="761"/>
        <v>0</v>
      </c>
      <c r="AC601" s="12">
        <f t="shared" si="761"/>
        <v>0</v>
      </c>
      <c r="AD601" s="12">
        <f t="shared" si="761"/>
        <v>0</v>
      </c>
      <c r="AE601" s="12">
        <f t="shared" si="761"/>
        <v>0</v>
      </c>
      <c r="AF601" s="12">
        <f t="shared" si="761"/>
        <v>0</v>
      </c>
      <c r="AG601" s="12">
        <f t="shared" si="762"/>
        <v>0</v>
      </c>
      <c r="AH601" s="12">
        <f t="shared" si="762"/>
        <v>0</v>
      </c>
      <c r="AI601" s="12">
        <f t="shared" si="762"/>
        <v>0</v>
      </c>
      <c r="AJ601" s="12">
        <f t="shared" si="762"/>
        <v>0</v>
      </c>
      <c r="AK601" s="12">
        <f t="shared" si="762"/>
        <v>0</v>
      </c>
      <c r="AL601" s="12">
        <f t="shared" si="762"/>
        <v>0</v>
      </c>
      <c r="AM601" s="12">
        <f t="shared" si="762"/>
        <v>0</v>
      </c>
      <c r="AN601" s="12">
        <f t="shared" si="762"/>
        <v>0</v>
      </c>
      <c r="AO601" s="12">
        <f t="shared" si="762"/>
        <v>0</v>
      </c>
    </row>
    <row r="602" spans="2:41">
      <c r="B602" s="33">
        <v>69</v>
      </c>
      <c r="C602" s="12">
        <f t="shared" si="759"/>
        <v>0</v>
      </c>
      <c r="D602" s="12">
        <f t="shared" si="759"/>
        <v>0</v>
      </c>
      <c r="E602" s="12">
        <f t="shared" si="759"/>
        <v>0</v>
      </c>
      <c r="F602" s="12">
        <f t="shared" si="759"/>
        <v>0</v>
      </c>
      <c r="G602" s="12">
        <f t="shared" si="759"/>
        <v>0</v>
      </c>
      <c r="H602" s="12">
        <f t="shared" si="759"/>
        <v>0</v>
      </c>
      <c r="I602" s="12">
        <f t="shared" si="759"/>
        <v>0</v>
      </c>
      <c r="J602" s="12">
        <f t="shared" si="759"/>
        <v>0</v>
      </c>
      <c r="K602" s="12">
        <f t="shared" si="759"/>
        <v>0</v>
      </c>
      <c r="L602" s="12">
        <f t="shared" si="759"/>
        <v>0</v>
      </c>
      <c r="M602" s="12">
        <f t="shared" si="760"/>
        <v>0</v>
      </c>
      <c r="N602" s="12">
        <f t="shared" si="760"/>
        <v>0</v>
      </c>
      <c r="O602" s="12">
        <f t="shared" si="760"/>
        <v>0</v>
      </c>
      <c r="P602" s="12">
        <f t="shared" si="760"/>
        <v>0</v>
      </c>
      <c r="Q602" s="12">
        <f t="shared" si="760"/>
        <v>0</v>
      </c>
      <c r="R602" s="12">
        <f t="shared" si="760"/>
        <v>0</v>
      </c>
      <c r="S602" s="12">
        <f t="shared" si="760"/>
        <v>0</v>
      </c>
      <c r="T602" s="12">
        <f t="shared" si="760"/>
        <v>0</v>
      </c>
      <c r="U602" s="12">
        <f t="shared" si="760"/>
        <v>0</v>
      </c>
      <c r="V602" s="12">
        <f t="shared" si="760"/>
        <v>0</v>
      </c>
      <c r="W602" s="12">
        <f t="shared" si="761"/>
        <v>0</v>
      </c>
      <c r="X602" s="12">
        <f t="shared" si="761"/>
        <v>0</v>
      </c>
      <c r="Y602" s="12">
        <f t="shared" si="761"/>
        <v>0</v>
      </c>
      <c r="Z602" s="12">
        <f t="shared" si="761"/>
        <v>0</v>
      </c>
      <c r="AA602" s="12">
        <f t="shared" si="761"/>
        <v>0</v>
      </c>
      <c r="AB602" s="12">
        <f t="shared" si="761"/>
        <v>0</v>
      </c>
      <c r="AC602" s="12">
        <f t="shared" si="761"/>
        <v>0</v>
      </c>
      <c r="AD602" s="12">
        <f t="shared" si="761"/>
        <v>0</v>
      </c>
      <c r="AE602" s="12">
        <f t="shared" si="761"/>
        <v>0</v>
      </c>
      <c r="AF602" s="12">
        <f t="shared" si="761"/>
        <v>0</v>
      </c>
      <c r="AG602" s="12">
        <f t="shared" si="762"/>
        <v>0</v>
      </c>
      <c r="AH602" s="12">
        <f t="shared" si="762"/>
        <v>0</v>
      </c>
      <c r="AI602" s="12">
        <f t="shared" si="762"/>
        <v>0</v>
      </c>
      <c r="AJ602" s="12">
        <f t="shared" si="762"/>
        <v>0</v>
      </c>
      <c r="AK602" s="12">
        <f t="shared" si="762"/>
        <v>0</v>
      </c>
      <c r="AL602" s="12">
        <f t="shared" si="762"/>
        <v>0</v>
      </c>
      <c r="AM602" s="12">
        <f t="shared" si="762"/>
        <v>0</v>
      </c>
      <c r="AN602" s="12">
        <f t="shared" si="762"/>
        <v>0</v>
      </c>
      <c r="AO602" s="12">
        <f t="shared" si="762"/>
        <v>0</v>
      </c>
    </row>
    <row r="603" spans="2:41">
      <c r="B603" s="33">
        <v>70</v>
      </c>
      <c r="C603" s="12">
        <f t="shared" ref="C603:L612" si="763">INDEX(C$251:C$257,MATCH($B603,C$240:C$246,1))</f>
        <v>0</v>
      </c>
      <c r="D603" s="12">
        <f t="shared" si="763"/>
        <v>0</v>
      </c>
      <c r="E603" s="12">
        <f t="shared" si="763"/>
        <v>0</v>
      </c>
      <c r="F603" s="12">
        <f t="shared" si="763"/>
        <v>0</v>
      </c>
      <c r="G603" s="12">
        <f t="shared" si="763"/>
        <v>0</v>
      </c>
      <c r="H603" s="12">
        <f t="shared" si="763"/>
        <v>0</v>
      </c>
      <c r="I603" s="12">
        <f t="shared" si="763"/>
        <v>0</v>
      </c>
      <c r="J603" s="12">
        <f t="shared" si="763"/>
        <v>0</v>
      </c>
      <c r="K603" s="12">
        <f t="shared" si="763"/>
        <v>0</v>
      </c>
      <c r="L603" s="12">
        <f t="shared" si="763"/>
        <v>0</v>
      </c>
      <c r="M603" s="12">
        <f t="shared" ref="M603:V612" si="764">INDEX(M$251:M$257,MATCH($B603,M$240:M$246,1))</f>
        <v>0</v>
      </c>
      <c r="N603" s="12">
        <f t="shared" si="764"/>
        <v>0</v>
      </c>
      <c r="O603" s="12">
        <f t="shared" si="764"/>
        <v>0</v>
      </c>
      <c r="P603" s="12">
        <f t="shared" si="764"/>
        <v>0</v>
      </c>
      <c r="Q603" s="12">
        <f t="shared" si="764"/>
        <v>0</v>
      </c>
      <c r="R603" s="12">
        <f t="shared" si="764"/>
        <v>0</v>
      </c>
      <c r="S603" s="12">
        <f t="shared" si="764"/>
        <v>0</v>
      </c>
      <c r="T603" s="12">
        <f t="shared" si="764"/>
        <v>0</v>
      </c>
      <c r="U603" s="12">
        <f t="shared" si="764"/>
        <v>0</v>
      </c>
      <c r="V603" s="12">
        <f t="shared" si="764"/>
        <v>0</v>
      </c>
      <c r="W603" s="12">
        <f t="shared" ref="W603:AF612" si="765">INDEX(W$251:W$257,MATCH($B603,W$240:W$246,1))</f>
        <v>0</v>
      </c>
      <c r="X603" s="12">
        <f t="shared" si="765"/>
        <v>0</v>
      </c>
      <c r="Y603" s="12">
        <f t="shared" si="765"/>
        <v>0</v>
      </c>
      <c r="Z603" s="12">
        <f t="shared" si="765"/>
        <v>0</v>
      </c>
      <c r="AA603" s="12">
        <f t="shared" si="765"/>
        <v>0</v>
      </c>
      <c r="AB603" s="12">
        <f t="shared" si="765"/>
        <v>0</v>
      </c>
      <c r="AC603" s="12">
        <f t="shared" si="765"/>
        <v>0</v>
      </c>
      <c r="AD603" s="12">
        <f t="shared" si="765"/>
        <v>0</v>
      </c>
      <c r="AE603" s="12">
        <f t="shared" si="765"/>
        <v>0</v>
      </c>
      <c r="AF603" s="12">
        <f t="shared" si="765"/>
        <v>0</v>
      </c>
      <c r="AG603" s="12">
        <f t="shared" ref="AG603:AO612" si="766">INDEX(AG$251:AG$257,MATCH($B603,AG$240:AG$246,1))</f>
        <v>0</v>
      </c>
      <c r="AH603" s="12">
        <f t="shared" si="766"/>
        <v>0</v>
      </c>
      <c r="AI603" s="12">
        <f t="shared" si="766"/>
        <v>0</v>
      </c>
      <c r="AJ603" s="12">
        <f t="shared" si="766"/>
        <v>0</v>
      </c>
      <c r="AK603" s="12">
        <f t="shared" si="766"/>
        <v>0</v>
      </c>
      <c r="AL603" s="12">
        <f t="shared" si="766"/>
        <v>0</v>
      </c>
      <c r="AM603" s="12">
        <f t="shared" si="766"/>
        <v>0</v>
      </c>
      <c r="AN603" s="12">
        <f t="shared" si="766"/>
        <v>0</v>
      </c>
      <c r="AO603" s="12">
        <f t="shared" si="766"/>
        <v>0</v>
      </c>
    </row>
    <row r="604" spans="2:41">
      <c r="B604" s="33">
        <v>71</v>
      </c>
      <c r="C604" s="12">
        <f t="shared" si="763"/>
        <v>0</v>
      </c>
      <c r="D604" s="12">
        <f t="shared" si="763"/>
        <v>0</v>
      </c>
      <c r="E604" s="12">
        <f t="shared" si="763"/>
        <v>0</v>
      </c>
      <c r="F604" s="12">
        <f t="shared" si="763"/>
        <v>0</v>
      </c>
      <c r="G604" s="12">
        <f t="shared" si="763"/>
        <v>0</v>
      </c>
      <c r="H604" s="12">
        <f t="shared" si="763"/>
        <v>0</v>
      </c>
      <c r="I604" s="12">
        <f t="shared" si="763"/>
        <v>0</v>
      </c>
      <c r="J604" s="12">
        <f t="shared" si="763"/>
        <v>0</v>
      </c>
      <c r="K604" s="12">
        <f t="shared" si="763"/>
        <v>0</v>
      </c>
      <c r="L604" s="12">
        <f t="shared" si="763"/>
        <v>0</v>
      </c>
      <c r="M604" s="12">
        <f t="shared" si="764"/>
        <v>0</v>
      </c>
      <c r="N604" s="12">
        <f t="shared" si="764"/>
        <v>0</v>
      </c>
      <c r="O604" s="12">
        <f t="shared" si="764"/>
        <v>0</v>
      </c>
      <c r="P604" s="12">
        <f t="shared" si="764"/>
        <v>0</v>
      </c>
      <c r="Q604" s="12">
        <f t="shared" si="764"/>
        <v>0</v>
      </c>
      <c r="R604" s="12">
        <f t="shared" si="764"/>
        <v>0</v>
      </c>
      <c r="S604" s="12">
        <f t="shared" si="764"/>
        <v>0</v>
      </c>
      <c r="T604" s="12">
        <f t="shared" si="764"/>
        <v>0</v>
      </c>
      <c r="U604" s="12">
        <f t="shared" si="764"/>
        <v>0</v>
      </c>
      <c r="V604" s="12">
        <f t="shared" si="764"/>
        <v>0</v>
      </c>
      <c r="W604" s="12">
        <f t="shared" si="765"/>
        <v>0</v>
      </c>
      <c r="X604" s="12">
        <f t="shared" si="765"/>
        <v>0</v>
      </c>
      <c r="Y604" s="12">
        <f t="shared" si="765"/>
        <v>0</v>
      </c>
      <c r="Z604" s="12">
        <f t="shared" si="765"/>
        <v>0</v>
      </c>
      <c r="AA604" s="12">
        <f t="shared" si="765"/>
        <v>0</v>
      </c>
      <c r="AB604" s="12">
        <f t="shared" si="765"/>
        <v>0</v>
      </c>
      <c r="AC604" s="12">
        <f t="shared" si="765"/>
        <v>0</v>
      </c>
      <c r="AD604" s="12">
        <f t="shared" si="765"/>
        <v>0</v>
      </c>
      <c r="AE604" s="12">
        <f t="shared" si="765"/>
        <v>0</v>
      </c>
      <c r="AF604" s="12">
        <f t="shared" si="765"/>
        <v>0</v>
      </c>
      <c r="AG604" s="12">
        <f t="shared" si="766"/>
        <v>0</v>
      </c>
      <c r="AH604" s="12">
        <f t="shared" si="766"/>
        <v>0</v>
      </c>
      <c r="AI604" s="12">
        <f t="shared" si="766"/>
        <v>0</v>
      </c>
      <c r="AJ604" s="12">
        <f t="shared" si="766"/>
        <v>0</v>
      </c>
      <c r="AK604" s="12">
        <f t="shared" si="766"/>
        <v>0</v>
      </c>
      <c r="AL604" s="12">
        <f t="shared" si="766"/>
        <v>0</v>
      </c>
      <c r="AM604" s="12">
        <f t="shared" si="766"/>
        <v>0</v>
      </c>
      <c r="AN604" s="12">
        <f t="shared" si="766"/>
        <v>0</v>
      </c>
      <c r="AO604" s="12">
        <f t="shared" si="766"/>
        <v>0</v>
      </c>
    </row>
    <row r="605" spans="2:41">
      <c r="B605" s="33">
        <v>72</v>
      </c>
      <c r="C605" s="12">
        <f t="shared" si="763"/>
        <v>0</v>
      </c>
      <c r="D605" s="12">
        <f t="shared" si="763"/>
        <v>0</v>
      </c>
      <c r="E605" s="12">
        <f t="shared" si="763"/>
        <v>0</v>
      </c>
      <c r="F605" s="12">
        <f t="shared" si="763"/>
        <v>0</v>
      </c>
      <c r="G605" s="12">
        <f t="shared" si="763"/>
        <v>0</v>
      </c>
      <c r="H605" s="12">
        <f t="shared" si="763"/>
        <v>0</v>
      </c>
      <c r="I605" s="12">
        <f t="shared" si="763"/>
        <v>0</v>
      </c>
      <c r="J605" s="12">
        <f t="shared" si="763"/>
        <v>0</v>
      </c>
      <c r="K605" s="12">
        <f t="shared" si="763"/>
        <v>0</v>
      </c>
      <c r="L605" s="12">
        <f t="shared" si="763"/>
        <v>0</v>
      </c>
      <c r="M605" s="12">
        <f t="shared" si="764"/>
        <v>0</v>
      </c>
      <c r="N605" s="12">
        <f t="shared" si="764"/>
        <v>0</v>
      </c>
      <c r="O605" s="12">
        <f t="shared" si="764"/>
        <v>0</v>
      </c>
      <c r="P605" s="12">
        <f t="shared" si="764"/>
        <v>0</v>
      </c>
      <c r="Q605" s="12">
        <f t="shared" si="764"/>
        <v>0</v>
      </c>
      <c r="R605" s="12">
        <f t="shared" si="764"/>
        <v>0</v>
      </c>
      <c r="S605" s="12">
        <f t="shared" si="764"/>
        <v>0</v>
      </c>
      <c r="T605" s="12">
        <f t="shared" si="764"/>
        <v>0</v>
      </c>
      <c r="U605" s="12">
        <f t="shared" si="764"/>
        <v>0</v>
      </c>
      <c r="V605" s="12">
        <f t="shared" si="764"/>
        <v>0</v>
      </c>
      <c r="W605" s="12">
        <f t="shared" si="765"/>
        <v>0</v>
      </c>
      <c r="X605" s="12">
        <f t="shared" si="765"/>
        <v>0</v>
      </c>
      <c r="Y605" s="12">
        <f t="shared" si="765"/>
        <v>0</v>
      </c>
      <c r="Z605" s="12">
        <f t="shared" si="765"/>
        <v>0</v>
      </c>
      <c r="AA605" s="12">
        <f t="shared" si="765"/>
        <v>0</v>
      </c>
      <c r="AB605" s="12">
        <f t="shared" si="765"/>
        <v>0</v>
      </c>
      <c r="AC605" s="12">
        <f t="shared" si="765"/>
        <v>0</v>
      </c>
      <c r="AD605" s="12">
        <f t="shared" si="765"/>
        <v>0</v>
      </c>
      <c r="AE605" s="12">
        <f t="shared" si="765"/>
        <v>0</v>
      </c>
      <c r="AF605" s="12">
        <f t="shared" si="765"/>
        <v>0</v>
      </c>
      <c r="AG605" s="12">
        <f t="shared" si="766"/>
        <v>0</v>
      </c>
      <c r="AH605" s="12">
        <f t="shared" si="766"/>
        <v>0</v>
      </c>
      <c r="AI605" s="12">
        <f t="shared" si="766"/>
        <v>0</v>
      </c>
      <c r="AJ605" s="12">
        <f t="shared" si="766"/>
        <v>0</v>
      </c>
      <c r="AK605" s="12">
        <f t="shared" si="766"/>
        <v>0</v>
      </c>
      <c r="AL605" s="12">
        <f t="shared" si="766"/>
        <v>0</v>
      </c>
      <c r="AM605" s="12">
        <f t="shared" si="766"/>
        <v>0</v>
      </c>
      <c r="AN605" s="12">
        <f t="shared" si="766"/>
        <v>0</v>
      </c>
      <c r="AO605" s="12">
        <f t="shared" si="766"/>
        <v>0</v>
      </c>
    </row>
    <row r="606" spans="2:41">
      <c r="B606" s="33">
        <v>73</v>
      </c>
      <c r="C606" s="12">
        <f t="shared" si="763"/>
        <v>0</v>
      </c>
      <c r="D606" s="12">
        <f t="shared" si="763"/>
        <v>0</v>
      </c>
      <c r="E606" s="12">
        <f t="shared" si="763"/>
        <v>0</v>
      </c>
      <c r="F606" s="12">
        <f t="shared" si="763"/>
        <v>0</v>
      </c>
      <c r="G606" s="12">
        <f t="shared" si="763"/>
        <v>0</v>
      </c>
      <c r="H606" s="12">
        <f t="shared" si="763"/>
        <v>0</v>
      </c>
      <c r="I606" s="12">
        <f t="shared" si="763"/>
        <v>0</v>
      </c>
      <c r="J606" s="12">
        <f t="shared" si="763"/>
        <v>0</v>
      </c>
      <c r="K606" s="12">
        <f t="shared" si="763"/>
        <v>0</v>
      </c>
      <c r="L606" s="12">
        <f t="shared" si="763"/>
        <v>0</v>
      </c>
      <c r="M606" s="12">
        <f t="shared" si="764"/>
        <v>0</v>
      </c>
      <c r="N606" s="12">
        <f t="shared" si="764"/>
        <v>0</v>
      </c>
      <c r="O606" s="12">
        <f t="shared" si="764"/>
        <v>0</v>
      </c>
      <c r="P606" s="12">
        <f t="shared" si="764"/>
        <v>0</v>
      </c>
      <c r="Q606" s="12">
        <f t="shared" si="764"/>
        <v>0</v>
      </c>
      <c r="R606" s="12">
        <f t="shared" si="764"/>
        <v>0</v>
      </c>
      <c r="S606" s="12">
        <f t="shared" si="764"/>
        <v>0</v>
      </c>
      <c r="T606" s="12">
        <f t="shared" si="764"/>
        <v>0</v>
      </c>
      <c r="U606" s="12">
        <f t="shared" si="764"/>
        <v>0</v>
      </c>
      <c r="V606" s="12">
        <f t="shared" si="764"/>
        <v>0</v>
      </c>
      <c r="W606" s="12">
        <f t="shared" si="765"/>
        <v>0</v>
      </c>
      <c r="X606" s="12">
        <f t="shared" si="765"/>
        <v>0</v>
      </c>
      <c r="Y606" s="12">
        <f t="shared" si="765"/>
        <v>0</v>
      </c>
      <c r="Z606" s="12">
        <f t="shared" si="765"/>
        <v>0</v>
      </c>
      <c r="AA606" s="12">
        <f t="shared" si="765"/>
        <v>0</v>
      </c>
      <c r="AB606" s="12">
        <f t="shared" si="765"/>
        <v>0</v>
      </c>
      <c r="AC606" s="12">
        <f t="shared" si="765"/>
        <v>0</v>
      </c>
      <c r="AD606" s="12">
        <f t="shared" si="765"/>
        <v>0</v>
      </c>
      <c r="AE606" s="12">
        <f t="shared" si="765"/>
        <v>0</v>
      </c>
      <c r="AF606" s="12">
        <f t="shared" si="765"/>
        <v>0</v>
      </c>
      <c r="AG606" s="12">
        <f t="shared" si="766"/>
        <v>0</v>
      </c>
      <c r="AH606" s="12">
        <f t="shared" si="766"/>
        <v>0</v>
      </c>
      <c r="AI606" s="12">
        <f t="shared" si="766"/>
        <v>0</v>
      </c>
      <c r="AJ606" s="12">
        <f t="shared" si="766"/>
        <v>0</v>
      </c>
      <c r="AK606" s="12">
        <f t="shared" si="766"/>
        <v>0</v>
      </c>
      <c r="AL606" s="12">
        <f t="shared" si="766"/>
        <v>0</v>
      </c>
      <c r="AM606" s="12">
        <f t="shared" si="766"/>
        <v>0</v>
      </c>
      <c r="AN606" s="12">
        <f t="shared" si="766"/>
        <v>0</v>
      </c>
      <c r="AO606" s="12">
        <f t="shared" si="766"/>
        <v>0</v>
      </c>
    </row>
    <row r="607" spans="2:41">
      <c r="B607" s="33">
        <v>74</v>
      </c>
      <c r="C607" s="12">
        <f t="shared" si="763"/>
        <v>0</v>
      </c>
      <c r="D607" s="12">
        <f t="shared" si="763"/>
        <v>0</v>
      </c>
      <c r="E607" s="12">
        <f t="shared" si="763"/>
        <v>0</v>
      </c>
      <c r="F607" s="12">
        <f t="shared" si="763"/>
        <v>0</v>
      </c>
      <c r="G607" s="12">
        <f t="shared" si="763"/>
        <v>0</v>
      </c>
      <c r="H607" s="12">
        <f t="shared" si="763"/>
        <v>0</v>
      </c>
      <c r="I607" s="12">
        <f t="shared" si="763"/>
        <v>0</v>
      </c>
      <c r="J607" s="12">
        <f t="shared" si="763"/>
        <v>0</v>
      </c>
      <c r="K607" s="12">
        <f t="shared" si="763"/>
        <v>0</v>
      </c>
      <c r="L607" s="12">
        <f t="shared" si="763"/>
        <v>0</v>
      </c>
      <c r="M607" s="12">
        <f t="shared" si="764"/>
        <v>0</v>
      </c>
      <c r="N607" s="12">
        <f t="shared" si="764"/>
        <v>0</v>
      </c>
      <c r="O607" s="12">
        <f t="shared" si="764"/>
        <v>0</v>
      </c>
      <c r="P607" s="12">
        <f t="shared" si="764"/>
        <v>0</v>
      </c>
      <c r="Q607" s="12">
        <f t="shared" si="764"/>
        <v>0</v>
      </c>
      <c r="R607" s="12">
        <f t="shared" si="764"/>
        <v>0</v>
      </c>
      <c r="S607" s="12">
        <f t="shared" si="764"/>
        <v>0</v>
      </c>
      <c r="T607" s="12">
        <f t="shared" si="764"/>
        <v>0</v>
      </c>
      <c r="U607" s="12">
        <f t="shared" si="764"/>
        <v>0</v>
      </c>
      <c r="V607" s="12">
        <f t="shared" si="764"/>
        <v>0</v>
      </c>
      <c r="W607" s="12">
        <f t="shared" si="765"/>
        <v>0</v>
      </c>
      <c r="X607" s="12">
        <f t="shared" si="765"/>
        <v>0</v>
      </c>
      <c r="Y607" s="12">
        <f t="shared" si="765"/>
        <v>0</v>
      </c>
      <c r="Z607" s="12">
        <f t="shared" si="765"/>
        <v>0</v>
      </c>
      <c r="AA607" s="12">
        <f t="shared" si="765"/>
        <v>0</v>
      </c>
      <c r="AB607" s="12">
        <f t="shared" si="765"/>
        <v>0</v>
      </c>
      <c r="AC607" s="12">
        <f t="shared" si="765"/>
        <v>0</v>
      </c>
      <c r="AD607" s="12">
        <f t="shared" si="765"/>
        <v>0</v>
      </c>
      <c r="AE607" s="12">
        <f t="shared" si="765"/>
        <v>0</v>
      </c>
      <c r="AF607" s="12">
        <f t="shared" si="765"/>
        <v>0</v>
      </c>
      <c r="AG607" s="12">
        <f t="shared" si="766"/>
        <v>0</v>
      </c>
      <c r="AH607" s="12">
        <f t="shared" si="766"/>
        <v>0</v>
      </c>
      <c r="AI607" s="12">
        <f t="shared" si="766"/>
        <v>0</v>
      </c>
      <c r="AJ607" s="12">
        <f t="shared" si="766"/>
        <v>0</v>
      </c>
      <c r="AK607" s="12">
        <f t="shared" si="766"/>
        <v>0</v>
      </c>
      <c r="AL607" s="12">
        <f t="shared" si="766"/>
        <v>0</v>
      </c>
      <c r="AM607" s="12">
        <f t="shared" si="766"/>
        <v>0</v>
      </c>
      <c r="AN607" s="12">
        <f t="shared" si="766"/>
        <v>0</v>
      </c>
      <c r="AO607" s="12">
        <f t="shared" si="766"/>
        <v>0</v>
      </c>
    </row>
    <row r="608" spans="2:41">
      <c r="B608" s="33">
        <v>75</v>
      </c>
      <c r="C608" s="12">
        <f t="shared" si="763"/>
        <v>0</v>
      </c>
      <c r="D608" s="12">
        <f t="shared" si="763"/>
        <v>0</v>
      </c>
      <c r="E608" s="12">
        <f t="shared" si="763"/>
        <v>0</v>
      </c>
      <c r="F608" s="12">
        <f t="shared" si="763"/>
        <v>0</v>
      </c>
      <c r="G608" s="12">
        <f t="shared" si="763"/>
        <v>0</v>
      </c>
      <c r="H608" s="12">
        <f t="shared" si="763"/>
        <v>0</v>
      </c>
      <c r="I608" s="12">
        <f t="shared" si="763"/>
        <v>0</v>
      </c>
      <c r="J608" s="12">
        <f t="shared" si="763"/>
        <v>0</v>
      </c>
      <c r="K608" s="12">
        <f t="shared" si="763"/>
        <v>0</v>
      </c>
      <c r="L608" s="12">
        <f t="shared" si="763"/>
        <v>0</v>
      </c>
      <c r="M608" s="12">
        <f t="shared" si="764"/>
        <v>0</v>
      </c>
      <c r="N608" s="12">
        <f t="shared" si="764"/>
        <v>0</v>
      </c>
      <c r="O608" s="12">
        <f t="shared" si="764"/>
        <v>0</v>
      </c>
      <c r="P608" s="12">
        <f t="shared" si="764"/>
        <v>0</v>
      </c>
      <c r="Q608" s="12">
        <f t="shared" si="764"/>
        <v>0</v>
      </c>
      <c r="R608" s="12">
        <f t="shared" si="764"/>
        <v>0</v>
      </c>
      <c r="S608" s="12">
        <f t="shared" si="764"/>
        <v>0</v>
      </c>
      <c r="T608" s="12">
        <f t="shared" si="764"/>
        <v>0</v>
      </c>
      <c r="U608" s="12">
        <f t="shared" si="764"/>
        <v>0</v>
      </c>
      <c r="V608" s="12">
        <f t="shared" si="764"/>
        <v>0</v>
      </c>
      <c r="W608" s="12">
        <f t="shared" si="765"/>
        <v>0</v>
      </c>
      <c r="X608" s="12">
        <f t="shared" si="765"/>
        <v>0</v>
      </c>
      <c r="Y608" s="12">
        <f t="shared" si="765"/>
        <v>0</v>
      </c>
      <c r="Z608" s="12">
        <f t="shared" si="765"/>
        <v>0</v>
      </c>
      <c r="AA608" s="12">
        <f t="shared" si="765"/>
        <v>0</v>
      </c>
      <c r="AB608" s="12">
        <f t="shared" si="765"/>
        <v>0</v>
      </c>
      <c r="AC608" s="12">
        <f t="shared" si="765"/>
        <v>0</v>
      </c>
      <c r="AD608" s="12">
        <f t="shared" si="765"/>
        <v>0</v>
      </c>
      <c r="AE608" s="12">
        <f t="shared" si="765"/>
        <v>0</v>
      </c>
      <c r="AF608" s="12">
        <f t="shared" si="765"/>
        <v>0</v>
      </c>
      <c r="AG608" s="12">
        <f t="shared" si="766"/>
        <v>0</v>
      </c>
      <c r="AH608" s="12">
        <f t="shared" si="766"/>
        <v>0</v>
      </c>
      <c r="AI608" s="12">
        <f t="shared" si="766"/>
        <v>0</v>
      </c>
      <c r="AJ608" s="12">
        <f t="shared" si="766"/>
        <v>0</v>
      </c>
      <c r="AK608" s="12">
        <f t="shared" si="766"/>
        <v>0</v>
      </c>
      <c r="AL608" s="12">
        <f t="shared" si="766"/>
        <v>0</v>
      </c>
      <c r="AM608" s="12">
        <f t="shared" si="766"/>
        <v>0</v>
      </c>
      <c r="AN608" s="12">
        <f t="shared" si="766"/>
        <v>0</v>
      </c>
      <c r="AO608" s="12">
        <f t="shared" si="766"/>
        <v>0</v>
      </c>
    </row>
    <row r="609" spans="2:41">
      <c r="B609" s="33">
        <v>76</v>
      </c>
      <c r="C609" s="12">
        <f t="shared" si="763"/>
        <v>0</v>
      </c>
      <c r="D609" s="12">
        <f t="shared" si="763"/>
        <v>0</v>
      </c>
      <c r="E609" s="12">
        <f t="shared" si="763"/>
        <v>0</v>
      </c>
      <c r="F609" s="12">
        <f t="shared" si="763"/>
        <v>0</v>
      </c>
      <c r="G609" s="12">
        <f t="shared" si="763"/>
        <v>0</v>
      </c>
      <c r="H609" s="12">
        <f t="shared" si="763"/>
        <v>0</v>
      </c>
      <c r="I609" s="12">
        <f t="shared" si="763"/>
        <v>0</v>
      </c>
      <c r="J609" s="12">
        <f t="shared" si="763"/>
        <v>0</v>
      </c>
      <c r="K609" s="12">
        <f t="shared" si="763"/>
        <v>0</v>
      </c>
      <c r="L609" s="12">
        <f t="shared" si="763"/>
        <v>0</v>
      </c>
      <c r="M609" s="12">
        <f t="shared" si="764"/>
        <v>0</v>
      </c>
      <c r="N609" s="12">
        <f t="shared" si="764"/>
        <v>0</v>
      </c>
      <c r="O609" s="12">
        <f t="shared" si="764"/>
        <v>0</v>
      </c>
      <c r="P609" s="12">
        <f t="shared" si="764"/>
        <v>0</v>
      </c>
      <c r="Q609" s="12">
        <f t="shared" si="764"/>
        <v>0</v>
      </c>
      <c r="R609" s="12">
        <f t="shared" si="764"/>
        <v>0</v>
      </c>
      <c r="S609" s="12">
        <f t="shared" si="764"/>
        <v>0</v>
      </c>
      <c r="T609" s="12">
        <f t="shared" si="764"/>
        <v>0</v>
      </c>
      <c r="U609" s="12">
        <f t="shared" si="764"/>
        <v>0</v>
      </c>
      <c r="V609" s="12">
        <f t="shared" si="764"/>
        <v>0</v>
      </c>
      <c r="W609" s="12">
        <f t="shared" si="765"/>
        <v>0</v>
      </c>
      <c r="X609" s="12">
        <f t="shared" si="765"/>
        <v>0</v>
      </c>
      <c r="Y609" s="12">
        <f t="shared" si="765"/>
        <v>0</v>
      </c>
      <c r="Z609" s="12">
        <f t="shared" si="765"/>
        <v>0</v>
      </c>
      <c r="AA609" s="12">
        <f t="shared" si="765"/>
        <v>0</v>
      </c>
      <c r="AB609" s="12">
        <f t="shared" si="765"/>
        <v>0</v>
      </c>
      <c r="AC609" s="12">
        <f t="shared" si="765"/>
        <v>0</v>
      </c>
      <c r="AD609" s="12">
        <f t="shared" si="765"/>
        <v>0</v>
      </c>
      <c r="AE609" s="12">
        <f t="shared" si="765"/>
        <v>0</v>
      </c>
      <c r="AF609" s="12">
        <f t="shared" si="765"/>
        <v>0</v>
      </c>
      <c r="AG609" s="12">
        <f t="shared" si="766"/>
        <v>0</v>
      </c>
      <c r="AH609" s="12">
        <f t="shared" si="766"/>
        <v>0</v>
      </c>
      <c r="AI609" s="12">
        <f t="shared" si="766"/>
        <v>0</v>
      </c>
      <c r="AJ609" s="12">
        <f t="shared" si="766"/>
        <v>0</v>
      </c>
      <c r="AK609" s="12">
        <f t="shared" si="766"/>
        <v>0</v>
      </c>
      <c r="AL609" s="12">
        <f t="shared" si="766"/>
        <v>0</v>
      </c>
      <c r="AM609" s="12">
        <f t="shared" si="766"/>
        <v>0</v>
      </c>
      <c r="AN609" s="12">
        <f t="shared" si="766"/>
        <v>0</v>
      </c>
      <c r="AO609" s="12">
        <f t="shared" si="766"/>
        <v>0</v>
      </c>
    </row>
    <row r="610" spans="2:41">
      <c r="B610" s="33">
        <v>77</v>
      </c>
      <c r="C610" s="12">
        <f t="shared" si="763"/>
        <v>0</v>
      </c>
      <c r="D610" s="12">
        <f t="shared" si="763"/>
        <v>0</v>
      </c>
      <c r="E610" s="12">
        <f t="shared" si="763"/>
        <v>0</v>
      </c>
      <c r="F610" s="12">
        <f t="shared" si="763"/>
        <v>0</v>
      </c>
      <c r="G610" s="12">
        <f t="shared" si="763"/>
        <v>0</v>
      </c>
      <c r="H610" s="12">
        <f t="shared" si="763"/>
        <v>0</v>
      </c>
      <c r="I610" s="12">
        <f t="shared" si="763"/>
        <v>0</v>
      </c>
      <c r="J610" s="12">
        <f t="shared" si="763"/>
        <v>0</v>
      </c>
      <c r="K610" s="12">
        <f t="shared" si="763"/>
        <v>0</v>
      </c>
      <c r="L610" s="12">
        <f t="shared" si="763"/>
        <v>0</v>
      </c>
      <c r="M610" s="12">
        <f t="shared" si="764"/>
        <v>0</v>
      </c>
      <c r="N610" s="12">
        <f t="shared" si="764"/>
        <v>0</v>
      </c>
      <c r="O610" s="12">
        <f t="shared" si="764"/>
        <v>0</v>
      </c>
      <c r="P610" s="12">
        <f t="shared" si="764"/>
        <v>0</v>
      </c>
      <c r="Q610" s="12">
        <f t="shared" si="764"/>
        <v>0</v>
      </c>
      <c r="R610" s="12">
        <f t="shared" si="764"/>
        <v>0</v>
      </c>
      <c r="S610" s="12">
        <f t="shared" si="764"/>
        <v>0</v>
      </c>
      <c r="T610" s="12">
        <f t="shared" si="764"/>
        <v>0</v>
      </c>
      <c r="U610" s="12">
        <f t="shared" si="764"/>
        <v>0</v>
      </c>
      <c r="V610" s="12">
        <f t="shared" si="764"/>
        <v>0</v>
      </c>
      <c r="W610" s="12">
        <f t="shared" si="765"/>
        <v>0</v>
      </c>
      <c r="X610" s="12">
        <f t="shared" si="765"/>
        <v>0</v>
      </c>
      <c r="Y610" s="12">
        <f t="shared" si="765"/>
        <v>0</v>
      </c>
      <c r="Z610" s="12">
        <f t="shared" si="765"/>
        <v>0</v>
      </c>
      <c r="AA610" s="12">
        <f t="shared" si="765"/>
        <v>0</v>
      </c>
      <c r="AB610" s="12">
        <f t="shared" si="765"/>
        <v>0</v>
      </c>
      <c r="AC610" s="12">
        <f t="shared" si="765"/>
        <v>0</v>
      </c>
      <c r="AD610" s="12">
        <f t="shared" si="765"/>
        <v>0</v>
      </c>
      <c r="AE610" s="12">
        <f t="shared" si="765"/>
        <v>0</v>
      </c>
      <c r="AF610" s="12">
        <f t="shared" si="765"/>
        <v>0</v>
      </c>
      <c r="AG610" s="12">
        <f t="shared" si="766"/>
        <v>0</v>
      </c>
      <c r="AH610" s="12">
        <f t="shared" si="766"/>
        <v>0</v>
      </c>
      <c r="AI610" s="12">
        <f t="shared" si="766"/>
        <v>0</v>
      </c>
      <c r="AJ610" s="12">
        <f t="shared" si="766"/>
        <v>0</v>
      </c>
      <c r="AK610" s="12">
        <f t="shared" si="766"/>
        <v>0</v>
      </c>
      <c r="AL610" s="12">
        <f t="shared" si="766"/>
        <v>0</v>
      </c>
      <c r="AM610" s="12">
        <f t="shared" si="766"/>
        <v>0</v>
      </c>
      <c r="AN610" s="12">
        <f t="shared" si="766"/>
        <v>0</v>
      </c>
      <c r="AO610" s="12">
        <f t="shared" si="766"/>
        <v>0</v>
      </c>
    </row>
    <row r="611" spans="2:41">
      <c r="B611" s="33">
        <v>78</v>
      </c>
      <c r="C611" s="12">
        <f t="shared" si="763"/>
        <v>0</v>
      </c>
      <c r="D611" s="12">
        <f t="shared" si="763"/>
        <v>0</v>
      </c>
      <c r="E611" s="12">
        <f t="shared" si="763"/>
        <v>0</v>
      </c>
      <c r="F611" s="12">
        <f t="shared" si="763"/>
        <v>0</v>
      </c>
      <c r="G611" s="12">
        <f t="shared" si="763"/>
        <v>0</v>
      </c>
      <c r="H611" s="12">
        <f t="shared" si="763"/>
        <v>0</v>
      </c>
      <c r="I611" s="12">
        <f t="shared" si="763"/>
        <v>0</v>
      </c>
      <c r="J611" s="12">
        <f t="shared" si="763"/>
        <v>0</v>
      </c>
      <c r="K611" s="12">
        <f t="shared" si="763"/>
        <v>0</v>
      </c>
      <c r="L611" s="12">
        <f t="shared" si="763"/>
        <v>0</v>
      </c>
      <c r="M611" s="12">
        <f t="shared" si="764"/>
        <v>0</v>
      </c>
      <c r="N611" s="12">
        <f t="shared" si="764"/>
        <v>0</v>
      </c>
      <c r="O611" s="12">
        <f t="shared" si="764"/>
        <v>0</v>
      </c>
      <c r="P611" s="12">
        <f t="shared" si="764"/>
        <v>0</v>
      </c>
      <c r="Q611" s="12">
        <f t="shared" si="764"/>
        <v>0</v>
      </c>
      <c r="R611" s="12">
        <f t="shared" si="764"/>
        <v>0</v>
      </c>
      <c r="S611" s="12">
        <f t="shared" si="764"/>
        <v>0</v>
      </c>
      <c r="T611" s="12">
        <f t="shared" si="764"/>
        <v>0</v>
      </c>
      <c r="U611" s="12">
        <f t="shared" si="764"/>
        <v>0</v>
      </c>
      <c r="V611" s="12">
        <f t="shared" si="764"/>
        <v>0</v>
      </c>
      <c r="W611" s="12">
        <f t="shared" si="765"/>
        <v>0</v>
      </c>
      <c r="X611" s="12">
        <f t="shared" si="765"/>
        <v>0</v>
      </c>
      <c r="Y611" s="12">
        <f t="shared" si="765"/>
        <v>0</v>
      </c>
      <c r="Z611" s="12">
        <f t="shared" si="765"/>
        <v>0</v>
      </c>
      <c r="AA611" s="12">
        <f t="shared" si="765"/>
        <v>0</v>
      </c>
      <c r="AB611" s="12">
        <f t="shared" si="765"/>
        <v>0</v>
      </c>
      <c r="AC611" s="12">
        <f t="shared" si="765"/>
        <v>0</v>
      </c>
      <c r="AD611" s="12">
        <f t="shared" si="765"/>
        <v>0</v>
      </c>
      <c r="AE611" s="12">
        <f t="shared" si="765"/>
        <v>0</v>
      </c>
      <c r="AF611" s="12">
        <f t="shared" si="765"/>
        <v>0</v>
      </c>
      <c r="AG611" s="12">
        <f t="shared" si="766"/>
        <v>0</v>
      </c>
      <c r="AH611" s="12">
        <f t="shared" si="766"/>
        <v>0</v>
      </c>
      <c r="AI611" s="12">
        <f t="shared" si="766"/>
        <v>0</v>
      </c>
      <c r="AJ611" s="12">
        <f t="shared" si="766"/>
        <v>0</v>
      </c>
      <c r="AK611" s="12">
        <f t="shared" si="766"/>
        <v>0</v>
      </c>
      <c r="AL611" s="12">
        <f t="shared" si="766"/>
        <v>0</v>
      </c>
      <c r="AM611" s="12">
        <f t="shared" si="766"/>
        <v>0</v>
      </c>
      <c r="AN611" s="12">
        <f t="shared" si="766"/>
        <v>0</v>
      </c>
      <c r="AO611" s="12">
        <f t="shared" si="766"/>
        <v>0</v>
      </c>
    </row>
    <row r="612" spans="2:41">
      <c r="B612" s="33">
        <v>79</v>
      </c>
      <c r="C612" s="12">
        <f t="shared" si="763"/>
        <v>0</v>
      </c>
      <c r="D612" s="12">
        <f t="shared" si="763"/>
        <v>0</v>
      </c>
      <c r="E612" s="12">
        <f t="shared" si="763"/>
        <v>0</v>
      </c>
      <c r="F612" s="12">
        <f t="shared" si="763"/>
        <v>0</v>
      </c>
      <c r="G612" s="12">
        <f t="shared" si="763"/>
        <v>0</v>
      </c>
      <c r="H612" s="12">
        <f t="shared" si="763"/>
        <v>0</v>
      </c>
      <c r="I612" s="12">
        <f t="shared" si="763"/>
        <v>0</v>
      </c>
      <c r="J612" s="12">
        <f t="shared" si="763"/>
        <v>0</v>
      </c>
      <c r="K612" s="12">
        <f t="shared" si="763"/>
        <v>0</v>
      </c>
      <c r="L612" s="12">
        <f t="shared" si="763"/>
        <v>0</v>
      </c>
      <c r="M612" s="12">
        <f t="shared" si="764"/>
        <v>0</v>
      </c>
      <c r="N612" s="12">
        <f t="shared" si="764"/>
        <v>0</v>
      </c>
      <c r="O612" s="12">
        <f t="shared" si="764"/>
        <v>0</v>
      </c>
      <c r="P612" s="12">
        <f t="shared" si="764"/>
        <v>0</v>
      </c>
      <c r="Q612" s="12">
        <f t="shared" si="764"/>
        <v>0</v>
      </c>
      <c r="R612" s="12">
        <f t="shared" si="764"/>
        <v>0</v>
      </c>
      <c r="S612" s="12">
        <f t="shared" si="764"/>
        <v>0</v>
      </c>
      <c r="T612" s="12">
        <f t="shared" si="764"/>
        <v>0</v>
      </c>
      <c r="U612" s="12">
        <f t="shared" si="764"/>
        <v>0</v>
      </c>
      <c r="V612" s="12">
        <f t="shared" si="764"/>
        <v>0</v>
      </c>
      <c r="W612" s="12">
        <f t="shared" si="765"/>
        <v>0</v>
      </c>
      <c r="X612" s="12">
        <f t="shared" si="765"/>
        <v>0</v>
      </c>
      <c r="Y612" s="12">
        <f t="shared" si="765"/>
        <v>0</v>
      </c>
      <c r="Z612" s="12">
        <f t="shared" si="765"/>
        <v>0</v>
      </c>
      <c r="AA612" s="12">
        <f t="shared" si="765"/>
        <v>0</v>
      </c>
      <c r="AB612" s="12">
        <f t="shared" si="765"/>
        <v>0</v>
      </c>
      <c r="AC612" s="12">
        <f t="shared" si="765"/>
        <v>0</v>
      </c>
      <c r="AD612" s="12">
        <f t="shared" si="765"/>
        <v>0</v>
      </c>
      <c r="AE612" s="12">
        <f t="shared" si="765"/>
        <v>0</v>
      </c>
      <c r="AF612" s="12">
        <f t="shared" si="765"/>
        <v>0</v>
      </c>
      <c r="AG612" s="12">
        <f t="shared" si="766"/>
        <v>0</v>
      </c>
      <c r="AH612" s="12">
        <f t="shared" si="766"/>
        <v>0</v>
      </c>
      <c r="AI612" s="12">
        <f t="shared" si="766"/>
        <v>0</v>
      </c>
      <c r="AJ612" s="12">
        <f t="shared" si="766"/>
        <v>0</v>
      </c>
      <c r="AK612" s="12">
        <f t="shared" si="766"/>
        <v>0</v>
      </c>
      <c r="AL612" s="12">
        <f t="shared" si="766"/>
        <v>0</v>
      </c>
      <c r="AM612" s="12">
        <f t="shared" si="766"/>
        <v>0</v>
      </c>
      <c r="AN612" s="12">
        <f t="shared" si="766"/>
        <v>0</v>
      </c>
      <c r="AO612" s="12">
        <f t="shared" si="766"/>
        <v>0</v>
      </c>
    </row>
    <row r="613" spans="2:41">
      <c r="B613" s="33">
        <v>80</v>
      </c>
      <c r="C613" s="12">
        <f t="shared" ref="C613:L622" si="767">INDEX(C$251:C$257,MATCH($B613,C$240:C$246,1))</f>
        <v>0</v>
      </c>
      <c r="D613" s="12">
        <f t="shared" si="767"/>
        <v>0</v>
      </c>
      <c r="E613" s="12">
        <f t="shared" si="767"/>
        <v>0</v>
      </c>
      <c r="F613" s="12">
        <f t="shared" si="767"/>
        <v>0</v>
      </c>
      <c r="G613" s="12">
        <f t="shared" si="767"/>
        <v>0</v>
      </c>
      <c r="H613" s="12">
        <f t="shared" si="767"/>
        <v>0</v>
      </c>
      <c r="I613" s="12">
        <f t="shared" si="767"/>
        <v>0</v>
      </c>
      <c r="J613" s="12">
        <f t="shared" si="767"/>
        <v>0</v>
      </c>
      <c r="K613" s="12">
        <f t="shared" si="767"/>
        <v>0</v>
      </c>
      <c r="L613" s="12">
        <f t="shared" si="767"/>
        <v>0</v>
      </c>
      <c r="M613" s="12">
        <f t="shared" ref="M613:V622" si="768">INDEX(M$251:M$257,MATCH($B613,M$240:M$246,1))</f>
        <v>0</v>
      </c>
      <c r="N613" s="12">
        <f t="shared" si="768"/>
        <v>0</v>
      </c>
      <c r="O613" s="12">
        <f t="shared" si="768"/>
        <v>0</v>
      </c>
      <c r="P613" s="12">
        <f t="shared" si="768"/>
        <v>0</v>
      </c>
      <c r="Q613" s="12">
        <f t="shared" si="768"/>
        <v>0</v>
      </c>
      <c r="R613" s="12">
        <f t="shared" si="768"/>
        <v>0</v>
      </c>
      <c r="S613" s="12">
        <f t="shared" si="768"/>
        <v>0</v>
      </c>
      <c r="T613" s="12">
        <f t="shared" si="768"/>
        <v>0</v>
      </c>
      <c r="U613" s="12">
        <f t="shared" si="768"/>
        <v>0</v>
      </c>
      <c r="V613" s="12">
        <f t="shared" si="768"/>
        <v>0</v>
      </c>
      <c r="W613" s="12">
        <f t="shared" ref="W613:AF622" si="769">INDEX(W$251:W$257,MATCH($B613,W$240:W$246,1))</f>
        <v>0</v>
      </c>
      <c r="X613" s="12">
        <f t="shared" si="769"/>
        <v>0</v>
      </c>
      <c r="Y613" s="12">
        <f t="shared" si="769"/>
        <v>0</v>
      </c>
      <c r="Z613" s="12">
        <f t="shared" si="769"/>
        <v>0</v>
      </c>
      <c r="AA613" s="12">
        <f t="shared" si="769"/>
        <v>0</v>
      </c>
      <c r="AB613" s="12">
        <f t="shared" si="769"/>
        <v>0</v>
      </c>
      <c r="AC613" s="12">
        <f t="shared" si="769"/>
        <v>0</v>
      </c>
      <c r="AD613" s="12">
        <f t="shared" si="769"/>
        <v>0</v>
      </c>
      <c r="AE613" s="12">
        <f t="shared" si="769"/>
        <v>0</v>
      </c>
      <c r="AF613" s="12">
        <f t="shared" si="769"/>
        <v>0</v>
      </c>
      <c r="AG613" s="12">
        <f t="shared" ref="AG613:AO622" si="770">INDEX(AG$251:AG$257,MATCH($B613,AG$240:AG$246,1))</f>
        <v>0</v>
      </c>
      <c r="AH613" s="12">
        <f t="shared" si="770"/>
        <v>0</v>
      </c>
      <c r="AI613" s="12">
        <f t="shared" si="770"/>
        <v>0</v>
      </c>
      <c r="AJ613" s="12">
        <f t="shared" si="770"/>
        <v>0</v>
      </c>
      <c r="AK613" s="12">
        <f t="shared" si="770"/>
        <v>0</v>
      </c>
      <c r="AL613" s="12">
        <f t="shared" si="770"/>
        <v>0</v>
      </c>
      <c r="AM613" s="12">
        <f t="shared" si="770"/>
        <v>0</v>
      </c>
      <c r="AN613" s="12">
        <f t="shared" si="770"/>
        <v>0</v>
      </c>
      <c r="AO613" s="12">
        <f t="shared" si="770"/>
        <v>0</v>
      </c>
    </row>
    <row r="614" spans="2:41">
      <c r="B614" s="33">
        <v>81</v>
      </c>
      <c r="C614" s="12">
        <f t="shared" si="767"/>
        <v>0</v>
      </c>
      <c r="D614" s="12">
        <f t="shared" si="767"/>
        <v>0</v>
      </c>
      <c r="E614" s="12">
        <f t="shared" si="767"/>
        <v>0</v>
      </c>
      <c r="F614" s="12">
        <f t="shared" si="767"/>
        <v>0</v>
      </c>
      <c r="G614" s="12">
        <f t="shared" si="767"/>
        <v>0</v>
      </c>
      <c r="H614" s="12">
        <f t="shared" si="767"/>
        <v>0</v>
      </c>
      <c r="I614" s="12">
        <f t="shared" si="767"/>
        <v>0</v>
      </c>
      <c r="J614" s="12">
        <f t="shared" si="767"/>
        <v>0</v>
      </c>
      <c r="K614" s="12">
        <f t="shared" si="767"/>
        <v>0</v>
      </c>
      <c r="L614" s="12">
        <f t="shared" si="767"/>
        <v>0</v>
      </c>
      <c r="M614" s="12">
        <f t="shared" si="768"/>
        <v>0</v>
      </c>
      <c r="N614" s="12">
        <f t="shared" si="768"/>
        <v>0</v>
      </c>
      <c r="O614" s="12">
        <f t="shared" si="768"/>
        <v>0</v>
      </c>
      <c r="P614" s="12">
        <f t="shared" si="768"/>
        <v>0</v>
      </c>
      <c r="Q614" s="12">
        <f t="shared" si="768"/>
        <v>0</v>
      </c>
      <c r="R614" s="12">
        <f t="shared" si="768"/>
        <v>0</v>
      </c>
      <c r="S614" s="12">
        <f t="shared" si="768"/>
        <v>0</v>
      </c>
      <c r="T614" s="12">
        <f t="shared" si="768"/>
        <v>0</v>
      </c>
      <c r="U614" s="12">
        <f t="shared" si="768"/>
        <v>0</v>
      </c>
      <c r="V614" s="12">
        <f t="shared" si="768"/>
        <v>0</v>
      </c>
      <c r="W614" s="12">
        <f t="shared" si="769"/>
        <v>0</v>
      </c>
      <c r="X614" s="12">
        <f t="shared" si="769"/>
        <v>0</v>
      </c>
      <c r="Y614" s="12">
        <f t="shared" si="769"/>
        <v>0</v>
      </c>
      <c r="Z614" s="12">
        <f t="shared" si="769"/>
        <v>0</v>
      </c>
      <c r="AA614" s="12">
        <f t="shared" si="769"/>
        <v>0</v>
      </c>
      <c r="AB614" s="12">
        <f t="shared" si="769"/>
        <v>0</v>
      </c>
      <c r="AC614" s="12">
        <f t="shared" si="769"/>
        <v>0</v>
      </c>
      <c r="AD614" s="12">
        <f t="shared" si="769"/>
        <v>0</v>
      </c>
      <c r="AE614" s="12">
        <f t="shared" si="769"/>
        <v>0</v>
      </c>
      <c r="AF614" s="12">
        <f t="shared" si="769"/>
        <v>0</v>
      </c>
      <c r="AG614" s="12">
        <f t="shared" si="770"/>
        <v>0</v>
      </c>
      <c r="AH614" s="12">
        <f t="shared" si="770"/>
        <v>0</v>
      </c>
      <c r="AI614" s="12">
        <f t="shared" si="770"/>
        <v>0</v>
      </c>
      <c r="AJ614" s="12">
        <f t="shared" si="770"/>
        <v>0</v>
      </c>
      <c r="AK614" s="12">
        <f t="shared" si="770"/>
        <v>0</v>
      </c>
      <c r="AL614" s="12">
        <f t="shared" si="770"/>
        <v>0</v>
      </c>
      <c r="AM614" s="12">
        <f t="shared" si="770"/>
        <v>0</v>
      </c>
      <c r="AN614" s="12">
        <f t="shared" si="770"/>
        <v>0</v>
      </c>
      <c r="AO614" s="12">
        <f t="shared" si="770"/>
        <v>0</v>
      </c>
    </row>
    <row r="615" spans="2:41">
      <c r="B615" s="33">
        <v>82</v>
      </c>
      <c r="C615" s="12">
        <f t="shared" si="767"/>
        <v>0</v>
      </c>
      <c r="D615" s="12">
        <f t="shared" si="767"/>
        <v>0</v>
      </c>
      <c r="E615" s="12">
        <f t="shared" si="767"/>
        <v>0</v>
      </c>
      <c r="F615" s="12">
        <f t="shared" si="767"/>
        <v>0</v>
      </c>
      <c r="G615" s="12">
        <f t="shared" si="767"/>
        <v>0</v>
      </c>
      <c r="H615" s="12">
        <f t="shared" si="767"/>
        <v>0</v>
      </c>
      <c r="I615" s="12">
        <f t="shared" si="767"/>
        <v>0</v>
      </c>
      <c r="J615" s="12">
        <f t="shared" si="767"/>
        <v>0</v>
      </c>
      <c r="K615" s="12">
        <f t="shared" si="767"/>
        <v>0</v>
      </c>
      <c r="L615" s="12">
        <f t="shared" si="767"/>
        <v>0</v>
      </c>
      <c r="M615" s="12">
        <f t="shared" si="768"/>
        <v>0</v>
      </c>
      <c r="N615" s="12">
        <f t="shared" si="768"/>
        <v>0</v>
      </c>
      <c r="O615" s="12">
        <f t="shared" si="768"/>
        <v>0</v>
      </c>
      <c r="P615" s="12">
        <f t="shared" si="768"/>
        <v>0</v>
      </c>
      <c r="Q615" s="12">
        <f t="shared" si="768"/>
        <v>0</v>
      </c>
      <c r="R615" s="12">
        <f t="shared" si="768"/>
        <v>0</v>
      </c>
      <c r="S615" s="12">
        <f t="shared" si="768"/>
        <v>0</v>
      </c>
      <c r="T615" s="12">
        <f t="shared" si="768"/>
        <v>0</v>
      </c>
      <c r="U615" s="12">
        <f t="shared" si="768"/>
        <v>0</v>
      </c>
      <c r="V615" s="12">
        <f t="shared" si="768"/>
        <v>0</v>
      </c>
      <c r="W615" s="12">
        <f t="shared" si="769"/>
        <v>0</v>
      </c>
      <c r="X615" s="12">
        <f t="shared" si="769"/>
        <v>0</v>
      </c>
      <c r="Y615" s="12">
        <f t="shared" si="769"/>
        <v>0</v>
      </c>
      <c r="Z615" s="12">
        <f t="shared" si="769"/>
        <v>0</v>
      </c>
      <c r="AA615" s="12">
        <f t="shared" si="769"/>
        <v>0</v>
      </c>
      <c r="AB615" s="12">
        <f t="shared" si="769"/>
        <v>0</v>
      </c>
      <c r="AC615" s="12">
        <f t="shared" si="769"/>
        <v>0</v>
      </c>
      <c r="AD615" s="12">
        <f t="shared" si="769"/>
        <v>0</v>
      </c>
      <c r="AE615" s="12">
        <f t="shared" si="769"/>
        <v>0</v>
      </c>
      <c r="AF615" s="12">
        <f t="shared" si="769"/>
        <v>0</v>
      </c>
      <c r="AG615" s="12">
        <f t="shared" si="770"/>
        <v>0</v>
      </c>
      <c r="AH615" s="12">
        <f t="shared" si="770"/>
        <v>0</v>
      </c>
      <c r="AI615" s="12">
        <f t="shared" si="770"/>
        <v>0</v>
      </c>
      <c r="AJ615" s="12">
        <f t="shared" si="770"/>
        <v>0</v>
      </c>
      <c r="AK615" s="12">
        <f t="shared" si="770"/>
        <v>0</v>
      </c>
      <c r="AL615" s="12">
        <f t="shared" si="770"/>
        <v>0</v>
      </c>
      <c r="AM615" s="12">
        <f t="shared" si="770"/>
        <v>0</v>
      </c>
      <c r="AN615" s="12">
        <f t="shared" si="770"/>
        <v>0</v>
      </c>
      <c r="AO615" s="12">
        <f t="shared" si="770"/>
        <v>0</v>
      </c>
    </row>
    <row r="616" spans="2:41">
      <c r="B616" s="33">
        <v>83</v>
      </c>
      <c r="C616" s="12">
        <f t="shared" si="767"/>
        <v>0</v>
      </c>
      <c r="D616" s="12">
        <f t="shared" si="767"/>
        <v>0</v>
      </c>
      <c r="E616" s="12">
        <f t="shared" si="767"/>
        <v>0</v>
      </c>
      <c r="F616" s="12">
        <f t="shared" si="767"/>
        <v>0</v>
      </c>
      <c r="G616" s="12">
        <f t="shared" si="767"/>
        <v>0</v>
      </c>
      <c r="H616" s="12">
        <f t="shared" si="767"/>
        <v>0</v>
      </c>
      <c r="I616" s="12">
        <f t="shared" si="767"/>
        <v>0</v>
      </c>
      <c r="J616" s="12">
        <f t="shared" si="767"/>
        <v>0</v>
      </c>
      <c r="K616" s="12">
        <f t="shared" si="767"/>
        <v>0</v>
      </c>
      <c r="L616" s="12">
        <f t="shared" si="767"/>
        <v>0</v>
      </c>
      <c r="M616" s="12">
        <f t="shared" si="768"/>
        <v>0</v>
      </c>
      <c r="N616" s="12">
        <f t="shared" si="768"/>
        <v>0</v>
      </c>
      <c r="O616" s="12">
        <f t="shared" si="768"/>
        <v>0</v>
      </c>
      <c r="P616" s="12">
        <f t="shared" si="768"/>
        <v>0</v>
      </c>
      <c r="Q616" s="12">
        <f t="shared" si="768"/>
        <v>0</v>
      </c>
      <c r="R616" s="12">
        <f t="shared" si="768"/>
        <v>0</v>
      </c>
      <c r="S616" s="12">
        <f t="shared" si="768"/>
        <v>0</v>
      </c>
      <c r="T616" s="12">
        <f t="shared" si="768"/>
        <v>0</v>
      </c>
      <c r="U616" s="12">
        <f t="shared" si="768"/>
        <v>0</v>
      </c>
      <c r="V616" s="12">
        <f t="shared" si="768"/>
        <v>0</v>
      </c>
      <c r="W616" s="12">
        <f t="shared" si="769"/>
        <v>0</v>
      </c>
      <c r="X616" s="12">
        <f t="shared" si="769"/>
        <v>0</v>
      </c>
      <c r="Y616" s="12">
        <f t="shared" si="769"/>
        <v>0</v>
      </c>
      <c r="Z616" s="12">
        <f t="shared" si="769"/>
        <v>0</v>
      </c>
      <c r="AA616" s="12">
        <f t="shared" si="769"/>
        <v>0</v>
      </c>
      <c r="AB616" s="12">
        <f t="shared" si="769"/>
        <v>0</v>
      </c>
      <c r="AC616" s="12">
        <f t="shared" si="769"/>
        <v>0</v>
      </c>
      <c r="AD616" s="12">
        <f t="shared" si="769"/>
        <v>0</v>
      </c>
      <c r="AE616" s="12">
        <f t="shared" si="769"/>
        <v>0</v>
      </c>
      <c r="AF616" s="12">
        <f t="shared" si="769"/>
        <v>0</v>
      </c>
      <c r="AG616" s="12">
        <f t="shared" si="770"/>
        <v>0</v>
      </c>
      <c r="AH616" s="12">
        <f t="shared" si="770"/>
        <v>0</v>
      </c>
      <c r="AI616" s="12">
        <f t="shared" si="770"/>
        <v>0</v>
      </c>
      <c r="AJ616" s="12">
        <f t="shared" si="770"/>
        <v>0</v>
      </c>
      <c r="AK616" s="12">
        <f t="shared" si="770"/>
        <v>0</v>
      </c>
      <c r="AL616" s="12">
        <f t="shared" si="770"/>
        <v>0</v>
      </c>
      <c r="AM616" s="12">
        <f t="shared" si="770"/>
        <v>0</v>
      </c>
      <c r="AN616" s="12">
        <f t="shared" si="770"/>
        <v>0</v>
      </c>
      <c r="AO616" s="12">
        <f t="shared" si="770"/>
        <v>0</v>
      </c>
    </row>
    <row r="617" spans="2:41">
      <c r="B617" s="33">
        <v>84</v>
      </c>
      <c r="C617" s="12">
        <f t="shared" si="767"/>
        <v>0</v>
      </c>
      <c r="D617" s="12">
        <f t="shared" si="767"/>
        <v>0</v>
      </c>
      <c r="E617" s="12">
        <f t="shared" si="767"/>
        <v>0</v>
      </c>
      <c r="F617" s="12">
        <f t="shared" si="767"/>
        <v>0</v>
      </c>
      <c r="G617" s="12">
        <f t="shared" si="767"/>
        <v>0</v>
      </c>
      <c r="H617" s="12">
        <f t="shared" si="767"/>
        <v>0</v>
      </c>
      <c r="I617" s="12">
        <f t="shared" si="767"/>
        <v>0</v>
      </c>
      <c r="J617" s="12">
        <f t="shared" si="767"/>
        <v>0</v>
      </c>
      <c r="K617" s="12">
        <f t="shared" si="767"/>
        <v>0</v>
      </c>
      <c r="L617" s="12">
        <f t="shared" si="767"/>
        <v>0</v>
      </c>
      <c r="M617" s="12">
        <f t="shared" si="768"/>
        <v>0</v>
      </c>
      <c r="N617" s="12">
        <f t="shared" si="768"/>
        <v>0</v>
      </c>
      <c r="O617" s="12">
        <f t="shared" si="768"/>
        <v>0</v>
      </c>
      <c r="P617" s="12">
        <f t="shared" si="768"/>
        <v>0</v>
      </c>
      <c r="Q617" s="12">
        <f t="shared" si="768"/>
        <v>0</v>
      </c>
      <c r="R617" s="12">
        <f t="shared" si="768"/>
        <v>0</v>
      </c>
      <c r="S617" s="12">
        <f t="shared" si="768"/>
        <v>0</v>
      </c>
      <c r="T617" s="12">
        <f t="shared" si="768"/>
        <v>0</v>
      </c>
      <c r="U617" s="12">
        <f t="shared" si="768"/>
        <v>0</v>
      </c>
      <c r="V617" s="12">
        <f t="shared" si="768"/>
        <v>0</v>
      </c>
      <c r="W617" s="12">
        <f t="shared" si="769"/>
        <v>0</v>
      </c>
      <c r="X617" s="12">
        <f t="shared" si="769"/>
        <v>0</v>
      </c>
      <c r="Y617" s="12">
        <f t="shared" si="769"/>
        <v>0</v>
      </c>
      <c r="Z617" s="12">
        <f t="shared" si="769"/>
        <v>0</v>
      </c>
      <c r="AA617" s="12">
        <f t="shared" si="769"/>
        <v>0</v>
      </c>
      <c r="AB617" s="12">
        <f t="shared" si="769"/>
        <v>0</v>
      </c>
      <c r="AC617" s="12">
        <f t="shared" si="769"/>
        <v>0</v>
      </c>
      <c r="AD617" s="12">
        <f t="shared" si="769"/>
        <v>0</v>
      </c>
      <c r="AE617" s="12">
        <f t="shared" si="769"/>
        <v>0</v>
      </c>
      <c r="AF617" s="12">
        <f t="shared" si="769"/>
        <v>0</v>
      </c>
      <c r="AG617" s="12">
        <f t="shared" si="770"/>
        <v>0</v>
      </c>
      <c r="AH617" s="12">
        <f t="shared" si="770"/>
        <v>0</v>
      </c>
      <c r="AI617" s="12">
        <f t="shared" si="770"/>
        <v>0</v>
      </c>
      <c r="AJ617" s="12">
        <f t="shared" si="770"/>
        <v>0</v>
      </c>
      <c r="AK617" s="12">
        <f t="shared" si="770"/>
        <v>0</v>
      </c>
      <c r="AL617" s="12">
        <f t="shared" si="770"/>
        <v>0</v>
      </c>
      <c r="AM617" s="12">
        <f t="shared" si="770"/>
        <v>0</v>
      </c>
      <c r="AN617" s="12">
        <f t="shared" si="770"/>
        <v>0</v>
      </c>
      <c r="AO617" s="12">
        <f t="shared" si="770"/>
        <v>0</v>
      </c>
    </row>
    <row r="618" spans="2:41">
      <c r="B618" s="33">
        <v>85</v>
      </c>
      <c r="C618" s="12">
        <f t="shared" si="767"/>
        <v>0</v>
      </c>
      <c r="D618" s="12">
        <f t="shared" si="767"/>
        <v>0</v>
      </c>
      <c r="E618" s="12">
        <f t="shared" si="767"/>
        <v>0</v>
      </c>
      <c r="F618" s="12">
        <f t="shared" si="767"/>
        <v>0</v>
      </c>
      <c r="G618" s="12">
        <f t="shared" si="767"/>
        <v>0</v>
      </c>
      <c r="H618" s="12">
        <f t="shared" si="767"/>
        <v>0</v>
      </c>
      <c r="I618" s="12">
        <f t="shared" si="767"/>
        <v>0</v>
      </c>
      <c r="J618" s="12">
        <f t="shared" si="767"/>
        <v>0</v>
      </c>
      <c r="K618" s="12">
        <f t="shared" si="767"/>
        <v>0</v>
      </c>
      <c r="L618" s="12">
        <f t="shared" si="767"/>
        <v>0</v>
      </c>
      <c r="M618" s="12">
        <f t="shared" si="768"/>
        <v>0</v>
      </c>
      <c r="N618" s="12">
        <f t="shared" si="768"/>
        <v>0</v>
      </c>
      <c r="O618" s="12">
        <f t="shared" si="768"/>
        <v>0</v>
      </c>
      <c r="P618" s="12">
        <f t="shared" si="768"/>
        <v>0</v>
      </c>
      <c r="Q618" s="12">
        <f t="shared" si="768"/>
        <v>0</v>
      </c>
      <c r="R618" s="12">
        <f t="shared" si="768"/>
        <v>0</v>
      </c>
      <c r="S618" s="12">
        <f t="shared" si="768"/>
        <v>0</v>
      </c>
      <c r="T618" s="12">
        <f t="shared" si="768"/>
        <v>0</v>
      </c>
      <c r="U618" s="12">
        <f t="shared" si="768"/>
        <v>0</v>
      </c>
      <c r="V618" s="12">
        <f t="shared" si="768"/>
        <v>0</v>
      </c>
      <c r="W618" s="12">
        <f t="shared" si="769"/>
        <v>0</v>
      </c>
      <c r="X618" s="12">
        <f t="shared" si="769"/>
        <v>0</v>
      </c>
      <c r="Y618" s="12">
        <f t="shared" si="769"/>
        <v>0</v>
      </c>
      <c r="Z618" s="12">
        <f t="shared" si="769"/>
        <v>0</v>
      </c>
      <c r="AA618" s="12">
        <f t="shared" si="769"/>
        <v>0</v>
      </c>
      <c r="AB618" s="12">
        <f t="shared" si="769"/>
        <v>0</v>
      </c>
      <c r="AC618" s="12">
        <f t="shared" si="769"/>
        <v>0</v>
      </c>
      <c r="AD618" s="12">
        <f t="shared" si="769"/>
        <v>0</v>
      </c>
      <c r="AE618" s="12">
        <f t="shared" si="769"/>
        <v>0</v>
      </c>
      <c r="AF618" s="12">
        <f t="shared" si="769"/>
        <v>0</v>
      </c>
      <c r="AG618" s="12">
        <f t="shared" si="770"/>
        <v>0</v>
      </c>
      <c r="AH618" s="12">
        <f t="shared" si="770"/>
        <v>0</v>
      </c>
      <c r="AI618" s="12">
        <f t="shared" si="770"/>
        <v>0</v>
      </c>
      <c r="AJ618" s="12">
        <f t="shared" si="770"/>
        <v>0</v>
      </c>
      <c r="AK618" s="12">
        <f t="shared" si="770"/>
        <v>0</v>
      </c>
      <c r="AL618" s="12">
        <f t="shared" si="770"/>
        <v>0</v>
      </c>
      <c r="AM618" s="12">
        <f t="shared" si="770"/>
        <v>0</v>
      </c>
      <c r="AN618" s="12">
        <f t="shared" si="770"/>
        <v>0</v>
      </c>
      <c r="AO618" s="12">
        <f t="shared" si="770"/>
        <v>0</v>
      </c>
    </row>
    <row r="619" spans="2:41">
      <c r="B619" s="33">
        <v>86</v>
      </c>
      <c r="C619" s="12">
        <f t="shared" si="767"/>
        <v>0</v>
      </c>
      <c r="D619" s="12">
        <f t="shared" si="767"/>
        <v>0</v>
      </c>
      <c r="E619" s="12">
        <f t="shared" si="767"/>
        <v>0</v>
      </c>
      <c r="F619" s="12">
        <f t="shared" si="767"/>
        <v>0</v>
      </c>
      <c r="G619" s="12">
        <f t="shared" si="767"/>
        <v>0</v>
      </c>
      <c r="H619" s="12">
        <f t="shared" si="767"/>
        <v>0</v>
      </c>
      <c r="I619" s="12">
        <f t="shared" si="767"/>
        <v>0</v>
      </c>
      <c r="J619" s="12">
        <f t="shared" si="767"/>
        <v>0</v>
      </c>
      <c r="K619" s="12">
        <f t="shared" si="767"/>
        <v>0</v>
      </c>
      <c r="L619" s="12">
        <f t="shared" si="767"/>
        <v>0</v>
      </c>
      <c r="M619" s="12">
        <f t="shared" si="768"/>
        <v>0</v>
      </c>
      <c r="N619" s="12">
        <f t="shared" si="768"/>
        <v>0</v>
      </c>
      <c r="O619" s="12">
        <f t="shared" si="768"/>
        <v>0</v>
      </c>
      <c r="P619" s="12">
        <f t="shared" si="768"/>
        <v>0</v>
      </c>
      <c r="Q619" s="12">
        <f t="shared" si="768"/>
        <v>0</v>
      </c>
      <c r="R619" s="12">
        <f t="shared" si="768"/>
        <v>0</v>
      </c>
      <c r="S619" s="12">
        <f t="shared" si="768"/>
        <v>0</v>
      </c>
      <c r="T619" s="12">
        <f t="shared" si="768"/>
        <v>0</v>
      </c>
      <c r="U619" s="12">
        <f t="shared" si="768"/>
        <v>0</v>
      </c>
      <c r="V619" s="12">
        <f t="shared" si="768"/>
        <v>0</v>
      </c>
      <c r="W619" s="12">
        <f t="shared" si="769"/>
        <v>0</v>
      </c>
      <c r="X619" s="12">
        <f t="shared" si="769"/>
        <v>0</v>
      </c>
      <c r="Y619" s="12">
        <f t="shared" si="769"/>
        <v>0</v>
      </c>
      <c r="Z619" s="12">
        <f t="shared" si="769"/>
        <v>0</v>
      </c>
      <c r="AA619" s="12">
        <f t="shared" si="769"/>
        <v>0</v>
      </c>
      <c r="AB619" s="12">
        <f t="shared" si="769"/>
        <v>0</v>
      </c>
      <c r="AC619" s="12">
        <f t="shared" si="769"/>
        <v>0</v>
      </c>
      <c r="AD619" s="12">
        <f t="shared" si="769"/>
        <v>0</v>
      </c>
      <c r="AE619" s="12">
        <f t="shared" si="769"/>
        <v>0</v>
      </c>
      <c r="AF619" s="12">
        <f t="shared" si="769"/>
        <v>0</v>
      </c>
      <c r="AG619" s="12">
        <f t="shared" si="770"/>
        <v>0</v>
      </c>
      <c r="AH619" s="12">
        <f t="shared" si="770"/>
        <v>0</v>
      </c>
      <c r="AI619" s="12">
        <f t="shared" si="770"/>
        <v>0</v>
      </c>
      <c r="AJ619" s="12">
        <f t="shared" si="770"/>
        <v>0</v>
      </c>
      <c r="AK619" s="12">
        <f t="shared" si="770"/>
        <v>0</v>
      </c>
      <c r="AL619" s="12">
        <f t="shared" si="770"/>
        <v>0</v>
      </c>
      <c r="AM619" s="12">
        <f t="shared" si="770"/>
        <v>0</v>
      </c>
      <c r="AN619" s="12">
        <f t="shared" si="770"/>
        <v>0</v>
      </c>
      <c r="AO619" s="12">
        <f t="shared" si="770"/>
        <v>0</v>
      </c>
    </row>
    <row r="620" spans="2:41">
      <c r="B620" s="33">
        <v>87</v>
      </c>
      <c r="C620" s="12">
        <f t="shared" si="767"/>
        <v>0</v>
      </c>
      <c r="D620" s="12">
        <f t="shared" si="767"/>
        <v>0</v>
      </c>
      <c r="E620" s="12">
        <f t="shared" si="767"/>
        <v>0</v>
      </c>
      <c r="F620" s="12">
        <f t="shared" si="767"/>
        <v>0</v>
      </c>
      <c r="G620" s="12">
        <f t="shared" si="767"/>
        <v>0</v>
      </c>
      <c r="H620" s="12">
        <f t="shared" si="767"/>
        <v>0</v>
      </c>
      <c r="I620" s="12">
        <f t="shared" si="767"/>
        <v>0</v>
      </c>
      <c r="J620" s="12">
        <f t="shared" si="767"/>
        <v>0</v>
      </c>
      <c r="K620" s="12">
        <f t="shared" si="767"/>
        <v>0</v>
      </c>
      <c r="L620" s="12">
        <f t="shared" si="767"/>
        <v>0</v>
      </c>
      <c r="M620" s="12">
        <f t="shared" si="768"/>
        <v>0</v>
      </c>
      <c r="N620" s="12">
        <f t="shared" si="768"/>
        <v>0</v>
      </c>
      <c r="O620" s="12">
        <f t="shared" si="768"/>
        <v>0</v>
      </c>
      <c r="P620" s="12">
        <f t="shared" si="768"/>
        <v>0</v>
      </c>
      <c r="Q620" s="12">
        <f t="shared" si="768"/>
        <v>0</v>
      </c>
      <c r="R620" s="12">
        <f t="shared" si="768"/>
        <v>0</v>
      </c>
      <c r="S620" s="12">
        <f t="shared" si="768"/>
        <v>0</v>
      </c>
      <c r="T620" s="12">
        <f t="shared" si="768"/>
        <v>0</v>
      </c>
      <c r="U620" s="12">
        <f t="shared" si="768"/>
        <v>0</v>
      </c>
      <c r="V620" s="12">
        <f t="shared" si="768"/>
        <v>0</v>
      </c>
      <c r="W620" s="12">
        <f t="shared" si="769"/>
        <v>0</v>
      </c>
      <c r="X620" s="12">
        <f t="shared" si="769"/>
        <v>0</v>
      </c>
      <c r="Y620" s="12">
        <f t="shared" si="769"/>
        <v>0</v>
      </c>
      <c r="Z620" s="12">
        <f t="shared" si="769"/>
        <v>0</v>
      </c>
      <c r="AA620" s="12">
        <f t="shared" si="769"/>
        <v>0</v>
      </c>
      <c r="AB620" s="12">
        <f t="shared" si="769"/>
        <v>0</v>
      </c>
      <c r="AC620" s="12">
        <f t="shared" si="769"/>
        <v>0</v>
      </c>
      <c r="AD620" s="12">
        <f t="shared" si="769"/>
        <v>0</v>
      </c>
      <c r="AE620" s="12">
        <f t="shared" si="769"/>
        <v>0</v>
      </c>
      <c r="AF620" s="12">
        <f t="shared" si="769"/>
        <v>0</v>
      </c>
      <c r="AG620" s="12">
        <f t="shared" si="770"/>
        <v>0</v>
      </c>
      <c r="AH620" s="12">
        <f t="shared" si="770"/>
        <v>0</v>
      </c>
      <c r="AI620" s="12">
        <f t="shared" si="770"/>
        <v>0</v>
      </c>
      <c r="AJ620" s="12">
        <f t="shared" si="770"/>
        <v>0</v>
      </c>
      <c r="AK620" s="12">
        <f t="shared" si="770"/>
        <v>0</v>
      </c>
      <c r="AL620" s="12">
        <f t="shared" si="770"/>
        <v>0</v>
      </c>
      <c r="AM620" s="12">
        <f t="shared" si="770"/>
        <v>0</v>
      </c>
      <c r="AN620" s="12">
        <f t="shared" si="770"/>
        <v>0</v>
      </c>
      <c r="AO620" s="12">
        <f t="shared" si="770"/>
        <v>0</v>
      </c>
    </row>
    <row r="621" spans="2:41">
      <c r="B621" s="33">
        <v>88</v>
      </c>
      <c r="C621" s="12">
        <f t="shared" si="767"/>
        <v>0</v>
      </c>
      <c r="D621" s="12">
        <f t="shared" si="767"/>
        <v>0</v>
      </c>
      <c r="E621" s="12">
        <f t="shared" si="767"/>
        <v>0</v>
      </c>
      <c r="F621" s="12">
        <f t="shared" si="767"/>
        <v>0</v>
      </c>
      <c r="G621" s="12">
        <f t="shared" si="767"/>
        <v>0</v>
      </c>
      <c r="H621" s="12">
        <f t="shared" si="767"/>
        <v>0</v>
      </c>
      <c r="I621" s="12">
        <f t="shared" si="767"/>
        <v>0</v>
      </c>
      <c r="J621" s="12">
        <f t="shared" si="767"/>
        <v>0</v>
      </c>
      <c r="K621" s="12">
        <f t="shared" si="767"/>
        <v>0</v>
      </c>
      <c r="L621" s="12">
        <f t="shared" si="767"/>
        <v>0</v>
      </c>
      <c r="M621" s="12">
        <f t="shared" si="768"/>
        <v>0</v>
      </c>
      <c r="N621" s="12">
        <f t="shared" si="768"/>
        <v>0</v>
      </c>
      <c r="O621" s="12">
        <f t="shared" si="768"/>
        <v>0</v>
      </c>
      <c r="P621" s="12">
        <f t="shared" si="768"/>
        <v>0</v>
      </c>
      <c r="Q621" s="12">
        <f t="shared" si="768"/>
        <v>0</v>
      </c>
      <c r="R621" s="12">
        <f t="shared" si="768"/>
        <v>0</v>
      </c>
      <c r="S621" s="12">
        <f t="shared" si="768"/>
        <v>0</v>
      </c>
      <c r="T621" s="12">
        <f t="shared" si="768"/>
        <v>0</v>
      </c>
      <c r="U621" s="12">
        <f t="shared" si="768"/>
        <v>0</v>
      </c>
      <c r="V621" s="12">
        <f t="shared" si="768"/>
        <v>0</v>
      </c>
      <c r="W621" s="12">
        <f t="shared" si="769"/>
        <v>0</v>
      </c>
      <c r="X621" s="12">
        <f t="shared" si="769"/>
        <v>0</v>
      </c>
      <c r="Y621" s="12">
        <f t="shared" si="769"/>
        <v>0</v>
      </c>
      <c r="Z621" s="12">
        <f t="shared" si="769"/>
        <v>0</v>
      </c>
      <c r="AA621" s="12">
        <f t="shared" si="769"/>
        <v>0</v>
      </c>
      <c r="AB621" s="12">
        <f t="shared" si="769"/>
        <v>0</v>
      </c>
      <c r="AC621" s="12">
        <f t="shared" si="769"/>
        <v>0</v>
      </c>
      <c r="AD621" s="12">
        <f t="shared" si="769"/>
        <v>0</v>
      </c>
      <c r="AE621" s="12">
        <f t="shared" si="769"/>
        <v>0</v>
      </c>
      <c r="AF621" s="12">
        <f t="shared" si="769"/>
        <v>0</v>
      </c>
      <c r="AG621" s="12">
        <f t="shared" si="770"/>
        <v>0</v>
      </c>
      <c r="AH621" s="12">
        <f t="shared" si="770"/>
        <v>0</v>
      </c>
      <c r="AI621" s="12">
        <f t="shared" si="770"/>
        <v>0</v>
      </c>
      <c r="AJ621" s="12">
        <f t="shared" si="770"/>
        <v>0</v>
      </c>
      <c r="AK621" s="12">
        <f t="shared" si="770"/>
        <v>0</v>
      </c>
      <c r="AL621" s="12">
        <f t="shared" si="770"/>
        <v>0</v>
      </c>
      <c r="AM621" s="12">
        <f t="shared" si="770"/>
        <v>0</v>
      </c>
      <c r="AN621" s="12">
        <f t="shared" si="770"/>
        <v>0</v>
      </c>
      <c r="AO621" s="12">
        <f t="shared" si="770"/>
        <v>0</v>
      </c>
    </row>
    <row r="622" spans="2:41">
      <c r="B622" s="33">
        <v>89</v>
      </c>
      <c r="C622" s="12">
        <f t="shared" si="767"/>
        <v>0</v>
      </c>
      <c r="D622" s="12">
        <f t="shared" si="767"/>
        <v>0</v>
      </c>
      <c r="E622" s="12">
        <f t="shared" si="767"/>
        <v>0</v>
      </c>
      <c r="F622" s="12">
        <f t="shared" si="767"/>
        <v>0</v>
      </c>
      <c r="G622" s="12">
        <f t="shared" si="767"/>
        <v>0</v>
      </c>
      <c r="H622" s="12">
        <f t="shared" si="767"/>
        <v>0</v>
      </c>
      <c r="I622" s="12">
        <f t="shared" si="767"/>
        <v>0</v>
      </c>
      <c r="J622" s="12">
        <f t="shared" si="767"/>
        <v>0</v>
      </c>
      <c r="K622" s="12">
        <f t="shared" si="767"/>
        <v>0</v>
      </c>
      <c r="L622" s="12">
        <f t="shared" si="767"/>
        <v>0</v>
      </c>
      <c r="M622" s="12">
        <f t="shared" si="768"/>
        <v>0</v>
      </c>
      <c r="N622" s="12">
        <f t="shared" si="768"/>
        <v>0</v>
      </c>
      <c r="O622" s="12">
        <f t="shared" si="768"/>
        <v>0</v>
      </c>
      <c r="P622" s="12">
        <f t="shared" si="768"/>
        <v>0</v>
      </c>
      <c r="Q622" s="12">
        <f t="shared" si="768"/>
        <v>0</v>
      </c>
      <c r="R622" s="12">
        <f t="shared" si="768"/>
        <v>0</v>
      </c>
      <c r="S622" s="12">
        <f t="shared" si="768"/>
        <v>0</v>
      </c>
      <c r="T622" s="12">
        <f t="shared" si="768"/>
        <v>0</v>
      </c>
      <c r="U622" s="12">
        <f t="shared" si="768"/>
        <v>0</v>
      </c>
      <c r="V622" s="12">
        <f t="shared" si="768"/>
        <v>0</v>
      </c>
      <c r="W622" s="12">
        <f t="shared" si="769"/>
        <v>0</v>
      </c>
      <c r="X622" s="12">
        <f t="shared" si="769"/>
        <v>0</v>
      </c>
      <c r="Y622" s="12">
        <f t="shared" si="769"/>
        <v>0</v>
      </c>
      <c r="Z622" s="12">
        <f t="shared" si="769"/>
        <v>0</v>
      </c>
      <c r="AA622" s="12">
        <f t="shared" si="769"/>
        <v>0</v>
      </c>
      <c r="AB622" s="12">
        <f t="shared" si="769"/>
        <v>0</v>
      </c>
      <c r="AC622" s="12">
        <f t="shared" si="769"/>
        <v>0</v>
      </c>
      <c r="AD622" s="12">
        <f t="shared" si="769"/>
        <v>0</v>
      </c>
      <c r="AE622" s="12">
        <f t="shared" si="769"/>
        <v>0</v>
      </c>
      <c r="AF622" s="12">
        <f t="shared" si="769"/>
        <v>0</v>
      </c>
      <c r="AG622" s="12">
        <f t="shared" si="770"/>
        <v>0</v>
      </c>
      <c r="AH622" s="12">
        <f t="shared" si="770"/>
        <v>0</v>
      </c>
      <c r="AI622" s="12">
        <f t="shared" si="770"/>
        <v>0</v>
      </c>
      <c r="AJ622" s="12">
        <f t="shared" si="770"/>
        <v>0</v>
      </c>
      <c r="AK622" s="12">
        <f t="shared" si="770"/>
        <v>0</v>
      </c>
      <c r="AL622" s="12">
        <f t="shared" si="770"/>
        <v>0</v>
      </c>
      <c r="AM622" s="12">
        <f t="shared" si="770"/>
        <v>0</v>
      </c>
      <c r="AN622" s="12">
        <f t="shared" si="770"/>
        <v>0</v>
      </c>
      <c r="AO622" s="12">
        <f t="shared" si="770"/>
        <v>0</v>
      </c>
    </row>
    <row r="623" spans="2:41">
      <c r="B623" s="33">
        <v>90</v>
      </c>
      <c r="C623" s="12">
        <f t="shared" ref="C623:L632" si="771">INDEX(C$251:C$257,MATCH($B623,C$240:C$246,1))</f>
        <v>0</v>
      </c>
      <c r="D623" s="12">
        <f t="shared" si="771"/>
        <v>0</v>
      </c>
      <c r="E623" s="12">
        <f t="shared" si="771"/>
        <v>0</v>
      </c>
      <c r="F623" s="12">
        <f t="shared" si="771"/>
        <v>0</v>
      </c>
      <c r="G623" s="12">
        <f t="shared" si="771"/>
        <v>0</v>
      </c>
      <c r="H623" s="12">
        <f t="shared" si="771"/>
        <v>0</v>
      </c>
      <c r="I623" s="12">
        <f t="shared" si="771"/>
        <v>0</v>
      </c>
      <c r="J623" s="12">
        <f t="shared" si="771"/>
        <v>0</v>
      </c>
      <c r="K623" s="12">
        <f t="shared" si="771"/>
        <v>0</v>
      </c>
      <c r="L623" s="12">
        <f t="shared" si="771"/>
        <v>0</v>
      </c>
      <c r="M623" s="12">
        <f t="shared" ref="M623:V632" si="772">INDEX(M$251:M$257,MATCH($B623,M$240:M$246,1))</f>
        <v>0</v>
      </c>
      <c r="N623" s="12">
        <f t="shared" si="772"/>
        <v>0</v>
      </c>
      <c r="O623" s="12">
        <f t="shared" si="772"/>
        <v>0</v>
      </c>
      <c r="P623" s="12">
        <f t="shared" si="772"/>
        <v>0</v>
      </c>
      <c r="Q623" s="12">
        <f t="shared" si="772"/>
        <v>0</v>
      </c>
      <c r="R623" s="12">
        <f t="shared" si="772"/>
        <v>0</v>
      </c>
      <c r="S623" s="12">
        <f t="shared" si="772"/>
        <v>0</v>
      </c>
      <c r="T623" s="12">
        <f t="shared" si="772"/>
        <v>0</v>
      </c>
      <c r="U623" s="12">
        <f t="shared" si="772"/>
        <v>0</v>
      </c>
      <c r="V623" s="12">
        <f t="shared" si="772"/>
        <v>0</v>
      </c>
      <c r="W623" s="12">
        <f t="shared" ref="W623:AF632" si="773">INDEX(W$251:W$257,MATCH($B623,W$240:W$246,1))</f>
        <v>0</v>
      </c>
      <c r="X623" s="12">
        <f t="shared" si="773"/>
        <v>0</v>
      </c>
      <c r="Y623" s="12">
        <f t="shared" si="773"/>
        <v>0</v>
      </c>
      <c r="Z623" s="12">
        <f t="shared" si="773"/>
        <v>0</v>
      </c>
      <c r="AA623" s="12">
        <f t="shared" si="773"/>
        <v>0</v>
      </c>
      <c r="AB623" s="12">
        <f t="shared" si="773"/>
        <v>0</v>
      </c>
      <c r="AC623" s="12">
        <f t="shared" si="773"/>
        <v>0</v>
      </c>
      <c r="AD623" s="12">
        <f t="shared" si="773"/>
        <v>0</v>
      </c>
      <c r="AE623" s="12">
        <f t="shared" si="773"/>
        <v>0</v>
      </c>
      <c r="AF623" s="12">
        <f t="shared" si="773"/>
        <v>0</v>
      </c>
      <c r="AG623" s="12">
        <f t="shared" ref="AG623:AO632" si="774">INDEX(AG$251:AG$257,MATCH($B623,AG$240:AG$246,1))</f>
        <v>0</v>
      </c>
      <c r="AH623" s="12">
        <f t="shared" si="774"/>
        <v>0</v>
      </c>
      <c r="AI623" s="12">
        <f t="shared" si="774"/>
        <v>0</v>
      </c>
      <c r="AJ623" s="12">
        <f t="shared" si="774"/>
        <v>0</v>
      </c>
      <c r="AK623" s="12">
        <f t="shared" si="774"/>
        <v>0</v>
      </c>
      <c r="AL623" s="12">
        <f t="shared" si="774"/>
        <v>0</v>
      </c>
      <c r="AM623" s="12">
        <f t="shared" si="774"/>
        <v>0</v>
      </c>
      <c r="AN623" s="12">
        <f t="shared" si="774"/>
        <v>0</v>
      </c>
      <c r="AO623" s="12">
        <f t="shared" si="774"/>
        <v>0</v>
      </c>
    </row>
    <row r="624" spans="2:41">
      <c r="B624" s="33">
        <v>91</v>
      </c>
      <c r="C624" s="12">
        <f t="shared" si="771"/>
        <v>0</v>
      </c>
      <c r="D624" s="12">
        <f t="shared" si="771"/>
        <v>0</v>
      </c>
      <c r="E624" s="12">
        <f t="shared" si="771"/>
        <v>0</v>
      </c>
      <c r="F624" s="12">
        <f t="shared" si="771"/>
        <v>0</v>
      </c>
      <c r="G624" s="12">
        <f t="shared" si="771"/>
        <v>0</v>
      </c>
      <c r="H624" s="12">
        <f t="shared" si="771"/>
        <v>0</v>
      </c>
      <c r="I624" s="12">
        <f t="shared" si="771"/>
        <v>0</v>
      </c>
      <c r="J624" s="12">
        <f t="shared" si="771"/>
        <v>0</v>
      </c>
      <c r="K624" s="12">
        <f t="shared" si="771"/>
        <v>0</v>
      </c>
      <c r="L624" s="12">
        <f t="shared" si="771"/>
        <v>0</v>
      </c>
      <c r="M624" s="12">
        <f t="shared" si="772"/>
        <v>0</v>
      </c>
      <c r="N624" s="12">
        <f t="shared" si="772"/>
        <v>0</v>
      </c>
      <c r="O624" s="12">
        <f t="shared" si="772"/>
        <v>0</v>
      </c>
      <c r="P624" s="12">
        <f t="shared" si="772"/>
        <v>0</v>
      </c>
      <c r="Q624" s="12">
        <f t="shared" si="772"/>
        <v>0</v>
      </c>
      <c r="R624" s="12">
        <f t="shared" si="772"/>
        <v>0</v>
      </c>
      <c r="S624" s="12">
        <f t="shared" si="772"/>
        <v>0</v>
      </c>
      <c r="T624" s="12">
        <f t="shared" si="772"/>
        <v>0</v>
      </c>
      <c r="U624" s="12">
        <f t="shared" si="772"/>
        <v>0</v>
      </c>
      <c r="V624" s="12">
        <f t="shared" si="772"/>
        <v>0</v>
      </c>
      <c r="W624" s="12">
        <f t="shared" si="773"/>
        <v>0</v>
      </c>
      <c r="X624" s="12">
        <f t="shared" si="773"/>
        <v>0</v>
      </c>
      <c r="Y624" s="12">
        <f t="shared" si="773"/>
        <v>0</v>
      </c>
      <c r="Z624" s="12">
        <f t="shared" si="773"/>
        <v>0</v>
      </c>
      <c r="AA624" s="12">
        <f t="shared" si="773"/>
        <v>0</v>
      </c>
      <c r="AB624" s="12">
        <f t="shared" si="773"/>
        <v>0</v>
      </c>
      <c r="AC624" s="12">
        <f t="shared" si="773"/>
        <v>0</v>
      </c>
      <c r="AD624" s="12">
        <f t="shared" si="773"/>
        <v>0</v>
      </c>
      <c r="AE624" s="12">
        <f t="shared" si="773"/>
        <v>0</v>
      </c>
      <c r="AF624" s="12">
        <f t="shared" si="773"/>
        <v>0</v>
      </c>
      <c r="AG624" s="12">
        <f t="shared" si="774"/>
        <v>0</v>
      </c>
      <c r="AH624" s="12">
        <f t="shared" si="774"/>
        <v>0</v>
      </c>
      <c r="AI624" s="12">
        <f t="shared" si="774"/>
        <v>0</v>
      </c>
      <c r="AJ624" s="12">
        <f t="shared" si="774"/>
        <v>0</v>
      </c>
      <c r="AK624" s="12">
        <f t="shared" si="774"/>
        <v>0</v>
      </c>
      <c r="AL624" s="12">
        <f t="shared" si="774"/>
        <v>0</v>
      </c>
      <c r="AM624" s="12">
        <f t="shared" si="774"/>
        <v>0</v>
      </c>
      <c r="AN624" s="12">
        <f t="shared" si="774"/>
        <v>0</v>
      </c>
      <c r="AO624" s="12">
        <f t="shared" si="774"/>
        <v>0</v>
      </c>
    </row>
    <row r="625" spans="2:41">
      <c r="B625" s="33">
        <v>92</v>
      </c>
      <c r="C625" s="12">
        <f t="shared" si="771"/>
        <v>0</v>
      </c>
      <c r="D625" s="12">
        <f t="shared" si="771"/>
        <v>0</v>
      </c>
      <c r="E625" s="12">
        <f t="shared" si="771"/>
        <v>0</v>
      </c>
      <c r="F625" s="12">
        <f t="shared" si="771"/>
        <v>0</v>
      </c>
      <c r="G625" s="12">
        <f t="shared" si="771"/>
        <v>0</v>
      </c>
      <c r="H625" s="12">
        <f t="shared" si="771"/>
        <v>0</v>
      </c>
      <c r="I625" s="12">
        <f t="shared" si="771"/>
        <v>0</v>
      </c>
      <c r="J625" s="12">
        <f t="shared" si="771"/>
        <v>0</v>
      </c>
      <c r="K625" s="12">
        <f t="shared" si="771"/>
        <v>0</v>
      </c>
      <c r="L625" s="12">
        <f t="shared" si="771"/>
        <v>0</v>
      </c>
      <c r="M625" s="12">
        <f t="shared" si="772"/>
        <v>0</v>
      </c>
      <c r="N625" s="12">
        <f t="shared" si="772"/>
        <v>0</v>
      </c>
      <c r="O625" s="12">
        <f t="shared" si="772"/>
        <v>0</v>
      </c>
      <c r="P625" s="12">
        <f t="shared" si="772"/>
        <v>0</v>
      </c>
      <c r="Q625" s="12">
        <f t="shared" si="772"/>
        <v>0</v>
      </c>
      <c r="R625" s="12">
        <f t="shared" si="772"/>
        <v>0</v>
      </c>
      <c r="S625" s="12">
        <f t="shared" si="772"/>
        <v>0</v>
      </c>
      <c r="T625" s="12">
        <f t="shared" si="772"/>
        <v>0</v>
      </c>
      <c r="U625" s="12">
        <f t="shared" si="772"/>
        <v>0</v>
      </c>
      <c r="V625" s="12">
        <f t="shared" si="772"/>
        <v>0</v>
      </c>
      <c r="W625" s="12">
        <f t="shared" si="773"/>
        <v>0</v>
      </c>
      <c r="X625" s="12">
        <f t="shared" si="773"/>
        <v>0</v>
      </c>
      <c r="Y625" s="12">
        <f t="shared" si="773"/>
        <v>0</v>
      </c>
      <c r="Z625" s="12">
        <f t="shared" si="773"/>
        <v>0</v>
      </c>
      <c r="AA625" s="12">
        <f t="shared" si="773"/>
        <v>0</v>
      </c>
      <c r="AB625" s="12">
        <f t="shared" si="773"/>
        <v>0</v>
      </c>
      <c r="AC625" s="12">
        <f t="shared" si="773"/>
        <v>0</v>
      </c>
      <c r="AD625" s="12">
        <f t="shared" si="773"/>
        <v>0</v>
      </c>
      <c r="AE625" s="12">
        <f t="shared" si="773"/>
        <v>0</v>
      </c>
      <c r="AF625" s="12">
        <f t="shared" si="773"/>
        <v>0</v>
      </c>
      <c r="AG625" s="12">
        <f t="shared" si="774"/>
        <v>0</v>
      </c>
      <c r="AH625" s="12">
        <f t="shared" si="774"/>
        <v>0</v>
      </c>
      <c r="AI625" s="12">
        <f t="shared" si="774"/>
        <v>0</v>
      </c>
      <c r="AJ625" s="12">
        <f t="shared" si="774"/>
        <v>0</v>
      </c>
      <c r="AK625" s="12">
        <f t="shared" si="774"/>
        <v>0</v>
      </c>
      <c r="AL625" s="12">
        <f t="shared" si="774"/>
        <v>0</v>
      </c>
      <c r="AM625" s="12">
        <f t="shared" si="774"/>
        <v>0</v>
      </c>
      <c r="AN625" s="12">
        <f t="shared" si="774"/>
        <v>0</v>
      </c>
      <c r="AO625" s="12">
        <f t="shared" si="774"/>
        <v>0</v>
      </c>
    </row>
    <row r="626" spans="2:41">
      <c r="B626" s="33">
        <v>93</v>
      </c>
      <c r="C626" s="12">
        <f t="shared" si="771"/>
        <v>0</v>
      </c>
      <c r="D626" s="12">
        <f t="shared" si="771"/>
        <v>0</v>
      </c>
      <c r="E626" s="12">
        <f t="shared" si="771"/>
        <v>0</v>
      </c>
      <c r="F626" s="12">
        <f t="shared" si="771"/>
        <v>0</v>
      </c>
      <c r="G626" s="12">
        <f t="shared" si="771"/>
        <v>0</v>
      </c>
      <c r="H626" s="12">
        <f t="shared" si="771"/>
        <v>0</v>
      </c>
      <c r="I626" s="12">
        <f t="shared" si="771"/>
        <v>0</v>
      </c>
      <c r="J626" s="12">
        <f t="shared" si="771"/>
        <v>0</v>
      </c>
      <c r="K626" s="12">
        <f t="shared" si="771"/>
        <v>0</v>
      </c>
      <c r="L626" s="12">
        <f t="shared" si="771"/>
        <v>0</v>
      </c>
      <c r="M626" s="12">
        <f t="shared" si="772"/>
        <v>0</v>
      </c>
      <c r="N626" s="12">
        <f t="shared" si="772"/>
        <v>0</v>
      </c>
      <c r="O626" s="12">
        <f t="shared" si="772"/>
        <v>0</v>
      </c>
      <c r="P626" s="12">
        <f t="shared" si="772"/>
        <v>0</v>
      </c>
      <c r="Q626" s="12">
        <f t="shared" si="772"/>
        <v>0</v>
      </c>
      <c r="R626" s="12">
        <f t="shared" si="772"/>
        <v>0</v>
      </c>
      <c r="S626" s="12">
        <f t="shared" si="772"/>
        <v>0</v>
      </c>
      <c r="T626" s="12">
        <f t="shared" si="772"/>
        <v>0</v>
      </c>
      <c r="U626" s="12">
        <f t="shared" si="772"/>
        <v>0</v>
      </c>
      <c r="V626" s="12">
        <f t="shared" si="772"/>
        <v>0</v>
      </c>
      <c r="W626" s="12">
        <f t="shared" si="773"/>
        <v>0</v>
      </c>
      <c r="X626" s="12">
        <f t="shared" si="773"/>
        <v>0</v>
      </c>
      <c r="Y626" s="12">
        <f t="shared" si="773"/>
        <v>0</v>
      </c>
      <c r="Z626" s="12">
        <f t="shared" si="773"/>
        <v>0</v>
      </c>
      <c r="AA626" s="12">
        <f t="shared" si="773"/>
        <v>0</v>
      </c>
      <c r="AB626" s="12">
        <f t="shared" si="773"/>
        <v>0</v>
      </c>
      <c r="AC626" s="12">
        <f t="shared" si="773"/>
        <v>0</v>
      </c>
      <c r="AD626" s="12">
        <f t="shared" si="773"/>
        <v>0</v>
      </c>
      <c r="AE626" s="12">
        <f t="shared" si="773"/>
        <v>0</v>
      </c>
      <c r="AF626" s="12">
        <f t="shared" si="773"/>
        <v>0</v>
      </c>
      <c r="AG626" s="12">
        <f t="shared" si="774"/>
        <v>0</v>
      </c>
      <c r="AH626" s="12">
        <f t="shared" si="774"/>
        <v>0</v>
      </c>
      <c r="AI626" s="12">
        <f t="shared" si="774"/>
        <v>0</v>
      </c>
      <c r="AJ626" s="12">
        <f t="shared" si="774"/>
        <v>0</v>
      </c>
      <c r="AK626" s="12">
        <f t="shared" si="774"/>
        <v>0</v>
      </c>
      <c r="AL626" s="12">
        <f t="shared" si="774"/>
        <v>0</v>
      </c>
      <c r="AM626" s="12">
        <f t="shared" si="774"/>
        <v>0</v>
      </c>
      <c r="AN626" s="12">
        <f t="shared" si="774"/>
        <v>0</v>
      </c>
      <c r="AO626" s="12">
        <f t="shared" si="774"/>
        <v>0</v>
      </c>
    </row>
    <row r="627" spans="2:41">
      <c r="B627" s="33">
        <v>94</v>
      </c>
      <c r="C627" s="12">
        <f t="shared" si="771"/>
        <v>0</v>
      </c>
      <c r="D627" s="12">
        <f t="shared" si="771"/>
        <v>0</v>
      </c>
      <c r="E627" s="12">
        <f t="shared" si="771"/>
        <v>0</v>
      </c>
      <c r="F627" s="12">
        <f t="shared" si="771"/>
        <v>0</v>
      </c>
      <c r="G627" s="12">
        <f t="shared" si="771"/>
        <v>0</v>
      </c>
      <c r="H627" s="12">
        <f t="shared" si="771"/>
        <v>0</v>
      </c>
      <c r="I627" s="12">
        <f t="shared" si="771"/>
        <v>0</v>
      </c>
      <c r="J627" s="12">
        <f t="shared" si="771"/>
        <v>0</v>
      </c>
      <c r="K627" s="12">
        <f t="shared" si="771"/>
        <v>0</v>
      </c>
      <c r="L627" s="12">
        <f t="shared" si="771"/>
        <v>0</v>
      </c>
      <c r="M627" s="12">
        <f t="shared" si="772"/>
        <v>0</v>
      </c>
      <c r="N627" s="12">
        <f t="shared" si="772"/>
        <v>0</v>
      </c>
      <c r="O627" s="12">
        <f t="shared" si="772"/>
        <v>0</v>
      </c>
      <c r="P627" s="12">
        <f t="shared" si="772"/>
        <v>0</v>
      </c>
      <c r="Q627" s="12">
        <f t="shared" si="772"/>
        <v>0</v>
      </c>
      <c r="R627" s="12">
        <f t="shared" si="772"/>
        <v>0</v>
      </c>
      <c r="S627" s="12">
        <f t="shared" si="772"/>
        <v>0</v>
      </c>
      <c r="T627" s="12">
        <f t="shared" si="772"/>
        <v>0</v>
      </c>
      <c r="U627" s="12">
        <f t="shared" si="772"/>
        <v>0</v>
      </c>
      <c r="V627" s="12">
        <f t="shared" si="772"/>
        <v>0</v>
      </c>
      <c r="W627" s="12">
        <f t="shared" si="773"/>
        <v>0</v>
      </c>
      <c r="X627" s="12">
        <f t="shared" si="773"/>
        <v>0</v>
      </c>
      <c r="Y627" s="12">
        <f t="shared" si="773"/>
        <v>0</v>
      </c>
      <c r="Z627" s="12">
        <f t="shared" si="773"/>
        <v>0</v>
      </c>
      <c r="AA627" s="12">
        <f t="shared" si="773"/>
        <v>0</v>
      </c>
      <c r="AB627" s="12">
        <f t="shared" si="773"/>
        <v>0</v>
      </c>
      <c r="AC627" s="12">
        <f t="shared" si="773"/>
        <v>0</v>
      </c>
      <c r="AD627" s="12">
        <f t="shared" si="773"/>
        <v>0</v>
      </c>
      <c r="AE627" s="12">
        <f t="shared" si="773"/>
        <v>0</v>
      </c>
      <c r="AF627" s="12">
        <f t="shared" si="773"/>
        <v>0</v>
      </c>
      <c r="AG627" s="12">
        <f t="shared" si="774"/>
        <v>0</v>
      </c>
      <c r="AH627" s="12">
        <f t="shared" si="774"/>
        <v>0</v>
      </c>
      <c r="AI627" s="12">
        <f t="shared" si="774"/>
        <v>0</v>
      </c>
      <c r="AJ627" s="12">
        <f t="shared" si="774"/>
        <v>0</v>
      </c>
      <c r="AK627" s="12">
        <f t="shared" si="774"/>
        <v>0</v>
      </c>
      <c r="AL627" s="12">
        <f t="shared" si="774"/>
        <v>0</v>
      </c>
      <c r="AM627" s="12">
        <f t="shared" si="774"/>
        <v>0</v>
      </c>
      <c r="AN627" s="12">
        <f t="shared" si="774"/>
        <v>0</v>
      </c>
      <c r="AO627" s="12">
        <f t="shared" si="774"/>
        <v>0</v>
      </c>
    </row>
    <row r="628" spans="2:41">
      <c r="B628" s="33">
        <v>95</v>
      </c>
      <c r="C628" s="12">
        <f t="shared" si="771"/>
        <v>0</v>
      </c>
      <c r="D628" s="12">
        <f t="shared" si="771"/>
        <v>0</v>
      </c>
      <c r="E628" s="12">
        <f t="shared" si="771"/>
        <v>0</v>
      </c>
      <c r="F628" s="12">
        <f t="shared" si="771"/>
        <v>0</v>
      </c>
      <c r="G628" s="12">
        <f t="shared" si="771"/>
        <v>0</v>
      </c>
      <c r="H628" s="12">
        <f t="shared" si="771"/>
        <v>0</v>
      </c>
      <c r="I628" s="12">
        <f t="shared" si="771"/>
        <v>0</v>
      </c>
      <c r="J628" s="12">
        <f t="shared" si="771"/>
        <v>0</v>
      </c>
      <c r="K628" s="12">
        <f t="shared" si="771"/>
        <v>0</v>
      </c>
      <c r="L628" s="12">
        <f t="shared" si="771"/>
        <v>0</v>
      </c>
      <c r="M628" s="12">
        <f t="shared" si="772"/>
        <v>0</v>
      </c>
      <c r="N628" s="12">
        <f t="shared" si="772"/>
        <v>0</v>
      </c>
      <c r="O628" s="12">
        <f t="shared" si="772"/>
        <v>0</v>
      </c>
      <c r="P628" s="12">
        <f t="shared" si="772"/>
        <v>0</v>
      </c>
      <c r="Q628" s="12">
        <f t="shared" si="772"/>
        <v>0</v>
      </c>
      <c r="R628" s="12">
        <f t="shared" si="772"/>
        <v>0</v>
      </c>
      <c r="S628" s="12">
        <f t="shared" si="772"/>
        <v>0</v>
      </c>
      <c r="T628" s="12">
        <f t="shared" si="772"/>
        <v>0</v>
      </c>
      <c r="U628" s="12">
        <f t="shared" si="772"/>
        <v>0</v>
      </c>
      <c r="V628" s="12">
        <f t="shared" si="772"/>
        <v>0</v>
      </c>
      <c r="W628" s="12">
        <f t="shared" si="773"/>
        <v>0</v>
      </c>
      <c r="X628" s="12">
        <f t="shared" si="773"/>
        <v>0</v>
      </c>
      <c r="Y628" s="12">
        <f t="shared" si="773"/>
        <v>0</v>
      </c>
      <c r="Z628" s="12">
        <f t="shared" si="773"/>
        <v>0</v>
      </c>
      <c r="AA628" s="12">
        <f t="shared" si="773"/>
        <v>0</v>
      </c>
      <c r="AB628" s="12">
        <f t="shared" si="773"/>
        <v>0</v>
      </c>
      <c r="AC628" s="12">
        <f t="shared" si="773"/>
        <v>0</v>
      </c>
      <c r="AD628" s="12">
        <f t="shared" si="773"/>
        <v>0</v>
      </c>
      <c r="AE628" s="12">
        <f t="shared" si="773"/>
        <v>0</v>
      </c>
      <c r="AF628" s="12">
        <f t="shared" si="773"/>
        <v>0</v>
      </c>
      <c r="AG628" s="12">
        <f t="shared" si="774"/>
        <v>0</v>
      </c>
      <c r="AH628" s="12">
        <f t="shared" si="774"/>
        <v>0</v>
      </c>
      <c r="AI628" s="12">
        <f t="shared" si="774"/>
        <v>0</v>
      </c>
      <c r="AJ628" s="12">
        <f t="shared" si="774"/>
        <v>0</v>
      </c>
      <c r="AK628" s="12">
        <f t="shared" si="774"/>
        <v>0</v>
      </c>
      <c r="AL628" s="12">
        <f t="shared" si="774"/>
        <v>0</v>
      </c>
      <c r="AM628" s="12">
        <f t="shared" si="774"/>
        <v>0</v>
      </c>
      <c r="AN628" s="12">
        <f t="shared" si="774"/>
        <v>0</v>
      </c>
      <c r="AO628" s="12">
        <f t="shared" si="774"/>
        <v>0</v>
      </c>
    </row>
    <row r="629" spans="2:41">
      <c r="B629" s="33">
        <v>96</v>
      </c>
      <c r="C629" s="12">
        <f t="shared" si="771"/>
        <v>0</v>
      </c>
      <c r="D629" s="12">
        <f t="shared" si="771"/>
        <v>0</v>
      </c>
      <c r="E629" s="12">
        <f t="shared" si="771"/>
        <v>0</v>
      </c>
      <c r="F629" s="12">
        <f t="shared" si="771"/>
        <v>0</v>
      </c>
      <c r="G629" s="12">
        <f t="shared" si="771"/>
        <v>0</v>
      </c>
      <c r="H629" s="12">
        <f t="shared" si="771"/>
        <v>0</v>
      </c>
      <c r="I629" s="12">
        <f t="shared" si="771"/>
        <v>0</v>
      </c>
      <c r="J629" s="12">
        <f t="shared" si="771"/>
        <v>0</v>
      </c>
      <c r="K629" s="12">
        <f t="shared" si="771"/>
        <v>0</v>
      </c>
      <c r="L629" s="12">
        <f t="shared" si="771"/>
        <v>0</v>
      </c>
      <c r="M629" s="12">
        <f t="shared" si="772"/>
        <v>0</v>
      </c>
      <c r="N629" s="12">
        <f t="shared" si="772"/>
        <v>0</v>
      </c>
      <c r="O629" s="12">
        <f t="shared" si="772"/>
        <v>0</v>
      </c>
      <c r="P629" s="12">
        <f t="shared" si="772"/>
        <v>0</v>
      </c>
      <c r="Q629" s="12">
        <f t="shared" si="772"/>
        <v>0</v>
      </c>
      <c r="R629" s="12">
        <f t="shared" si="772"/>
        <v>0</v>
      </c>
      <c r="S629" s="12">
        <f t="shared" si="772"/>
        <v>0</v>
      </c>
      <c r="T629" s="12">
        <f t="shared" si="772"/>
        <v>0</v>
      </c>
      <c r="U629" s="12">
        <f t="shared" si="772"/>
        <v>0</v>
      </c>
      <c r="V629" s="12">
        <f t="shared" si="772"/>
        <v>0</v>
      </c>
      <c r="W629" s="12">
        <f t="shared" si="773"/>
        <v>0</v>
      </c>
      <c r="X629" s="12">
        <f t="shared" si="773"/>
        <v>0</v>
      </c>
      <c r="Y629" s="12">
        <f t="shared" si="773"/>
        <v>0</v>
      </c>
      <c r="Z629" s="12">
        <f t="shared" si="773"/>
        <v>0</v>
      </c>
      <c r="AA629" s="12">
        <f t="shared" si="773"/>
        <v>0</v>
      </c>
      <c r="AB629" s="12">
        <f t="shared" si="773"/>
        <v>0</v>
      </c>
      <c r="AC629" s="12">
        <f t="shared" si="773"/>
        <v>0</v>
      </c>
      <c r="AD629" s="12">
        <f t="shared" si="773"/>
        <v>0</v>
      </c>
      <c r="AE629" s="12">
        <f t="shared" si="773"/>
        <v>0</v>
      </c>
      <c r="AF629" s="12">
        <f t="shared" si="773"/>
        <v>0</v>
      </c>
      <c r="AG629" s="12">
        <f t="shared" si="774"/>
        <v>0</v>
      </c>
      <c r="AH629" s="12">
        <f t="shared" si="774"/>
        <v>0</v>
      </c>
      <c r="AI629" s="12">
        <f t="shared" si="774"/>
        <v>0</v>
      </c>
      <c r="AJ629" s="12">
        <f t="shared" si="774"/>
        <v>0</v>
      </c>
      <c r="AK629" s="12">
        <f t="shared" si="774"/>
        <v>0</v>
      </c>
      <c r="AL629" s="12">
        <f t="shared" si="774"/>
        <v>0</v>
      </c>
      <c r="AM629" s="12">
        <f t="shared" si="774"/>
        <v>0</v>
      </c>
      <c r="AN629" s="12">
        <f t="shared" si="774"/>
        <v>0</v>
      </c>
      <c r="AO629" s="12">
        <f t="shared" si="774"/>
        <v>0</v>
      </c>
    </row>
    <row r="630" spans="2:41">
      <c r="B630" s="33">
        <v>97</v>
      </c>
      <c r="C630" s="12">
        <f t="shared" si="771"/>
        <v>0</v>
      </c>
      <c r="D630" s="12">
        <f t="shared" si="771"/>
        <v>0</v>
      </c>
      <c r="E630" s="12">
        <f t="shared" si="771"/>
        <v>0</v>
      </c>
      <c r="F630" s="12">
        <f t="shared" si="771"/>
        <v>0</v>
      </c>
      <c r="G630" s="12">
        <f t="shared" si="771"/>
        <v>0</v>
      </c>
      <c r="H630" s="12">
        <f t="shared" si="771"/>
        <v>0</v>
      </c>
      <c r="I630" s="12">
        <f t="shared" si="771"/>
        <v>0</v>
      </c>
      <c r="J630" s="12">
        <f t="shared" si="771"/>
        <v>0</v>
      </c>
      <c r="K630" s="12">
        <f t="shared" si="771"/>
        <v>0</v>
      </c>
      <c r="L630" s="12">
        <f t="shared" si="771"/>
        <v>0</v>
      </c>
      <c r="M630" s="12">
        <f t="shared" si="772"/>
        <v>0</v>
      </c>
      <c r="N630" s="12">
        <f t="shared" si="772"/>
        <v>0</v>
      </c>
      <c r="O630" s="12">
        <f t="shared" si="772"/>
        <v>0</v>
      </c>
      <c r="P630" s="12">
        <f t="shared" si="772"/>
        <v>0</v>
      </c>
      <c r="Q630" s="12">
        <f t="shared" si="772"/>
        <v>0</v>
      </c>
      <c r="R630" s="12">
        <f t="shared" si="772"/>
        <v>0</v>
      </c>
      <c r="S630" s="12">
        <f t="shared" si="772"/>
        <v>0</v>
      </c>
      <c r="T630" s="12">
        <f t="shared" si="772"/>
        <v>0</v>
      </c>
      <c r="U630" s="12">
        <f t="shared" si="772"/>
        <v>0</v>
      </c>
      <c r="V630" s="12">
        <f t="shared" si="772"/>
        <v>0</v>
      </c>
      <c r="W630" s="12">
        <f t="shared" si="773"/>
        <v>0</v>
      </c>
      <c r="X630" s="12">
        <f t="shared" si="773"/>
        <v>0</v>
      </c>
      <c r="Y630" s="12">
        <f t="shared" si="773"/>
        <v>0</v>
      </c>
      <c r="Z630" s="12">
        <f t="shared" si="773"/>
        <v>0</v>
      </c>
      <c r="AA630" s="12">
        <f t="shared" si="773"/>
        <v>0</v>
      </c>
      <c r="AB630" s="12">
        <f t="shared" si="773"/>
        <v>0</v>
      </c>
      <c r="AC630" s="12">
        <f t="shared" si="773"/>
        <v>0</v>
      </c>
      <c r="AD630" s="12">
        <f t="shared" si="773"/>
        <v>0</v>
      </c>
      <c r="AE630" s="12">
        <f t="shared" si="773"/>
        <v>0</v>
      </c>
      <c r="AF630" s="12">
        <f t="shared" si="773"/>
        <v>0</v>
      </c>
      <c r="AG630" s="12">
        <f t="shared" si="774"/>
        <v>0</v>
      </c>
      <c r="AH630" s="12">
        <f t="shared" si="774"/>
        <v>0</v>
      </c>
      <c r="AI630" s="12">
        <f t="shared" si="774"/>
        <v>0</v>
      </c>
      <c r="AJ630" s="12">
        <f t="shared" si="774"/>
        <v>0</v>
      </c>
      <c r="AK630" s="12">
        <f t="shared" si="774"/>
        <v>0</v>
      </c>
      <c r="AL630" s="12">
        <f t="shared" si="774"/>
        <v>0</v>
      </c>
      <c r="AM630" s="12">
        <f t="shared" si="774"/>
        <v>0</v>
      </c>
      <c r="AN630" s="12">
        <f t="shared" si="774"/>
        <v>0</v>
      </c>
      <c r="AO630" s="12">
        <f t="shared" si="774"/>
        <v>0</v>
      </c>
    </row>
    <row r="631" spans="2:41">
      <c r="B631" s="33">
        <v>98</v>
      </c>
      <c r="C631" s="12">
        <f t="shared" si="771"/>
        <v>0</v>
      </c>
      <c r="D631" s="12">
        <f t="shared" si="771"/>
        <v>0</v>
      </c>
      <c r="E631" s="12">
        <f t="shared" si="771"/>
        <v>0</v>
      </c>
      <c r="F631" s="12">
        <f t="shared" si="771"/>
        <v>0</v>
      </c>
      <c r="G631" s="12">
        <f t="shared" si="771"/>
        <v>0</v>
      </c>
      <c r="H631" s="12">
        <f t="shared" si="771"/>
        <v>0</v>
      </c>
      <c r="I631" s="12">
        <f t="shared" si="771"/>
        <v>0</v>
      </c>
      <c r="J631" s="12">
        <f t="shared" si="771"/>
        <v>0</v>
      </c>
      <c r="K631" s="12">
        <f t="shared" si="771"/>
        <v>0</v>
      </c>
      <c r="L631" s="12">
        <f t="shared" si="771"/>
        <v>0</v>
      </c>
      <c r="M631" s="12">
        <f t="shared" si="772"/>
        <v>0</v>
      </c>
      <c r="N631" s="12">
        <f t="shared" si="772"/>
        <v>0</v>
      </c>
      <c r="O631" s="12">
        <f t="shared" si="772"/>
        <v>0</v>
      </c>
      <c r="P631" s="12">
        <f t="shared" si="772"/>
        <v>0</v>
      </c>
      <c r="Q631" s="12">
        <f t="shared" si="772"/>
        <v>0</v>
      </c>
      <c r="R631" s="12">
        <f t="shared" si="772"/>
        <v>0</v>
      </c>
      <c r="S631" s="12">
        <f t="shared" si="772"/>
        <v>0</v>
      </c>
      <c r="T631" s="12">
        <f t="shared" si="772"/>
        <v>0</v>
      </c>
      <c r="U631" s="12">
        <f t="shared" si="772"/>
        <v>0</v>
      </c>
      <c r="V631" s="12">
        <f t="shared" si="772"/>
        <v>0</v>
      </c>
      <c r="W631" s="12">
        <f t="shared" si="773"/>
        <v>0</v>
      </c>
      <c r="X631" s="12">
        <f t="shared" si="773"/>
        <v>0</v>
      </c>
      <c r="Y631" s="12">
        <f t="shared" si="773"/>
        <v>0</v>
      </c>
      <c r="Z631" s="12">
        <f t="shared" si="773"/>
        <v>0</v>
      </c>
      <c r="AA631" s="12">
        <f t="shared" si="773"/>
        <v>0</v>
      </c>
      <c r="AB631" s="12">
        <f t="shared" si="773"/>
        <v>0</v>
      </c>
      <c r="AC631" s="12">
        <f t="shared" si="773"/>
        <v>0</v>
      </c>
      <c r="AD631" s="12">
        <f t="shared" si="773"/>
        <v>0</v>
      </c>
      <c r="AE631" s="12">
        <f t="shared" si="773"/>
        <v>0</v>
      </c>
      <c r="AF631" s="12">
        <f t="shared" si="773"/>
        <v>0</v>
      </c>
      <c r="AG631" s="12">
        <f t="shared" si="774"/>
        <v>0</v>
      </c>
      <c r="AH631" s="12">
        <f t="shared" si="774"/>
        <v>0</v>
      </c>
      <c r="AI631" s="12">
        <f t="shared" si="774"/>
        <v>0</v>
      </c>
      <c r="AJ631" s="12">
        <f t="shared" si="774"/>
        <v>0</v>
      </c>
      <c r="AK631" s="12">
        <f t="shared" si="774"/>
        <v>0</v>
      </c>
      <c r="AL631" s="12">
        <f t="shared" si="774"/>
        <v>0</v>
      </c>
      <c r="AM631" s="12">
        <f t="shared" si="774"/>
        <v>0</v>
      </c>
      <c r="AN631" s="12">
        <f t="shared" si="774"/>
        <v>0</v>
      </c>
      <c r="AO631" s="12">
        <f t="shared" si="774"/>
        <v>0</v>
      </c>
    </row>
    <row r="632" spans="2:41">
      <c r="B632" s="33">
        <v>99</v>
      </c>
      <c r="C632" s="12">
        <f t="shared" si="771"/>
        <v>0</v>
      </c>
      <c r="D632" s="12">
        <f t="shared" si="771"/>
        <v>0</v>
      </c>
      <c r="E632" s="12">
        <f t="shared" si="771"/>
        <v>0</v>
      </c>
      <c r="F632" s="12">
        <f t="shared" si="771"/>
        <v>0</v>
      </c>
      <c r="G632" s="12">
        <f t="shared" si="771"/>
        <v>0</v>
      </c>
      <c r="H632" s="12">
        <f t="shared" si="771"/>
        <v>0</v>
      </c>
      <c r="I632" s="12">
        <f t="shared" si="771"/>
        <v>0</v>
      </c>
      <c r="J632" s="12">
        <f t="shared" si="771"/>
        <v>0</v>
      </c>
      <c r="K632" s="12">
        <f t="shared" si="771"/>
        <v>0</v>
      </c>
      <c r="L632" s="12">
        <f t="shared" si="771"/>
        <v>0</v>
      </c>
      <c r="M632" s="12">
        <f t="shared" si="772"/>
        <v>0</v>
      </c>
      <c r="N632" s="12">
        <f t="shared" si="772"/>
        <v>0</v>
      </c>
      <c r="O632" s="12">
        <f t="shared" si="772"/>
        <v>0</v>
      </c>
      <c r="P632" s="12">
        <f t="shared" si="772"/>
        <v>0</v>
      </c>
      <c r="Q632" s="12">
        <f t="shared" si="772"/>
        <v>0</v>
      </c>
      <c r="R632" s="12">
        <f t="shared" si="772"/>
        <v>0</v>
      </c>
      <c r="S632" s="12">
        <f t="shared" si="772"/>
        <v>0</v>
      </c>
      <c r="T632" s="12">
        <f t="shared" si="772"/>
        <v>0</v>
      </c>
      <c r="U632" s="12">
        <f t="shared" si="772"/>
        <v>0</v>
      </c>
      <c r="V632" s="12">
        <f t="shared" si="772"/>
        <v>0</v>
      </c>
      <c r="W632" s="12">
        <f t="shared" si="773"/>
        <v>0</v>
      </c>
      <c r="X632" s="12">
        <f t="shared" si="773"/>
        <v>0</v>
      </c>
      <c r="Y632" s="12">
        <f t="shared" si="773"/>
        <v>0</v>
      </c>
      <c r="Z632" s="12">
        <f t="shared" si="773"/>
        <v>0</v>
      </c>
      <c r="AA632" s="12">
        <f t="shared" si="773"/>
        <v>0</v>
      </c>
      <c r="AB632" s="12">
        <f t="shared" si="773"/>
        <v>0</v>
      </c>
      <c r="AC632" s="12">
        <f t="shared" si="773"/>
        <v>0</v>
      </c>
      <c r="AD632" s="12">
        <f t="shared" si="773"/>
        <v>0</v>
      </c>
      <c r="AE632" s="12">
        <f t="shared" si="773"/>
        <v>0</v>
      </c>
      <c r="AF632" s="12">
        <f t="shared" si="773"/>
        <v>0</v>
      </c>
      <c r="AG632" s="12">
        <f t="shared" si="774"/>
        <v>0</v>
      </c>
      <c r="AH632" s="12">
        <f t="shared" si="774"/>
        <v>0</v>
      </c>
      <c r="AI632" s="12">
        <f t="shared" si="774"/>
        <v>0</v>
      </c>
      <c r="AJ632" s="12">
        <f t="shared" si="774"/>
        <v>0</v>
      </c>
      <c r="AK632" s="12">
        <f t="shared" si="774"/>
        <v>0</v>
      </c>
      <c r="AL632" s="12">
        <f t="shared" si="774"/>
        <v>0</v>
      </c>
      <c r="AM632" s="12">
        <f t="shared" si="774"/>
        <v>0</v>
      </c>
      <c r="AN632" s="12">
        <f t="shared" si="774"/>
        <v>0</v>
      </c>
      <c r="AO632" s="12">
        <f t="shared" si="774"/>
        <v>0</v>
      </c>
    </row>
    <row r="633" spans="2:41">
      <c r="B633" s="33">
        <v>100</v>
      </c>
      <c r="C633" s="12">
        <f t="shared" ref="C633:L642" si="775">INDEX(C$251:C$257,MATCH($B633,C$240:C$246,1))</f>
        <v>0</v>
      </c>
      <c r="D633" s="12">
        <f t="shared" si="775"/>
        <v>0</v>
      </c>
      <c r="E633" s="12">
        <f t="shared" si="775"/>
        <v>0</v>
      </c>
      <c r="F633" s="12">
        <f t="shared" si="775"/>
        <v>0</v>
      </c>
      <c r="G633" s="12">
        <f t="shared" si="775"/>
        <v>0</v>
      </c>
      <c r="H633" s="12">
        <f t="shared" si="775"/>
        <v>0</v>
      </c>
      <c r="I633" s="12">
        <f t="shared" si="775"/>
        <v>0</v>
      </c>
      <c r="J633" s="12">
        <f t="shared" si="775"/>
        <v>0</v>
      </c>
      <c r="K633" s="12">
        <f t="shared" si="775"/>
        <v>0</v>
      </c>
      <c r="L633" s="12">
        <f t="shared" si="775"/>
        <v>0</v>
      </c>
      <c r="M633" s="12">
        <f t="shared" ref="M633:V642" si="776">INDEX(M$251:M$257,MATCH($B633,M$240:M$246,1))</f>
        <v>0</v>
      </c>
      <c r="N633" s="12">
        <f t="shared" si="776"/>
        <v>0</v>
      </c>
      <c r="O633" s="12">
        <f t="shared" si="776"/>
        <v>0</v>
      </c>
      <c r="P633" s="12">
        <f t="shared" si="776"/>
        <v>0</v>
      </c>
      <c r="Q633" s="12">
        <f t="shared" si="776"/>
        <v>0</v>
      </c>
      <c r="R633" s="12">
        <f t="shared" si="776"/>
        <v>0</v>
      </c>
      <c r="S633" s="12">
        <f t="shared" si="776"/>
        <v>0</v>
      </c>
      <c r="T633" s="12">
        <f t="shared" si="776"/>
        <v>0</v>
      </c>
      <c r="U633" s="12">
        <f t="shared" si="776"/>
        <v>0</v>
      </c>
      <c r="V633" s="12">
        <f t="shared" si="776"/>
        <v>0</v>
      </c>
      <c r="W633" s="12">
        <f t="shared" ref="W633:AF642" si="777">INDEX(W$251:W$257,MATCH($B633,W$240:W$246,1))</f>
        <v>0</v>
      </c>
      <c r="X633" s="12">
        <f t="shared" si="777"/>
        <v>0</v>
      </c>
      <c r="Y633" s="12">
        <f t="shared" si="777"/>
        <v>0</v>
      </c>
      <c r="Z633" s="12">
        <f t="shared" si="777"/>
        <v>0</v>
      </c>
      <c r="AA633" s="12">
        <f t="shared" si="777"/>
        <v>0</v>
      </c>
      <c r="AB633" s="12">
        <f t="shared" si="777"/>
        <v>0</v>
      </c>
      <c r="AC633" s="12">
        <f t="shared" si="777"/>
        <v>0</v>
      </c>
      <c r="AD633" s="12">
        <f t="shared" si="777"/>
        <v>0</v>
      </c>
      <c r="AE633" s="12">
        <f t="shared" si="777"/>
        <v>0</v>
      </c>
      <c r="AF633" s="12">
        <f t="shared" si="777"/>
        <v>0</v>
      </c>
      <c r="AG633" s="12">
        <f t="shared" ref="AG633:AO642" si="778">INDEX(AG$251:AG$257,MATCH($B633,AG$240:AG$246,1))</f>
        <v>0</v>
      </c>
      <c r="AH633" s="12">
        <f t="shared" si="778"/>
        <v>0</v>
      </c>
      <c r="AI633" s="12">
        <f t="shared" si="778"/>
        <v>0</v>
      </c>
      <c r="AJ633" s="12">
        <f t="shared" si="778"/>
        <v>0</v>
      </c>
      <c r="AK633" s="12">
        <f t="shared" si="778"/>
        <v>0</v>
      </c>
      <c r="AL633" s="12">
        <f t="shared" si="778"/>
        <v>0</v>
      </c>
      <c r="AM633" s="12">
        <f t="shared" si="778"/>
        <v>0</v>
      </c>
      <c r="AN633" s="12">
        <f t="shared" si="778"/>
        <v>0</v>
      </c>
      <c r="AO633" s="12">
        <f t="shared" si="778"/>
        <v>0</v>
      </c>
    </row>
    <row r="634" spans="2:41">
      <c r="B634" s="33">
        <v>101</v>
      </c>
      <c r="C634" s="12">
        <f t="shared" si="775"/>
        <v>0</v>
      </c>
      <c r="D634" s="12">
        <f t="shared" si="775"/>
        <v>0</v>
      </c>
      <c r="E634" s="12">
        <f t="shared" si="775"/>
        <v>0</v>
      </c>
      <c r="F634" s="12">
        <f t="shared" si="775"/>
        <v>0</v>
      </c>
      <c r="G634" s="12">
        <f t="shared" si="775"/>
        <v>0</v>
      </c>
      <c r="H634" s="12">
        <f t="shared" si="775"/>
        <v>0</v>
      </c>
      <c r="I634" s="12">
        <f t="shared" si="775"/>
        <v>0</v>
      </c>
      <c r="J634" s="12">
        <f t="shared" si="775"/>
        <v>0</v>
      </c>
      <c r="K634" s="12">
        <f t="shared" si="775"/>
        <v>0</v>
      </c>
      <c r="L634" s="12">
        <f t="shared" si="775"/>
        <v>0</v>
      </c>
      <c r="M634" s="12">
        <f t="shared" si="776"/>
        <v>0</v>
      </c>
      <c r="N634" s="12">
        <f t="shared" si="776"/>
        <v>0</v>
      </c>
      <c r="O634" s="12">
        <f t="shared" si="776"/>
        <v>0</v>
      </c>
      <c r="P634" s="12">
        <f t="shared" si="776"/>
        <v>0</v>
      </c>
      <c r="Q634" s="12">
        <f t="shared" si="776"/>
        <v>0</v>
      </c>
      <c r="R634" s="12">
        <f t="shared" si="776"/>
        <v>0</v>
      </c>
      <c r="S634" s="12">
        <f t="shared" si="776"/>
        <v>0</v>
      </c>
      <c r="T634" s="12">
        <f t="shared" si="776"/>
        <v>0</v>
      </c>
      <c r="U634" s="12">
        <f t="shared" si="776"/>
        <v>0</v>
      </c>
      <c r="V634" s="12">
        <f t="shared" si="776"/>
        <v>0</v>
      </c>
      <c r="W634" s="12">
        <f t="shared" si="777"/>
        <v>0</v>
      </c>
      <c r="X634" s="12">
        <f t="shared" si="777"/>
        <v>0</v>
      </c>
      <c r="Y634" s="12">
        <f t="shared" si="777"/>
        <v>0</v>
      </c>
      <c r="Z634" s="12">
        <f t="shared" si="777"/>
        <v>0</v>
      </c>
      <c r="AA634" s="12">
        <f t="shared" si="777"/>
        <v>0</v>
      </c>
      <c r="AB634" s="12">
        <f t="shared" si="777"/>
        <v>0</v>
      </c>
      <c r="AC634" s="12">
        <f t="shared" si="777"/>
        <v>0</v>
      </c>
      <c r="AD634" s="12">
        <f t="shared" si="777"/>
        <v>0</v>
      </c>
      <c r="AE634" s="12">
        <f t="shared" si="777"/>
        <v>0</v>
      </c>
      <c r="AF634" s="12">
        <f t="shared" si="777"/>
        <v>0</v>
      </c>
      <c r="AG634" s="12">
        <f t="shared" si="778"/>
        <v>0</v>
      </c>
      <c r="AH634" s="12">
        <f t="shared" si="778"/>
        <v>0</v>
      </c>
      <c r="AI634" s="12">
        <f t="shared" si="778"/>
        <v>0</v>
      </c>
      <c r="AJ634" s="12">
        <f t="shared" si="778"/>
        <v>0</v>
      </c>
      <c r="AK634" s="12">
        <f t="shared" si="778"/>
        <v>0</v>
      </c>
      <c r="AL634" s="12">
        <f t="shared" si="778"/>
        <v>0</v>
      </c>
      <c r="AM634" s="12">
        <f t="shared" si="778"/>
        <v>0</v>
      </c>
      <c r="AN634" s="12">
        <f t="shared" si="778"/>
        <v>0</v>
      </c>
      <c r="AO634" s="12">
        <f t="shared" si="778"/>
        <v>0</v>
      </c>
    </row>
    <row r="635" spans="2:41">
      <c r="B635" s="33">
        <v>102</v>
      </c>
      <c r="C635" s="12">
        <f t="shared" si="775"/>
        <v>0</v>
      </c>
      <c r="D635" s="12">
        <f t="shared" si="775"/>
        <v>0</v>
      </c>
      <c r="E635" s="12">
        <f t="shared" si="775"/>
        <v>0</v>
      </c>
      <c r="F635" s="12">
        <f t="shared" si="775"/>
        <v>0</v>
      </c>
      <c r="G635" s="12">
        <f t="shared" si="775"/>
        <v>0</v>
      </c>
      <c r="H635" s="12">
        <f t="shared" si="775"/>
        <v>0</v>
      </c>
      <c r="I635" s="12">
        <f t="shared" si="775"/>
        <v>0</v>
      </c>
      <c r="J635" s="12">
        <f t="shared" si="775"/>
        <v>0</v>
      </c>
      <c r="K635" s="12">
        <f t="shared" si="775"/>
        <v>0</v>
      </c>
      <c r="L635" s="12">
        <f t="shared" si="775"/>
        <v>0</v>
      </c>
      <c r="M635" s="12">
        <f t="shared" si="776"/>
        <v>0</v>
      </c>
      <c r="N635" s="12">
        <f t="shared" si="776"/>
        <v>0</v>
      </c>
      <c r="O635" s="12">
        <f t="shared" si="776"/>
        <v>0</v>
      </c>
      <c r="P635" s="12">
        <f t="shared" si="776"/>
        <v>0</v>
      </c>
      <c r="Q635" s="12">
        <f t="shared" si="776"/>
        <v>0</v>
      </c>
      <c r="R635" s="12">
        <f t="shared" si="776"/>
        <v>0</v>
      </c>
      <c r="S635" s="12">
        <f t="shared" si="776"/>
        <v>0</v>
      </c>
      <c r="T635" s="12">
        <f t="shared" si="776"/>
        <v>0</v>
      </c>
      <c r="U635" s="12">
        <f t="shared" si="776"/>
        <v>0</v>
      </c>
      <c r="V635" s="12">
        <f t="shared" si="776"/>
        <v>0</v>
      </c>
      <c r="W635" s="12">
        <f t="shared" si="777"/>
        <v>0</v>
      </c>
      <c r="X635" s="12">
        <f t="shared" si="777"/>
        <v>0</v>
      </c>
      <c r="Y635" s="12">
        <f t="shared" si="777"/>
        <v>0</v>
      </c>
      <c r="Z635" s="12">
        <f t="shared" si="777"/>
        <v>0</v>
      </c>
      <c r="AA635" s="12">
        <f t="shared" si="777"/>
        <v>0</v>
      </c>
      <c r="AB635" s="12">
        <f t="shared" si="777"/>
        <v>0</v>
      </c>
      <c r="AC635" s="12">
        <f t="shared" si="777"/>
        <v>0</v>
      </c>
      <c r="AD635" s="12">
        <f t="shared" si="777"/>
        <v>0</v>
      </c>
      <c r="AE635" s="12">
        <f t="shared" si="777"/>
        <v>0</v>
      </c>
      <c r="AF635" s="12">
        <f t="shared" si="777"/>
        <v>0</v>
      </c>
      <c r="AG635" s="12">
        <f t="shared" si="778"/>
        <v>0</v>
      </c>
      <c r="AH635" s="12">
        <f t="shared" si="778"/>
        <v>0</v>
      </c>
      <c r="AI635" s="12">
        <f t="shared" si="778"/>
        <v>0</v>
      </c>
      <c r="AJ635" s="12">
        <f t="shared" si="778"/>
        <v>0</v>
      </c>
      <c r="AK635" s="12">
        <f t="shared" si="778"/>
        <v>0</v>
      </c>
      <c r="AL635" s="12">
        <f t="shared" si="778"/>
        <v>0</v>
      </c>
      <c r="AM635" s="12">
        <f t="shared" si="778"/>
        <v>0</v>
      </c>
      <c r="AN635" s="12">
        <f t="shared" si="778"/>
        <v>0</v>
      </c>
      <c r="AO635" s="12">
        <f t="shared" si="778"/>
        <v>0</v>
      </c>
    </row>
    <row r="636" spans="2:41">
      <c r="B636" s="33">
        <v>103</v>
      </c>
      <c r="C636" s="12">
        <f t="shared" si="775"/>
        <v>0</v>
      </c>
      <c r="D636" s="12">
        <f t="shared" si="775"/>
        <v>0</v>
      </c>
      <c r="E636" s="12">
        <f t="shared" si="775"/>
        <v>0</v>
      </c>
      <c r="F636" s="12">
        <f t="shared" si="775"/>
        <v>0</v>
      </c>
      <c r="G636" s="12">
        <f t="shared" si="775"/>
        <v>0</v>
      </c>
      <c r="H636" s="12">
        <f t="shared" si="775"/>
        <v>0</v>
      </c>
      <c r="I636" s="12">
        <f t="shared" si="775"/>
        <v>0</v>
      </c>
      <c r="J636" s="12">
        <f t="shared" si="775"/>
        <v>0</v>
      </c>
      <c r="K636" s="12">
        <f t="shared" si="775"/>
        <v>0</v>
      </c>
      <c r="L636" s="12">
        <f t="shared" si="775"/>
        <v>0</v>
      </c>
      <c r="M636" s="12">
        <f t="shared" si="776"/>
        <v>0</v>
      </c>
      <c r="N636" s="12">
        <f t="shared" si="776"/>
        <v>0</v>
      </c>
      <c r="O636" s="12">
        <f t="shared" si="776"/>
        <v>0</v>
      </c>
      <c r="P636" s="12">
        <f t="shared" si="776"/>
        <v>0</v>
      </c>
      <c r="Q636" s="12">
        <f t="shared" si="776"/>
        <v>0</v>
      </c>
      <c r="R636" s="12">
        <f t="shared" si="776"/>
        <v>0</v>
      </c>
      <c r="S636" s="12">
        <f t="shared" si="776"/>
        <v>0</v>
      </c>
      <c r="T636" s="12">
        <f t="shared" si="776"/>
        <v>0</v>
      </c>
      <c r="U636" s="12">
        <f t="shared" si="776"/>
        <v>0</v>
      </c>
      <c r="V636" s="12">
        <f t="shared" si="776"/>
        <v>0</v>
      </c>
      <c r="W636" s="12">
        <f t="shared" si="777"/>
        <v>0</v>
      </c>
      <c r="X636" s="12">
        <f t="shared" si="777"/>
        <v>0</v>
      </c>
      <c r="Y636" s="12">
        <f t="shared" si="777"/>
        <v>0</v>
      </c>
      <c r="Z636" s="12">
        <f t="shared" si="777"/>
        <v>0</v>
      </c>
      <c r="AA636" s="12">
        <f t="shared" si="777"/>
        <v>0</v>
      </c>
      <c r="AB636" s="12">
        <f t="shared" si="777"/>
        <v>0</v>
      </c>
      <c r="AC636" s="12">
        <f t="shared" si="777"/>
        <v>0</v>
      </c>
      <c r="AD636" s="12">
        <f t="shared" si="777"/>
        <v>0</v>
      </c>
      <c r="AE636" s="12">
        <f t="shared" si="777"/>
        <v>0</v>
      </c>
      <c r="AF636" s="12">
        <f t="shared" si="777"/>
        <v>0</v>
      </c>
      <c r="AG636" s="12">
        <f t="shared" si="778"/>
        <v>0</v>
      </c>
      <c r="AH636" s="12">
        <f t="shared" si="778"/>
        <v>0</v>
      </c>
      <c r="AI636" s="12">
        <f t="shared" si="778"/>
        <v>0</v>
      </c>
      <c r="AJ636" s="12">
        <f t="shared" si="778"/>
        <v>0</v>
      </c>
      <c r="AK636" s="12">
        <f t="shared" si="778"/>
        <v>0</v>
      </c>
      <c r="AL636" s="12">
        <f t="shared" si="778"/>
        <v>0</v>
      </c>
      <c r="AM636" s="12">
        <f t="shared" si="778"/>
        <v>0</v>
      </c>
      <c r="AN636" s="12">
        <f t="shared" si="778"/>
        <v>0</v>
      </c>
      <c r="AO636" s="12">
        <f t="shared" si="778"/>
        <v>0</v>
      </c>
    </row>
    <row r="637" spans="2:41">
      <c r="B637" s="33">
        <v>104</v>
      </c>
      <c r="C637" s="12">
        <f t="shared" si="775"/>
        <v>0</v>
      </c>
      <c r="D637" s="12">
        <f t="shared" si="775"/>
        <v>0</v>
      </c>
      <c r="E637" s="12">
        <f t="shared" si="775"/>
        <v>0</v>
      </c>
      <c r="F637" s="12">
        <f t="shared" si="775"/>
        <v>0</v>
      </c>
      <c r="G637" s="12">
        <f t="shared" si="775"/>
        <v>0</v>
      </c>
      <c r="H637" s="12">
        <f t="shared" si="775"/>
        <v>0</v>
      </c>
      <c r="I637" s="12">
        <f t="shared" si="775"/>
        <v>0</v>
      </c>
      <c r="J637" s="12">
        <f t="shared" si="775"/>
        <v>0</v>
      </c>
      <c r="K637" s="12">
        <f t="shared" si="775"/>
        <v>0</v>
      </c>
      <c r="L637" s="12">
        <f t="shared" si="775"/>
        <v>0</v>
      </c>
      <c r="M637" s="12">
        <f t="shared" si="776"/>
        <v>0</v>
      </c>
      <c r="N637" s="12">
        <f t="shared" si="776"/>
        <v>0</v>
      </c>
      <c r="O637" s="12">
        <f t="shared" si="776"/>
        <v>0</v>
      </c>
      <c r="P637" s="12">
        <f t="shared" si="776"/>
        <v>0</v>
      </c>
      <c r="Q637" s="12">
        <f t="shared" si="776"/>
        <v>0</v>
      </c>
      <c r="R637" s="12">
        <f t="shared" si="776"/>
        <v>0</v>
      </c>
      <c r="S637" s="12">
        <f t="shared" si="776"/>
        <v>0</v>
      </c>
      <c r="T637" s="12">
        <f t="shared" si="776"/>
        <v>0</v>
      </c>
      <c r="U637" s="12">
        <f t="shared" si="776"/>
        <v>0</v>
      </c>
      <c r="V637" s="12">
        <f t="shared" si="776"/>
        <v>0</v>
      </c>
      <c r="W637" s="12">
        <f t="shared" si="777"/>
        <v>0</v>
      </c>
      <c r="X637" s="12">
        <f t="shared" si="777"/>
        <v>0</v>
      </c>
      <c r="Y637" s="12">
        <f t="shared" si="777"/>
        <v>0</v>
      </c>
      <c r="Z637" s="12">
        <f t="shared" si="777"/>
        <v>0</v>
      </c>
      <c r="AA637" s="12">
        <f t="shared" si="777"/>
        <v>0</v>
      </c>
      <c r="AB637" s="12">
        <f t="shared" si="777"/>
        <v>0</v>
      </c>
      <c r="AC637" s="12">
        <f t="shared" si="777"/>
        <v>0</v>
      </c>
      <c r="AD637" s="12">
        <f t="shared" si="777"/>
        <v>0</v>
      </c>
      <c r="AE637" s="12">
        <f t="shared" si="777"/>
        <v>0</v>
      </c>
      <c r="AF637" s="12">
        <f t="shared" si="777"/>
        <v>0</v>
      </c>
      <c r="AG637" s="12">
        <f t="shared" si="778"/>
        <v>0</v>
      </c>
      <c r="AH637" s="12">
        <f t="shared" si="778"/>
        <v>0</v>
      </c>
      <c r="AI637" s="12">
        <f t="shared" si="778"/>
        <v>0</v>
      </c>
      <c r="AJ637" s="12">
        <f t="shared" si="778"/>
        <v>0</v>
      </c>
      <c r="AK637" s="12">
        <f t="shared" si="778"/>
        <v>0</v>
      </c>
      <c r="AL637" s="12">
        <f t="shared" si="778"/>
        <v>0</v>
      </c>
      <c r="AM637" s="12">
        <f t="shared" si="778"/>
        <v>0</v>
      </c>
      <c r="AN637" s="12">
        <f t="shared" si="778"/>
        <v>0</v>
      </c>
      <c r="AO637" s="12">
        <f t="shared" si="778"/>
        <v>0</v>
      </c>
    </row>
    <row r="638" spans="2:41">
      <c r="B638" s="33">
        <v>105</v>
      </c>
      <c r="C638" s="12">
        <f t="shared" si="775"/>
        <v>0</v>
      </c>
      <c r="D638" s="12">
        <f t="shared" si="775"/>
        <v>0</v>
      </c>
      <c r="E638" s="12">
        <f t="shared" si="775"/>
        <v>0</v>
      </c>
      <c r="F638" s="12">
        <f t="shared" si="775"/>
        <v>0</v>
      </c>
      <c r="G638" s="12">
        <f t="shared" si="775"/>
        <v>0</v>
      </c>
      <c r="H638" s="12">
        <f t="shared" si="775"/>
        <v>0</v>
      </c>
      <c r="I638" s="12">
        <f t="shared" si="775"/>
        <v>0</v>
      </c>
      <c r="J638" s="12">
        <f t="shared" si="775"/>
        <v>0</v>
      </c>
      <c r="K638" s="12">
        <f t="shared" si="775"/>
        <v>0</v>
      </c>
      <c r="L638" s="12">
        <f t="shared" si="775"/>
        <v>0</v>
      </c>
      <c r="M638" s="12">
        <f t="shared" si="776"/>
        <v>0</v>
      </c>
      <c r="N638" s="12">
        <f t="shared" si="776"/>
        <v>0</v>
      </c>
      <c r="O638" s="12">
        <f t="shared" si="776"/>
        <v>0</v>
      </c>
      <c r="P638" s="12">
        <f t="shared" si="776"/>
        <v>0</v>
      </c>
      <c r="Q638" s="12">
        <f t="shared" si="776"/>
        <v>0</v>
      </c>
      <c r="R638" s="12">
        <f t="shared" si="776"/>
        <v>0</v>
      </c>
      <c r="S638" s="12">
        <f t="shared" si="776"/>
        <v>0</v>
      </c>
      <c r="T638" s="12">
        <f t="shared" si="776"/>
        <v>0</v>
      </c>
      <c r="U638" s="12">
        <f t="shared" si="776"/>
        <v>0</v>
      </c>
      <c r="V638" s="12">
        <f t="shared" si="776"/>
        <v>0</v>
      </c>
      <c r="W638" s="12">
        <f t="shared" si="777"/>
        <v>0</v>
      </c>
      <c r="X638" s="12">
        <f t="shared" si="777"/>
        <v>0</v>
      </c>
      <c r="Y638" s="12">
        <f t="shared" si="777"/>
        <v>0</v>
      </c>
      <c r="Z638" s="12">
        <f t="shared" si="777"/>
        <v>0</v>
      </c>
      <c r="AA638" s="12">
        <f t="shared" si="777"/>
        <v>0</v>
      </c>
      <c r="AB638" s="12">
        <f t="shared" si="777"/>
        <v>0</v>
      </c>
      <c r="AC638" s="12">
        <f t="shared" si="777"/>
        <v>0</v>
      </c>
      <c r="AD638" s="12">
        <f t="shared" si="777"/>
        <v>0</v>
      </c>
      <c r="AE638" s="12">
        <f t="shared" si="777"/>
        <v>0</v>
      </c>
      <c r="AF638" s="12">
        <f t="shared" si="777"/>
        <v>0</v>
      </c>
      <c r="AG638" s="12">
        <f t="shared" si="778"/>
        <v>0</v>
      </c>
      <c r="AH638" s="12">
        <f t="shared" si="778"/>
        <v>0</v>
      </c>
      <c r="AI638" s="12">
        <f t="shared" si="778"/>
        <v>0</v>
      </c>
      <c r="AJ638" s="12">
        <f t="shared" si="778"/>
        <v>0</v>
      </c>
      <c r="AK638" s="12">
        <f t="shared" si="778"/>
        <v>0</v>
      </c>
      <c r="AL638" s="12">
        <f t="shared" si="778"/>
        <v>0</v>
      </c>
      <c r="AM638" s="12">
        <f t="shared" si="778"/>
        <v>0</v>
      </c>
      <c r="AN638" s="12">
        <f t="shared" si="778"/>
        <v>0</v>
      </c>
      <c r="AO638" s="12">
        <f t="shared" si="778"/>
        <v>0</v>
      </c>
    </row>
    <row r="639" spans="2:41">
      <c r="B639" s="33">
        <v>106</v>
      </c>
      <c r="C639" s="12">
        <f t="shared" si="775"/>
        <v>0</v>
      </c>
      <c r="D639" s="12">
        <f t="shared" si="775"/>
        <v>0</v>
      </c>
      <c r="E639" s="12">
        <f t="shared" si="775"/>
        <v>0</v>
      </c>
      <c r="F639" s="12">
        <f t="shared" si="775"/>
        <v>0</v>
      </c>
      <c r="G639" s="12">
        <f t="shared" si="775"/>
        <v>0</v>
      </c>
      <c r="H639" s="12">
        <f t="shared" si="775"/>
        <v>0</v>
      </c>
      <c r="I639" s="12">
        <f t="shared" si="775"/>
        <v>0</v>
      </c>
      <c r="J639" s="12">
        <f t="shared" si="775"/>
        <v>0</v>
      </c>
      <c r="K639" s="12">
        <f t="shared" si="775"/>
        <v>0</v>
      </c>
      <c r="L639" s="12">
        <f t="shared" si="775"/>
        <v>0</v>
      </c>
      <c r="M639" s="12">
        <f t="shared" si="776"/>
        <v>0</v>
      </c>
      <c r="N639" s="12">
        <f t="shared" si="776"/>
        <v>0</v>
      </c>
      <c r="O639" s="12">
        <f t="shared" si="776"/>
        <v>0</v>
      </c>
      <c r="P639" s="12">
        <f t="shared" si="776"/>
        <v>0</v>
      </c>
      <c r="Q639" s="12">
        <f t="shared" si="776"/>
        <v>0</v>
      </c>
      <c r="R639" s="12">
        <f t="shared" si="776"/>
        <v>0</v>
      </c>
      <c r="S639" s="12">
        <f t="shared" si="776"/>
        <v>0</v>
      </c>
      <c r="T639" s="12">
        <f t="shared" si="776"/>
        <v>0</v>
      </c>
      <c r="U639" s="12">
        <f t="shared" si="776"/>
        <v>0</v>
      </c>
      <c r="V639" s="12">
        <f t="shared" si="776"/>
        <v>0</v>
      </c>
      <c r="W639" s="12">
        <f t="shared" si="777"/>
        <v>0</v>
      </c>
      <c r="X639" s="12">
        <f t="shared" si="777"/>
        <v>0</v>
      </c>
      <c r="Y639" s="12">
        <f t="shared" si="777"/>
        <v>0</v>
      </c>
      <c r="Z639" s="12">
        <f t="shared" si="777"/>
        <v>0</v>
      </c>
      <c r="AA639" s="12">
        <f t="shared" si="777"/>
        <v>0</v>
      </c>
      <c r="AB639" s="12">
        <f t="shared" si="777"/>
        <v>0</v>
      </c>
      <c r="AC639" s="12">
        <f t="shared" si="777"/>
        <v>0</v>
      </c>
      <c r="AD639" s="12">
        <f t="shared" si="777"/>
        <v>0</v>
      </c>
      <c r="AE639" s="12">
        <f t="shared" si="777"/>
        <v>0</v>
      </c>
      <c r="AF639" s="12">
        <f t="shared" si="777"/>
        <v>0</v>
      </c>
      <c r="AG639" s="12">
        <f t="shared" si="778"/>
        <v>0</v>
      </c>
      <c r="AH639" s="12">
        <f t="shared" si="778"/>
        <v>0</v>
      </c>
      <c r="AI639" s="12">
        <f t="shared" si="778"/>
        <v>0</v>
      </c>
      <c r="AJ639" s="12">
        <f t="shared" si="778"/>
        <v>0</v>
      </c>
      <c r="AK639" s="12">
        <f t="shared" si="778"/>
        <v>0</v>
      </c>
      <c r="AL639" s="12">
        <f t="shared" si="778"/>
        <v>0</v>
      </c>
      <c r="AM639" s="12">
        <f t="shared" si="778"/>
        <v>0</v>
      </c>
      <c r="AN639" s="12">
        <f t="shared" si="778"/>
        <v>0</v>
      </c>
      <c r="AO639" s="12">
        <f t="shared" si="778"/>
        <v>0</v>
      </c>
    </row>
    <row r="640" spans="2:41">
      <c r="B640" s="33">
        <v>107</v>
      </c>
      <c r="C640" s="12">
        <f t="shared" si="775"/>
        <v>0</v>
      </c>
      <c r="D640" s="12">
        <f t="shared" si="775"/>
        <v>0</v>
      </c>
      <c r="E640" s="12">
        <f t="shared" si="775"/>
        <v>0</v>
      </c>
      <c r="F640" s="12">
        <f t="shared" si="775"/>
        <v>0</v>
      </c>
      <c r="G640" s="12">
        <f t="shared" si="775"/>
        <v>0</v>
      </c>
      <c r="H640" s="12">
        <f t="shared" si="775"/>
        <v>0</v>
      </c>
      <c r="I640" s="12">
        <f t="shared" si="775"/>
        <v>0</v>
      </c>
      <c r="J640" s="12">
        <f t="shared" si="775"/>
        <v>0</v>
      </c>
      <c r="K640" s="12">
        <f t="shared" si="775"/>
        <v>0</v>
      </c>
      <c r="L640" s="12">
        <f t="shared" si="775"/>
        <v>0</v>
      </c>
      <c r="M640" s="12">
        <f t="shared" si="776"/>
        <v>0</v>
      </c>
      <c r="N640" s="12">
        <f t="shared" si="776"/>
        <v>0</v>
      </c>
      <c r="O640" s="12">
        <f t="shared" si="776"/>
        <v>0</v>
      </c>
      <c r="P640" s="12">
        <f t="shared" si="776"/>
        <v>0</v>
      </c>
      <c r="Q640" s="12">
        <f t="shared" si="776"/>
        <v>0</v>
      </c>
      <c r="R640" s="12">
        <f t="shared" si="776"/>
        <v>0</v>
      </c>
      <c r="S640" s="12">
        <f t="shared" si="776"/>
        <v>0</v>
      </c>
      <c r="T640" s="12">
        <f t="shared" si="776"/>
        <v>0</v>
      </c>
      <c r="U640" s="12">
        <f t="shared" si="776"/>
        <v>0</v>
      </c>
      <c r="V640" s="12">
        <f t="shared" si="776"/>
        <v>0</v>
      </c>
      <c r="W640" s="12">
        <f t="shared" si="777"/>
        <v>0</v>
      </c>
      <c r="X640" s="12">
        <f t="shared" si="777"/>
        <v>0</v>
      </c>
      <c r="Y640" s="12">
        <f t="shared" si="777"/>
        <v>0</v>
      </c>
      <c r="Z640" s="12">
        <f t="shared" si="777"/>
        <v>0</v>
      </c>
      <c r="AA640" s="12">
        <f t="shared" si="777"/>
        <v>0</v>
      </c>
      <c r="AB640" s="12">
        <f t="shared" si="777"/>
        <v>0</v>
      </c>
      <c r="AC640" s="12">
        <f t="shared" si="777"/>
        <v>0</v>
      </c>
      <c r="AD640" s="12">
        <f t="shared" si="777"/>
        <v>0</v>
      </c>
      <c r="AE640" s="12">
        <f t="shared" si="777"/>
        <v>0</v>
      </c>
      <c r="AF640" s="12">
        <f t="shared" si="777"/>
        <v>0</v>
      </c>
      <c r="AG640" s="12">
        <f t="shared" si="778"/>
        <v>0</v>
      </c>
      <c r="AH640" s="12">
        <f t="shared" si="778"/>
        <v>0</v>
      </c>
      <c r="AI640" s="12">
        <f t="shared" si="778"/>
        <v>0</v>
      </c>
      <c r="AJ640" s="12">
        <f t="shared" si="778"/>
        <v>0</v>
      </c>
      <c r="AK640" s="12">
        <f t="shared" si="778"/>
        <v>0</v>
      </c>
      <c r="AL640" s="12">
        <f t="shared" si="778"/>
        <v>0</v>
      </c>
      <c r="AM640" s="12">
        <f t="shared" si="778"/>
        <v>0</v>
      </c>
      <c r="AN640" s="12">
        <f t="shared" si="778"/>
        <v>0</v>
      </c>
      <c r="AO640" s="12">
        <f t="shared" si="778"/>
        <v>0</v>
      </c>
    </row>
    <row r="641" spans="2:41">
      <c r="B641" s="33">
        <v>108</v>
      </c>
      <c r="C641" s="12">
        <f t="shared" si="775"/>
        <v>0</v>
      </c>
      <c r="D641" s="12">
        <f t="shared" si="775"/>
        <v>0</v>
      </c>
      <c r="E641" s="12">
        <f t="shared" si="775"/>
        <v>0</v>
      </c>
      <c r="F641" s="12">
        <f t="shared" si="775"/>
        <v>0</v>
      </c>
      <c r="G641" s="12">
        <f t="shared" si="775"/>
        <v>0</v>
      </c>
      <c r="H641" s="12">
        <f t="shared" si="775"/>
        <v>0</v>
      </c>
      <c r="I641" s="12">
        <f t="shared" si="775"/>
        <v>0</v>
      </c>
      <c r="J641" s="12">
        <f t="shared" si="775"/>
        <v>0</v>
      </c>
      <c r="K641" s="12">
        <f t="shared" si="775"/>
        <v>0</v>
      </c>
      <c r="L641" s="12">
        <f t="shared" si="775"/>
        <v>0</v>
      </c>
      <c r="M641" s="12">
        <f t="shared" si="776"/>
        <v>0</v>
      </c>
      <c r="N641" s="12">
        <f t="shared" si="776"/>
        <v>0</v>
      </c>
      <c r="O641" s="12">
        <f t="shared" si="776"/>
        <v>0</v>
      </c>
      <c r="P641" s="12">
        <f t="shared" si="776"/>
        <v>0</v>
      </c>
      <c r="Q641" s="12">
        <f t="shared" si="776"/>
        <v>0</v>
      </c>
      <c r="R641" s="12">
        <f t="shared" si="776"/>
        <v>0</v>
      </c>
      <c r="S641" s="12">
        <f t="shared" si="776"/>
        <v>0</v>
      </c>
      <c r="T641" s="12">
        <f t="shared" si="776"/>
        <v>0</v>
      </c>
      <c r="U641" s="12">
        <f t="shared" si="776"/>
        <v>0</v>
      </c>
      <c r="V641" s="12">
        <f t="shared" si="776"/>
        <v>0</v>
      </c>
      <c r="W641" s="12">
        <f t="shared" si="777"/>
        <v>0</v>
      </c>
      <c r="X641" s="12">
        <f t="shared" si="777"/>
        <v>0</v>
      </c>
      <c r="Y641" s="12">
        <f t="shared" si="777"/>
        <v>0</v>
      </c>
      <c r="Z641" s="12">
        <f t="shared" si="777"/>
        <v>0</v>
      </c>
      <c r="AA641" s="12">
        <f t="shared" si="777"/>
        <v>0</v>
      </c>
      <c r="AB641" s="12">
        <f t="shared" si="777"/>
        <v>0</v>
      </c>
      <c r="AC641" s="12">
        <f t="shared" si="777"/>
        <v>0</v>
      </c>
      <c r="AD641" s="12">
        <f t="shared" si="777"/>
        <v>0</v>
      </c>
      <c r="AE641" s="12">
        <f t="shared" si="777"/>
        <v>0</v>
      </c>
      <c r="AF641" s="12">
        <f t="shared" si="777"/>
        <v>0</v>
      </c>
      <c r="AG641" s="12">
        <f t="shared" si="778"/>
        <v>0</v>
      </c>
      <c r="AH641" s="12">
        <f t="shared" si="778"/>
        <v>0</v>
      </c>
      <c r="AI641" s="12">
        <f t="shared" si="778"/>
        <v>0</v>
      </c>
      <c r="AJ641" s="12">
        <f t="shared" si="778"/>
        <v>0</v>
      </c>
      <c r="AK641" s="12">
        <f t="shared" si="778"/>
        <v>0</v>
      </c>
      <c r="AL641" s="12">
        <f t="shared" si="778"/>
        <v>0</v>
      </c>
      <c r="AM641" s="12">
        <f t="shared" si="778"/>
        <v>0</v>
      </c>
      <c r="AN641" s="12">
        <f t="shared" si="778"/>
        <v>0</v>
      </c>
      <c r="AO641" s="12">
        <f t="shared" si="778"/>
        <v>0</v>
      </c>
    </row>
    <row r="642" spans="2:41">
      <c r="B642" s="33">
        <v>109</v>
      </c>
      <c r="C642" s="12">
        <f t="shared" si="775"/>
        <v>0</v>
      </c>
      <c r="D642" s="12">
        <f t="shared" si="775"/>
        <v>0</v>
      </c>
      <c r="E642" s="12">
        <f t="shared" si="775"/>
        <v>0</v>
      </c>
      <c r="F642" s="12">
        <f t="shared" si="775"/>
        <v>0</v>
      </c>
      <c r="G642" s="12">
        <f t="shared" si="775"/>
        <v>0</v>
      </c>
      <c r="H642" s="12">
        <f t="shared" si="775"/>
        <v>0</v>
      </c>
      <c r="I642" s="12">
        <f t="shared" si="775"/>
        <v>0</v>
      </c>
      <c r="J642" s="12">
        <f t="shared" si="775"/>
        <v>0</v>
      </c>
      <c r="K642" s="12">
        <f t="shared" si="775"/>
        <v>0</v>
      </c>
      <c r="L642" s="12">
        <f t="shared" si="775"/>
        <v>0</v>
      </c>
      <c r="M642" s="12">
        <f t="shared" si="776"/>
        <v>0</v>
      </c>
      <c r="N642" s="12">
        <f t="shared" si="776"/>
        <v>0</v>
      </c>
      <c r="O642" s="12">
        <f t="shared" si="776"/>
        <v>0</v>
      </c>
      <c r="P642" s="12">
        <f t="shared" si="776"/>
        <v>0</v>
      </c>
      <c r="Q642" s="12">
        <f t="shared" si="776"/>
        <v>0</v>
      </c>
      <c r="R642" s="12">
        <f t="shared" si="776"/>
        <v>0</v>
      </c>
      <c r="S642" s="12">
        <f t="shared" si="776"/>
        <v>0</v>
      </c>
      <c r="T642" s="12">
        <f t="shared" si="776"/>
        <v>0</v>
      </c>
      <c r="U642" s="12">
        <f t="shared" si="776"/>
        <v>0</v>
      </c>
      <c r="V642" s="12">
        <f t="shared" si="776"/>
        <v>0</v>
      </c>
      <c r="W642" s="12">
        <f t="shared" si="777"/>
        <v>0</v>
      </c>
      <c r="X642" s="12">
        <f t="shared" si="777"/>
        <v>0</v>
      </c>
      <c r="Y642" s="12">
        <f t="shared" si="777"/>
        <v>0</v>
      </c>
      <c r="Z642" s="12">
        <f t="shared" si="777"/>
        <v>0</v>
      </c>
      <c r="AA642" s="12">
        <f t="shared" si="777"/>
        <v>0</v>
      </c>
      <c r="AB642" s="12">
        <f t="shared" si="777"/>
        <v>0</v>
      </c>
      <c r="AC642" s="12">
        <f t="shared" si="777"/>
        <v>0</v>
      </c>
      <c r="AD642" s="12">
        <f t="shared" si="777"/>
        <v>0</v>
      </c>
      <c r="AE642" s="12">
        <f t="shared" si="777"/>
        <v>0</v>
      </c>
      <c r="AF642" s="12">
        <f t="shared" si="777"/>
        <v>0</v>
      </c>
      <c r="AG642" s="12">
        <f t="shared" si="778"/>
        <v>0</v>
      </c>
      <c r="AH642" s="12">
        <f t="shared" si="778"/>
        <v>0</v>
      </c>
      <c r="AI642" s="12">
        <f t="shared" si="778"/>
        <v>0</v>
      </c>
      <c r="AJ642" s="12">
        <f t="shared" si="778"/>
        <v>0</v>
      </c>
      <c r="AK642" s="12">
        <f t="shared" si="778"/>
        <v>0</v>
      </c>
      <c r="AL642" s="12">
        <f t="shared" si="778"/>
        <v>0</v>
      </c>
      <c r="AM642" s="12">
        <f t="shared" si="778"/>
        <v>0</v>
      </c>
      <c r="AN642" s="12">
        <f t="shared" si="778"/>
        <v>0</v>
      </c>
      <c r="AO642" s="12">
        <f t="shared" si="778"/>
        <v>0</v>
      </c>
    </row>
    <row r="643" spans="2:41">
      <c r="B643" s="33">
        <v>110</v>
      </c>
      <c r="C643" s="12">
        <f t="shared" ref="C643:L652" si="779">INDEX(C$251:C$257,MATCH($B643,C$240:C$246,1))</f>
        <v>0</v>
      </c>
      <c r="D643" s="12">
        <f t="shared" si="779"/>
        <v>0</v>
      </c>
      <c r="E643" s="12">
        <f t="shared" si="779"/>
        <v>0</v>
      </c>
      <c r="F643" s="12">
        <f t="shared" si="779"/>
        <v>0</v>
      </c>
      <c r="G643" s="12">
        <f t="shared" si="779"/>
        <v>0</v>
      </c>
      <c r="H643" s="12">
        <f t="shared" si="779"/>
        <v>0</v>
      </c>
      <c r="I643" s="12">
        <f t="shared" si="779"/>
        <v>0</v>
      </c>
      <c r="J643" s="12">
        <f t="shared" si="779"/>
        <v>0</v>
      </c>
      <c r="K643" s="12">
        <f t="shared" si="779"/>
        <v>0</v>
      </c>
      <c r="L643" s="12">
        <f t="shared" si="779"/>
        <v>0</v>
      </c>
      <c r="M643" s="12">
        <f t="shared" ref="M643:V652" si="780">INDEX(M$251:M$257,MATCH($B643,M$240:M$246,1))</f>
        <v>0</v>
      </c>
      <c r="N643" s="12">
        <f t="shared" si="780"/>
        <v>0</v>
      </c>
      <c r="O643" s="12">
        <f t="shared" si="780"/>
        <v>0</v>
      </c>
      <c r="P643" s="12">
        <f t="shared" si="780"/>
        <v>0</v>
      </c>
      <c r="Q643" s="12">
        <f t="shared" si="780"/>
        <v>0</v>
      </c>
      <c r="R643" s="12">
        <f t="shared" si="780"/>
        <v>0</v>
      </c>
      <c r="S643" s="12">
        <f t="shared" si="780"/>
        <v>0</v>
      </c>
      <c r="T643" s="12">
        <f t="shared" si="780"/>
        <v>0</v>
      </c>
      <c r="U643" s="12">
        <f t="shared" si="780"/>
        <v>0</v>
      </c>
      <c r="V643" s="12">
        <f t="shared" si="780"/>
        <v>0</v>
      </c>
      <c r="W643" s="12">
        <f t="shared" ref="W643:AF652" si="781">INDEX(W$251:W$257,MATCH($B643,W$240:W$246,1))</f>
        <v>0</v>
      </c>
      <c r="X643" s="12">
        <f t="shared" si="781"/>
        <v>0</v>
      </c>
      <c r="Y643" s="12">
        <f t="shared" si="781"/>
        <v>0</v>
      </c>
      <c r="Z643" s="12">
        <f t="shared" si="781"/>
        <v>0</v>
      </c>
      <c r="AA643" s="12">
        <f t="shared" si="781"/>
        <v>0</v>
      </c>
      <c r="AB643" s="12">
        <f t="shared" si="781"/>
        <v>0</v>
      </c>
      <c r="AC643" s="12">
        <f t="shared" si="781"/>
        <v>0</v>
      </c>
      <c r="AD643" s="12">
        <f t="shared" si="781"/>
        <v>0</v>
      </c>
      <c r="AE643" s="12">
        <f t="shared" si="781"/>
        <v>0</v>
      </c>
      <c r="AF643" s="12">
        <f t="shared" si="781"/>
        <v>0</v>
      </c>
      <c r="AG643" s="12">
        <f t="shared" ref="AG643:AO652" si="782">INDEX(AG$251:AG$257,MATCH($B643,AG$240:AG$246,1))</f>
        <v>0</v>
      </c>
      <c r="AH643" s="12">
        <f t="shared" si="782"/>
        <v>0</v>
      </c>
      <c r="AI643" s="12">
        <f t="shared" si="782"/>
        <v>0</v>
      </c>
      <c r="AJ643" s="12">
        <f t="shared" si="782"/>
        <v>0</v>
      </c>
      <c r="AK643" s="12">
        <f t="shared" si="782"/>
        <v>0</v>
      </c>
      <c r="AL643" s="12">
        <f t="shared" si="782"/>
        <v>0</v>
      </c>
      <c r="AM643" s="12">
        <f t="shared" si="782"/>
        <v>0</v>
      </c>
      <c r="AN643" s="12">
        <f t="shared" si="782"/>
        <v>0</v>
      </c>
      <c r="AO643" s="12">
        <f t="shared" si="782"/>
        <v>0</v>
      </c>
    </row>
    <row r="644" spans="2:41">
      <c r="B644" s="33">
        <v>111</v>
      </c>
      <c r="C644" s="12">
        <f t="shared" si="779"/>
        <v>0</v>
      </c>
      <c r="D644" s="12">
        <f t="shared" si="779"/>
        <v>0</v>
      </c>
      <c r="E644" s="12">
        <f t="shared" si="779"/>
        <v>0</v>
      </c>
      <c r="F644" s="12">
        <f t="shared" si="779"/>
        <v>0</v>
      </c>
      <c r="G644" s="12">
        <f t="shared" si="779"/>
        <v>0</v>
      </c>
      <c r="H644" s="12">
        <f t="shared" si="779"/>
        <v>0</v>
      </c>
      <c r="I644" s="12">
        <f t="shared" si="779"/>
        <v>0</v>
      </c>
      <c r="J644" s="12">
        <f t="shared" si="779"/>
        <v>0</v>
      </c>
      <c r="K644" s="12">
        <f t="shared" si="779"/>
        <v>0</v>
      </c>
      <c r="L644" s="12">
        <f t="shared" si="779"/>
        <v>0</v>
      </c>
      <c r="M644" s="12">
        <f t="shared" si="780"/>
        <v>0</v>
      </c>
      <c r="N644" s="12">
        <f t="shared" si="780"/>
        <v>0</v>
      </c>
      <c r="O644" s="12">
        <f t="shared" si="780"/>
        <v>0</v>
      </c>
      <c r="P644" s="12">
        <f t="shared" si="780"/>
        <v>0</v>
      </c>
      <c r="Q644" s="12">
        <f t="shared" si="780"/>
        <v>0</v>
      </c>
      <c r="R644" s="12">
        <f t="shared" si="780"/>
        <v>0</v>
      </c>
      <c r="S644" s="12">
        <f t="shared" si="780"/>
        <v>0</v>
      </c>
      <c r="T644" s="12">
        <f t="shared" si="780"/>
        <v>0</v>
      </c>
      <c r="U644" s="12">
        <f t="shared" si="780"/>
        <v>0</v>
      </c>
      <c r="V644" s="12">
        <f t="shared" si="780"/>
        <v>0</v>
      </c>
      <c r="W644" s="12">
        <f t="shared" si="781"/>
        <v>0</v>
      </c>
      <c r="X644" s="12">
        <f t="shared" si="781"/>
        <v>0</v>
      </c>
      <c r="Y644" s="12">
        <f t="shared" si="781"/>
        <v>0</v>
      </c>
      <c r="Z644" s="12">
        <f t="shared" si="781"/>
        <v>0</v>
      </c>
      <c r="AA644" s="12">
        <f t="shared" si="781"/>
        <v>0</v>
      </c>
      <c r="AB644" s="12">
        <f t="shared" si="781"/>
        <v>0</v>
      </c>
      <c r="AC644" s="12">
        <f t="shared" si="781"/>
        <v>0</v>
      </c>
      <c r="AD644" s="12">
        <f t="shared" si="781"/>
        <v>0</v>
      </c>
      <c r="AE644" s="12">
        <f t="shared" si="781"/>
        <v>0</v>
      </c>
      <c r="AF644" s="12">
        <f t="shared" si="781"/>
        <v>0</v>
      </c>
      <c r="AG644" s="12">
        <f t="shared" si="782"/>
        <v>0</v>
      </c>
      <c r="AH644" s="12">
        <f t="shared" si="782"/>
        <v>0</v>
      </c>
      <c r="AI644" s="12">
        <f t="shared" si="782"/>
        <v>0</v>
      </c>
      <c r="AJ644" s="12">
        <f t="shared" si="782"/>
        <v>0</v>
      </c>
      <c r="AK644" s="12">
        <f t="shared" si="782"/>
        <v>0</v>
      </c>
      <c r="AL644" s="12">
        <f t="shared" si="782"/>
        <v>0</v>
      </c>
      <c r="AM644" s="12">
        <f t="shared" si="782"/>
        <v>0</v>
      </c>
      <c r="AN644" s="12">
        <f t="shared" si="782"/>
        <v>0</v>
      </c>
      <c r="AO644" s="12">
        <f t="shared" si="782"/>
        <v>0</v>
      </c>
    </row>
    <row r="645" spans="2:41">
      <c r="B645" s="33">
        <v>112</v>
      </c>
      <c r="C645" s="12">
        <f t="shared" si="779"/>
        <v>0</v>
      </c>
      <c r="D645" s="12">
        <f t="shared" si="779"/>
        <v>0</v>
      </c>
      <c r="E645" s="12">
        <f t="shared" si="779"/>
        <v>0</v>
      </c>
      <c r="F645" s="12">
        <f t="shared" si="779"/>
        <v>0</v>
      </c>
      <c r="G645" s="12">
        <f t="shared" si="779"/>
        <v>0</v>
      </c>
      <c r="H645" s="12">
        <f t="shared" si="779"/>
        <v>0</v>
      </c>
      <c r="I645" s="12">
        <f t="shared" si="779"/>
        <v>0</v>
      </c>
      <c r="J645" s="12">
        <f t="shared" si="779"/>
        <v>0</v>
      </c>
      <c r="K645" s="12">
        <f t="shared" si="779"/>
        <v>0</v>
      </c>
      <c r="L645" s="12">
        <f t="shared" si="779"/>
        <v>0</v>
      </c>
      <c r="M645" s="12">
        <f t="shared" si="780"/>
        <v>0</v>
      </c>
      <c r="N645" s="12">
        <f t="shared" si="780"/>
        <v>0</v>
      </c>
      <c r="O645" s="12">
        <f t="shared" si="780"/>
        <v>0</v>
      </c>
      <c r="P645" s="12">
        <f t="shared" si="780"/>
        <v>0</v>
      </c>
      <c r="Q645" s="12">
        <f t="shared" si="780"/>
        <v>0</v>
      </c>
      <c r="R645" s="12">
        <f t="shared" si="780"/>
        <v>0</v>
      </c>
      <c r="S645" s="12">
        <f t="shared" si="780"/>
        <v>0</v>
      </c>
      <c r="T645" s="12">
        <f t="shared" si="780"/>
        <v>0</v>
      </c>
      <c r="U645" s="12">
        <f t="shared" si="780"/>
        <v>0</v>
      </c>
      <c r="V645" s="12">
        <f t="shared" si="780"/>
        <v>0</v>
      </c>
      <c r="W645" s="12">
        <f t="shared" si="781"/>
        <v>0</v>
      </c>
      <c r="X645" s="12">
        <f t="shared" si="781"/>
        <v>0</v>
      </c>
      <c r="Y645" s="12">
        <f t="shared" si="781"/>
        <v>0</v>
      </c>
      <c r="Z645" s="12">
        <f t="shared" si="781"/>
        <v>0</v>
      </c>
      <c r="AA645" s="12">
        <f t="shared" si="781"/>
        <v>0</v>
      </c>
      <c r="AB645" s="12">
        <f t="shared" si="781"/>
        <v>0</v>
      </c>
      <c r="AC645" s="12">
        <f t="shared" si="781"/>
        <v>0</v>
      </c>
      <c r="AD645" s="12">
        <f t="shared" si="781"/>
        <v>0</v>
      </c>
      <c r="AE645" s="12">
        <f t="shared" si="781"/>
        <v>0</v>
      </c>
      <c r="AF645" s="12">
        <f t="shared" si="781"/>
        <v>0</v>
      </c>
      <c r="AG645" s="12">
        <f t="shared" si="782"/>
        <v>0</v>
      </c>
      <c r="AH645" s="12">
        <f t="shared" si="782"/>
        <v>0</v>
      </c>
      <c r="AI645" s="12">
        <f t="shared" si="782"/>
        <v>0</v>
      </c>
      <c r="AJ645" s="12">
        <f t="shared" si="782"/>
        <v>0</v>
      </c>
      <c r="AK645" s="12">
        <f t="shared" si="782"/>
        <v>0</v>
      </c>
      <c r="AL645" s="12">
        <f t="shared" si="782"/>
        <v>0</v>
      </c>
      <c r="AM645" s="12">
        <f t="shared" si="782"/>
        <v>0</v>
      </c>
      <c r="AN645" s="12">
        <f t="shared" si="782"/>
        <v>0</v>
      </c>
      <c r="AO645" s="12">
        <f t="shared" si="782"/>
        <v>0</v>
      </c>
    </row>
    <row r="646" spans="2:41">
      <c r="B646" s="33">
        <v>113</v>
      </c>
      <c r="C646" s="12">
        <f t="shared" si="779"/>
        <v>0</v>
      </c>
      <c r="D646" s="12">
        <f t="shared" si="779"/>
        <v>0</v>
      </c>
      <c r="E646" s="12">
        <f t="shared" si="779"/>
        <v>0</v>
      </c>
      <c r="F646" s="12">
        <f t="shared" si="779"/>
        <v>0</v>
      </c>
      <c r="G646" s="12">
        <f t="shared" si="779"/>
        <v>0</v>
      </c>
      <c r="H646" s="12">
        <f t="shared" si="779"/>
        <v>0</v>
      </c>
      <c r="I646" s="12">
        <f t="shared" si="779"/>
        <v>0</v>
      </c>
      <c r="J646" s="12">
        <f t="shared" si="779"/>
        <v>0</v>
      </c>
      <c r="K646" s="12">
        <f t="shared" si="779"/>
        <v>0</v>
      </c>
      <c r="L646" s="12">
        <f t="shared" si="779"/>
        <v>0</v>
      </c>
      <c r="M646" s="12">
        <f t="shared" si="780"/>
        <v>0</v>
      </c>
      <c r="N646" s="12">
        <f t="shared" si="780"/>
        <v>0</v>
      </c>
      <c r="O646" s="12">
        <f t="shared" si="780"/>
        <v>0</v>
      </c>
      <c r="P646" s="12">
        <f t="shared" si="780"/>
        <v>0</v>
      </c>
      <c r="Q646" s="12">
        <f t="shared" si="780"/>
        <v>0</v>
      </c>
      <c r="R646" s="12">
        <f t="shared" si="780"/>
        <v>0</v>
      </c>
      <c r="S646" s="12">
        <f t="shared" si="780"/>
        <v>0</v>
      </c>
      <c r="T646" s="12">
        <f t="shared" si="780"/>
        <v>0</v>
      </c>
      <c r="U646" s="12">
        <f t="shared" si="780"/>
        <v>0</v>
      </c>
      <c r="V646" s="12">
        <f t="shared" si="780"/>
        <v>0</v>
      </c>
      <c r="W646" s="12">
        <f t="shared" si="781"/>
        <v>0</v>
      </c>
      <c r="X646" s="12">
        <f t="shared" si="781"/>
        <v>0</v>
      </c>
      <c r="Y646" s="12">
        <f t="shared" si="781"/>
        <v>0</v>
      </c>
      <c r="Z646" s="12">
        <f t="shared" si="781"/>
        <v>0</v>
      </c>
      <c r="AA646" s="12">
        <f t="shared" si="781"/>
        <v>0</v>
      </c>
      <c r="AB646" s="12">
        <f t="shared" si="781"/>
        <v>0</v>
      </c>
      <c r="AC646" s="12">
        <f t="shared" si="781"/>
        <v>0</v>
      </c>
      <c r="AD646" s="12">
        <f t="shared" si="781"/>
        <v>0</v>
      </c>
      <c r="AE646" s="12">
        <f t="shared" si="781"/>
        <v>0</v>
      </c>
      <c r="AF646" s="12">
        <f t="shared" si="781"/>
        <v>0</v>
      </c>
      <c r="AG646" s="12">
        <f t="shared" si="782"/>
        <v>0</v>
      </c>
      <c r="AH646" s="12">
        <f t="shared" si="782"/>
        <v>0</v>
      </c>
      <c r="AI646" s="12">
        <f t="shared" si="782"/>
        <v>0</v>
      </c>
      <c r="AJ646" s="12">
        <f t="shared" si="782"/>
        <v>0</v>
      </c>
      <c r="AK646" s="12">
        <f t="shared" si="782"/>
        <v>0</v>
      </c>
      <c r="AL646" s="12">
        <f t="shared" si="782"/>
        <v>0</v>
      </c>
      <c r="AM646" s="12">
        <f t="shared" si="782"/>
        <v>0</v>
      </c>
      <c r="AN646" s="12">
        <f t="shared" si="782"/>
        <v>0</v>
      </c>
      <c r="AO646" s="12">
        <f t="shared" si="782"/>
        <v>0</v>
      </c>
    </row>
    <row r="647" spans="2:41">
      <c r="B647" s="33">
        <v>114</v>
      </c>
      <c r="C647" s="12">
        <f t="shared" si="779"/>
        <v>0</v>
      </c>
      <c r="D647" s="12">
        <f t="shared" si="779"/>
        <v>0</v>
      </c>
      <c r="E647" s="12">
        <f t="shared" si="779"/>
        <v>0</v>
      </c>
      <c r="F647" s="12">
        <f t="shared" si="779"/>
        <v>0</v>
      </c>
      <c r="G647" s="12">
        <f t="shared" si="779"/>
        <v>0</v>
      </c>
      <c r="H647" s="12">
        <f t="shared" si="779"/>
        <v>0</v>
      </c>
      <c r="I647" s="12">
        <f t="shared" si="779"/>
        <v>0</v>
      </c>
      <c r="J647" s="12">
        <f t="shared" si="779"/>
        <v>0</v>
      </c>
      <c r="K647" s="12">
        <f t="shared" si="779"/>
        <v>0</v>
      </c>
      <c r="L647" s="12">
        <f t="shared" si="779"/>
        <v>0</v>
      </c>
      <c r="M647" s="12">
        <f t="shared" si="780"/>
        <v>0</v>
      </c>
      <c r="N647" s="12">
        <f t="shared" si="780"/>
        <v>0</v>
      </c>
      <c r="O647" s="12">
        <f t="shared" si="780"/>
        <v>0</v>
      </c>
      <c r="P647" s="12">
        <f t="shared" si="780"/>
        <v>0</v>
      </c>
      <c r="Q647" s="12">
        <f t="shared" si="780"/>
        <v>0</v>
      </c>
      <c r="R647" s="12">
        <f t="shared" si="780"/>
        <v>0</v>
      </c>
      <c r="S647" s="12">
        <f t="shared" si="780"/>
        <v>0</v>
      </c>
      <c r="T647" s="12">
        <f t="shared" si="780"/>
        <v>0</v>
      </c>
      <c r="U647" s="12">
        <f t="shared" si="780"/>
        <v>0</v>
      </c>
      <c r="V647" s="12">
        <f t="shared" si="780"/>
        <v>0</v>
      </c>
      <c r="W647" s="12">
        <f t="shared" si="781"/>
        <v>0</v>
      </c>
      <c r="X647" s="12">
        <f t="shared" si="781"/>
        <v>0</v>
      </c>
      <c r="Y647" s="12">
        <f t="shared" si="781"/>
        <v>0</v>
      </c>
      <c r="Z647" s="12">
        <f t="shared" si="781"/>
        <v>0</v>
      </c>
      <c r="AA647" s="12">
        <f t="shared" si="781"/>
        <v>0</v>
      </c>
      <c r="AB647" s="12">
        <f t="shared" si="781"/>
        <v>0</v>
      </c>
      <c r="AC647" s="12">
        <f t="shared" si="781"/>
        <v>0</v>
      </c>
      <c r="AD647" s="12">
        <f t="shared" si="781"/>
        <v>0</v>
      </c>
      <c r="AE647" s="12">
        <f t="shared" si="781"/>
        <v>0</v>
      </c>
      <c r="AF647" s="12">
        <f t="shared" si="781"/>
        <v>0</v>
      </c>
      <c r="AG647" s="12">
        <f t="shared" si="782"/>
        <v>0</v>
      </c>
      <c r="AH647" s="12">
        <f t="shared" si="782"/>
        <v>0</v>
      </c>
      <c r="AI647" s="12">
        <f t="shared" si="782"/>
        <v>0</v>
      </c>
      <c r="AJ647" s="12">
        <f t="shared" si="782"/>
        <v>0</v>
      </c>
      <c r="AK647" s="12">
        <f t="shared" si="782"/>
        <v>0</v>
      </c>
      <c r="AL647" s="12">
        <f t="shared" si="782"/>
        <v>0</v>
      </c>
      <c r="AM647" s="12">
        <f t="shared" si="782"/>
        <v>0</v>
      </c>
      <c r="AN647" s="12">
        <f t="shared" si="782"/>
        <v>0</v>
      </c>
      <c r="AO647" s="12">
        <f t="shared" si="782"/>
        <v>0</v>
      </c>
    </row>
    <row r="648" spans="2:41">
      <c r="B648" s="33">
        <v>115</v>
      </c>
      <c r="C648" s="12">
        <f t="shared" si="779"/>
        <v>0</v>
      </c>
      <c r="D648" s="12">
        <f t="shared" si="779"/>
        <v>0</v>
      </c>
      <c r="E648" s="12">
        <f t="shared" si="779"/>
        <v>0</v>
      </c>
      <c r="F648" s="12">
        <f t="shared" si="779"/>
        <v>0</v>
      </c>
      <c r="G648" s="12">
        <f t="shared" si="779"/>
        <v>0</v>
      </c>
      <c r="H648" s="12">
        <f t="shared" si="779"/>
        <v>0</v>
      </c>
      <c r="I648" s="12">
        <f t="shared" si="779"/>
        <v>0</v>
      </c>
      <c r="J648" s="12">
        <f t="shared" si="779"/>
        <v>0</v>
      </c>
      <c r="K648" s="12">
        <f t="shared" si="779"/>
        <v>0</v>
      </c>
      <c r="L648" s="12">
        <f t="shared" si="779"/>
        <v>0</v>
      </c>
      <c r="M648" s="12">
        <f t="shared" si="780"/>
        <v>0</v>
      </c>
      <c r="N648" s="12">
        <f t="shared" si="780"/>
        <v>0</v>
      </c>
      <c r="O648" s="12">
        <f t="shared" si="780"/>
        <v>0</v>
      </c>
      <c r="P648" s="12">
        <f t="shared" si="780"/>
        <v>0</v>
      </c>
      <c r="Q648" s="12">
        <f t="shared" si="780"/>
        <v>0</v>
      </c>
      <c r="R648" s="12">
        <f t="shared" si="780"/>
        <v>0</v>
      </c>
      <c r="S648" s="12">
        <f t="shared" si="780"/>
        <v>0</v>
      </c>
      <c r="T648" s="12">
        <f t="shared" si="780"/>
        <v>0</v>
      </c>
      <c r="U648" s="12">
        <f t="shared" si="780"/>
        <v>0</v>
      </c>
      <c r="V648" s="12">
        <f t="shared" si="780"/>
        <v>0</v>
      </c>
      <c r="W648" s="12">
        <f t="shared" si="781"/>
        <v>0</v>
      </c>
      <c r="X648" s="12">
        <f t="shared" si="781"/>
        <v>0</v>
      </c>
      <c r="Y648" s="12">
        <f t="shared" si="781"/>
        <v>0</v>
      </c>
      <c r="Z648" s="12">
        <f t="shared" si="781"/>
        <v>0</v>
      </c>
      <c r="AA648" s="12">
        <f t="shared" si="781"/>
        <v>0</v>
      </c>
      <c r="AB648" s="12">
        <f t="shared" si="781"/>
        <v>0</v>
      </c>
      <c r="AC648" s="12">
        <f t="shared" si="781"/>
        <v>0</v>
      </c>
      <c r="AD648" s="12">
        <f t="shared" si="781"/>
        <v>0</v>
      </c>
      <c r="AE648" s="12">
        <f t="shared" si="781"/>
        <v>0</v>
      </c>
      <c r="AF648" s="12">
        <f t="shared" si="781"/>
        <v>0</v>
      </c>
      <c r="AG648" s="12">
        <f t="shared" si="782"/>
        <v>0</v>
      </c>
      <c r="AH648" s="12">
        <f t="shared" si="782"/>
        <v>0</v>
      </c>
      <c r="AI648" s="12">
        <f t="shared" si="782"/>
        <v>0</v>
      </c>
      <c r="AJ648" s="12">
        <f t="shared" si="782"/>
        <v>0</v>
      </c>
      <c r="AK648" s="12">
        <f t="shared" si="782"/>
        <v>0</v>
      </c>
      <c r="AL648" s="12">
        <f t="shared" si="782"/>
        <v>0</v>
      </c>
      <c r="AM648" s="12">
        <f t="shared" si="782"/>
        <v>0</v>
      </c>
      <c r="AN648" s="12">
        <f t="shared" si="782"/>
        <v>0</v>
      </c>
      <c r="AO648" s="12">
        <f t="shared" si="782"/>
        <v>0</v>
      </c>
    </row>
    <row r="649" spans="2:41">
      <c r="B649" s="33">
        <v>116</v>
      </c>
      <c r="C649" s="12">
        <f t="shared" si="779"/>
        <v>0</v>
      </c>
      <c r="D649" s="12">
        <f t="shared" si="779"/>
        <v>0</v>
      </c>
      <c r="E649" s="12">
        <f t="shared" si="779"/>
        <v>0</v>
      </c>
      <c r="F649" s="12">
        <f t="shared" si="779"/>
        <v>0</v>
      </c>
      <c r="G649" s="12">
        <f t="shared" si="779"/>
        <v>0</v>
      </c>
      <c r="H649" s="12">
        <f t="shared" si="779"/>
        <v>0</v>
      </c>
      <c r="I649" s="12">
        <f t="shared" si="779"/>
        <v>0</v>
      </c>
      <c r="J649" s="12">
        <f t="shared" si="779"/>
        <v>0</v>
      </c>
      <c r="K649" s="12">
        <f t="shared" si="779"/>
        <v>0</v>
      </c>
      <c r="L649" s="12">
        <f t="shared" si="779"/>
        <v>0</v>
      </c>
      <c r="M649" s="12">
        <f t="shared" si="780"/>
        <v>0</v>
      </c>
      <c r="N649" s="12">
        <f t="shared" si="780"/>
        <v>0</v>
      </c>
      <c r="O649" s="12">
        <f t="shared" si="780"/>
        <v>0</v>
      </c>
      <c r="P649" s="12">
        <f t="shared" si="780"/>
        <v>0</v>
      </c>
      <c r="Q649" s="12">
        <f t="shared" si="780"/>
        <v>0</v>
      </c>
      <c r="R649" s="12">
        <f t="shared" si="780"/>
        <v>0</v>
      </c>
      <c r="S649" s="12">
        <f t="shared" si="780"/>
        <v>0</v>
      </c>
      <c r="T649" s="12">
        <f t="shared" si="780"/>
        <v>0</v>
      </c>
      <c r="U649" s="12">
        <f t="shared" si="780"/>
        <v>0</v>
      </c>
      <c r="V649" s="12">
        <f t="shared" si="780"/>
        <v>0</v>
      </c>
      <c r="W649" s="12">
        <f t="shared" si="781"/>
        <v>0</v>
      </c>
      <c r="X649" s="12">
        <f t="shared" si="781"/>
        <v>0</v>
      </c>
      <c r="Y649" s="12">
        <f t="shared" si="781"/>
        <v>0</v>
      </c>
      <c r="Z649" s="12">
        <f t="shared" si="781"/>
        <v>0</v>
      </c>
      <c r="AA649" s="12">
        <f t="shared" si="781"/>
        <v>0</v>
      </c>
      <c r="AB649" s="12">
        <f t="shared" si="781"/>
        <v>0</v>
      </c>
      <c r="AC649" s="12">
        <f t="shared" si="781"/>
        <v>0</v>
      </c>
      <c r="AD649" s="12">
        <f t="shared" si="781"/>
        <v>0</v>
      </c>
      <c r="AE649" s="12">
        <f t="shared" si="781"/>
        <v>0</v>
      </c>
      <c r="AF649" s="12">
        <f t="shared" si="781"/>
        <v>0</v>
      </c>
      <c r="AG649" s="12">
        <f t="shared" si="782"/>
        <v>0</v>
      </c>
      <c r="AH649" s="12">
        <f t="shared" si="782"/>
        <v>0</v>
      </c>
      <c r="AI649" s="12">
        <f t="shared" si="782"/>
        <v>0</v>
      </c>
      <c r="AJ649" s="12">
        <f t="shared" si="782"/>
        <v>0</v>
      </c>
      <c r="AK649" s="12">
        <f t="shared" si="782"/>
        <v>0</v>
      </c>
      <c r="AL649" s="12">
        <f t="shared" si="782"/>
        <v>0</v>
      </c>
      <c r="AM649" s="12">
        <f t="shared" si="782"/>
        <v>0</v>
      </c>
      <c r="AN649" s="12">
        <f t="shared" si="782"/>
        <v>0</v>
      </c>
      <c r="AO649" s="12">
        <f t="shared" si="782"/>
        <v>0</v>
      </c>
    </row>
    <row r="650" spans="2:41">
      <c r="B650" s="33">
        <v>117</v>
      </c>
      <c r="C650" s="12">
        <f t="shared" si="779"/>
        <v>0</v>
      </c>
      <c r="D650" s="12">
        <f t="shared" si="779"/>
        <v>0</v>
      </c>
      <c r="E650" s="12">
        <f t="shared" si="779"/>
        <v>0</v>
      </c>
      <c r="F650" s="12">
        <f t="shared" si="779"/>
        <v>0</v>
      </c>
      <c r="G650" s="12">
        <f t="shared" si="779"/>
        <v>0</v>
      </c>
      <c r="H650" s="12">
        <f t="shared" si="779"/>
        <v>0</v>
      </c>
      <c r="I650" s="12">
        <f t="shared" si="779"/>
        <v>0</v>
      </c>
      <c r="J650" s="12">
        <f t="shared" si="779"/>
        <v>0</v>
      </c>
      <c r="K650" s="12">
        <f t="shared" si="779"/>
        <v>0</v>
      </c>
      <c r="L650" s="12">
        <f t="shared" si="779"/>
        <v>0</v>
      </c>
      <c r="M650" s="12">
        <f t="shared" si="780"/>
        <v>0</v>
      </c>
      <c r="N650" s="12">
        <f t="shared" si="780"/>
        <v>0</v>
      </c>
      <c r="O650" s="12">
        <f t="shared" si="780"/>
        <v>0</v>
      </c>
      <c r="P650" s="12">
        <f t="shared" si="780"/>
        <v>0</v>
      </c>
      <c r="Q650" s="12">
        <f t="shared" si="780"/>
        <v>0</v>
      </c>
      <c r="R650" s="12">
        <f t="shared" si="780"/>
        <v>0</v>
      </c>
      <c r="S650" s="12">
        <f t="shared" si="780"/>
        <v>0</v>
      </c>
      <c r="T650" s="12">
        <f t="shared" si="780"/>
        <v>0</v>
      </c>
      <c r="U650" s="12">
        <f t="shared" si="780"/>
        <v>0</v>
      </c>
      <c r="V650" s="12">
        <f t="shared" si="780"/>
        <v>0</v>
      </c>
      <c r="W650" s="12">
        <f t="shared" si="781"/>
        <v>0</v>
      </c>
      <c r="X650" s="12">
        <f t="shared" si="781"/>
        <v>0</v>
      </c>
      <c r="Y650" s="12">
        <f t="shared" si="781"/>
        <v>0</v>
      </c>
      <c r="Z650" s="12">
        <f t="shared" si="781"/>
        <v>0</v>
      </c>
      <c r="AA650" s="12">
        <f t="shared" si="781"/>
        <v>0</v>
      </c>
      <c r="AB650" s="12">
        <f t="shared" si="781"/>
        <v>0</v>
      </c>
      <c r="AC650" s="12">
        <f t="shared" si="781"/>
        <v>0</v>
      </c>
      <c r="AD650" s="12">
        <f t="shared" si="781"/>
        <v>0</v>
      </c>
      <c r="AE650" s="12">
        <f t="shared" si="781"/>
        <v>0</v>
      </c>
      <c r="AF650" s="12">
        <f t="shared" si="781"/>
        <v>0</v>
      </c>
      <c r="AG650" s="12">
        <f t="shared" si="782"/>
        <v>0</v>
      </c>
      <c r="AH650" s="12">
        <f t="shared" si="782"/>
        <v>0</v>
      </c>
      <c r="AI650" s="12">
        <f t="shared" si="782"/>
        <v>0</v>
      </c>
      <c r="AJ650" s="12">
        <f t="shared" si="782"/>
        <v>0</v>
      </c>
      <c r="AK650" s="12">
        <f t="shared" si="782"/>
        <v>0</v>
      </c>
      <c r="AL650" s="12">
        <f t="shared" si="782"/>
        <v>0</v>
      </c>
      <c r="AM650" s="12">
        <f t="shared" si="782"/>
        <v>0</v>
      </c>
      <c r="AN650" s="12">
        <f t="shared" si="782"/>
        <v>0</v>
      </c>
      <c r="AO650" s="12">
        <f t="shared" si="782"/>
        <v>0</v>
      </c>
    </row>
    <row r="651" spans="2:41">
      <c r="B651" s="33">
        <v>118</v>
      </c>
      <c r="C651" s="12">
        <f t="shared" si="779"/>
        <v>0</v>
      </c>
      <c r="D651" s="12">
        <f t="shared" si="779"/>
        <v>0</v>
      </c>
      <c r="E651" s="12">
        <f t="shared" si="779"/>
        <v>0</v>
      </c>
      <c r="F651" s="12">
        <f t="shared" si="779"/>
        <v>0</v>
      </c>
      <c r="G651" s="12">
        <f t="shared" si="779"/>
        <v>0</v>
      </c>
      <c r="H651" s="12">
        <f t="shared" si="779"/>
        <v>0</v>
      </c>
      <c r="I651" s="12">
        <f t="shared" si="779"/>
        <v>0</v>
      </c>
      <c r="J651" s="12">
        <f t="shared" si="779"/>
        <v>0</v>
      </c>
      <c r="K651" s="12">
        <f t="shared" si="779"/>
        <v>0</v>
      </c>
      <c r="L651" s="12">
        <f t="shared" si="779"/>
        <v>0</v>
      </c>
      <c r="M651" s="12">
        <f t="shared" si="780"/>
        <v>0</v>
      </c>
      <c r="N651" s="12">
        <f t="shared" si="780"/>
        <v>0</v>
      </c>
      <c r="O651" s="12">
        <f t="shared" si="780"/>
        <v>0</v>
      </c>
      <c r="P651" s="12">
        <f t="shared" si="780"/>
        <v>0</v>
      </c>
      <c r="Q651" s="12">
        <f t="shared" si="780"/>
        <v>0</v>
      </c>
      <c r="R651" s="12">
        <f t="shared" si="780"/>
        <v>0</v>
      </c>
      <c r="S651" s="12">
        <f t="shared" si="780"/>
        <v>0</v>
      </c>
      <c r="T651" s="12">
        <f t="shared" si="780"/>
        <v>0</v>
      </c>
      <c r="U651" s="12">
        <f t="shared" si="780"/>
        <v>0</v>
      </c>
      <c r="V651" s="12">
        <f t="shared" si="780"/>
        <v>0</v>
      </c>
      <c r="W651" s="12">
        <f t="shared" si="781"/>
        <v>0</v>
      </c>
      <c r="X651" s="12">
        <f t="shared" si="781"/>
        <v>0</v>
      </c>
      <c r="Y651" s="12">
        <f t="shared" si="781"/>
        <v>0</v>
      </c>
      <c r="Z651" s="12">
        <f t="shared" si="781"/>
        <v>0</v>
      </c>
      <c r="AA651" s="12">
        <f t="shared" si="781"/>
        <v>0</v>
      </c>
      <c r="AB651" s="12">
        <f t="shared" si="781"/>
        <v>0</v>
      </c>
      <c r="AC651" s="12">
        <f t="shared" si="781"/>
        <v>0</v>
      </c>
      <c r="AD651" s="12">
        <f t="shared" si="781"/>
        <v>0</v>
      </c>
      <c r="AE651" s="12">
        <f t="shared" si="781"/>
        <v>0</v>
      </c>
      <c r="AF651" s="12">
        <f t="shared" si="781"/>
        <v>0</v>
      </c>
      <c r="AG651" s="12">
        <f t="shared" si="782"/>
        <v>0</v>
      </c>
      <c r="AH651" s="12">
        <f t="shared" si="782"/>
        <v>0</v>
      </c>
      <c r="AI651" s="12">
        <f t="shared" si="782"/>
        <v>0</v>
      </c>
      <c r="AJ651" s="12">
        <f t="shared" si="782"/>
        <v>0</v>
      </c>
      <c r="AK651" s="12">
        <f t="shared" si="782"/>
        <v>0</v>
      </c>
      <c r="AL651" s="12">
        <f t="shared" si="782"/>
        <v>0</v>
      </c>
      <c r="AM651" s="12">
        <f t="shared" si="782"/>
        <v>0</v>
      </c>
      <c r="AN651" s="12">
        <f t="shared" si="782"/>
        <v>0</v>
      </c>
      <c r="AO651" s="12">
        <f t="shared" si="782"/>
        <v>0</v>
      </c>
    </row>
    <row r="652" spans="2:41">
      <c r="B652" s="33">
        <v>119</v>
      </c>
      <c r="C652" s="12">
        <f t="shared" si="779"/>
        <v>0</v>
      </c>
      <c r="D652" s="12">
        <f t="shared" si="779"/>
        <v>0</v>
      </c>
      <c r="E652" s="12">
        <f t="shared" si="779"/>
        <v>0</v>
      </c>
      <c r="F652" s="12">
        <f t="shared" si="779"/>
        <v>0</v>
      </c>
      <c r="G652" s="12">
        <f t="shared" si="779"/>
        <v>0</v>
      </c>
      <c r="H652" s="12">
        <f t="shared" si="779"/>
        <v>0</v>
      </c>
      <c r="I652" s="12">
        <f t="shared" si="779"/>
        <v>0</v>
      </c>
      <c r="J652" s="12">
        <f t="shared" si="779"/>
        <v>0</v>
      </c>
      <c r="K652" s="12">
        <f t="shared" si="779"/>
        <v>0</v>
      </c>
      <c r="L652" s="12">
        <f t="shared" si="779"/>
        <v>0</v>
      </c>
      <c r="M652" s="12">
        <f t="shared" si="780"/>
        <v>0</v>
      </c>
      <c r="N652" s="12">
        <f t="shared" si="780"/>
        <v>0</v>
      </c>
      <c r="O652" s="12">
        <f t="shared" si="780"/>
        <v>0</v>
      </c>
      <c r="P652" s="12">
        <f t="shared" si="780"/>
        <v>0</v>
      </c>
      <c r="Q652" s="12">
        <f t="shared" si="780"/>
        <v>0</v>
      </c>
      <c r="R652" s="12">
        <f t="shared" si="780"/>
        <v>0</v>
      </c>
      <c r="S652" s="12">
        <f t="shared" si="780"/>
        <v>0</v>
      </c>
      <c r="T652" s="12">
        <f t="shared" si="780"/>
        <v>0</v>
      </c>
      <c r="U652" s="12">
        <f t="shared" si="780"/>
        <v>0</v>
      </c>
      <c r="V652" s="12">
        <f t="shared" si="780"/>
        <v>0</v>
      </c>
      <c r="W652" s="12">
        <f t="shared" si="781"/>
        <v>0</v>
      </c>
      <c r="X652" s="12">
        <f t="shared" si="781"/>
        <v>0</v>
      </c>
      <c r="Y652" s="12">
        <f t="shared" si="781"/>
        <v>0</v>
      </c>
      <c r="Z652" s="12">
        <f t="shared" si="781"/>
        <v>0</v>
      </c>
      <c r="AA652" s="12">
        <f t="shared" si="781"/>
        <v>0</v>
      </c>
      <c r="AB652" s="12">
        <f t="shared" si="781"/>
        <v>0</v>
      </c>
      <c r="AC652" s="12">
        <f t="shared" si="781"/>
        <v>0</v>
      </c>
      <c r="AD652" s="12">
        <f t="shared" si="781"/>
        <v>0</v>
      </c>
      <c r="AE652" s="12">
        <f t="shared" si="781"/>
        <v>0</v>
      </c>
      <c r="AF652" s="12">
        <f t="shared" si="781"/>
        <v>0</v>
      </c>
      <c r="AG652" s="12">
        <f t="shared" si="782"/>
        <v>0</v>
      </c>
      <c r="AH652" s="12">
        <f t="shared" si="782"/>
        <v>0</v>
      </c>
      <c r="AI652" s="12">
        <f t="shared" si="782"/>
        <v>0</v>
      </c>
      <c r="AJ652" s="12">
        <f t="shared" si="782"/>
        <v>0</v>
      </c>
      <c r="AK652" s="12">
        <f t="shared" si="782"/>
        <v>0</v>
      </c>
      <c r="AL652" s="12">
        <f t="shared" si="782"/>
        <v>0</v>
      </c>
      <c r="AM652" s="12">
        <f t="shared" si="782"/>
        <v>0</v>
      </c>
      <c r="AN652" s="12">
        <f t="shared" si="782"/>
        <v>0</v>
      </c>
      <c r="AO652" s="12">
        <f t="shared" si="782"/>
        <v>0</v>
      </c>
    </row>
    <row r="653" spans="2:41">
      <c r="B653" s="33">
        <v>120</v>
      </c>
      <c r="C653" s="12">
        <f t="shared" ref="C653:L662" si="783">INDEX(C$251:C$257,MATCH($B653,C$240:C$246,1))</f>
        <v>0</v>
      </c>
      <c r="D653" s="12">
        <f t="shared" si="783"/>
        <v>0</v>
      </c>
      <c r="E653" s="12">
        <f t="shared" si="783"/>
        <v>0</v>
      </c>
      <c r="F653" s="12">
        <f t="shared" si="783"/>
        <v>0</v>
      </c>
      <c r="G653" s="12">
        <f t="shared" si="783"/>
        <v>0</v>
      </c>
      <c r="H653" s="12">
        <f t="shared" si="783"/>
        <v>0</v>
      </c>
      <c r="I653" s="12">
        <f t="shared" si="783"/>
        <v>0</v>
      </c>
      <c r="J653" s="12">
        <f t="shared" si="783"/>
        <v>0</v>
      </c>
      <c r="K653" s="12">
        <f t="shared" si="783"/>
        <v>0</v>
      </c>
      <c r="L653" s="12">
        <f t="shared" si="783"/>
        <v>0</v>
      </c>
      <c r="M653" s="12">
        <f t="shared" ref="M653:V662" si="784">INDEX(M$251:M$257,MATCH($B653,M$240:M$246,1))</f>
        <v>0</v>
      </c>
      <c r="N653" s="12">
        <f t="shared" si="784"/>
        <v>0</v>
      </c>
      <c r="O653" s="12">
        <f t="shared" si="784"/>
        <v>0</v>
      </c>
      <c r="P653" s="12">
        <f t="shared" si="784"/>
        <v>0</v>
      </c>
      <c r="Q653" s="12">
        <f t="shared" si="784"/>
        <v>0</v>
      </c>
      <c r="R653" s="12">
        <f t="shared" si="784"/>
        <v>0</v>
      </c>
      <c r="S653" s="12">
        <f t="shared" si="784"/>
        <v>0</v>
      </c>
      <c r="T653" s="12">
        <f t="shared" si="784"/>
        <v>0</v>
      </c>
      <c r="U653" s="12">
        <f t="shared" si="784"/>
        <v>0</v>
      </c>
      <c r="V653" s="12">
        <f t="shared" si="784"/>
        <v>0</v>
      </c>
      <c r="W653" s="12">
        <f t="shared" ref="W653:AF662" si="785">INDEX(W$251:W$257,MATCH($B653,W$240:W$246,1))</f>
        <v>0</v>
      </c>
      <c r="X653" s="12">
        <f t="shared" si="785"/>
        <v>0</v>
      </c>
      <c r="Y653" s="12">
        <f t="shared" si="785"/>
        <v>0</v>
      </c>
      <c r="Z653" s="12">
        <f t="shared" si="785"/>
        <v>0</v>
      </c>
      <c r="AA653" s="12">
        <f t="shared" si="785"/>
        <v>0</v>
      </c>
      <c r="AB653" s="12">
        <f t="shared" si="785"/>
        <v>0</v>
      </c>
      <c r="AC653" s="12">
        <f t="shared" si="785"/>
        <v>0</v>
      </c>
      <c r="AD653" s="12">
        <f t="shared" si="785"/>
        <v>0</v>
      </c>
      <c r="AE653" s="12">
        <f t="shared" si="785"/>
        <v>0</v>
      </c>
      <c r="AF653" s="12">
        <f t="shared" si="785"/>
        <v>0</v>
      </c>
      <c r="AG653" s="12">
        <f t="shared" ref="AG653:AO662" si="786">INDEX(AG$251:AG$257,MATCH($B653,AG$240:AG$246,1))</f>
        <v>0</v>
      </c>
      <c r="AH653" s="12">
        <f t="shared" si="786"/>
        <v>0</v>
      </c>
      <c r="AI653" s="12">
        <f t="shared" si="786"/>
        <v>0</v>
      </c>
      <c r="AJ653" s="12">
        <f t="shared" si="786"/>
        <v>0</v>
      </c>
      <c r="AK653" s="12">
        <f t="shared" si="786"/>
        <v>0</v>
      </c>
      <c r="AL653" s="12">
        <f t="shared" si="786"/>
        <v>0</v>
      </c>
      <c r="AM653" s="12">
        <f t="shared" si="786"/>
        <v>0</v>
      </c>
      <c r="AN653" s="12">
        <f t="shared" si="786"/>
        <v>0</v>
      </c>
      <c r="AO653" s="12">
        <f t="shared" si="786"/>
        <v>0</v>
      </c>
    </row>
    <row r="654" spans="2:41">
      <c r="B654" s="33">
        <v>121</v>
      </c>
      <c r="C654" s="12">
        <f t="shared" si="783"/>
        <v>0</v>
      </c>
      <c r="D654" s="12">
        <f t="shared" si="783"/>
        <v>0</v>
      </c>
      <c r="E654" s="12">
        <f t="shared" si="783"/>
        <v>0</v>
      </c>
      <c r="F654" s="12">
        <f t="shared" si="783"/>
        <v>0</v>
      </c>
      <c r="G654" s="12">
        <f t="shared" si="783"/>
        <v>0</v>
      </c>
      <c r="H654" s="12">
        <f t="shared" si="783"/>
        <v>0</v>
      </c>
      <c r="I654" s="12">
        <f t="shared" si="783"/>
        <v>0</v>
      </c>
      <c r="J654" s="12">
        <f t="shared" si="783"/>
        <v>0</v>
      </c>
      <c r="K654" s="12">
        <f t="shared" si="783"/>
        <v>0</v>
      </c>
      <c r="L654" s="12">
        <f t="shared" si="783"/>
        <v>0</v>
      </c>
      <c r="M654" s="12">
        <f t="shared" si="784"/>
        <v>0</v>
      </c>
      <c r="N654" s="12">
        <f t="shared" si="784"/>
        <v>0</v>
      </c>
      <c r="O654" s="12">
        <f t="shared" si="784"/>
        <v>0</v>
      </c>
      <c r="P654" s="12">
        <f t="shared" si="784"/>
        <v>0</v>
      </c>
      <c r="Q654" s="12">
        <f t="shared" si="784"/>
        <v>0</v>
      </c>
      <c r="R654" s="12">
        <f t="shared" si="784"/>
        <v>0</v>
      </c>
      <c r="S654" s="12">
        <f t="shared" si="784"/>
        <v>0</v>
      </c>
      <c r="T654" s="12">
        <f t="shared" si="784"/>
        <v>0</v>
      </c>
      <c r="U654" s="12">
        <f t="shared" si="784"/>
        <v>0</v>
      </c>
      <c r="V654" s="12">
        <f t="shared" si="784"/>
        <v>0</v>
      </c>
      <c r="W654" s="12">
        <f t="shared" si="785"/>
        <v>0</v>
      </c>
      <c r="X654" s="12">
        <f t="shared" si="785"/>
        <v>0</v>
      </c>
      <c r="Y654" s="12">
        <f t="shared" si="785"/>
        <v>0</v>
      </c>
      <c r="Z654" s="12">
        <f t="shared" si="785"/>
        <v>0</v>
      </c>
      <c r="AA654" s="12">
        <f t="shared" si="785"/>
        <v>0</v>
      </c>
      <c r="AB654" s="12">
        <f t="shared" si="785"/>
        <v>0</v>
      </c>
      <c r="AC654" s="12">
        <f t="shared" si="785"/>
        <v>0</v>
      </c>
      <c r="AD654" s="12">
        <f t="shared" si="785"/>
        <v>0</v>
      </c>
      <c r="AE654" s="12">
        <f t="shared" si="785"/>
        <v>0</v>
      </c>
      <c r="AF654" s="12">
        <f t="shared" si="785"/>
        <v>0</v>
      </c>
      <c r="AG654" s="12">
        <f t="shared" si="786"/>
        <v>0</v>
      </c>
      <c r="AH654" s="12">
        <f t="shared" si="786"/>
        <v>0</v>
      </c>
      <c r="AI654" s="12">
        <f t="shared" si="786"/>
        <v>0</v>
      </c>
      <c r="AJ654" s="12">
        <f t="shared" si="786"/>
        <v>0</v>
      </c>
      <c r="AK654" s="12">
        <f t="shared" si="786"/>
        <v>0</v>
      </c>
      <c r="AL654" s="12">
        <f t="shared" si="786"/>
        <v>0</v>
      </c>
      <c r="AM654" s="12">
        <f t="shared" si="786"/>
        <v>0</v>
      </c>
      <c r="AN654" s="12">
        <f t="shared" si="786"/>
        <v>0</v>
      </c>
      <c r="AO654" s="12">
        <f t="shared" si="786"/>
        <v>0</v>
      </c>
    </row>
    <row r="655" spans="2:41">
      <c r="B655" s="33">
        <v>122</v>
      </c>
      <c r="C655" s="12">
        <f t="shared" si="783"/>
        <v>0</v>
      </c>
      <c r="D655" s="12">
        <f t="shared" si="783"/>
        <v>0</v>
      </c>
      <c r="E655" s="12">
        <f t="shared" si="783"/>
        <v>0</v>
      </c>
      <c r="F655" s="12">
        <f t="shared" si="783"/>
        <v>0</v>
      </c>
      <c r="G655" s="12">
        <f t="shared" si="783"/>
        <v>0</v>
      </c>
      <c r="H655" s="12">
        <f t="shared" si="783"/>
        <v>0</v>
      </c>
      <c r="I655" s="12">
        <f t="shared" si="783"/>
        <v>0</v>
      </c>
      <c r="J655" s="12">
        <f t="shared" si="783"/>
        <v>0</v>
      </c>
      <c r="K655" s="12">
        <f t="shared" si="783"/>
        <v>0</v>
      </c>
      <c r="L655" s="12">
        <f t="shared" si="783"/>
        <v>0</v>
      </c>
      <c r="M655" s="12">
        <f t="shared" si="784"/>
        <v>0</v>
      </c>
      <c r="N655" s="12">
        <f t="shared" si="784"/>
        <v>0</v>
      </c>
      <c r="O655" s="12">
        <f t="shared" si="784"/>
        <v>0</v>
      </c>
      <c r="P655" s="12">
        <f t="shared" si="784"/>
        <v>0</v>
      </c>
      <c r="Q655" s="12">
        <f t="shared" si="784"/>
        <v>0</v>
      </c>
      <c r="R655" s="12">
        <f t="shared" si="784"/>
        <v>0</v>
      </c>
      <c r="S655" s="12">
        <f t="shared" si="784"/>
        <v>0</v>
      </c>
      <c r="T655" s="12">
        <f t="shared" si="784"/>
        <v>0</v>
      </c>
      <c r="U655" s="12">
        <f t="shared" si="784"/>
        <v>0</v>
      </c>
      <c r="V655" s="12">
        <f t="shared" si="784"/>
        <v>0</v>
      </c>
      <c r="W655" s="12">
        <f t="shared" si="785"/>
        <v>0</v>
      </c>
      <c r="X655" s="12">
        <f t="shared" si="785"/>
        <v>0</v>
      </c>
      <c r="Y655" s="12">
        <f t="shared" si="785"/>
        <v>0</v>
      </c>
      <c r="Z655" s="12">
        <f t="shared" si="785"/>
        <v>0</v>
      </c>
      <c r="AA655" s="12">
        <f t="shared" si="785"/>
        <v>0</v>
      </c>
      <c r="AB655" s="12">
        <f t="shared" si="785"/>
        <v>0</v>
      </c>
      <c r="AC655" s="12">
        <f t="shared" si="785"/>
        <v>0</v>
      </c>
      <c r="AD655" s="12">
        <f t="shared" si="785"/>
        <v>0</v>
      </c>
      <c r="AE655" s="12">
        <f t="shared" si="785"/>
        <v>0</v>
      </c>
      <c r="AF655" s="12">
        <f t="shared" si="785"/>
        <v>0</v>
      </c>
      <c r="AG655" s="12">
        <f t="shared" si="786"/>
        <v>0</v>
      </c>
      <c r="AH655" s="12">
        <f t="shared" si="786"/>
        <v>0</v>
      </c>
      <c r="AI655" s="12">
        <f t="shared" si="786"/>
        <v>0</v>
      </c>
      <c r="AJ655" s="12">
        <f t="shared" si="786"/>
        <v>0</v>
      </c>
      <c r="AK655" s="12">
        <f t="shared" si="786"/>
        <v>0</v>
      </c>
      <c r="AL655" s="12">
        <f t="shared" si="786"/>
        <v>0</v>
      </c>
      <c r="AM655" s="12">
        <f t="shared" si="786"/>
        <v>0</v>
      </c>
      <c r="AN655" s="12">
        <f t="shared" si="786"/>
        <v>0</v>
      </c>
      <c r="AO655" s="12">
        <f t="shared" si="786"/>
        <v>0</v>
      </c>
    </row>
    <row r="656" spans="2:41">
      <c r="B656" s="33">
        <v>123</v>
      </c>
      <c r="C656" s="12">
        <f t="shared" si="783"/>
        <v>0</v>
      </c>
      <c r="D656" s="12">
        <f t="shared" si="783"/>
        <v>0</v>
      </c>
      <c r="E656" s="12">
        <f t="shared" si="783"/>
        <v>0</v>
      </c>
      <c r="F656" s="12">
        <f t="shared" si="783"/>
        <v>0</v>
      </c>
      <c r="G656" s="12">
        <f t="shared" si="783"/>
        <v>0</v>
      </c>
      <c r="H656" s="12">
        <f t="shared" si="783"/>
        <v>0</v>
      </c>
      <c r="I656" s="12">
        <f t="shared" si="783"/>
        <v>0</v>
      </c>
      <c r="J656" s="12">
        <f t="shared" si="783"/>
        <v>0</v>
      </c>
      <c r="K656" s="12">
        <f t="shared" si="783"/>
        <v>0</v>
      </c>
      <c r="L656" s="12">
        <f t="shared" si="783"/>
        <v>0</v>
      </c>
      <c r="M656" s="12">
        <f t="shared" si="784"/>
        <v>0</v>
      </c>
      <c r="N656" s="12">
        <f t="shared" si="784"/>
        <v>0</v>
      </c>
      <c r="O656" s="12">
        <f t="shared" si="784"/>
        <v>0</v>
      </c>
      <c r="P656" s="12">
        <f t="shared" si="784"/>
        <v>0</v>
      </c>
      <c r="Q656" s="12">
        <f t="shared" si="784"/>
        <v>0</v>
      </c>
      <c r="R656" s="12">
        <f t="shared" si="784"/>
        <v>0</v>
      </c>
      <c r="S656" s="12">
        <f t="shared" si="784"/>
        <v>0</v>
      </c>
      <c r="T656" s="12">
        <f t="shared" si="784"/>
        <v>0</v>
      </c>
      <c r="U656" s="12">
        <f t="shared" si="784"/>
        <v>0</v>
      </c>
      <c r="V656" s="12">
        <f t="shared" si="784"/>
        <v>0</v>
      </c>
      <c r="W656" s="12">
        <f t="shared" si="785"/>
        <v>0</v>
      </c>
      <c r="X656" s="12">
        <f t="shared" si="785"/>
        <v>0</v>
      </c>
      <c r="Y656" s="12">
        <f t="shared" si="785"/>
        <v>0</v>
      </c>
      <c r="Z656" s="12">
        <f t="shared" si="785"/>
        <v>0</v>
      </c>
      <c r="AA656" s="12">
        <f t="shared" si="785"/>
        <v>0</v>
      </c>
      <c r="AB656" s="12">
        <f t="shared" si="785"/>
        <v>0</v>
      </c>
      <c r="AC656" s="12">
        <f t="shared" si="785"/>
        <v>0</v>
      </c>
      <c r="AD656" s="12">
        <f t="shared" si="785"/>
        <v>0</v>
      </c>
      <c r="AE656" s="12">
        <f t="shared" si="785"/>
        <v>0</v>
      </c>
      <c r="AF656" s="12">
        <f t="shared" si="785"/>
        <v>0</v>
      </c>
      <c r="AG656" s="12">
        <f t="shared" si="786"/>
        <v>0</v>
      </c>
      <c r="AH656" s="12">
        <f t="shared" si="786"/>
        <v>0</v>
      </c>
      <c r="AI656" s="12">
        <f t="shared" si="786"/>
        <v>0</v>
      </c>
      <c r="AJ656" s="12">
        <f t="shared" si="786"/>
        <v>0</v>
      </c>
      <c r="AK656" s="12">
        <f t="shared" si="786"/>
        <v>0</v>
      </c>
      <c r="AL656" s="12">
        <f t="shared" si="786"/>
        <v>0</v>
      </c>
      <c r="AM656" s="12">
        <f t="shared" si="786"/>
        <v>0</v>
      </c>
      <c r="AN656" s="12">
        <f t="shared" si="786"/>
        <v>0</v>
      </c>
      <c r="AO656" s="12">
        <f t="shared" si="786"/>
        <v>0</v>
      </c>
    </row>
    <row r="657" spans="2:41">
      <c r="B657" s="33">
        <v>124</v>
      </c>
      <c r="C657" s="12">
        <f t="shared" si="783"/>
        <v>0</v>
      </c>
      <c r="D657" s="12">
        <f t="shared" si="783"/>
        <v>0</v>
      </c>
      <c r="E657" s="12">
        <f t="shared" si="783"/>
        <v>0</v>
      </c>
      <c r="F657" s="12">
        <f t="shared" si="783"/>
        <v>0</v>
      </c>
      <c r="G657" s="12">
        <f t="shared" si="783"/>
        <v>0</v>
      </c>
      <c r="H657" s="12">
        <f t="shared" si="783"/>
        <v>0</v>
      </c>
      <c r="I657" s="12">
        <f t="shared" si="783"/>
        <v>0</v>
      </c>
      <c r="J657" s="12">
        <f t="shared" si="783"/>
        <v>0</v>
      </c>
      <c r="K657" s="12">
        <f t="shared" si="783"/>
        <v>0</v>
      </c>
      <c r="L657" s="12">
        <f t="shared" si="783"/>
        <v>0</v>
      </c>
      <c r="M657" s="12">
        <f t="shared" si="784"/>
        <v>0</v>
      </c>
      <c r="N657" s="12">
        <f t="shared" si="784"/>
        <v>0</v>
      </c>
      <c r="O657" s="12">
        <f t="shared" si="784"/>
        <v>0</v>
      </c>
      <c r="P657" s="12">
        <f t="shared" si="784"/>
        <v>0</v>
      </c>
      <c r="Q657" s="12">
        <f t="shared" si="784"/>
        <v>0</v>
      </c>
      <c r="R657" s="12">
        <f t="shared" si="784"/>
        <v>0</v>
      </c>
      <c r="S657" s="12">
        <f t="shared" si="784"/>
        <v>0</v>
      </c>
      <c r="T657" s="12">
        <f t="shared" si="784"/>
        <v>0</v>
      </c>
      <c r="U657" s="12">
        <f t="shared" si="784"/>
        <v>0</v>
      </c>
      <c r="V657" s="12">
        <f t="shared" si="784"/>
        <v>0</v>
      </c>
      <c r="W657" s="12">
        <f t="shared" si="785"/>
        <v>0</v>
      </c>
      <c r="X657" s="12">
        <f t="shared" si="785"/>
        <v>0</v>
      </c>
      <c r="Y657" s="12">
        <f t="shared" si="785"/>
        <v>0</v>
      </c>
      <c r="Z657" s="12">
        <f t="shared" si="785"/>
        <v>0</v>
      </c>
      <c r="AA657" s="12">
        <f t="shared" si="785"/>
        <v>0</v>
      </c>
      <c r="AB657" s="12">
        <f t="shared" si="785"/>
        <v>0</v>
      </c>
      <c r="AC657" s="12">
        <f t="shared" si="785"/>
        <v>0</v>
      </c>
      <c r="AD657" s="12">
        <f t="shared" si="785"/>
        <v>0</v>
      </c>
      <c r="AE657" s="12">
        <f t="shared" si="785"/>
        <v>0</v>
      </c>
      <c r="AF657" s="12">
        <f t="shared" si="785"/>
        <v>0</v>
      </c>
      <c r="AG657" s="12">
        <f t="shared" si="786"/>
        <v>0</v>
      </c>
      <c r="AH657" s="12">
        <f t="shared" si="786"/>
        <v>0</v>
      </c>
      <c r="AI657" s="12">
        <f t="shared" si="786"/>
        <v>0</v>
      </c>
      <c r="AJ657" s="12">
        <f t="shared" si="786"/>
        <v>0</v>
      </c>
      <c r="AK657" s="12">
        <f t="shared" si="786"/>
        <v>0</v>
      </c>
      <c r="AL657" s="12">
        <f t="shared" si="786"/>
        <v>0</v>
      </c>
      <c r="AM657" s="12">
        <f t="shared" si="786"/>
        <v>0</v>
      </c>
      <c r="AN657" s="12">
        <f t="shared" si="786"/>
        <v>0</v>
      </c>
      <c r="AO657" s="12">
        <f t="shared" si="786"/>
        <v>0</v>
      </c>
    </row>
    <row r="658" spans="2:41">
      <c r="B658" s="33">
        <v>125</v>
      </c>
      <c r="C658" s="12">
        <f t="shared" si="783"/>
        <v>0</v>
      </c>
      <c r="D658" s="12">
        <f t="shared" si="783"/>
        <v>0</v>
      </c>
      <c r="E658" s="12">
        <f t="shared" si="783"/>
        <v>0</v>
      </c>
      <c r="F658" s="12">
        <f t="shared" si="783"/>
        <v>0</v>
      </c>
      <c r="G658" s="12">
        <f t="shared" si="783"/>
        <v>0</v>
      </c>
      <c r="H658" s="12">
        <f t="shared" si="783"/>
        <v>0</v>
      </c>
      <c r="I658" s="12">
        <f t="shared" si="783"/>
        <v>0</v>
      </c>
      <c r="J658" s="12">
        <f t="shared" si="783"/>
        <v>0</v>
      </c>
      <c r="K658" s="12">
        <f t="shared" si="783"/>
        <v>0</v>
      </c>
      <c r="L658" s="12">
        <f t="shared" si="783"/>
        <v>0</v>
      </c>
      <c r="M658" s="12">
        <f t="shared" si="784"/>
        <v>0</v>
      </c>
      <c r="N658" s="12">
        <f t="shared" si="784"/>
        <v>0</v>
      </c>
      <c r="O658" s="12">
        <f t="shared" si="784"/>
        <v>0</v>
      </c>
      <c r="P658" s="12">
        <f t="shared" si="784"/>
        <v>0</v>
      </c>
      <c r="Q658" s="12">
        <f t="shared" si="784"/>
        <v>0</v>
      </c>
      <c r="R658" s="12">
        <f t="shared" si="784"/>
        <v>0</v>
      </c>
      <c r="S658" s="12">
        <f t="shared" si="784"/>
        <v>0</v>
      </c>
      <c r="T658" s="12">
        <f t="shared" si="784"/>
        <v>0</v>
      </c>
      <c r="U658" s="12">
        <f t="shared" si="784"/>
        <v>0</v>
      </c>
      <c r="V658" s="12">
        <f t="shared" si="784"/>
        <v>0</v>
      </c>
      <c r="W658" s="12">
        <f t="shared" si="785"/>
        <v>0</v>
      </c>
      <c r="X658" s="12">
        <f t="shared" si="785"/>
        <v>0</v>
      </c>
      <c r="Y658" s="12">
        <f t="shared" si="785"/>
        <v>0</v>
      </c>
      <c r="Z658" s="12">
        <f t="shared" si="785"/>
        <v>0</v>
      </c>
      <c r="AA658" s="12">
        <f t="shared" si="785"/>
        <v>0</v>
      </c>
      <c r="AB658" s="12">
        <f t="shared" si="785"/>
        <v>0</v>
      </c>
      <c r="AC658" s="12">
        <f t="shared" si="785"/>
        <v>0</v>
      </c>
      <c r="AD658" s="12">
        <f t="shared" si="785"/>
        <v>0</v>
      </c>
      <c r="AE658" s="12">
        <f t="shared" si="785"/>
        <v>0</v>
      </c>
      <c r="AF658" s="12">
        <f t="shared" si="785"/>
        <v>0</v>
      </c>
      <c r="AG658" s="12">
        <f t="shared" si="786"/>
        <v>0</v>
      </c>
      <c r="AH658" s="12">
        <f t="shared" si="786"/>
        <v>0</v>
      </c>
      <c r="AI658" s="12">
        <f t="shared" si="786"/>
        <v>0</v>
      </c>
      <c r="AJ658" s="12">
        <f t="shared" si="786"/>
        <v>0</v>
      </c>
      <c r="AK658" s="12">
        <f t="shared" si="786"/>
        <v>0</v>
      </c>
      <c r="AL658" s="12">
        <f t="shared" si="786"/>
        <v>0</v>
      </c>
      <c r="AM658" s="12">
        <f t="shared" si="786"/>
        <v>0</v>
      </c>
      <c r="AN658" s="12">
        <f t="shared" si="786"/>
        <v>0</v>
      </c>
      <c r="AO658" s="12">
        <f t="shared" si="786"/>
        <v>0</v>
      </c>
    </row>
    <row r="659" spans="2:41">
      <c r="B659" s="33">
        <v>126</v>
      </c>
      <c r="C659" s="12">
        <f t="shared" si="783"/>
        <v>0</v>
      </c>
      <c r="D659" s="12">
        <f t="shared" si="783"/>
        <v>0</v>
      </c>
      <c r="E659" s="12">
        <f t="shared" si="783"/>
        <v>0</v>
      </c>
      <c r="F659" s="12">
        <f t="shared" si="783"/>
        <v>0</v>
      </c>
      <c r="G659" s="12">
        <f t="shared" si="783"/>
        <v>0</v>
      </c>
      <c r="H659" s="12">
        <f t="shared" si="783"/>
        <v>0</v>
      </c>
      <c r="I659" s="12">
        <f t="shared" si="783"/>
        <v>0</v>
      </c>
      <c r="J659" s="12">
        <f t="shared" si="783"/>
        <v>0</v>
      </c>
      <c r="K659" s="12">
        <f t="shared" si="783"/>
        <v>0</v>
      </c>
      <c r="L659" s="12">
        <f t="shared" si="783"/>
        <v>0</v>
      </c>
      <c r="M659" s="12">
        <f t="shared" si="784"/>
        <v>0</v>
      </c>
      <c r="N659" s="12">
        <f t="shared" si="784"/>
        <v>0</v>
      </c>
      <c r="O659" s="12">
        <f t="shared" si="784"/>
        <v>0</v>
      </c>
      <c r="P659" s="12">
        <f t="shared" si="784"/>
        <v>0</v>
      </c>
      <c r="Q659" s="12">
        <f t="shared" si="784"/>
        <v>0</v>
      </c>
      <c r="R659" s="12">
        <f t="shared" si="784"/>
        <v>0</v>
      </c>
      <c r="S659" s="12">
        <f t="shared" si="784"/>
        <v>0</v>
      </c>
      <c r="T659" s="12">
        <f t="shared" si="784"/>
        <v>0</v>
      </c>
      <c r="U659" s="12">
        <f t="shared" si="784"/>
        <v>0</v>
      </c>
      <c r="V659" s="12">
        <f t="shared" si="784"/>
        <v>0</v>
      </c>
      <c r="W659" s="12">
        <f t="shared" si="785"/>
        <v>0</v>
      </c>
      <c r="X659" s="12">
        <f t="shared" si="785"/>
        <v>0</v>
      </c>
      <c r="Y659" s="12">
        <f t="shared" si="785"/>
        <v>0</v>
      </c>
      <c r="Z659" s="12">
        <f t="shared" si="785"/>
        <v>0</v>
      </c>
      <c r="AA659" s="12">
        <f t="shared" si="785"/>
        <v>0</v>
      </c>
      <c r="AB659" s="12">
        <f t="shared" si="785"/>
        <v>0</v>
      </c>
      <c r="AC659" s="12">
        <f t="shared" si="785"/>
        <v>0</v>
      </c>
      <c r="AD659" s="12">
        <f t="shared" si="785"/>
        <v>0</v>
      </c>
      <c r="AE659" s="12">
        <f t="shared" si="785"/>
        <v>0</v>
      </c>
      <c r="AF659" s="12">
        <f t="shared" si="785"/>
        <v>0</v>
      </c>
      <c r="AG659" s="12">
        <f t="shared" si="786"/>
        <v>0</v>
      </c>
      <c r="AH659" s="12">
        <f t="shared" si="786"/>
        <v>0</v>
      </c>
      <c r="AI659" s="12">
        <f t="shared" si="786"/>
        <v>0</v>
      </c>
      <c r="AJ659" s="12">
        <f t="shared" si="786"/>
        <v>0</v>
      </c>
      <c r="AK659" s="12">
        <f t="shared" si="786"/>
        <v>0</v>
      </c>
      <c r="AL659" s="12">
        <f t="shared" si="786"/>
        <v>0</v>
      </c>
      <c r="AM659" s="12">
        <f t="shared" si="786"/>
        <v>0</v>
      </c>
      <c r="AN659" s="12">
        <f t="shared" si="786"/>
        <v>0</v>
      </c>
      <c r="AO659" s="12">
        <f t="shared" si="786"/>
        <v>0</v>
      </c>
    </row>
    <row r="660" spans="2:41">
      <c r="B660" s="33">
        <v>127</v>
      </c>
      <c r="C660" s="12">
        <f t="shared" si="783"/>
        <v>0</v>
      </c>
      <c r="D660" s="12">
        <f t="shared" si="783"/>
        <v>0</v>
      </c>
      <c r="E660" s="12">
        <f t="shared" si="783"/>
        <v>0</v>
      </c>
      <c r="F660" s="12">
        <f t="shared" si="783"/>
        <v>0</v>
      </c>
      <c r="G660" s="12">
        <f t="shared" si="783"/>
        <v>0</v>
      </c>
      <c r="H660" s="12">
        <f t="shared" si="783"/>
        <v>0</v>
      </c>
      <c r="I660" s="12">
        <f t="shared" si="783"/>
        <v>0</v>
      </c>
      <c r="J660" s="12">
        <f t="shared" si="783"/>
        <v>0</v>
      </c>
      <c r="K660" s="12">
        <f t="shared" si="783"/>
        <v>0</v>
      </c>
      <c r="L660" s="12">
        <f t="shared" si="783"/>
        <v>0</v>
      </c>
      <c r="M660" s="12">
        <f t="shared" si="784"/>
        <v>0</v>
      </c>
      <c r="N660" s="12">
        <f t="shared" si="784"/>
        <v>0</v>
      </c>
      <c r="O660" s="12">
        <f t="shared" si="784"/>
        <v>0</v>
      </c>
      <c r="P660" s="12">
        <f t="shared" si="784"/>
        <v>0</v>
      </c>
      <c r="Q660" s="12">
        <f t="shared" si="784"/>
        <v>0</v>
      </c>
      <c r="R660" s="12">
        <f t="shared" si="784"/>
        <v>0</v>
      </c>
      <c r="S660" s="12">
        <f t="shared" si="784"/>
        <v>0</v>
      </c>
      <c r="T660" s="12">
        <f t="shared" si="784"/>
        <v>0</v>
      </c>
      <c r="U660" s="12">
        <f t="shared" si="784"/>
        <v>0</v>
      </c>
      <c r="V660" s="12">
        <f t="shared" si="784"/>
        <v>0</v>
      </c>
      <c r="W660" s="12">
        <f t="shared" si="785"/>
        <v>0</v>
      </c>
      <c r="X660" s="12">
        <f t="shared" si="785"/>
        <v>0</v>
      </c>
      <c r="Y660" s="12">
        <f t="shared" si="785"/>
        <v>0</v>
      </c>
      <c r="Z660" s="12">
        <f t="shared" si="785"/>
        <v>0</v>
      </c>
      <c r="AA660" s="12">
        <f t="shared" si="785"/>
        <v>0</v>
      </c>
      <c r="AB660" s="12">
        <f t="shared" si="785"/>
        <v>0</v>
      </c>
      <c r="AC660" s="12">
        <f t="shared" si="785"/>
        <v>0</v>
      </c>
      <c r="AD660" s="12">
        <f t="shared" si="785"/>
        <v>0</v>
      </c>
      <c r="AE660" s="12">
        <f t="shared" si="785"/>
        <v>0</v>
      </c>
      <c r="AF660" s="12">
        <f t="shared" si="785"/>
        <v>0</v>
      </c>
      <c r="AG660" s="12">
        <f t="shared" si="786"/>
        <v>0</v>
      </c>
      <c r="AH660" s="12">
        <f t="shared" si="786"/>
        <v>0</v>
      </c>
      <c r="AI660" s="12">
        <f t="shared" si="786"/>
        <v>0</v>
      </c>
      <c r="AJ660" s="12">
        <f t="shared" si="786"/>
        <v>0</v>
      </c>
      <c r="AK660" s="12">
        <f t="shared" si="786"/>
        <v>0</v>
      </c>
      <c r="AL660" s="12">
        <f t="shared" si="786"/>
        <v>0</v>
      </c>
      <c r="AM660" s="12">
        <f t="shared" si="786"/>
        <v>0</v>
      </c>
      <c r="AN660" s="12">
        <f t="shared" si="786"/>
        <v>0</v>
      </c>
      <c r="AO660" s="12">
        <f t="shared" si="786"/>
        <v>0</v>
      </c>
    </row>
    <row r="661" spans="2:41">
      <c r="B661" s="33">
        <v>128</v>
      </c>
      <c r="C661" s="12">
        <f t="shared" si="783"/>
        <v>0</v>
      </c>
      <c r="D661" s="12">
        <f t="shared" si="783"/>
        <v>0</v>
      </c>
      <c r="E661" s="12">
        <f t="shared" si="783"/>
        <v>0</v>
      </c>
      <c r="F661" s="12">
        <f t="shared" si="783"/>
        <v>0</v>
      </c>
      <c r="G661" s="12">
        <f t="shared" si="783"/>
        <v>0</v>
      </c>
      <c r="H661" s="12">
        <f t="shared" si="783"/>
        <v>0</v>
      </c>
      <c r="I661" s="12">
        <f t="shared" si="783"/>
        <v>0</v>
      </c>
      <c r="J661" s="12">
        <f t="shared" si="783"/>
        <v>0</v>
      </c>
      <c r="K661" s="12">
        <f t="shared" si="783"/>
        <v>0</v>
      </c>
      <c r="L661" s="12">
        <f t="shared" si="783"/>
        <v>0</v>
      </c>
      <c r="M661" s="12">
        <f t="shared" si="784"/>
        <v>0</v>
      </c>
      <c r="N661" s="12">
        <f t="shared" si="784"/>
        <v>0</v>
      </c>
      <c r="O661" s="12">
        <f t="shared" si="784"/>
        <v>0</v>
      </c>
      <c r="P661" s="12">
        <f t="shared" si="784"/>
        <v>0</v>
      </c>
      <c r="Q661" s="12">
        <f t="shared" si="784"/>
        <v>0</v>
      </c>
      <c r="R661" s="12">
        <f t="shared" si="784"/>
        <v>0</v>
      </c>
      <c r="S661" s="12">
        <f t="shared" si="784"/>
        <v>0</v>
      </c>
      <c r="T661" s="12">
        <f t="shared" si="784"/>
        <v>0</v>
      </c>
      <c r="U661" s="12">
        <f t="shared" si="784"/>
        <v>0</v>
      </c>
      <c r="V661" s="12">
        <f t="shared" si="784"/>
        <v>0</v>
      </c>
      <c r="W661" s="12">
        <f t="shared" si="785"/>
        <v>0</v>
      </c>
      <c r="X661" s="12">
        <f t="shared" si="785"/>
        <v>0</v>
      </c>
      <c r="Y661" s="12">
        <f t="shared" si="785"/>
        <v>0</v>
      </c>
      <c r="Z661" s="12">
        <f t="shared" si="785"/>
        <v>0</v>
      </c>
      <c r="AA661" s="12">
        <f t="shared" si="785"/>
        <v>0</v>
      </c>
      <c r="AB661" s="12">
        <f t="shared" si="785"/>
        <v>0</v>
      </c>
      <c r="AC661" s="12">
        <f t="shared" si="785"/>
        <v>0</v>
      </c>
      <c r="AD661" s="12">
        <f t="shared" si="785"/>
        <v>0</v>
      </c>
      <c r="AE661" s="12">
        <f t="shared" si="785"/>
        <v>0</v>
      </c>
      <c r="AF661" s="12">
        <f t="shared" si="785"/>
        <v>0</v>
      </c>
      <c r="AG661" s="12">
        <f t="shared" si="786"/>
        <v>0</v>
      </c>
      <c r="AH661" s="12">
        <f t="shared" si="786"/>
        <v>0</v>
      </c>
      <c r="AI661" s="12">
        <f t="shared" si="786"/>
        <v>0</v>
      </c>
      <c r="AJ661" s="12">
        <f t="shared" si="786"/>
        <v>0</v>
      </c>
      <c r="AK661" s="12">
        <f t="shared" si="786"/>
        <v>0</v>
      </c>
      <c r="AL661" s="12">
        <f t="shared" si="786"/>
        <v>0</v>
      </c>
      <c r="AM661" s="12">
        <f t="shared" si="786"/>
        <v>0</v>
      </c>
      <c r="AN661" s="12">
        <f t="shared" si="786"/>
        <v>0</v>
      </c>
      <c r="AO661" s="12">
        <f t="shared" si="786"/>
        <v>0</v>
      </c>
    </row>
    <row r="662" spans="2:41">
      <c r="B662" s="33">
        <v>129</v>
      </c>
      <c r="C662" s="12">
        <f t="shared" si="783"/>
        <v>0</v>
      </c>
      <c r="D662" s="12">
        <f t="shared" si="783"/>
        <v>0</v>
      </c>
      <c r="E662" s="12">
        <f t="shared" si="783"/>
        <v>0</v>
      </c>
      <c r="F662" s="12">
        <f t="shared" si="783"/>
        <v>0</v>
      </c>
      <c r="G662" s="12">
        <f t="shared" si="783"/>
        <v>0</v>
      </c>
      <c r="H662" s="12">
        <f t="shared" si="783"/>
        <v>0</v>
      </c>
      <c r="I662" s="12">
        <f t="shared" si="783"/>
        <v>0</v>
      </c>
      <c r="J662" s="12">
        <f t="shared" si="783"/>
        <v>0</v>
      </c>
      <c r="K662" s="12">
        <f t="shared" si="783"/>
        <v>0</v>
      </c>
      <c r="L662" s="12">
        <f t="shared" si="783"/>
        <v>0</v>
      </c>
      <c r="M662" s="12">
        <f t="shared" si="784"/>
        <v>0</v>
      </c>
      <c r="N662" s="12">
        <f t="shared" si="784"/>
        <v>0</v>
      </c>
      <c r="O662" s="12">
        <f t="shared" si="784"/>
        <v>0</v>
      </c>
      <c r="P662" s="12">
        <f t="shared" si="784"/>
        <v>0</v>
      </c>
      <c r="Q662" s="12">
        <f t="shared" si="784"/>
        <v>0</v>
      </c>
      <c r="R662" s="12">
        <f t="shared" si="784"/>
        <v>0</v>
      </c>
      <c r="S662" s="12">
        <f t="shared" si="784"/>
        <v>0</v>
      </c>
      <c r="T662" s="12">
        <f t="shared" si="784"/>
        <v>0</v>
      </c>
      <c r="U662" s="12">
        <f t="shared" si="784"/>
        <v>0</v>
      </c>
      <c r="V662" s="12">
        <f t="shared" si="784"/>
        <v>0</v>
      </c>
      <c r="W662" s="12">
        <f t="shared" si="785"/>
        <v>0</v>
      </c>
      <c r="X662" s="12">
        <f t="shared" si="785"/>
        <v>0</v>
      </c>
      <c r="Y662" s="12">
        <f t="shared" si="785"/>
        <v>0</v>
      </c>
      <c r="Z662" s="12">
        <f t="shared" si="785"/>
        <v>0</v>
      </c>
      <c r="AA662" s="12">
        <f t="shared" si="785"/>
        <v>0</v>
      </c>
      <c r="AB662" s="12">
        <f t="shared" si="785"/>
        <v>0</v>
      </c>
      <c r="AC662" s="12">
        <f t="shared" si="785"/>
        <v>0</v>
      </c>
      <c r="AD662" s="12">
        <f t="shared" si="785"/>
        <v>0</v>
      </c>
      <c r="AE662" s="12">
        <f t="shared" si="785"/>
        <v>0</v>
      </c>
      <c r="AF662" s="12">
        <f t="shared" si="785"/>
        <v>0</v>
      </c>
      <c r="AG662" s="12">
        <f t="shared" si="786"/>
        <v>0</v>
      </c>
      <c r="AH662" s="12">
        <f t="shared" si="786"/>
        <v>0</v>
      </c>
      <c r="AI662" s="12">
        <f t="shared" si="786"/>
        <v>0</v>
      </c>
      <c r="AJ662" s="12">
        <f t="shared" si="786"/>
        <v>0</v>
      </c>
      <c r="AK662" s="12">
        <f t="shared" si="786"/>
        <v>0</v>
      </c>
      <c r="AL662" s="12">
        <f t="shared" si="786"/>
        <v>0</v>
      </c>
      <c r="AM662" s="12">
        <f t="shared" si="786"/>
        <v>0</v>
      </c>
      <c r="AN662" s="12">
        <f t="shared" si="786"/>
        <v>0</v>
      </c>
      <c r="AO662" s="12">
        <f t="shared" si="786"/>
        <v>0</v>
      </c>
    </row>
    <row r="663" spans="2:41">
      <c r="B663" s="33">
        <v>130</v>
      </c>
      <c r="C663" s="12">
        <f t="shared" ref="C663:L672" si="787">INDEX(C$251:C$257,MATCH($B663,C$240:C$246,1))</f>
        <v>0</v>
      </c>
      <c r="D663" s="12">
        <f t="shared" si="787"/>
        <v>0</v>
      </c>
      <c r="E663" s="12">
        <f t="shared" si="787"/>
        <v>0</v>
      </c>
      <c r="F663" s="12">
        <f t="shared" si="787"/>
        <v>0</v>
      </c>
      <c r="G663" s="12">
        <f t="shared" si="787"/>
        <v>0</v>
      </c>
      <c r="H663" s="12">
        <f t="shared" si="787"/>
        <v>0</v>
      </c>
      <c r="I663" s="12">
        <f t="shared" si="787"/>
        <v>0</v>
      </c>
      <c r="J663" s="12">
        <f t="shared" si="787"/>
        <v>0</v>
      </c>
      <c r="K663" s="12">
        <f t="shared" si="787"/>
        <v>0</v>
      </c>
      <c r="L663" s="12">
        <f t="shared" si="787"/>
        <v>0</v>
      </c>
      <c r="M663" s="12">
        <f t="shared" ref="M663:V672" si="788">INDEX(M$251:M$257,MATCH($B663,M$240:M$246,1))</f>
        <v>0</v>
      </c>
      <c r="N663" s="12">
        <f t="shared" si="788"/>
        <v>0</v>
      </c>
      <c r="O663" s="12">
        <f t="shared" si="788"/>
        <v>0</v>
      </c>
      <c r="P663" s="12">
        <f t="shared" si="788"/>
        <v>0</v>
      </c>
      <c r="Q663" s="12">
        <f t="shared" si="788"/>
        <v>0</v>
      </c>
      <c r="R663" s="12">
        <f t="shared" si="788"/>
        <v>0</v>
      </c>
      <c r="S663" s="12">
        <f t="shared" si="788"/>
        <v>0</v>
      </c>
      <c r="T663" s="12">
        <f t="shared" si="788"/>
        <v>0</v>
      </c>
      <c r="U663" s="12">
        <f t="shared" si="788"/>
        <v>0</v>
      </c>
      <c r="V663" s="12">
        <f t="shared" si="788"/>
        <v>0</v>
      </c>
      <c r="W663" s="12">
        <f t="shared" ref="W663:AF672" si="789">INDEX(W$251:W$257,MATCH($B663,W$240:W$246,1))</f>
        <v>0</v>
      </c>
      <c r="X663" s="12">
        <f t="shared" si="789"/>
        <v>0</v>
      </c>
      <c r="Y663" s="12">
        <f t="shared" si="789"/>
        <v>0</v>
      </c>
      <c r="Z663" s="12">
        <f t="shared" si="789"/>
        <v>0</v>
      </c>
      <c r="AA663" s="12">
        <f t="shared" si="789"/>
        <v>0</v>
      </c>
      <c r="AB663" s="12">
        <f t="shared" si="789"/>
        <v>0</v>
      </c>
      <c r="AC663" s="12">
        <f t="shared" si="789"/>
        <v>0</v>
      </c>
      <c r="AD663" s="12">
        <f t="shared" si="789"/>
        <v>0</v>
      </c>
      <c r="AE663" s="12">
        <f t="shared" si="789"/>
        <v>0</v>
      </c>
      <c r="AF663" s="12">
        <f t="shared" si="789"/>
        <v>0</v>
      </c>
      <c r="AG663" s="12">
        <f t="shared" ref="AG663:AO672" si="790">INDEX(AG$251:AG$257,MATCH($B663,AG$240:AG$246,1))</f>
        <v>0</v>
      </c>
      <c r="AH663" s="12">
        <f t="shared" si="790"/>
        <v>0</v>
      </c>
      <c r="AI663" s="12">
        <f t="shared" si="790"/>
        <v>0</v>
      </c>
      <c r="AJ663" s="12">
        <f t="shared" si="790"/>
        <v>0</v>
      </c>
      <c r="AK663" s="12">
        <f t="shared" si="790"/>
        <v>0</v>
      </c>
      <c r="AL663" s="12">
        <f t="shared" si="790"/>
        <v>0</v>
      </c>
      <c r="AM663" s="12">
        <f t="shared" si="790"/>
        <v>0</v>
      </c>
      <c r="AN663" s="12">
        <f t="shared" si="790"/>
        <v>0</v>
      </c>
      <c r="AO663" s="12">
        <f t="shared" si="790"/>
        <v>0</v>
      </c>
    </row>
    <row r="664" spans="2:41">
      <c r="B664" s="33">
        <v>131</v>
      </c>
      <c r="C664" s="12">
        <f t="shared" si="787"/>
        <v>0</v>
      </c>
      <c r="D664" s="12">
        <f t="shared" si="787"/>
        <v>0</v>
      </c>
      <c r="E664" s="12">
        <f t="shared" si="787"/>
        <v>0</v>
      </c>
      <c r="F664" s="12">
        <f t="shared" si="787"/>
        <v>0</v>
      </c>
      <c r="G664" s="12">
        <f t="shared" si="787"/>
        <v>0</v>
      </c>
      <c r="H664" s="12">
        <f t="shared" si="787"/>
        <v>0</v>
      </c>
      <c r="I664" s="12">
        <f t="shared" si="787"/>
        <v>0</v>
      </c>
      <c r="J664" s="12">
        <f t="shared" si="787"/>
        <v>0</v>
      </c>
      <c r="K664" s="12">
        <f t="shared" si="787"/>
        <v>0</v>
      </c>
      <c r="L664" s="12">
        <f t="shared" si="787"/>
        <v>0</v>
      </c>
      <c r="M664" s="12">
        <f t="shared" si="788"/>
        <v>0</v>
      </c>
      <c r="N664" s="12">
        <f t="shared" si="788"/>
        <v>0</v>
      </c>
      <c r="O664" s="12">
        <f t="shared" si="788"/>
        <v>0</v>
      </c>
      <c r="P664" s="12">
        <f t="shared" si="788"/>
        <v>0</v>
      </c>
      <c r="Q664" s="12">
        <f t="shared" si="788"/>
        <v>0</v>
      </c>
      <c r="R664" s="12">
        <f t="shared" si="788"/>
        <v>0</v>
      </c>
      <c r="S664" s="12">
        <f t="shared" si="788"/>
        <v>0</v>
      </c>
      <c r="T664" s="12">
        <f t="shared" si="788"/>
        <v>0</v>
      </c>
      <c r="U664" s="12">
        <f t="shared" si="788"/>
        <v>0</v>
      </c>
      <c r="V664" s="12">
        <f t="shared" si="788"/>
        <v>0</v>
      </c>
      <c r="W664" s="12">
        <f t="shared" si="789"/>
        <v>0</v>
      </c>
      <c r="X664" s="12">
        <f t="shared" si="789"/>
        <v>0</v>
      </c>
      <c r="Y664" s="12">
        <f t="shared" si="789"/>
        <v>0</v>
      </c>
      <c r="Z664" s="12">
        <f t="shared" si="789"/>
        <v>0</v>
      </c>
      <c r="AA664" s="12">
        <f t="shared" si="789"/>
        <v>0</v>
      </c>
      <c r="AB664" s="12">
        <f t="shared" si="789"/>
        <v>0</v>
      </c>
      <c r="AC664" s="12">
        <f t="shared" si="789"/>
        <v>0</v>
      </c>
      <c r="AD664" s="12">
        <f t="shared" si="789"/>
        <v>0</v>
      </c>
      <c r="AE664" s="12">
        <f t="shared" si="789"/>
        <v>0</v>
      </c>
      <c r="AF664" s="12">
        <f t="shared" si="789"/>
        <v>0</v>
      </c>
      <c r="AG664" s="12">
        <f t="shared" si="790"/>
        <v>0</v>
      </c>
      <c r="AH664" s="12">
        <f t="shared" si="790"/>
        <v>0</v>
      </c>
      <c r="AI664" s="12">
        <f t="shared" si="790"/>
        <v>0</v>
      </c>
      <c r="AJ664" s="12">
        <f t="shared" si="790"/>
        <v>0</v>
      </c>
      <c r="AK664" s="12">
        <f t="shared" si="790"/>
        <v>0</v>
      </c>
      <c r="AL664" s="12">
        <f t="shared" si="790"/>
        <v>0</v>
      </c>
      <c r="AM664" s="12">
        <f t="shared" si="790"/>
        <v>0</v>
      </c>
      <c r="AN664" s="12">
        <f t="shared" si="790"/>
        <v>0</v>
      </c>
      <c r="AO664" s="12">
        <f t="shared" si="790"/>
        <v>0</v>
      </c>
    </row>
    <row r="665" spans="2:41">
      <c r="B665" s="33">
        <v>132</v>
      </c>
      <c r="C665" s="12">
        <f t="shared" si="787"/>
        <v>0</v>
      </c>
      <c r="D665" s="12">
        <f t="shared" si="787"/>
        <v>0</v>
      </c>
      <c r="E665" s="12">
        <f t="shared" si="787"/>
        <v>0</v>
      </c>
      <c r="F665" s="12">
        <f t="shared" si="787"/>
        <v>0</v>
      </c>
      <c r="G665" s="12">
        <f t="shared" si="787"/>
        <v>0</v>
      </c>
      <c r="H665" s="12">
        <f t="shared" si="787"/>
        <v>0</v>
      </c>
      <c r="I665" s="12">
        <f t="shared" si="787"/>
        <v>0</v>
      </c>
      <c r="J665" s="12">
        <f t="shared" si="787"/>
        <v>0</v>
      </c>
      <c r="K665" s="12">
        <f t="shared" si="787"/>
        <v>0</v>
      </c>
      <c r="L665" s="12">
        <f t="shared" si="787"/>
        <v>0</v>
      </c>
      <c r="M665" s="12">
        <f t="shared" si="788"/>
        <v>0</v>
      </c>
      <c r="N665" s="12">
        <f t="shared" si="788"/>
        <v>0</v>
      </c>
      <c r="O665" s="12">
        <f t="shared" si="788"/>
        <v>0</v>
      </c>
      <c r="P665" s="12">
        <f t="shared" si="788"/>
        <v>0</v>
      </c>
      <c r="Q665" s="12">
        <f t="shared" si="788"/>
        <v>0</v>
      </c>
      <c r="R665" s="12">
        <f t="shared" si="788"/>
        <v>0</v>
      </c>
      <c r="S665" s="12">
        <f t="shared" si="788"/>
        <v>0</v>
      </c>
      <c r="T665" s="12">
        <f t="shared" si="788"/>
        <v>0</v>
      </c>
      <c r="U665" s="12">
        <f t="shared" si="788"/>
        <v>0</v>
      </c>
      <c r="V665" s="12">
        <f t="shared" si="788"/>
        <v>0</v>
      </c>
      <c r="W665" s="12">
        <f t="shared" si="789"/>
        <v>0</v>
      </c>
      <c r="X665" s="12">
        <f t="shared" si="789"/>
        <v>0</v>
      </c>
      <c r="Y665" s="12">
        <f t="shared" si="789"/>
        <v>0</v>
      </c>
      <c r="Z665" s="12">
        <f t="shared" si="789"/>
        <v>0</v>
      </c>
      <c r="AA665" s="12">
        <f t="shared" si="789"/>
        <v>0</v>
      </c>
      <c r="AB665" s="12">
        <f t="shared" si="789"/>
        <v>0</v>
      </c>
      <c r="AC665" s="12">
        <f t="shared" si="789"/>
        <v>0</v>
      </c>
      <c r="AD665" s="12">
        <f t="shared" si="789"/>
        <v>0</v>
      </c>
      <c r="AE665" s="12">
        <f t="shared" si="789"/>
        <v>0</v>
      </c>
      <c r="AF665" s="12">
        <f t="shared" si="789"/>
        <v>0</v>
      </c>
      <c r="AG665" s="12">
        <f t="shared" si="790"/>
        <v>0</v>
      </c>
      <c r="AH665" s="12">
        <f t="shared" si="790"/>
        <v>0</v>
      </c>
      <c r="AI665" s="12">
        <f t="shared" si="790"/>
        <v>0</v>
      </c>
      <c r="AJ665" s="12">
        <f t="shared" si="790"/>
        <v>0</v>
      </c>
      <c r="AK665" s="12">
        <f t="shared" si="790"/>
        <v>0</v>
      </c>
      <c r="AL665" s="12">
        <f t="shared" si="790"/>
        <v>0</v>
      </c>
      <c r="AM665" s="12">
        <f t="shared" si="790"/>
        <v>0</v>
      </c>
      <c r="AN665" s="12">
        <f t="shared" si="790"/>
        <v>0</v>
      </c>
      <c r="AO665" s="12">
        <f t="shared" si="790"/>
        <v>0</v>
      </c>
    </row>
    <row r="666" spans="2:41">
      <c r="B666" s="33">
        <v>133</v>
      </c>
      <c r="C666" s="12">
        <f t="shared" si="787"/>
        <v>0</v>
      </c>
      <c r="D666" s="12">
        <f t="shared" si="787"/>
        <v>0</v>
      </c>
      <c r="E666" s="12">
        <f t="shared" si="787"/>
        <v>0</v>
      </c>
      <c r="F666" s="12">
        <f t="shared" si="787"/>
        <v>0</v>
      </c>
      <c r="G666" s="12">
        <f t="shared" si="787"/>
        <v>0</v>
      </c>
      <c r="H666" s="12">
        <f t="shared" si="787"/>
        <v>0</v>
      </c>
      <c r="I666" s="12">
        <f t="shared" si="787"/>
        <v>0</v>
      </c>
      <c r="J666" s="12">
        <f t="shared" si="787"/>
        <v>0</v>
      </c>
      <c r="K666" s="12">
        <f t="shared" si="787"/>
        <v>0</v>
      </c>
      <c r="L666" s="12">
        <f t="shared" si="787"/>
        <v>0</v>
      </c>
      <c r="M666" s="12">
        <f t="shared" si="788"/>
        <v>0</v>
      </c>
      <c r="N666" s="12">
        <f t="shared" si="788"/>
        <v>0</v>
      </c>
      <c r="O666" s="12">
        <f t="shared" si="788"/>
        <v>0</v>
      </c>
      <c r="P666" s="12">
        <f t="shared" si="788"/>
        <v>0</v>
      </c>
      <c r="Q666" s="12">
        <f t="shared" si="788"/>
        <v>0</v>
      </c>
      <c r="R666" s="12">
        <f t="shared" si="788"/>
        <v>0</v>
      </c>
      <c r="S666" s="12">
        <f t="shared" si="788"/>
        <v>0</v>
      </c>
      <c r="T666" s="12">
        <f t="shared" si="788"/>
        <v>0</v>
      </c>
      <c r="U666" s="12">
        <f t="shared" si="788"/>
        <v>0</v>
      </c>
      <c r="V666" s="12">
        <f t="shared" si="788"/>
        <v>0</v>
      </c>
      <c r="W666" s="12">
        <f t="shared" si="789"/>
        <v>0</v>
      </c>
      <c r="X666" s="12">
        <f t="shared" si="789"/>
        <v>0</v>
      </c>
      <c r="Y666" s="12">
        <f t="shared" si="789"/>
        <v>0</v>
      </c>
      <c r="Z666" s="12">
        <f t="shared" si="789"/>
        <v>0</v>
      </c>
      <c r="AA666" s="12">
        <f t="shared" si="789"/>
        <v>0</v>
      </c>
      <c r="AB666" s="12">
        <f t="shared" si="789"/>
        <v>0</v>
      </c>
      <c r="AC666" s="12">
        <f t="shared" si="789"/>
        <v>0</v>
      </c>
      <c r="AD666" s="12">
        <f t="shared" si="789"/>
        <v>0</v>
      </c>
      <c r="AE666" s="12">
        <f t="shared" si="789"/>
        <v>0</v>
      </c>
      <c r="AF666" s="12">
        <f t="shared" si="789"/>
        <v>0</v>
      </c>
      <c r="AG666" s="12">
        <f t="shared" si="790"/>
        <v>0</v>
      </c>
      <c r="AH666" s="12">
        <f t="shared" si="790"/>
        <v>0</v>
      </c>
      <c r="AI666" s="12">
        <f t="shared" si="790"/>
        <v>0</v>
      </c>
      <c r="AJ666" s="12">
        <f t="shared" si="790"/>
        <v>0</v>
      </c>
      <c r="AK666" s="12">
        <f t="shared" si="790"/>
        <v>0</v>
      </c>
      <c r="AL666" s="12">
        <f t="shared" si="790"/>
        <v>0</v>
      </c>
      <c r="AM666" s="12">
        <f t="shared" si="790"/>
        <v>0</v>
      </c>
      <c r="AN666" s="12">
        <f t="shared" si="790"/>
        <v>0</v>
      </c>
      <c r="AO666" s="12">
        <f t="shared" si="790"/>
        <v>0</v>
      </c>
    </row>
    <row r="667" spans="2:41">
      <c r="B667" s="33">
        <v>134</v>
      </c>
      <c r="C667" s="12">
        <f t="shared" si="787"/>
        <v>0</v>
      </c>
      <c r="D667" s="12">
        <f t="shared" si="787"/>
        <v>0</v>
      </c>
      <c r="E667" s="12">
        <f t="shared" si="787"/>
        <v>0</v>
      </c>
      <c r="F667" s="12">
        <f t="shared" si="787"/>
        <v>0</v>
      </c>
      <c r="G667" s="12">
        <f t="shared" si="787"/>
        <v>0</v>
      </c>
      <c r="H667" s="12">
        <f t="shared" si="787"/>
        <v>0</v>
      </c>
      <c r="I667" s="12">
        <f t="shared" si="787"/>
        <v>0</v>
      </c>
      <c r="J667" s="12">
        <f t="shared" si="787"/>
        <v>0</v>
      </c>
      <c r="K667" s="12">
        <f t="shared" si="787"/>
        <v>0</v>
      </c>
      <c r="L667" s="12">
        <f t="shared" si="787"/>
        <v>0</v>
      </c>
      <c r="M667" s="12">
        <f t="shared" si="788"/>
        <v>0</v>
      </c>
      <c r="N667" s="12">
        <f t="shared" si="788"/>
        <v>0</v>
      </c>
      <c r="O667" s="12">
        <f t="shared" si="788"/>
        <v>0</v>
      </c>
      <c r="P667" s="12">
        <f t="shared" si="788"/>
        <v>0</v>
      </c>
      <c r="Q667" s="12">
        <f t="shared" si="788"/>
        <v>0</v>
      </c>
      <c r="R667" s="12">
        <f t="shared" si="788"/>
        <v>0</v>
      </c>
      <c r="S667" s="12">
        <f t="shared" si="788"/>
        <v>0</v>
      </c>
      <c r="T667" s="12">
        <f t="shared" si="788"/>
        <v>0</v>
      </c>
      <c r="U667" s="12">
        <f t="shared" si="788"/>
        <v>0</v>
      </c>
      <c r="V667" s="12">
        <f t="shared" si="788"/>
        <v>0</v>
      </c>
      <c r="W667" s="12">
        <f t="shared" si="789"/>
        <v>0</v>
      </c>
      <c r="X667" s="12">
        <f t="shared" si="789"/>
        <v>0</v>
      </c>
      <c r="Y667" s="12">
        <f t="shared" si="789"/>
        <v>0</v>
      </c>
      <c r="Z667" s="12">
        <f t="shared" si="789"/>
        <v>0</v>
      </c>
      <c r="AA667" s="12">
        <f t="shared" si="789"/>
        <v>0</v>
      </c>
      <c r="AB667" s="12">
        <f t="shared" si="789"/>
        <v>0</v>
      </c>
      <c r="AC667" s="12">
        <f t="shared" si="789"/>
        <v>0</v>
      </c>
      <c r="AD667" s="12">
        <f t="shared" si="789"/>
        <v>0</v>
      </c>
      <c r="AE667" s="12">
        <f t="shared" si="789"/>
        <v>0</v>
      </c>
      <c r="AF667" s="12">
        <f t="shared" si="789"/>
        <v>0</v>
      </c>
      <c r="AG667" s="12">
        <f t="shared" si="790"/>
        <v>0</v>
      </c>
      <c r="AH667" s="12">
        <f t="shared" si="790"/>
        <v>0</v>
      </c>
      <c r="AI667" s="12">
        <f t="shared" si="790"/>
        <v>0</v>
      </c>
      <c r="AJ667" s="12">
        <f t="shared" si="790"/>
        <v>0</v>
      </c>
      <c r="AK667" s="12">
        <f t="shared" si="790"/>
        <v>0</v>
      </c>
      <c r="AL667" s="12">
        <f t="shared" si="790"/>
        <v>0</v>
      </c>
      <c r="AM667" s="12">
        <f t="shared" si="790"/>
        <v>0</v>
      </c>
      <c r="AN667" s="12">
        <f t="shared" si="790"/>
        <v>0</v>
      </c>
      <c r="AO667" s="12">
        <f t="shared" si="790"/>
        <v>0</v>
      </c>
    </row>
    <row r="668" spans="2:41">
      <c r="B668" s="33">
        <v>135</v>
      </c>
      <c r="C668" s="12">
        <f t="shared" si="787"/>
        <v>0</v>
      </c>
      <c r="D668" s="12">
        <f t="shared" si="787"/>
        <v>0</v>
      </c>
      <c r="E668" s="12">
        <f t="shared" si="787"/>
        <v>0</v>
      </c>
      <c r="F668" s="12">
        <f t="shared" si="787"/>
        <v>0</v>
      </c>
      <c r="G668" s="12">
        <f t="shared" si="787"/>
        <v>0</v>
      </c>
      <c r="H668" s="12">
        <f t="shared" si="787"/>
        <v>0</v>
      </c>
      <c r="I668" s="12">
        <f t="shared" si="787"/>
        <v>0</v>
      </c>
      <c r="J668" s="12">
        <f t="shared" si="787"/>
        <v>0</v>
      </c>
      <c r="K668" s="12">
        <f t="shared" si="787"/>
        <v>0</v>
      </c>
      <c r="L668" s="12">
        <f t="shared" si="787"/>
        <v>0</v>
      </c>
      <c r="M668" s="12">
        <f t="shared" si="788"/>
        <v>0</v>
      </c>
      <c r="N668" s="12">
        <f t="shared" si="788"/>
        <v>0</v>
      </c>
      <c r="O668" s="12">
        <f t="shared" si="788"/>
        <v>0</v>
      </c>
      <c r="P668" s="12">
        <f t="shared" si="788"/>
        <v>0</v>
      </c>
      <c r="Q668" s="12">
        <f t="shared" si="788"/>
        <v>0</v>
      </c>
      <c r="R668" s="12">
        <f t="shared" si="788"/>
        <v>0</v>
      </c>
      <c r="S668" s="12">
        <f t="shared" si="788"/>
        <v>0</v>
      </c>
      <c r="T668" s="12">
        <f t="shared" si="788"/>
        <v>0</v>
      </c>
      <c r="U668" s="12">
        <f t="shared" si="788"/>
        <v>0</v>
      </c>
      <c r="V668" s="12">
        <f t="shared" si="788"/>
        <v>0</v>
      </c>
      <c r="W668" s="12">
        <f t="shared" si="789"/>
        <v>0</v>
      </c>
      <c r="X668" s="12">
        <f t="shared" si="789"/>
        <v>0</v>
      </c>
      <c r="Y668" s="12">
        <f t="shared" si="789"/>
        <v>0</v>
      </c>
      <c r="Z668" s="12">
        <f t="shared" si="789"/>
        <v>0</v>
      </c>
      <c r="AA668" s="12">
        <f t="shared" si="789"/>
        <v>0</v>
      </c>
      <c r="AB668" s="12">
        <f t="shared" si="789"/>
        <v>0</v>
      </c>
      <c r="AC668" s="12">
        <f t="shared" si="789"/>
        <v>0</v>
      </c>
      <c r="AD668" s="12">
        <f t="shared" si="789"/>
        <v>0</v>
      </c>
      <c r="AE668" s="12">
        <f t="shared" si="789"/>
        <v>0</v>
      </c>
      <c r="AF668" s="12">
        <f t="shared" si="789"/>
        <v>0</v>
      </c>
      <c r="AG668" s="12">
        <f t="shared" si="790"/>
        <v>0</v>
      </c>
      <c r="AH668" s="12">
        <f t="shared" si="790"/>
        <v>0</v>
      </c>
      <c r="AI668" s="12">
        <f t="shared" si="790"/>
        <v>0</v>
      </c>
      <c r="AJ668" s="12">
        <f t="shared" si="790"/>
        <v>0</v>
      </c>
      <c r="AK668" s="12">
        <f t="shared" si="790"/>
        <v>0</v>
      </c>
      <c r="AL668" s="12">
        <f t="shared" si="790"/>
        <v>0</v>
      </c>
      <c r="AM668" s="12">
        <f t="shared" si="790"/>
        <v>0</v>
      </c>
      <c r="AN668" s="12">
        <f t="shared" si="790"/>
        <v>0</v>
      </c>
      <c r="AO668" s="12">
        <f t="shared" si="790"/>
        <v>0</v>
      </c>
    </row>
    <row r="669" spans="2:41">
      <c r="B669" s="33">
        <v>136</v>
      </c>
      <c r="C669" s="12">
        <f t="shared" si="787"/>
        <v>0</v>
      </c>
      <c r="D669" s="12">
        <f t="shared" si="787"/>
        <v>0</v>
      </c>
      <c r="E669" s="12">
        <f t="shared" si="787"/>
        <v>0</v>
      </c>
      <c r="F669" s="12">
        <f t="shared" si="787"/>
        <v>0</v>
      </c>
      <c r="G669" s="12">
        <f t="shared" si="787"/>
        <v>0</v>
      </c>
      <c r="H669" s="12">
        <f t="shared" si="787"/>
        <v>0</v>
      </c>
      <c r="I669" s="12">
        <f t="shared" si="787"/>
        <v>0</v>
      </c>
      <c r="J669" s="12">
        <f t="shared" si="787"/>
        <v>0</v>
      </c>
      <c r="K669" s="12">
        <f t="shared" si="787"/>
        <v>0</v>
      </c>
      <c r="L669" s="12">
        <f t="shared" si="787"/>
        <v>0</v>
      </c>
      <c r="M669" s="12">
        <f t="shared" si="788"/>
        <v>0</v>
      </c>
      <c r="N669" s="12">
        <f t="shared" si="788"/>
        <v>0</v>
      </c>
      <c r="O669" s="12">
        <f t="shared" si="788"/>
        <v>0</v>
      </c>
      <c r="P669" s="12">
        <f t="shared" si="788"/>
        <v>0</v>
      </c>
      <c r="Q669" s="12">
        <f t="shared" si="788"/>
        <v>0</v>
      </c>
      <c r="R669" s="12">
        <f t="shared" si="788"/>
        <v>0</v>
      </c>
      <c r="S669" s="12">
        <f t="shared" si="788"/>
        <v>0</v>
      </c>
      <c r="T669" s="12">
        <f t="shared" si="788"/>
        <v>0</v>
      </c>
      <c r="U669" s="12">
        <f t="shared" si="788"/>
        <v>0</v>
      </c>
      <c r="V669" s="12">
        <f t="shared" si="788"/>
        <v>0</v>
      </c>
      <c r="W669" s="12">
        <f t="shared" si="789"/>
        <v>0</v>
      </c>
      <c r="X669" s="12">
        <f t="shared" si="789"/>
        <v>0</v>
      </c>
      <c r="Y669" s="12">
        <f t="shared" si="789"/>
        <v>0</v>
      </c>
      <c r="Z669" s="12">
        <f t="shared" si="789"/>
        <v>0</v>
      </c>
      <c r="AA669" s="12">
        <f t="shared" si="789"/>
        <v>0</v>
      </c>
      <c r="AB669" s="12">
        <f t="shared" si="789"/>
        <v>0</v>
      </c>
      <c r="AC669" s="12">
        <f t="shared" si="789"/>
        <v>0</v>
      </c>
      <c r="AD669" s="12">
        <f t="shared" si="789"/>
        <v>0</v>
      </c>
      <c r="AE669" s="12">
        <f t="shared" si="789"/>
        <v>0</v>
      </c>
      <c r="AF669" s="12">
        <f t="shared" si="789"/>
        <v>0</v>
      </c>
      <c r="AG669" s="12">
        <f t="shared" si="790"/>
        <v>0</v>
      </c>
      <c r="AH669" s="12">
        <f t="shared" si="790"/>
        <v>0</v>
      </c>
      <c r="AI669" s="12">
        <f t="shared" si="790"/>
        <v>0</v>
      </c>
      <c r="AJ669" s="12">
        <f t="shared" si="790"/>
        <v>0</v>
      </c>
      <c r="AK669" s="12">
        <f t="shared" si="790"/>
        <v>0</v>
      </c>
      <c r="AL669" s="12">
        <f t="shared" si="790"/>
        <v>0</v>
      </c>
      <c r="AM669" s="12">
        <f t="shared" si="790"/>
        <v>0</v>
      </c>
      <c r="AN669" s="12">
        <f t="shared" si="790"/>
        <v>0</v>
      </c>
      <c r="AO669" s="12">
        <f t="shared" si="790"/>
        <v>0</v>
      </c>
    </row>
    <row r="670" spans="2:41">
      <c r="B670" s="33">
        <v>137</v>
      </c>
      <c r="C670" s="12">
        <f t="shared" si="787"/>
        <v>0</v>
      </c>
      <c r="D670" s="12">
        <f t="shared" si="787"/>
        <v>0</v>
      </c>
      <c r="E670" s="12">
        <f t="shared" si="787"/>
        <v>0</v>
      </c>
      <c r="F670" s="12">
        <f t="shared" si="787"/>
        <v>0</v>
      </c>
      <c r="G670" s="12">
        <f t="shared" si="787"/>
        <v>0</v>
      </c>
      <c r="H670" s="12">
        <f t="shared" si="787"/>
        <v>0</v>
      </c>
      <c r="I670" s="12">
        <f t="shared" si="787"/>
        <v>0</v>
      </c>
      <c r="J670" s="12">
        <f t="shared" si="787"/>
        <v>0</v>
      </c>
      <c r="K670" s="12">
        <f t="shared" si="787"/>
        <v>0</v>
      </c>
      <c r="L670" s="12">
        <f t="shared" si="787"/>
        <v>0</v>
      </c>
      <c r="M670" s="12">
        <f t="shared" si="788"/>
        <v>0</v>
      </c>
      <c r="N670" s="12">
        <f t="shared" si="788"/>
        <v>0</v>
      </c>
      <c r="O670" s="12">
        <f t="shared" si="788"/>
        <v>0</v>
      </c>
      <c r="P670" s="12">
        <f t="shared" si="788"/>
        <v>0</v>
      </c>
      <c r="Q670" s="12">
        <f t="shared" si="788"/>
        <v>0</v>
      </c>
      <c r="R670" s="12">
        <f t="shared" si="788"/>
        <v>0</v>
      </c>
      <c r="S670" s="12">
        <f t="shared" si="788"/>
        <v>0</v>
      </c>
      <c r="T670" s="12">
        <f t="shared" si="788"/>
        <v>0</v>
      </c>
      <c r="U670" s="12">
        <f t="shared" si="788"/>
        <v>0</v>
      </c>
      <c r="V670" s="12">
        <f t="shared" si="788"/>
        <v>0</v>
      </c>
      <c r="W670" s="12">
        <f t="shared" si="789"/>
        <v>0</v>
      </c>
      <c r="X670" s="12">
        <f t="shared" si="789"/>
        <v>0</v>
      </c>
      <c r="Y670" s="12">
        <f t="shared" si="789"/>
        <v>0</v>
      </c>
      <c r="Z670" s="12">
        <f t="shared" si="789"/>
        <v>0</v>
      </c>
      <c r="AA670" s="12">
        <f t="shared" si="789"/>
        <v>0</v>
      </c>
      <c r="AB670" s="12">
        <f t="shared" si="789"/>
        <v>0</v>
      </c>
      <c r="AC670" s="12">
        <f t="shared" si="789"/>
        <v>0</v>
      </c>
      <c r="AD670" s="12">
        <f t="shared" si="789"/>
        <v>0</v>
      </c>
      <c r="AE670" s="12">
        <f t="shared" si="789"/>
        <v>0</v>
      </c>
      <c r="AF670" s="12">
        <f t="shared" si="789"/>
        <v>0</v>
      </c>
      <c r="AG670" s="12">
        <f t="shared" si="790"/>
        <v>0</v>
      </c>
      <c r="AH670" s="12">
        <f t="shared" si="790"/>
        <v>0</v>
      </c>
      <c r="AI670" s="12">
        <f t="shared" si="790"/>
        <v>0</v>
      </c>
      <c r="AJ670" s="12">
        <f t="shared" si="790"/>
        <v>0</v>
      </c>
      <c r="AK670" s="12">
        <f t="shared" si="790"/>
        <v>0</v>
      </c>
      <c r="AL670" s="12">
        <f t="shared" si="790"/>
        <v>0</v>
      </c>
      <c r="AM670" s="12">
        <f t="shared" si="790"/>
        <v>0</v>
      </c>
      <c r="AN670" s="12">
        <f t="shared" si="790"/>
        <v>0</v>
      </c>
      <c r="AO670" s="12">
        <f t="shared" si="790"/>
        <v>0</v>
      </c>
    </row>
    <row r="671" spans="2:41">
      <c r="B671" s="33">
        <v>138</v>
      </c>
      <c r="C671" s="12">
        <f t="shared" si="787"/>
        <v>0</v>
      </c>
      <c r="D671" s="12">
        <f t="shared" si="787"/>
        <v>0</v>
      </c>
      <c r="E671" s="12">
        <f t="shared" si="787"/>
        <v>0</v>
      </c>
      <c r="F671" s="12">
        <f t="shared" si="787"/>
        <v>0</v>
      </c>
      <c r="G671" s="12">
        <f t="shared" si="787"/>
        <v>0</v>
      </c>
      <c r="H671" s="12">
        <f t="shared" si="787"/>
        <v>0</v>
      </c>
      <c r="I671" s="12">
        <f t="shared" si="787"/>
        <v>0</v>
      </c>
      <c r="J671" s="12">
        <f t="shared" si="787"/>
        <v>0</v>
      </c>
      <c r="K671" s="12">
        <f t="shared" si="787"/>
        <v>0</v>
      </c>
      <c r="L671" s="12">
        <f t="shared" si="787"/>
        <v>0</v>
      </c>
      <c r="M671" s="12">
        <f t="shared" si="788"/>
        <v>0</v>
      </c>
      <c r="N671" s="12">
        <f t="shared" si="788"/>
        <v>0</v>
      </c>
      <c r="O671" s="12">
        <f t="shared" si="788"/>
        <v>0</v>
      </c>
      <c r="P671" s="12">
        <f t="shared" si="788"/>
        <v>0</v>
      </c>
      <c r="Q671" s="12">
        <f t="shared" si="788"/>
        <v>0</v>
      </c>
      <c r="R671" s="12">
        <f t="shared" si="788"/>
        <v>0</v>
      </c>
      <c r="S671" s="12">
        <f t="shared" si="788"/>
        <v>0</v>
      </c>
      <c r="T671" s="12">
        <f t="shared" si="788"/>
        <v>0</v>
      </c>
      <c r="U671" s="12">
        <f t="shared" si="788"/>
        <v>0</v>
      </c>
      <c r="V671" s="12">
        <f t="shared" si="788"/>
        <v>0</v>
      </c>
      <c r="W671" s="12">
        <f t="shared" si="789"/>
        <v>0</v>
      </c>
      <c r="X671" s="12">
        <f t="shared" si="789"/>
        <v>0</v>
      </c>
      <c r="Y671" s="12">
        <f t="shared" si="789"/>
        <v>0</v>
      </c>
      <c r="Z671" s="12">
        <f t="shared" si="789"/>
        <v>0</v>
      </c>
      <c r="AA671" s="12">
        <f t="shared" si="789"/>
        <v>0</v>
      </c>
      <c r="AB671" s="12">
        <f t="shared" si="789"/>
        <v>0</v>
      </c>
      <c r="AC671" s="12">
        <f t="shared" si="789"/>
        <v>0</v>
      </c>
      <c r="AD671" s="12">
        <f t="shared" si="789"/>
        <v>0</v>
      </c>
      <c r="AE671" s="12">
        <f t="shared" si="789"/>
        <v>0</v>
      </c>
      <c r="AF671" s="12">
        <f t="shared" si="789"/>
        <v>0</v>
      </c>
      <c r="AG671" s="12">
        <f t="shared" si="790"/>
        <v>0</v>
      </c>
      <c r="AH671" s="12">
        <f t="shared" si="790"/>
        <v>0</v>
      </c>
      <c r="AI671" s="12">
        <f t="shared" si="790"/>
        <v>0</v>
      </c>
      <c r="AJ671" s="12">
        <f t="shared" si="790"/>
        <v>0</v>
      </c>
      <c r="AK671" s="12">
        <f t="shared" si="790"/>
        <v>0</v>
      </c>
      <c r="AL671" s="12">
        <f t="shared" si="790"/>
        <v>0</v>
      </c>
      <c r="AM671" s="12">
        <f t="shared" si="790"/>
        <v>0</v>
      </c>
      <c r="AN671" s="12">
        <f t="shared" si="790"/>
        <v>0</v>
      </c>
      <c r="AO671" s="12">
        <f t="shared" si="790"/>
        <v>0</v>
      </c>
    </row>
    <row r="672" spans="2:41">
      <c r="B672" s="33">
        <v>139</v>
      </c>
      <c r="C672" s="12">
        <f t="shared" si="787"/>
        <v>0</v>
      </c>
      <c r="D672" s="12">
        <f t="shared" si="787"/>
        <v>0</v>
      </c>
      <c r="E672" s="12">
        <f t="shared" si="787"/>
        <v>0</v>
      </c>
      <c r="F672" s="12">
        <f t="shared" si="787"/>
        <v>0</v>
      </c>
      <c r="G672" s="12">
        <f t="shared" si="787"/>
        <v>0</v>
      </c>
      <c r="H672" s="12">
        <f t="shared" si="787"/>
        <v>0</v>
      </c>
      <c r="I672" s="12">
        <f t="shared" si="787"/>
        <v>0</v>
      </c>
      <c r="J672" s="12">
        <f t="shared" si="787"/>
        <v>0</v>
      </c>
      <c r="K672" s="12">
        <f t="shared" si="787"/>
        <v>0</v>
      </c>
      <c r="L672" s="12">
        <f t="shared" si="787"/>
        <v>0</v>
      </c>
      <c r="M672" s="12">
        <f t="shared" si="788"/>
        <v>0</v>
      </c>
      <c r="N672" s="12">
        <f t="shared" si="788"/>
        <v>0</v>
      </c>
      <c r="O672" s="12">
        <f t="shared" si="788"/>
        <v>0</v>
      </c>
      <c r="P672" s="12">
        <f t="shared" si="788"/>
        <v>0</v>
      </c>
      <c r="Q672" s="12">
        <f t="shared" si="788"/>
        <v>0</v>
      </c>
      <c r="R672" s="12">
        <f t="shared" si="788"/>
        <v>0</v>
      </c>
      <c r="S672" s="12">
        <f t="shared" si="788"/>
        <v>0</v>
      </c>
      <c r="T672" s="12">
        <f t="shared" si="788"/>
        <v>0</v>
      </c>
      <c r="U672" s="12">
        <f t="shared" si="788"/>
        <v>0</v>
      </c>
      <c r="V672" s="12">
        <f t="shared" si="788"/>
        <v>0</v>
      </c>
      <c r="W672" s="12">
        <f t="shared" si="789"/>
        <v>0</v>
      </c>
      <c r="X672" s="12">
        <f t="shared" si="789"/>
        <v>0</v>
      </c>
      <c r="Y672" s="12">
        <f t="shared" si="789"/>
        <v>0</v>
      </c>
      <c r="Z672" s="12">
        <f t="shared" si="789"/>
        <v>0</v>
      </c>
      <c r="AA672" s="12">
        <f t="shared" si="789"/>
        <v>0</v>
      </c>
      <c r="AB672" s="12">
        <f t="shared" si="789"/>
        <v>0</v>
      </c>
      <c r="AC672" s="12">
        <f t="shared" si="789"/>
        <v>0</v>
      </c>
      <c r="AD672" s="12">
        <f t="shared" si="789"/>
        <v>0</v>
      </c>
      <c r="AE672" s="12">
        <f t="shared" si="789"/>
        <v>0</v>
      </c>
      <c r="AF672" s="12">
        <f t="shared" si="789"/>
        <v>0</v>
      </c>
      <c r="AG672" s="12">
        <f t="shared" si="790"/>
        <v>0</v>
      </c>
      <c r="AH672" s="12">
        <f t="shared" si="790"/>
        <v>0</v>
      </c>
      <c r="AI672" s="12">
        <f t="shared" si="790"/>
        <v>0</v>
      </c>
      <c r="AJ672" s="12">
        <f t="shared" si="790"/>
        <v>0</v>
      </c>
      <c r="AK672" s="12">
        <f t="shared" si="790"/>
        <v>0</v>
      </c>
      <c r="AL672" s="12">
        <f t="shared" si="790"/>
        <v>0</v>
      </c>
      <c r="AM672" s="12">
        <f t="shared" si="790"/>
        <v>0</v>
      </c>
      <c r="AN672" s="12">
        <f t="shared" si="790"/>
        <v>0</v>
      </c>
      <c r="AO672" s="12">
        <f t="shared" si="790"/>
        <v>0</v>
      </c>
    </row>
    <row r="673" spans="2:41">
      <c r="B673" s="33">
        <v>140</v>
      </c>
      <c r="C673" s="12">
        <f t="shared" ref="C673:L682" si="791">INDEX(C$251:C$257,MATCH($B673,C$240:C$246,1))</f>
        <v>0</v>
      </c>
      <c r="D673" s="12">
        <f t="shared" si="791"/>
        <v>0</v>
      </c>
      <c r="E673" s="12">
        <f t="shared" si="791"/>
        <v>0</v>
      </c>
      <c r="F673" s="12">
        <f t="shared" si="791"/>
        <v>0</v>
      </c>
      <c r="G673" s="12">
        <f t="shared" si="791"/>
        <v>0</v>
      </c>
      <c r="H673" s="12">
        <f t="shared" si="791"/>
        <v>0</v>
      </c>
      <c r="I673" s="12">
        <f t="shared" si="791"/>
        <v>0</v>
      </c>
      <c r="J673" s="12">
        <f t="shared" si="791"/>
        <v>0</v>
      </c>
      <c r="K673" s="12">
        <f t="shared" si="791"/>
        <v>0</v>
      </c>
      <c r="L673" s="12">
        <f t="shared" si="791"/>
        <v>0</v>
      </c>
      <c r="M673" s="12">
        <f t="shared" ref="M673:V682" si="792">INDEX(M$251:M$257,MATCH($B673,M$240:M$246,1))</f>
        <v>0</v>
      </c>
      <c r="N673" s="12">
        <f t="shared" si="792"/>
        <v>0</v>
      </c>
      <c r="O673" s="12">
        <f t="shared" si="792"/>
        <v>0</v>
      </c>
      <c r="P673" s="12">
        <f t="shared" si="792"/>
        <v>0</v>
      </c>
      <c r="Q673" s="12">
        <f t="shared" si="792"/>
        <v>0</v>
      </c>
      <c r="R673" s="12">
        <f t="shared" si="792"/>
        <v>0</v>
      </c>
      <c r="S673" s="12">
        <f t="shared" si="792"/>
        <v>0</v>
      </c>
      <c r="T673" s="12">
        <f t="shared" si="792"/>
        <v>0</v>
      </c>
      <c r="U673" s="12">
        <f t="shared" si="792"/>
        <v>0</v>
      </c>
      <c r="V673" s="12">
        <f t="shared" si="792"/>
        <v>0</v>
      </c>
      <c r="W673" s="12">
        <f t="shared" ref="W673:AF682" si="793">INDEX(W$251:W$257,MATCH($B673,W$240:W$246,1))</f>
        <v>0</v>
      </c>
      <c r="X673" s="12">
        <f t="shared" si="793"/>
        <v>0</v>
      </c>
      <c r="Y673" s="12">
        <f t="shared" si="793"/>
        <v>0</v>
      </c>
      <c r="Z673" s="12">
        <f t="shared" si="793"/>
        <v>0</v>
      </c>
      <c r="AA673" s="12">
        <f t="shared" si="793"/>
        <v>0</v>
      </c>
      <c r="AB673" s="12">
        <f t="shared" si="793"/>
        <v>0</v>
      </c>
      <c r="AC673" s="12">
        <f t="shared" si="793"/>
        <v>0</v>
      </c>
      <c r="AD673" s="12">
        <f t="shared" si="793"/>
        <v>0</v>
      </c>
      <c r="AE673" s="12">
        <f t="shared" si="793"/>
        <v>0</v>
      </c>
      <c r="AF673" s="12">
        <f t="shared" si="793"/>
        <v>0</v>
      </c>
      <c r="AG673" s="12">
        <f t="shared" ref="AG673:AO682" si="794">INDEX(AG$251:AG$257,MATCH($B673,AG$240:AG$246,1))</f>
        <v>0</v>
      </c>
      <c r="AH673" s="12">
        <f t="shared" si="794"/>
        <v>0</v>
      </c>
      <c r="AI673" s="12">
        <f t="shared" si="794"/>
        <v>0</v>
      </c>
      <c r="AJ673" s="12">
        <f t="shared" si="794"/>
        <v>0</v>
      </c>
      <c r="AK673" s="12">
        <f t="shared" si="794"/>
        <v>0</v>
      </c>
      <c r="AL673" s="12">
        <f t="shared" si="794"/>
        <v>0</v>
      </c>
      <c r="AM673" s="12">
        <f t="shared" si="794"/>
        <v>0</v>
      </c>
      <c r="AN673" s="12">
        <f t="shared" si="794"/>
        <v>0</v>
      </c>
      <c r="AO673" s="12">
        <f t="shared" si="794"/>
        <v>0</v>
      </c>
    </row>
    <row r="674" spans="2:41">
      <c r="B674" s="33">
        <v>141</v>
      </c>
      <c r="C674" s="12">
        <f t="shared" si="791"/>
        <v>0</v>
      </c>
      <c r="D674" s="12">
        <f t="shared" si="791"/>
        <v>0</v>
      </c>
      <c r="E674" s="12">
        <f t="shared" si="791"/>
        <v>0</v>
      </c>
      <c r="F674" s="12">
        <f t="shared" si="791"/>
        <v>0</v>
      </c>
      <c r="G674" s="12">
        <f t="shared" si="791"/>
        <v>0</v>
      </c>
      <c r="H674" s="12">
        <f t="shared" si="791"/>
        <v>0</v>
      </c>
      <c r="I674" s="12">
        <f t="shared" si="791"/>
        <v>0</v>
      </c>
      <c r="J674" s="12">
        <f t="shared" si="791"/>
        <v>0</v>
      </c>
      <c r="K674" s="12">
        <f t="shared" si="791"/>
        <v>0</v>
      </c>
      <c r="L674" s="12">
        <f t="shared" si="791"/>
        <v>0</v>
      </c>
      <c r="M674" s="12">
        <f t="shared" si="792"/>
        <v>0</v>
      </c>
      <c r="N674" s="12">
        <f t="shared" si="792"/>
        <v>0</v>
      </c>
      <c r="O674" s="12">
        <f t="shared" si="792"/>
        <v>0</v>
      </c>
      <c r="P674" s="12">
        <f t="shared" si="792"/>
        <v>0</v>
      </c>
      <c r="Q674" s="12">
        <f t="shared" si="792"/>
        <v>0</v>
      </c>
      <c r="R674" s="12">
        <f t="shared" si="792"/>
        <v>0</v>
      </c>
      <c r="S674" s="12">
        <f t="shared" si="792"/>
        <v>0</v>
      </c>
      <c r="T674" s="12">
        <f t="shared" si="792"/>
        <v>0</v>
      </c>
      <c r="U674" s="12">
        <f t="shared" si="792"/>
        <v>0</v>
      </c>
      <c r="V674" s="12">
        <f t="shared" si="792"/>
        <v>0</v>
      </c>
      <c r="W674" s="12">
        <f t="shared" si="793"/>
        <v>0</v>
      </c>
      <c r="X674" s="12">
        <f t="shared" si="793"/>
        <v>0</v>
      </c>
      <c r="Y674" s="12">
        <f t="shared" si="793"/>
        <v>0</v>
      </c>
      <c r="Z674" s="12">
        <f t="shared" si="793"/>
        <v>0</v>
      </c>
      <c r="AA674" s="12">
        <f t="shared" si="793"/>
        <v>0</v>
      </c>
      <c r="AB674" s="12">
        <f t="shared" si="793"/>
        <v>0</v>
      </c>
      <c r="AC674" s="12">
        <f t="shared" si="793"/>
        <v>0</v>
      </c>
      <c r="AD674" s="12">
        <f t="shared" si="793"/>
        <v>0</v>
      </c>
      <c r="AE674" s="12">
        <f t="shared" si="793"/>
        <v>0</v>
      </c>
      <c r="AF674" s="12">
        <f t="shared" si="793"/>
        <v>0</v>
      </c>
      <c r="AG674" s="12">
        <f t="shared" si="794"/>
        <v>0</v>
      </c>
      <c r="AH674" s="12">
        <f t="shared" si="794"/>
        <v>0</v>
      </c>
      <c r="AI674" s="12">
        <f t="shared" si="794"/>
        <v>0</v>
      </c>
      <c r="AJ674" s="12">
        <f t="shared" si="794"/>
        <v>0</v>
      </c>
      <c r="AK674" s="12">
        <f t="shared" si="794"/>
        <v>0</v>
      </c>
      <c r="AL674" s="12">
        <f t="shared" si="794"/>
        <v>0</v>
      </c>
      <c r="AM674" s="12">
        <f t="shared" si="794"/>
        <v>0</v>
      </c>
      <c r="AN674" s="12">
        <f t="shared" si="794"/>
        <v>0</v>
      </c>
      <c r="AO674" s="12">
        <f t="shared" si="794"/>
        <v>0</v>
      </c>
    </row>
    <row r="675" spans="2:41">
      <c r="B675" s="33">
        <v>142</v>
      </c>
      <c r="C675" s="12">
        <f t="shared" si="791"/>
        <v>0</v>
      </c>
      <c r="D675" s="12">
        <f t="shared" si="791"/>
        <v>0</v>
      </c>
      <c r="E675" s="12">
        <f t="shared" si="791"/>
        <v>0</v>
      </c>
      <c r="F675" s="12">
        <f t="shared" si="791"/>
        <v>0</v>
      </c>
      <c r="G675" s="12">
        <f t="shared" si="791"/>
        <v>0</v>
      </c>
      <c r="H675" s="12">
        <f t="shared" si="791"/>
        <v>0</v>
      </c>
      <c r="I675" s="12">
        <f t="shared" si="791"/>
        <v>0</v>
      </c>
      <c r="J675" s="12">
        <f t="shared" si="791"/>
        <v>0</v>
      </c>
      <c r="K675" s="12">
        <f t="shared" si="791"/>
        <v>0</v>
      </c>
      <c r="L675" s="12">
        <f t="shared" si="791"/>
        <v>0</v>
      </c>
      <c r="M675" s="12">
        <f t="shared" si="792"/>
        <v>0</v>
      </c>
      <c r="N675" s="12">
        <f t="shared" si="792"/>
        <v>0</v>
      </c>
      <c r="O675" s="12">
        <f t="shared" si="792"/>
        <v>0</v>
      </c>
      <c r="P675" s="12">
        <f t="shared" si="792"/>
        <v>0</v>
      </c>
      <c r="Q675" s="12">
        <f t="shared" si="792"/>
        <v>0</v>
      </c>
      <c r="R675" s="12">
        <f t="shared" si="792"/>
        <v>0</v>
      </c>
      <c r="S675" s="12">
        <f t="shared" si="792"/>
        <v>0</v>
      </c>
      <c r="T675" s="12">
        <f t="shared" si="792"/>
        <v>0</v>
      </c>
      <c r="U675" s="12">
        <f t="shared" si="792"/>
        <v>0</v>
      </c>
      <c r="V675" s="12">
        <f t="shared" si="792"/>
        <v>0</v>
      </c>
      <c r="W675" s="12">
        <f t="shared" si="793"/>
        <v>0</v>
      </c>
      <c r="X675" s="12">
        <f t="shared" si="793"/>
        <v>0</v>
      </c>
      <c r="Y675" s="12">
        <f t="shared" si="793"/>
        <v>0</v>
      </c>
      <c r="Z675" s="12">
        <f t="shared" si="793"/>
        <v>0</v>
      </c>
      <c r="AA675" s="12">
        <f t="shared" si="793"/>
        <v>0</v>
      </c>
      <c r="AB675" s="12">
        <f t="shared" si="793"/>
        <v>0</v>
      </c>
      <c r="AC675" s="12">
        <f t="shared" si="793"/>
        <v>0</v>
      </c>
      <c r="AD675" s="12">
        <f t="shared" si="793"/>
        <v>0</v>
      </c>
      <c r="AE675" s="12">
        <f t="shared" si="793"/>
        <v>0</v>
      </c>
      <c r="AF675" s="12">
        <f t="shared" si="793"/>
        <v>0</v>
      </c>
      <c r="AG675" s="12">
        <f t="shared" si="794"/>
        <v>0</v>
      </c>
      <c r="AH675" s="12">
        <f t="shared" si="794"/>
        <v>0</v>
      </c>
      <c r="AI675" s="12">
        <f t="shared" si="794"/>
        <v>0</v>
      </c>
      <c r="AJ675" s="12">
        <f t="shared" si="794"/>
        <v>0</v>
      </c>
      <c r="AK675" s="12">
        <f t="shared" si="794"/>
        <v>0</v>
      </c>
      <c r="AL675" s="12">
        <f t="shared" si="794"/>
        <v>0</v>
      </c>
      <c r="AM675" s="12">
        <f t="shared" si="794"/>
        <v>0</v>
      </c>
      <c r="AN675" s="12">
        <f t="shared" si="794"/>
        <v>0</v>
      </c>
      <c r="AO675" s="12">
        <f t="shared" si="794"/>
        <v>0</v>
      </c>
    </row>
    <row r="676" spans="2:41">
      <c r="B676" s="33">
        <v>143</v>
      </c>
      <c r="C676" s="12">
        <f t="shared" si="791"/>
        <v>0</v>
      </c>
      <c r="D676" s="12">
        <f t="shared" si="791"/>
        <v>0</v>
      </c>
      <c r="E676" s="12">
        <f t="shared" si="791"/>
        <v>0</v>
      </c>
      <c r="F676" s="12">
        <f t="shared" si="791"/>
        <v>0</v>
      </c>
      <c r="G676" s="12">
        <f t="shared" si="791"/>
        <v>0</v>
      </c>
      <c r="H676" s="12">
        <f t="shared" si="791"/>
        <v>0</v>
      </c>
      <c r="I676" s="12">
        <f t="shared" si="791"/>
        <v>0</v>
      </c>
      <c r="J676" s="12">
        <f t="shared" si="791"/>
        <v>0</v>
      </c>
      <c r="K676" s="12">
        <f t="shared" si="791"/>
        <v>0</v>
      </c>
      <c r="L676" s="12">
        <f t="shared" si="791"/>
        <v>0</v>
      </c>
      <c r="M676" s="12">
        <f t="shared" si="792"/>
        <v>0</v>
      </c>
      <c r="N676" s="12">
        <f t="shared" si="792"/>
        <v>0</v>
      </c>
      <c r="O676" s="12">
        <f t="shared" si="792"/>
        <v>0</v>
      </c>
      <c r="P676" s="12">
        <f t="shared" si="792"/>
        <v>0</v>
      </c>
      <c r="Q676" s="12">
        <f t="shared" si="792"/>
        <v>0</v>
      </c>
      <c r="R676" s="12">
        <f t="shared" si="792"/>
        <v>0</v>
      </c>
      <c r="S676" s="12">
        <f t="shared" si="792"/>
        <v>0</v>
      </c>
      <c r="T676" s="12">
        <f t="shared" si="792"/>
        <v>0</v>
      </c>
      <c r="U676" s="12">
        <f t="shared" si="792"/>
        <v>0</v>
      </c>
      <c r="V676" s="12">
        <f t="shared" si="792"/>
        <v>0</v>
      </c>
      <c r="W676" s="12">
        <f t="shared" si="793"/>
        <v>0</v>
      </c>
      <c r="X676" s="12">
        <f t="shared" si="793"/>
        <v>0</v>
      </c>
      <c r="Y676" s="12">
        <f t="shared" si="793"/>
        <v>0</v>
      </c>
      <c r="Z676" s="12">
        <f t="shared" si="793"/>
        <v>0</v>
      </c>
      <c r="AA676" s="12">
        <f t="shared" si="793"/>
        <v>0</v>
      </c>
      <c r="AB676" s="12">
        <f t="shared" si="793"/>
        <v>0</v>
      </c>
      <c r="AC676" s="12">
        <f t="shared" si="793"/>
        <v>0</v>
      </c>
      <c r="AD676" s="12">
        <f t="shared" si="793"/>
        <v>0</v>
      </c>
      <c r="AE676" s="12">
        <f t="shared" si="793"/>
        <v>0</v>
      </c>
      <c r="AF676" s="12">
        <f t="shared" si="793"/>
        <v>0</v>
      </c>
      <c r="AG676" s="12">
        <f t="shared" si="794"/>
        <v>0</v>
      </c>
      <c r="AH676" s="12">
        <f t="shared" si="794"/>
        <v>0</v>
      </c>
      <c r="AI676" s="12">
        <f t="shared" si="794"/>
        <v>0</v>
      </c>
      <c r="AJ676" s="12">
        <f t="shared" si="794"/>
        <v>0</v>
      </c>
      <c r="AK676" s="12">
        <f t="shared" si="794"/>
        <v>0</v>
      </c>
      <c r="AL676" s="12">
        <f t="shared" si="794"/>
        <v>0</v>
      </c>
      <c r="AM676" s="12">
        <f t="shared" si="794"/>
        <v>0</v>
      </c>
      <c r="AN676" s="12">
        <f t="shared" si="794"/>
        <v>0</v>
      </c>
      <c r="AO676" s="12">
        <f t="shared" si="794"/>
        <v>0</v>
      </c>
    </row>
    <row r="677" spans="2:41">
      <c r="B677" s="33">
        <v>144</v>
      </c>
      <c r="C677" s="12">
        <f t="shared" si="791"/>
        <v>0</v>
      </c>
      <c r="D677" s="12">
        <f t="shared" si="791"/>
        <v>0</v>
      </c>
      <c r="E677" s="12">
        <f t="shared" si="791"/>
        <v>0</v>
      </c>
      <c r="F677" s="12">
        <f t="shared" si="791"/>
        <v>0</v>
      </c>
      <c r="G677" s="12">
        <f t="shared" si="791"/>
        <v>0</v>
      </c>
      <c r="H677" s="12">
        <f t="shared" si="791"/>
        <v>0</v>
      </c>
      <c r="I677" s="12">
        <f t="shared" si="791"/>
        <v>0</v>
      </c>
      <c r="J677" s="12">
        <f t="shared" si="791"/>
        <v>0</v>
      </c>
      <c r="K677" s="12">
        <f t="shared" si="791"/>
        <v>0</v>
      </c>
      <c r="L677" s="12">
        <f t="shared" si="791"/>
        <v>0</v>
      </c>
      <c r="M677" s="12">
        <f t="shared" si="792"/>
        <v>0</v>
      </c>
      <c r="N677" s="12">
        <f t="shared" si="792"/>
        <v>0</v>
      </c>
      <c r="O677" s="12">
        <f t="shared" si="792"/>
        <v>0</v>
      </c>
      <c r="P677" s="12">
        <f t="shared" si="792"/>
        <v>0</v>
      </c>
      <c r="Q677" s="12">
        <f t="shared" si="792"/>
        <v>0</v>
      </c>
      <c r="R677" s="12">
        <f t="shared" si="792"/>
        <v>0</v>
      </c>
      <c r="S677" s="12">
        <f t="shared" si="792"/>
        <v>0</v>
      </c>
      <c r="T677" s="12">
        <f t="shared" si="792"/>
        <v>0</v>
      </c>
      <c r="U677" s="12">
        <f t="shared" si="792"/>
        <v>0</v>
      </c>
      <c r="V677" s="12">
        <f t="shared" si="792"/>
        <v>0</v>
      </c>
      <c r="W677" s="12">
        <f t="shared" si="793"/>
        <v>0</v>
      </c>
      <c r="X677" s="12">
        <f t="shared" si="793"/>
        <v>0</v>
      </c>
      <c r="Y677" s="12">
        <f t="shared" si="793"/>
        <v>0</v>
      </c>
      <c r="Z677" s="12">
        <f t="shared" si="793"/>
        <v>0</v>
      </c>
      <c r="AA677" s="12">
        <f t="shared" si="793"/>
        <v>0</v>
      </c>
      <c r="AB677" s="12">
        <f t="shared" si="793"/>
        <v>0</v>
      </c>
      <c r="AC677" s="12">
        <f t="shared" si="793"/>
        <v>0</v>
      </c>
      <c r="AD677" s="12">
        <f t="shared" si="793"/>
        <v>0</v>
      </c>
      <c r="AE677" s="12">
        <f t="shared" si="793"/>
        <v>0</v>
      </c>
      <c r="AF677" s="12">
        <f t="shared" si="793"/>
        <v>0</v>
      </c>
      <c r="AG677" s="12">
        <f t="shared" si="794"/>
        <v>0</v>
      </c>
      <c r="AH677" s="12">
        <f t="shared" si="794"/>
        <v>0</v>
      </c>
      <c r="AI677" s="12">
        <f t="shared" si="794"/>
        <v>0</v>
      </c>
      <c r="AJ677" s="12">
        <f t="shared" si="794"/>
        <v>0</v>
      </c>
      <c r="AK677" s="12">
        <f t="shared" si="794"/>
        <v>0</v>
      </c>
      <c r="AL677" s="12">
        <f t="shared" si="794"/>
        <v>0</v>
      </c>
      <c r="AM677" s="12">
        <f t="shared" si="794"/>
        <v>0</v>
      </c>
      <c r="AN677" s="12">
        <f t="shared" si="794"/>
        <v>0</v>
      </c>
      <c r="AO677" s="12">
        <f t="shared" si="794"/>
        <v>0</v>
      </c>
    </row>
    <row r="678" spans="2:41">
      <c r="B678" s="33">
        <v>145</v>
      </c>
      <c r="C678" s="12">
        <f t="shared" si="791"/>
        <v>0</v>
      </c>
      <c r="D678" s="12">
        <f t="shared" si="791"/>
        <v>0</v>
      </c>
      <c r="E678" s="12">
        <f t="shared" si="791"/>
        <v>0</v>
      </c>
      <c r="F678" s="12">
        <f t="shared" si="791"/>
        <v>0</v>
      </c>
      <c r="G678" s="12">
        <f t="shared" si="791"/>
        <v>0</v>
      </c>
      <c r="H678" s="12">
        <f t="shared" si="791"/>
        <v>0</v>
      </c>
      <c r="I678" s="12">
        <f t="shared" si="791"/>
        <v>0</v>
      </c>
      <c r="J678" s="12">
        <f t="shared" si="791"/>
        <v>0</v>
      </c>
      <c r="K678" s="12">
        <f t="shared" si="791"/>
        <v>0</v>
      </c>
      <c r="L678" s="12">
        <f t="shared" si="791"/>
        <v>0</v>
      </c>
      <c r="M678" s="12">
        <f t="shared" si="792"/>
        <v>0</v>
      </c>
      <c r="N678" s="12">
        <f t="shared" si="792"/>
        <v>0</v>
      </c>
      <c r="O678" s="12">
        <f t="shared" si="792"/>
        <v>0</v>
      </c>
      <c r="P678" s="12">
        <f t="shared" si="792"/>
        <v>0</v>
      </c>
      <c r="Q678" s="12">
        <f t="shared" si="792"/>
        <v>0</v>
      </c>
      <c r="R678" s="12">
        <f t="shared" si="792"/>
        <v>0</v>
      </c>
      <c r="S678" s="12">
        <f t="shared" si="792"/>
        <v>0</v>
      </c>
      <c r="T678" s="12">
        <f t="shared" si="792"/>
        <v>0</v>
      </c>
      <c r="U678" s="12">
        <f t="shared" si="792"/>
        <v>0</v>
      </c>
      <c r="V678" s="12">
        <f t="shared" si="792"/>
        <v>0</v>
      </c>
      <c r="W678" s="12">
        <f t="shared" si="793"/>
        <v>0</v>
      </c>
      <c r="X678" s="12">
        <f t="shared" si="793"/>
        <v>0</v>
      </c>
      <c r="Y678" s="12">
        <f t="shared" si="793"/>
        <v>0</v>
      </c>
      <c r="Z678" s="12">
        <f t="shared" si="793"/>
        <v>0</v>
      </c>
      <c r="AA678" s="12">
        <f t="shared" si="793"/>
        <v>0</v>
      </c>
      <c r="AB678" s="12">
        <f t="shared" si="793"/>
        <v>0</v>
      </c>
      <c r="AC678" s="12">
        <f t="shared" si="793"/>
        <v>0</v>
      </c>
      <c r="AD678" s="12">
        <f t="shared" si="793"/>
        <v>0</v>
      </c>
      <c r="AE678" s="12">
        <f t="shared" si="793"/>
        <v>0</v>
      </c>
      <c r="AF678" s="12">
        <f t="shared" si="793"/>
        <v>0</v>
      </c>
      <c r="AG678" s="12">
        <f t="shared" si="794"/>
        <v>0</v>
      </c>
      <c r="AH678" s="12">
        <f t="shared" si="794"/>
        <v>0</v>
      </c>
      <c r="AI678" s="12">
        <f t="shared" si="794"/>
        <v>0</v>
      </c>
      <c r="AJ678" s="12">
        <f t="shared" si="794"/>
        <v>0</v>
      </c>
      <c r="AK678" s="12">
        <f t="shared" si="794"/>
        <v>0</v>
      </c>
      <c r="AL678" s="12">
        <f t="shared" si="794"/>
        <v>0</v>
      </c>
      <c r="AM678" s="12">
        <f t="shared" si="794"/>
        <v>0</v>
      </c>
      <c r="AN678" s="12">
        <f t="shared" si="794"/>
        <v>0</v>
      </c>
      <c r="AO678" s="12">
        <f t="shared" si="794"/>
        <v>0</v>
      </c>
    </row>
    <row r="679" spans="2:41">
      <c r="B679" s="33">
        <v>146</v>
      </c>
      <c r="C679" s="12">
        <f t="shared" si="791"/>
        <v>0</v>
      </c>
      <c r="D679" s="12">
        <f t="shared" si="791"/>
        <v>0</v>
      </c>
      <c r="E679" s="12">
        <f t="shared" si="791"/>
        <v>0</v>
      </c>
      <c r="F679" s="12">
        <f t="shared" si="791"/>
        <v>0</v>
      </c>
      <c r="G679" s="12">
        <f t="shared" si="791"/>
        <v>0</v>
      </c>
      <c r="H679" s="12">
        <f t="shared" si="791"/>
        <v>0</v>
      </c>
      <c r="I679" s="12">
        <f t="shared" si="791"/>
        <v>0</v>
      </c>
      <c r="J679" s="12">
        <f t="shared" si="791"/>
        <v>0</v>
      </c>
      <c r="K679" s="12">
        <f t="shared" si="791"/>
        <v>0</v>
      </c>
      <c r="L679" s="12">
        <f t="shared" si="791"/>
        <v>0</v>
      </c>
      <c r="M679" s="12">
        <f t="shared" si="792"/>
        <v>0</v>
      </c>
      <c r="N679" s="12">
        <f t="shared" si="792"/>
        <v>0</v>
      </c>
      <c r="O679" s="12">
        <f t="shared" si="792"/>
        <v>0</v>
      </c>
      <c r="P679" s="12">
        <f t="shared" si="792"/>
        <v>0</v>
      </c>
      <c r="Q679" s="12">
        <f t="shared" si="792"/>
        <v>0</v>
      </c>
      <c r="R679" s="12">
        <f t="shared" si="792"/>
        <v>0</v>
      </c>
      <c r="S679" s="12">
        <f t="shared" si="792"/>
        <v>0</v>
      </c>
      <c r="T679" s="12">
        <f t="shared" si="792"/>
        <v>0</v>
      </c>
      <c r="U679" s="12">
        <f t="shared" si="792"/>
        <v>0</v>
      </c>
      <c r="V679" s="12">
        <f t="shared" si="792"/>
        <v>0</v>
      </c>
      <c r="W679" s="12">
        <f t="shared" si="793"/>
        <v>0</v>
      </c>
      <c r="X679" s="12">
        <f t="shared" si="793"/>
        <v>0</v>
      </c>
      <c r="Y679" s="12">
        <f t="shared" si="793"/>
        <v>0</v>
      </c>
      <c r="Z679" s="12">
        <f t="shared" si="793"/>
        <v>0</v>
      </c>
      <c r="AA679" s="12">
        <f t="shared" si="793"/>
        <v>0</v>
      </c>
      <c r="AB679" s="12">
        <f t="shared" si="793"/>
        <v>0</v>
      </c>
      <c r="AC679" s="12">
        <f t="shared" si="793"/>
        <v>0</v>
      </c>
      <c r="AD679" s="12">
        <f t="shared" si="793"/>
        <v>0</v>
      </c>
      <c r="AE679" s="12">
        <f t="shared" si="793"/>
        <v>0</v>
      </c>
      <c r="AF679" s="12">
        <f t="shared" si="793"/>
        <v>0</v>
      </c>
      <c r="AG679" s="12">
        <f t="shared" si="794"/>
        <v>0</v>
      </c>
      <c r="AH679" s="12">
        <f t="shared" si="794"/>
        <v>0</v>
      </c>
      <c r="AI679" s="12">
        <f t="shared" si="794"/>
        <v>0</v>
      </c>
      <c r="AJ679" s="12">
        <f t="shared" si="794"/>
        <v>0</v>
      </c>
      <c r="AK679" s="12">
        <f t="shared" si="794"/>
        <v>0</v>
      </c>
      <c r="AL679" s="12">
        <f t="shared" si="794"/>
        <v>0</v>
      </c>
      <c r="AM679" s="12">
        <f t="shared" si="794"/>
        <v>0</v>
      </c>
      <c r="AN679" s="12">
        <f t="shared" si="794"/>
        <v>0</v>
      </c>
      <c r="AO679" s="12">
        <f t="shared" si="794"/>
        <v>0</v>
      </c>
    </row>
    <row r="680" spans="2:41">
      <c r="B680" s="33">
        <v>147</v>
      </c>
      <c r="C680" s="12">
        <f t="shared" si="791"/>
        <v>0</v>
      </c>
      <c r="D680" s="12">
        <f t="shared" si="791"/>
        <v>0</v>
      </c>
      <c r="E680" s="12">
        <f t="shared" si="791"/>
        <v>0</v>
      </c>
      <c r="F680" s="12">
        <f t="shared" si="791"/>
        <v>0</v>
      </c>
      <c r="G680" s="12">
        <f t="shared" si="791"/>
        <v>0</v>
      </c>
      <c r="H680" s="12">
        <f t="shared" si="791"/>
        <v>0</v>
      </c>
      <c r="I680" s="12">
        <f t="shared" si="791"/>
        <v>0</v>
      </c>
      <c r="J680" s="12">
        <f t="shared" si="791"/>
        <v>0</v>
      </c>
      <c r="K680" s="12">
        <f t="shared" si="791"/>
        <v>0</v>
      </c>
      <c r="L680" s="12">
        <f t="shared" si="791"/>
        <v>0</v>
      </c>
      <c r="M680" s="12">
        <f t="shared" si="792"/>
        <v>0</v>
      </c>
      <c r="N680" s="12">
        <f t="shared" si="792"/>
        <v>0</v>
      </c>
      <c r="O680" s="12">
        <f t="shared" si="792"/>
        <v>0</v>
      </c>
      <c r="P680" s="12">
        <f t="shared" si="792"/>
        <v>0</v>
      </c>
      <c r="Q680" s="12">
        <f t="shared" si="792"/>
        <v>0</v>
      </c>
      <c r="R680" s="12">
        <f t="shared" si="792"/>
        <v>0</v>
      </c>
      <c r="S680" s="12">
        <f t="shared" si="792"/>
        <v>0</v>
      </c>
      <c r="T680" s="12">
        <f t="shared" si="792"/>
        <v>0</v>
      </c>
      <c r="U680" s="12">
        <f t="shared" si="792"/>
        <v>0</v>
      </c>
      <c r="V680" s="12">
        <f t="shared" si="792"/>
        <v>0</v>
      </c>
      <c r="W680" s="12">
        <f t="shared" si="793"/>
        <v>0</v>
      </c>
      <c r="X680" s="12">
        <f t="shared" si="793"/>
        <v>0</v>
      </c>
      <c r="Y680" s="12">
        <f t="shared" si="793"/>
        <v>0</v>
      </c>
      <c r="Z680" s="12">
        <f t="shared" si="793"/>
        <v>0</v>
      </c>
      <c r="AA680" s="12">
        <f t="shared" si="793"/>
        <v>0</v>
      </c>
      <c r="AB680" s="12">
        <f t="shared" si="793"/>
        <v>0</v>
      </c>
      <c r="AC680" s="12">
        <f t="shared" si="793"/>
        <v>0</v>
      </c>
      <c r="AD680" s="12">
        <f t="shared" si="793"/>
        <v>0</v>
      </c>
      <c r="AE680" s="12">
        <f t="shared" si="793"/>
        <v>0</v>
      </c>
      <c r="AF680" s="12">
        <f t="shared" si="793"/>
        <v>0</v>
      </c>
      <c r="AG680" s="12">
        <f t="shared" si="794"/>
        <v>0</v>
      </c>
      <c r="AH680" s="12">
        <f t="shared" si="794"/>
        <v>0</v>
      </c>
      <c r="AI680" s="12">
        <f t="shared" si="794"/>
        <v>0</v>
      </c>
      <c r="AJ680" s="12">
        <f t="shared" si="794"/>
        <v>0</v>
      </c>
      <c r="AK680" s="12">
        <f t="shared" si="794"/>
        <v>0</v>
      </c>
      <c r="AL680" s="12">
        <f t="shared" si="794"/>
        <v>0</v>
      </c>
      <c r="AM680" s="12">
        <f t="shared" si="794"/>
        <v>0</v>
      </c>
      <c r="AN680" s="12">
        <f t="shared" si="794"/>
        <v>0</v>
      </c>
      <c r="AO680" s="12">
        <f t="shared" si="794"/>
        <v>0</v>
      </c>
    </row>
    <row r="681" spans="2:41">
      <c r="B681" s="33">
        <v>148</v>
      </c>
      <c r="C681" s="12">
        <f t="shared" si="791"/>
        <v>0</v>
      </c>
      <c r="D681" s="12">
        <f t="shared" si="791"/>
        <v>0</v>
      </c>
      <c r="E681" s="12">
        <f t="shared" si="791"/>
        <v>0</v>
      </c>
      <c r="F681" s="12">
        <f t="shared" si="791"/>
        <v>0</v>
      </c>
      <c r="G681" s="12">
        <f t="shared" si="791"/>
        <v>0</v>
      </c>
      <c r="H681" s="12">
        <f t="shared" si="791"/>
        <v>0</v>
      </c>
      <c r="I681" s="12">
        <f t="shared" si="791"/>
        <v>0</v>
      </c>
      <c r="J681" s="12">
        <f t="shared" si="791"/>
        <v>0</v>
      </c>
      <c r="K681" s="12">
        <f t="shared" si="791"/>
        <v>0</v>
      </c>
      <c r="L681" s="12">
        <f t="shared" si="791"/>
        <v>0</v>
      </c>
      <c r="M681" s="12">
        <f t="shared" si="792"/>
        <v>0</v>
      </c>
      <c r="N681" s="12">
        <f t="shared" si="792"/>
        <v>0</v>
      </c>
      <c r="O681" s="12">
        <f t="shared" si="792"/>
        <v>0</v>
      </c>
      <c r="P681" s="12">
        <f t="shared" si="792"/>
        <v>0</v>
      </c>
      <c r="Q681" s="12">
        <f t="shared" si="792"/>
        <v>0</v>
      </c>
      <c r="R681" s="12">
        <f t="shared" si="792"/>
        <v>0</v>
      </c>
      <c r="S681" s="12">
        <f t="shared" si="792"/>
        <v>0</v>
      </c>
      <c r="T681" s="12">
        <f t="shared" si="792"/>
        <v>0</v>
      </c>
      <c r="U681" s="12">
        <f t="shared" si="792"/>
        <v>0</v>
      </c>
      <c r="V681" s="12">
        <f t="shared" si="792"/>
        <v>0</v>
      </c>
      <c r="W681" s="12">
        <f t="shared" si="793"/>
        <v>0</v>
      </c>
      <c r="X681" s="12">
        <f t="shared" si="793"/>
        <v>0</v>
      </c>
      <c r="Y681" s="12">
        <f t="shared" si="793"/>
        <v>0</v>
      </c>
      <c r="Z681" s="12">
        <f t="shared" si="793"/>
        <v>0</v>
      </c>
      <c r="AA681" s="12">
        <f t="shared" si="793"/>
        <v>0</v>
      </c>
      <c r="AB681" s="12">
        <f t="shared" si="793"/>
        <v>0</v>
      </c>
      <c r="AC681" s="12">
        <f t="shared" si="793"/>
        <v>0</v>
      </c>
      <c r="AD681" s="12">
        <f t="shared" si="793"/>
        <v>0</v>
      </c>
      <c r="AE681" s="12">
        <f t="shared" si="793"/>
        <v>0</v>
      </c>
      <c r="AF681" s="12">
        <f t="shared" si="793"/>
        <v>0</v>
      </c>
      <c r="AG681" s="12">
        <f t="shared" si="794"/>
        <v>0</v>
      </c>
      <c r="AH681" s="12">
        <f t="shared" si="794"/>
        <v>0</v>
      </c>
      <c r="AI681" s="12">
        <f t="shared" si="794"/>
        <v>0</v>
      </c>
      <c r="AJ681" s="12">
        <f t="shared" si="794"/>
        <v>0</v>
      </c>
      <c r="AK681" s="12">
        <f t="shared" si="794"/>
        <v>0</v>
      </c>
      <c r="AL681" s="12">
        <f t="shared" si="794"/>
        <v>0</v>
      </c>
      <c r="AM681" s="12">
        <f t="shared" si="794"/>
        <v>0</v>
      </c>
      <c r="AN681" s="12">
        <f t="shared" si="794"/>
        <v>0</v>
      </c>
      <c r="AO681" s="12">
        <f t="shared" si="794"/>
        <v>0</v>
      </c>
    </row>
    <row r="682" spans="2:41">
      <c r="B682" s="33">
        <v>149</v>
      </c>
      <c r="C682" s="12">
        <f t="shared" si="791"/>
        <v>0</v>
      </c>
      <c r="D682" s="12">
        <f t="shared" si="791"/>
        <v>0</v>
      </c>
      <c r="E682" s="12">
        <f t="shared" si="791"/>
        <v>0</v>
      </c>
      <c r="F682" s="12">
        <f t="shared" si="791"/>
        <v>0</v>
      </c>
      <c r="G682" s="12">
        <f t="shared" si="791"/>
        <v>0</v>
      </c>
      <c r="H682" s="12">
        <f t="shared" si="791"/>
        <v>0</v>
      </c>
      <c r="I682" s="12">
        <f t="shared" si="791"/>
        <v>0</v>
      </c>
      <c r="J682" s="12">
        <f t="shared" si="791"/>
        <v>0</v>
      </c>
      <c r="K682" s="12">
        <f t="shared" si="791"/>
        <v>0</v>
      </c>
      <c r="L682" s="12">
        <f t="shared" si="791"/>
        <v>0</v>
      </c>
      <c r="M682" s="12">
        <f t="shared" si="792"/>
        <v>0</v>
      </c>
      <c r="N682" s="12">
        <f t="shared" si="792"/>
        <v>0</v>
      </c>
      <c r="O682" s="12">
        <f t="shared" si="792"/>
        <v>0</v>
      </c>
      <c r="P682" s="12">
        <f t="shared" si="792"/>
        <v>0</v>
      </c>
      <c r="Q682" s="12">
        <f t="shared" si="792"/>
        <v>0</v>
      </c>
      <c r="R682" s="12">
        <f t="shared" si="792"/>
        <v>0</v>
      </c>
      <c r="S682" s="12">
        <f t="shared" si="792"/>
        <v>0</v>
      </c>
      <c r="T682" s="12">
        <f t="shared" si="792"/>
        <v>0</v>
      </c>
      <c r="U682" s="12">
        <f t="shared" si="792"/>
        <v>0</v>
      </c>
      <c r="V682" s="12">
        <f t="shared" si="792"/>
        <v>0</v>
      </c>
      <c r="W682" s="12">
        <f t="shared" si="793"/>
        <v>0</v>
      </c>
      <c r="X682" s="12">
        <f t="shared" si="793"/>
        <v>0</v>
      </c>
      <c r="Y682" s="12">
        <f t="shared" si="793"/>
        <v>0</v>
      </c>
      <c r="Z682" s="12">
        <f t="shared" si="793"/>
        <v>0</v>
      </c>
      <c r="AA682" s="12">
        <f t="shared" si="793"/>
        <v>0</v>
      </c>
      <c r="AB682" s="12">
        <f t="shared" si="793"/>
        <v>0</v>
      </c>
      <c r="AC682" s="12">
        <f t="shared" si="793"/>
        <v>0</v>
      </c>
      <c r="AD682" s="12">
        <f t="shared" si="793"/>
        <v>0</v>
      </c>
      <c r="AE682" s="12">
        <f t="shared" si="793"/>
        <v>0</v>
      </c>
      <c r="AF682" s="12">
        <f t="shared" si="793"/>
        <v>0</v>
      </c>
      <c r="AG682" s="12">
        <f t="shared" si="794"/>
        <v>0</v>
      </c>
      <c r="AH682" s="12">
        <f t="shared" si="794"/>
        <v>0</v>
      </c>
      <c r="AI682" s="12">
        <f t="shared" si="794"/>
        <v>0</v>
      </c>
      <c r="AJ682" s="12">
        <f t="shared" si="794"/>
        <v>0</v>
      </c>
      <c r="AK682" s="12">
        <f t="shared" si="794"/>
        <v>0</v>
      </c>
      <c r="AL682" s="12">
        <f t="shared" si="794"/>
        <v>0</v>
      </c>
      <c r="AM682" s="12">
        <f t="shared" si="794"/>
        <v>0</v>
      </c>
      <c r="AN682" s="12">
        <f t="shared" si="794"/>
        <v>0</v>
      </c>
      <c r="AO682" s="12">
        <f t="shared" si="794"/>
        <v>0</v>
      </c>
    </row>
    <row r="683" spans="2:41">
      <c r="B683" s="33">
        <v>150</v>
      </c>
      <c r="C683" s="12">
        <f t="shared" ref="C683:L692" si="795">INDEX(C$251:C$257,MATCH($B683,C$240:C$246,1))</f>
        <v>0</v>
      </c>
      <c r="D683" s="12">
        <f t="shared" si="795"/>
        <v>0</v>
      </c>
      <c r="E683" s="12">
        <f t="shared" si="795"/>
        <v>0</v>
      </c>
      <c r="F683" s="12">
        <f t="shared" si="795"/>
        <v>0</v>
      </c>
      <c r="G683" s="12">
        <f t="shared" si="795"/>
        <v>0</v>
      </c>
      <c r="H683" s="12">
        <f t="shared" si="795"/>
        <v>0</v>
      </c>
      <c r="I683" s="12">
        <f t="shared" si="795"/>
        <v>0</v>
      </c>
      <c r="J683" s="12">
        <f t="shared" si="795"/>
        <v>0</v>
      </c>
      <c r="K683" s="12">
        <f t="shared" si="795"/>
        <v>0</v>
      </c>
      <c r="L683" s="12">
        <f t="shared" si="795"/>
        <v>0</v>
      </c>
      <c r="M683" s="12">
        <f t="shared" ref="M683:V692" si="796">INDEX(M$251:M$257,MATCH($B683,M$240:M$246,1))</f>
        <v>0</v>
      </c>
      <c r="N683" s="12">
        <f t="shared" si="796"/>
        <v>0</v>
      </c>
      <c r="O683" s="12">
        <f t="shared" si="796"/>
        <v>0</v>
      </c>
      <c r="P683" s="12">
        <f t="shared" si="796"/>
        <v>0</v>
      </c>
      <c r="Q683" s="12">
        <f t="shared" si="796"/>
        <v>0</v>
      </c>
      <c r="R683" s="12">
        <f t="shared" si="796"/>
        <v>0</v>
      </c>
      <c r="S683" s="12">
        <f t="shared" si="796"/>
        <v>0</v>
      </c>
      <c r="T683" s="12">
        <f t="shared" si="796"/>
        <v>0</v>
      </c>
      <c r="U683" s="12">
        <f t="shared" si="796"/>
        <v>0</v>
      </c>
      <c r="V683" s="12">
        <f t="shared" si="796"/>
        <v>0</v>
      </c>
      <c r="W683" s="12">
        <f t="shared" ref="W683:AF692" si="797">INDEX(W$251:W$257,MATCH($B683,W$240:W$246,1))</f>
        <v>0</v>
      </c>
      <c r="X683" s="12">
        <f t="shared" si="797"/>
        <v>0</v>
      </c>
      <c r="Y683" s="12">
        <f t="shared" si="797"/>
        <v>0</v>
      </c>
      <c r="Z683" s="12">
        <f t="shared" si="797"/>
        <v>0</v>
      </c>
      <c r="AA683" s="12">
        <f t="shared" si="797"/>
        <v>0</v>
      </c>
      <c r="AB683" s="12">
        <f t="shared" si="797"/>
        <v>0</v>
      </c>
      <c r="AC683" s="12">
        <f t="shared" si="797"/>
        <v>0</v>
      </c>
      <c r="AD683" s="12">
        <f t="shared" si="797"/>
        <v>0</v>
      </c>
      <c r="AE683" s="12">
        <f t="shared" si="797"/>
        <v>0</v>
      </c>
      <c r="AF683" s="12">
        <f t="shared" si="797"/>
        <v>0</v>
      </c>
      <c r="AG683" s="12">
        <f t="shared" ref="AG683:AO692" si="798">INDEX(AG$251:AG$257,MATCH($B683,AG$240:AG$246,1))</f>
        <v>0</v>
      </c>
      <c r="AH683" s="12">
        <f t="shared" si="798"/>
        <v>0</v>
      </c>
      <c r="AI683" s="12">
        <f t="shared" si="798"/>
        <v>0</v>
      </c>
      <c r="AJ683" s="12">
        <f t="shared" si="798"/>
        <v>0</v>
      </c>
      <c r="AK683" s="12">
        <f t="shared" si="798"/>
        <v>0</v>
      </c>
      <c r="AL683" s="12">
        <f t="shared" si="798"/>
        <v>0</v>
      </c>
      <c r="AM683" s="12">
        <f t="shared" si="798"/>
        <v>0</v>
      </c>
      <c r="AN683" s="12">
        <f t="shared" si="798"/>
        <v>0</v>
      </c>
      <c r="AO683" s="12">
        <f t="shared" si="798"/>
        <v>0</v>
      </c>
    </row>
    <row r="684" spans="2:41">
      <c r="B684" s="33">
        <v>151</v>
      </c>
      <c r="C684" s="12">
        <f t="shared" si="795"/>
        <v>0</v>
      </c>
      <c r="D684" s="12">
        <f t="shared" si="795"/>
        <v>0</v>
      </c>
      <c r="E684" s="12">
        <f t="shared" si="795"/>
        <v>0</v>
      </c>
      <c r="F684" s="12">
        <f t="shared" si="795"/>
        <v>0</v>
      </c>
      <c r="G684" s="12">
        <f t="shared" si="795"/>
        <v>0</v>
      </c>
      <c r="H684" s="12">
        <f t="shared" si="795"/>
        <v>0</v>
      </c>
      <c r="I684" s="12">
        <f t="shared" si="795"/>
        <v>0</v>
      </c>
      <c r="J684" s="12">
        <f t="shared" si="795"/>
        <v>0</v>
      </c>
      <c r="K684" s="12">
        <f t="shared" si="795"/>
        <v>0</v>
      </c>
      <c r="L684" s="12">
        <f t="shared" si="795"/>
        <v>0</v>
      </c>
      <c r="M684" s="12">
        <f t="shared" si="796"/>
        <v>0</v>
      </c>
      <c r="N684" s="12">
        <f t="shared" si="796"/>
        <v>0</v>
      </c>
      <c r="O684" s="12">
        <f t="shared" si="796"/>
        <v>0</v>
      </c>
      <c r="P684" s="12">
        <f t="shared" si="796"/>
        <v>0</v>
      </c>
      <c r="Q684" s="12">
        <f t="shared" si="796"/>
        <v>0</v>
      </c>
      <c r="R684" s="12">
        <f t="shared" si="796"/>
        <v>0</v>
      </c>
      <c r="S684" s="12">
        <f t="shared" si="796"/>
        <v>0</v>
      </c>
      <c r="T684" s="12">
        <f t="shared" si="796"/>
        <v>0</v>
      </c>
      <c r="U684" s="12">
        <f t="shared" si="796"/>
        <v>0</v>
      </c>
      <c r="V684" s="12">
        <f t="shared" si="796"/>
        <v>0</v>
      </c>
      <c r="W684" s="12">
        <f t="shared" si="797"/>
        <v>0</v>
      </c>
      <c r="X684" s="12">
        <f t="shared" si="797"/>
        <v>0</v>
      </c>
      <c r="Y684" s="12">
        <f t="shared" si="797"/>
        <v>0</v>
      </c>
      <c r="Z684" s="12">
        <f t="shared" si="797"/>
        <v>0</v>
      </c>
      <c r="AA684" s="12">
        <f t="shared" si="797"/>
        <v>0</v>
      </c>
      <c r="AB684" s="12">
        <f t="shared" si="797"/>
        <v>0</v>
      </c>
      <c r="AC684" s="12">
        <f t="shared" si="797"/>
        <v>0</v>
      </c>
      <c r="AD684" s="12">
        <f t="shared" si="797"/>
        <v>0</v>
      </c>
      <c r="AE684" s="12">
        <f t="shared" si="797"/>
        <v>0</v>
      </c>
      <c r="AF684" s="12">
        <f t="shared" si="797"/>
        <v>0</v>
      </c>
      <c r="AG684" s="12">
        <f t="shared" si="798"/>
        <v>0</v>
      </c>
      <c r="AH684" s="12">
        <f t="shared" si="798"/>
        <v>0</v>
      </c>
      <c r="AI684" s="12">
        <f t="shared" si="798"/>
        <v>0</v>
      </c>
      <c r="AJ684" s="12">
        <f t="shared" si="798"/>
        <v>0</v>
      </c>
      <c r="AK684" s="12">
        <f t="shared" si="798"/>
        <v>0</v>
      </c>
      <c r="AL684" s="12">
        <f t="shared" si="798"/>
        <v>0</v>
      </c>
      <c r="AM684" s="12">
        <f t="shared" si="798"/>
        <v>0</v>
      </c>
      <c r="AN684" s="12">
        <f t="shared" si="798"/>
        <v>0</v>
      </c>
      <c r="AO684" s="12">
        <f t="shared" si="798"/>
        <v>0</v>
      </c>
    </row>
    <row r="685" spans="2:41">
      <c r="B685" s="33">
        <v>152</v>
      </c>
      <c r="C685" s="12">
        <f t="shared" si="795"/>
        <v>0</v>
      </c>
      <c r="D685" s="12">
        <f t="shared" si="795"/>
        <v>0</v>
      </c>
      <c r="E685" s="12">
        <f t="shared" si="795"/>
        <v>0</v>
      </c>
      <c r="F685" s="12">
        <f t="shared" si="795"/>
        <v>0</v>
      </c>
      <c r="G685" s="12">
        <f t="shared" si="795"/>
        <v>0</v>
      </c>
      <c r="H685" s="12">
        <f t="shared" si="795"/>
        <v>0</v>
      </c>
      <c r="I685" s="12">
        <f t="shared" si="795"/>
        <v>0</v>
      </c>
      <c r="J685" s="12">
        <f t="shared" si="795"/>
        <v>0</v>
      </c>
      <c r="K685" s="12">
        <f t="shared" si="795"/>
        <v>0</v>
      </c>
      <c r="L685" s="12">
        <f t="shared" si="795"/>
        <v>0</v>
      </c>
      <c r="M685" s="12">
        <f t="shared" si="796"/>
        <v>0</v>
      </c>
      <c r="N685" s="12">
        <f t="shared" si="796"/>
        <v>0</v>
      </c>
      <c r="O685" s="12">
        <f t="shared" si="796"/>
        <v>0</v>
      </c>
      <c r="P685" s="12">
        <f t="shared" si="796"/>
        <v>0</v>
      </c>
      <c r="Q685" s="12">
        <f t="shared" si="796"/>
        <v>0</v>
      </c>
      <c r="R685" s="12">
        <f t="shared" si="796"/>
        <v>0</v>
      </c>
      <c r="S685" s="12">
        <f t="shared" si="796"/>
        <v>0</v>
      </c>
      <c r="T685" s="12">
        <f t="shared" si="796"/>
        <v>0</v>
      </c>
      <c r="U685" s="12">
        <f t="shared" si="796"/>
        <v>0</v>
      </c>
      <c r="V685" s="12">
        <f t="shared" si="796"/>
        <v>0</v>
      </c>
      <c r="W685" s="12">
        <f t="shared" si="797"/>
        <v>0</v>
      </c>
      <c r="X685" s="12">
        <f t="shared" si="797"/>
        <v>0</v>
      </c>
      <c r="Y685" s="12">
        <f t="shared" si="797"/>
        <v>0</v>
      </c>
      <c r="Z685" s="12">
        <f t="shared" si="797"/>
        <v>0</v>
      </c>
      <c r="AA685" s="12">
        <f t="shared" si="797"/>
        <v>0</v>
      </c>
      <c r="AB685" s="12">
        <f t="shared" si="797"/>
        <v>0</v>
      </c>
      <c r="AC685" s="12">
        <f t="shared" si="797"/>
        <v>0</v>
      </c>
      <c r="AD685" s="12">
        <f t="shared" si="797"/>
        <v>0</v>
      </c>
      <c r="AE685" s="12">
        <f t="shared" si="797"/>
        <v>0</v>
      </c>
      <c r="AF685" s="12">
        <f t="shared" si="797"/>
        <v>0</v>
      </c>
      <c r="AG685" s="12">
        <f t="shared" si="798"/>
        <v>0</v>
      </c>
      <c r="AH685" s="12">
        <f t="shared" si="798"/>
        <v>0</v>
      </c>
      <c r="AI685" s="12">
        <f t="shared" si="798"/>
        <v>0</v>
      </c>
      <c r="AJ685" s="12">
        <f t="shared" si="798"/>
        <v>0</v>
      </c>
      <c r="AK685" s="12">
        <f t="shared" si="798"/>
        <v>0</v>
      </c>
      <c r="AL685" s="12">
        <f t="shared" si="798"/>
        <v>0</v>
      </c>
      <c r="AM685" s="12">
        <f t="shared" si="798"/>
        <v>0</v>
      </c>
      <c r="AN685" s="12">
        <f t="shared" si="798"/>
        <v>0</v>
      </c>
      <c r="AO685" s="12">
        <f t="shared" si="798"/>
        <v>0</v>
      </c>
    </row>
    <row r="686" spans="2:41">
      <c r="B686" s="33">
        <v>153</v>
      </c>
      <c r="C686" s="12">
        <f t="shared" si="795"/>
        <v>0</v>
      </c>
      <c r="D686" s="12">
        <f t="shared" si="795"/>
        <v>0</v>
      </c>
      <c r="E686" s="12">
        <f t="shared" si="795"/>
        <v>0</v>
      </c>
      <c r="F686" s="12">
        <f t="shared" si="795"/>
        <v>0</v>
      </c>
      <c r="G686" s="12">
        <f t="shared" si="795"/>
        <v>0</v>
      </c>
      <c r="H686" s="12">
        <f t="shared" si="795"/>
        <v>0</v>
      </c>
      <c r="I686" s="12">
        <f t="shared" si="795"/>
        <v>0</v>
      </c>
      <c r="J686" s="12">
        <f t="shared" si="795"/>
        <v>0</v>
      </c>
      <c r="K686" s="12">
        <f t="shared" si="795"/>
        <v>0</v>
      </c>
      <c r="L686" s="12">
        <f t="shared" si="795"/>
        <v>0</v>
      </c>
      <c r="M686" s="12">
        <f t="shared" si="796"/>
        <v>0</v>
      </c>
      <c r="N686" s="12">
        <f t="shared" si="796"/>
        <v>0</v>
      </c>
      <c r="O686" s="12">
        <f t="shared" si="796"/>
        <v>0</v>
      </c>
      <c r="P686" s="12">
        <f t="shared" si="796"/>
        <v>0</v>
      </c>
      <c r="Q686" s="12">
        <f t="shared" si="796"/>
        <v>0</v>
      </c>
      <c r="R686" s="12">
        <f t="shared" si="796"/>
        <v>0</v>
      </c>
      <c r="S686" s="12">
        <f t="shared" si="796"/>
        <v>0</v>
      </c>
      <c r="T686" s="12">
        <f t="shared" si="796"/>
        <v>0</v>
      </c>
      <c r="U686" s="12">
        <f t="shared" si="796"/>
        <v>0</v>
      </c>
      <c r="V686" s="12">
        <f t="shared" si="796"/>
        <v>0</v>
      </c>
      <c r="W686" s="12">
        <f t="shared" si="797"/>
        <v>0</v>
      </c>
      <c r="X686" s="12">
        <f t="shared" si="797"/>
        <v>0</v>
      </c>
      <c r="Y686" s="12">
        <f t="shared" si="797"/>
        <v>0</v>
      </c>
      <c r="Z686" s="12">
        <f t="shared" si="797"/>
        <v>0</v>
      </c>
      <c r="AA686" s="12">
        <f t="shared" si="797"/>
        <v>0</v>
      </c>
      <c r="AB686" s="12">
        <f t="shared" si="797"/>
        <v>0</v>
      </c>
      <c r="AC686" s="12">
        <f t="shared" si="797"/>
        <v>0</v>
      </c>
      <c r="AD686" s="12">
        <f t="shared" si="797"/>
        <v>0</v>
      </c>
      <c r="AE686" s="12">
        <f t="shared" si="797"/>
        <v>0</v>
      </c>
      <c r="AF686" s="12">
        <f t="shared" si="797"/>
        <v>0</v>
      </c>
      <c r="AG686" s="12">
        <f t="shared" si="798"/>
        <v>0</v>
      </c>
      <c r="AH686" s="12">
        <f t="shared" si="798"/>
        <v>0</v>
      </c>
      <c r="AI686" s="12">
        <f t="shared" si="798"/>
        <v>0</v>
      </c>
      <c r="AJ686" s="12">
        <f t="shared" si="798"/>
        <v>0</v>
      </c>
      <c r="AK686" s="12">
        <f t="shared" si="798"/>
        <v>0</v>
      </c>
      <c r="AL686" s="12">
        <f t="shared" si="798"/>
        <v>0</v>
      </c>
      <c r="AM686" s="12">
        <f t="shared" si="798"/>
        <v>0</v>
      </c>
      <c r="AN686" s="12">
        <f t="shared" si="798"/>
        <v>0</v>
      </c>
      <c r="AO686" s="12">
        <f t="shared" si="798"/>
        <v>0</v>
      </c>
    </row>
    <row r="687" spans="2:41">
      <c r="B687" s="33">
        <v>154</v>
      </c>
      <c r="C687" s="12">
        <f t="shared" si="795"/>
        <v>0</v>
      </c>
      <c r="D687" s="12">
        <f t="shared" si="795"/>
        <v>0</v>
      </c>
      <c r="E687" s="12">
        <f t="shared" si="795"/>
        <v>0</v>
      </c>
      <c r="F687" s="12">
        <f t="shared" si="795"/>
        <v>0</v>
      </c>
      <c r="G687" s="12">
        <f t="shared" si="795"/>
        <v>0</v>
      </c>
      <c r="H687" s="12">
        <f t="shared" si="795"/>
        <v>0</v>
      </c>
      <c r="I687" s="12">
        <f t="shared" si="795"/>
        <v>0</v>
      </c>
      <c r="J687" s="12">
        <f t="shared" si="795"/>
        <v>0</v>
      </c>
      <c r="K687" s="12">
        <f t="shared" si="795"/>
        <v>0</v>
      </c>
      <c r="L687" s="12">
        <f t="shared" si="795"/>
        <v>0</v>
      </c>
      <c r="M687" s="12">
        <f t="shared" si="796"/>
        <v>0</v>
      </c>
      <c r="N687" s="12">
        <f t="shared" si="796"/>
        <v>0</v>
      </c>
      <c r="O687" s="12">
        <f t="shared" si="796"/>
        <v>0</v>
      </c>
      <c r="P687" s="12">
        <f t="shared" si="796"/>
        <v>0</v>
      </c>
      <c r="Q687" s="12">
        <f t="shared" si="796"/>
        <v>0</v>
      </c>
      <c r="R687" s="12">
        <f t="shared" si="796"/>
        <v>0</v>
      </c>
      <c r="S687" s="12">
        <f t="shared" si="796"/>
        <v>0</v>
      </c>
      <c r="T687" s="12">
        <f t="shared" si="796"/>
        <v>0</v>
      </c>
      <c r="U687" s="12">
        <f t="shared" si="796"/>
        <v>0</v>
      </c>
      <c r="V687" s="12">
        <f t="shared" si="796"/>
        <v>0</v>
      </c>
      <c r="W687" s="12">
        <f t="shared" si="797"/>
        <v>0</v>
      </c>
      <c r="X687" s="12">
        <f t="shared" si="797"/>
        <v>0</v>
      </c>
      <c r="Y687" s="12">
        <f t="shared" si="797"/>
        <v>0</v>
      </c>
      <c r="Z687" s="12">
        <f t="shared" si="797"/>
        <v>0</v>
      </c>
      <c r="AA687" s="12">
        <f t="shared" si="797"/>
        <v>0</v>
      </c>
      <c r="AB687" s="12">
        <f t="shared" si="797"/>
        <v>0</v>
      </c>
      <c r="AC687" s="12">
        <f t="shared" si="797"/>
        <v>0</v>
      </c>
      <c r="AD687" s="12">
        <f t="shared" si="797"/>
        <v>0</v>
      </c>
      <c r="AE687" s="12">
        <f t="shared" si="797"/>
        <v>0</v>
      </c>
      <c r="AF687" s="12">
        <f t="shared" si="797"/>
        <v>0</v>
      </c>
      <c r="AG687" s="12">
        <f t="shared" si="798"/>
        <v>0</v>
      </c>
      <c r="AH687" s="12">
        <f t="shared" si="798"/>
        <v>0</v>
      </c>
      <c r="AI687" s="12">
        <f t="shared" si="798"/>
        <v>0</v>
      </c>
      <c r="AJ687" s="12">
        <f t="shared" si="798"/>
        <v>0</v>
      </c>
      <c r="AK687" s="12">
        <f t="shared" si="798"/>
        <v>0</v>
      </c>
      <c r="AL687" s="12">
        <f t="shared" si="798"/>
        <v>0</v>
      </c>
      <c r="AM687" s="12">
        <f t="shared" si="798"/>
        <v>0</v>
      </c>
      <c r="AN687" s="12">
        <f t="shared" si="798"/>
        <v>0</v>
      </c>
      <c r="AO687" s="12">
        <f t="shared" si="798"/>
        <v>0</v>
      </c>
    </row>
    <row r="688" spans="2:41">
      <c r="B688" s="33">
        <v>155</v>
      </c>
      <c r="C688" s="12">
        <f t="shared" si="795"/>
        <v>0</v>
      </c>
      <c r="D688" s="12">
        <f t="shared" si="795"/>
        <v>0</v>
      </c>
      <c r="E688" s="12">
        <f t="shared" si="795"/>
        <v>0</v>
      </c>
      <c r="F688" s="12">
        <f t="shared" si="795"/>
        <v>0</v>
      </c>
      <c r="G688" s="12">
        <f t="shared" si="795"/>
        <v>0</v>
      </c>
      <c r="H688" s="12">
        <f t="shared" si="795"/>
        <v>0</v>
      </c>
      <c r="I688" s="12">
        <f t="shared" si="795"/>
        <v>0</v>
      </c>
      <c r="J688" s="12">
        <f t="shared" si="795"/>
        <v>0</v>
      </c>
      <c r="K688" s="12">
        <f t="shared" si="795"/>
        <v>0</v>
      </c>
      <c r="L688" s="12">
        <f t="shared" si="795"/>
        <v>0</v>
      </c>
      <c r="M688" s="12">
        <f t="shared" si="796"/>
        <v>0</v>
      </c>
      <c r="N688" s="12">
        <f t="shared" si="796"/>
        <v>0</v>
      </c>
      <c r="O688" s="12">
        <f t="shared" si="796"/>
        <v>0</v>
      </c>
      <c r="P688" s="12">
        <f t="shared" si="796"/>
        <v>0</v>
      </c>
      <c r="Q688" s="12">
        <f t="shared" si="796"/>
        <v>0</v>
      </c>
      <c r="R688" s="12">
        <f t="shared" si="796"/>
        <v>0</v>
      </c>
      <c r="S688" s="12">
        <f t="shared" si="796"/>
        <v>0</v>
      </c>
      <c r="T688" s="12">
        <f t="shared" si="796"/>
        <v>0</v>
      </c>
      <c r="U688" s="12">
        <f t="shared" si="796"/>
        <v>0</v>
      </c>
      <c r="V688" s="12">
        <f t="shared" si="796"/>
        <v>0</v>
      </c>
      <c r="W688" s="12">
        <f t="shared" si="797"/>
        <v>0</v>
      </c>
      <c r="X688" s="12">
        <f t="shared" si="797"/>
        <v>0</v>
      </c>
      <c r="Y688" s="12">
        <f t="shared" si="797"/>
        <v>0</v>
      </c>
      <c r="Z688" s="12">
        <f t="shared" si="797"/>
        <v>0</v>
      </c>
      <c r="AA688" s="12">
        <f t="shared" si="797"/>
        <v>0</v>
      </c>
      <c r="AB688" s="12">
        <f t="shared" si="797"/>
        <v>0</v>
      </c>
      <c r="AC688" s="12">
        <f t="shared" si="797"/>
        <v>0</v>
      </c>
      <c r="AD688" s="12">
        <f t="shared" si="797"/>
        <v>0</v>
      </c>
      <c r="AE688" s="12">
        <f t="shared" si="797"/>
        <v>0</v>
      </c>
      <c r="AF688" s="12">
        <f t="shared" si="797"/>
        <v>0</v>
      </c>
      <c r="AG688" s="12">
        <f t="shared" si="798"/>
        <v>0</v>
      </c>
      <c r="AH688" s="12">
        <f t="shared" si="798"/>
        <v>0</v>
      </c>
      <c r="AI688" s="12">
        <f t="shared" si="798"/>
        <v>0</v>
      </c>
      <c r="AJ688" s="12">
        <f t="shared" si="798"/>
        <v>0</v>
      </c>
      <c r="AK688" s="12">
        <f t="shared" si="798"/>
        <v>0</v>
      </c>
      <c r="AL688" s="12">
        <f t="shared" si="798"/>
        <v>0</v>
      </c>
      <c r="AM688" s="12">
        <f t="shared" si="798"/>
        <v>0</v>
      </c>
      <c r="AN688" s="12">
        <f t="shared" si="798"/>
        <v>0</v>
      </c>
      <c r="AO688" s="12">
        <f t="shared" si="798"/>
        <v>0</v>
      </c>
    </row>
    <row r="689" spans="2:41">
      <c r="B689" s="33">
        <v>156</v>
      </c>
      <c r="C689" s="12">
        <f t="shared" si="795"/>
        <v>0</v>
      </c>
      <c r="D689" s="12">
        <f t="shared" si="795"/>
        <v>0</v>
      </c>
      <c r="E689" s="12">
        <f t="shared" si="795"/>
        <v>0</v>
      </c>
      <c r="F689" s="12">
        <f t="shared" si="795"/>
        <v>0</v>
      </c>
      <c r="G689" s="12">
        <f t="shared" si="795"/>
        <v>0</v>
      </c>
      <c r="H689" s="12">
        <f t="shared" si="795"/>
        <v>0</v>
      </c>
      <c r="I689" s="12">
        <f t="shared" si="795"/>
        <v>0</v>
      </c>
      <c r="J689" s="12">
        <f t="shared" si="795"/>
        <v>0</v>
      </c>
      <c r="K689" s="12">
        <f t="shared" si="795"/>
        <v>0</v>
      </c>
      <c r="L689" s="12">
        <f t="shared" si="795"/>
        <v>0</v>
      </c>
      <c r="M689" s="12">
        <f t="shared" si="796"/>
        <v>0</v>
      </c>
      <c r="N689" s="12">
        <f t="shared" si="796"/>
        <v>0</v>
      </c>
      <c r="O689" s="12">
        <f t="shared" si="796"/>
        <v>0</v>
      </c>
      <c r="P689" s="12">
        <f t="shared" si="796"/>
        <v>0</v>
      </c>
      <c r="Q689" s="12">
        <f t="shared" si="796"/>
        <v>0</v>
      </c>
      <c r="R689" s="12">
        <f t="shared" si="796"/>
        <v>0</v>
      </c>
      <c r="S689" s="12">
        <f t="shared" si="796"/>
        <v>0</v>
      </c>
      <c r="T689" s="12">
        <f t="shared" si="796"/>
        <v>0</v>
      </c>
      <c r="U689" s="12">
        <f t="shared" si="796"/>
        <v>0</v>
      </c>
      <c r="V689" s="12">
        <f t="shared" si="796"/>
        <v>0</v>
      </c>
      <c r="W689" s="12">
        <f t="shared" si="797"/>
        <v>0</v>
      </c>
      <c r="X689" s="12">
        <f t="shared" si="797"/>
        <v>0</v>
      </c>
      <c r="Y689" s="12">
        <f t="shared" si="797"/>
        <v>0</v>
      </c>
      <c r="Z689" s="12">
        <f t="shared" si="797"/>
        <v>0</v>
      </c>
      <c r="AA689" s="12">
        <f t="shared" si="797"/>
        <v>0</v>
      </c>
      <c r="AB689" s="12">
        <f t="shared" si="797"/>
        <v>0</v>
      </c>
      <c r="AC689" s="12">
        <f t="shared" si="797"/>
        <v>0</v>
      </c>
      <c r="AD689" s="12">
        <f t="shared" si="797"/>
        <v>0</v>
      </c>
      <c r="AE689" s="12">
        <f t="shared" si="797"/>
        <v>0</v>
      </c>
      <c r="AF689" s="12">
        <f t="shared" si="797"/>
        <v>0</v>
      </c>
      <c r="AG689" s="12">
        <f t="shared" si="798"/>
        <v>0</v>
      </c>
      <c r="AH689" s="12">
        <f t="shared" si="798"/>
        <v>0</v>
      </c>
      <c r="AI689" s="12">
        <f t="shared" si="798"/>
        <v>0</v>
      </c>
      <c r="AJ689" s="12">
        <f t="shared" si="798"/>
        <v>0</v>
      </c>
      <c r="AK689" s="12">
        <f t="shared" si="798"/>
        <v>0</v>
      </c>
      <c r="AL689" s="12">
        <f t="shared" si="798"/>
        <v>0</v>
      </c>
      <c r="AM689" s="12">
        <f t="shared" si="798"/>
        <v>0</v>
      </c>
      <c r="AN689" s="12">
        <f t="shared" si="798"/>
        <v>0</v>
      </c>
      <c r="AO689" s="12">
        <f t="shared" si="798"/>
        <v>0</v>
      </c>
    </row>
    <row r="690" spans="2:41">
      <c r="B690" s="33">
        <v>157</v>
      </c>
      <c r="C690" s="12">
        <f t="shared" si="795"/>
        <v>0</v>
      </c>
      <c r="D690" s="12">
        <f t="shared" si="795"/>
        <v>0</v>
      </c>
      <c r="E690" s="12">
        <f t="shared" si="795"/>
        <v>0</v>
      </c>
      <c r="F690" s="12">
        <f t="shared" si="795"/>
        <v>0</v>
      </c>
      <c r="G690" s="12">
        <f t="shared" si="795"/>
        <v>0</v>
      </c>
      <c r="H690" s="12">
        <f t="shared" si="795"/>
        <v>0</v>
      </c>
      <c r="I690" s="12">
        <f t="shared" si="795"/>
        <v>0</v>
      </c>
      <c r="J690" s="12">
        <f t="shared" si="795"/>
        <v>0</v>
      </c>
      <c r="K690" s="12">
        <f t="shared" si="795"/>
        <v>0</v>
      </c>
      <c r="L690" s="12">
        <f t="shared" si="795"/>
        <v>0</v>
      </c>
      <c r="M690" s="12">
        <f t="shared" si="796"/>
        <v>0</v>
      </c>
      <c r="N690" s="12">
        <f t="shared" si="796"/>
        <v>0</v>
      </c>
      <c r="O690" s="12">
        <f t="shared" si="796"/>
        <v>0</v>
      </c>
      <c r="P690" s="12">
        <f t="shared" si="796"/>
        <v>0</v>
      </c>
      <c r="Q690" s="12">
        <f t="shared" si="796"/>
        <v>0</v>
      </c>
      <c r="R690" s="12">
        <f t="shared" si="796"/>
        <v>0</v>
      </c>
      <c r="S690" s="12">
        <f t="shared" si="796"/>
        <v>0</v>
      </c>
      <c r="T690" s="12">
        <f t="shared" si="796"/>
        <v>0</v>
      </c>
      <c r="U690" s="12">
        <f t="shared" si="796"/>
        <v>0</v>
      </c>
      <c r="V690" s="12">
        <f t="shared" si="796"/>
        <v>0</v>
      </c>
      <c r="W690" s="12">
        <f t="shared" si="797"/>
        <v>0</v>
      </c>
      <c r="X690" s="12">
        <f t="shared" si="797"/>
        <v>0</v>
      </c>
      <c r="Y690" s="12">
        <f t="shared" si="797"/>
        <v>0</v>
      </c>
      <c r="Z690" s="12">
        <f t="shared" si="797"/>
        <v>0</v>
      </c>
      <c r="AA690" s="12">
        <f t="shared" si="797"/>
        <v>0</v>
      </c>
      <c r="AB690" s="12">
        <f t="shared" si="797"/>
        <v>0</v>
      </c>
      <c r="AC690" s="12">
        <f t="shared" si="797"/>
        <v>0</v>
      </c>
      <c r="AD690" s="12">
        <f t="shared" si="797"/>
        <v>0</v>
      </c>
      <c r="AE690" s="12">
        <f t="shared" si="797"/>
        <v>0</v>
      </c>
      <c r="AF690" s="12">
        <f t="shared" si="797"/>
        <v>0</v>
      </c>
      <c r="AG690" s="12">
        <f t="shared" si="798"/>
        <v>0</v>
      </c>
      <c r="AH690" s="12">
        <f t="shared" si="798"/>
        <v>0</v>
      </c>
      <c r="AI690" s="12">
        <f t="shared" si="798"/>
        <v>0</v>
      </c>
      <c r="AJ690" s="12">
        <f t="shared" si="798"/>
        <v>0</v>
      </c>
      <c r="AK690" s="12">
        <f t="shared" si="798"/>
        <v>0</v>
      </c>
      <c r="AL690" s="12">
        <f t="shared" si="798"/>
        <v>0</v>
      </c>
      <c r="AM690" s="12">
        <f t="shared" si="798"/>
        <v>0</v>
      </c>
      <c r="AN690" s="12">
        <f t="shared" si="798"/>
        <v>0</v>
      </c>
      <c r="AO690" s="12">
        <f t="shared" si="798"/>
        <v>0</v>
      </c>
    </row>
    <row r="691" spans="2:41">
      <c r="B691" s="33">
        <v>158</v>
      </c>
      <c r="C691" s="12">
        <f t="shared" si="795"/>
        <v>0</v>
      </c>
      <c r="D691" s="12">
        <f t="shared" si="795"/>
        <v>0</v>
      </c>
      <c r="E691" s="12">
        <f t="shared" si="795"/>
        <v>0</v>
      </c>
      <c r="F691" s="12">
        <f t="shared" si="795"/>
        <v>0</v>
      </c>
      <c r="G691" s="12">
        <f t="shared" si="795"/>
        <v>0</v>
      </c>
      <c r="H691" s="12">
        <f t="shared" si="795"/>
        <v>0</v>
      </c>
      <c r="I691" s="12">
        <f t="shared" si="795"/>
        <v>0</v>
      </c>
      <c r="J691" s="12">
        <f t="shared" si="795"/>
        <v>0</v>
      </c>
      <c r="K691" s="12">
        <f t="shared" si="795"/>
        <v>0</v>
      </c>
      <c r="L691" s="12">
        <f t="shared" si="795"/>
        <v>0</v>
      </c>
      <c r="M691" s="12">
        <f t="shared" si="796"/>
        <v>0</v>
      </c>
      <c r="N691" s="12">
        <f t="shared" si="796"/>
        <v>0</v>
      </c>
      <c r="O691" s="12">
        <f t="shared" si="796"/>
        <v>0</v>
      </c>
      <c r="P691" s="12">
        <f t="shared" si="796"/>
        <v>0</v>
      </c>
      <c r="Q691" s="12">
        <f t="shared" si="796"/>
        <v>0</v>
      </c>
      <c r="R691" s="12">
        <f t="shared" si="796"/>
        <v>0</v>
      </c>
      <c r="S691" s="12">
        <f t="shared" si="796"/>
        <v>0</v>
      </c>
      <c r="T691" s="12">
        <f t="shared" si="796"/>
        <v>0</v>
      </c>
      <c r="U691" s="12">
        <f t="shared" si="796"/>
        <v>0</v>
      </c>
      <c r="V691" s="12">
        <f t="shared" si="796"/>
        <v>0</v>
      </c>
      <c r="W691" s="12">
        <f t="shared" si="797"/>
        <v>0</v>
      </c>
      <c r="X691" s="12">
        <f t="shared" si="797"/>
        <v>0</v>
      </c>
      <c r="Y691" s="12">
        <f t="shared" si="797"/>
        <v>0</v>
      </c>
      <c r="Z691" s="12">
        <f t="shared" si="797"/>
        <v>0</v>
      </c>
      <c r="AA691" s="12">
        <f t="shared" si="797"/>
        <v>0</v>
      </c>
      <c r="AB691" s="12">
        <f t="shared" si="797"/>
        <v>0</v>
      </c>
      <c r="AC691" s="12">
        <f t="shared" si="797"/>
        <v>0</v>
      </c>
      <c r="AD691" s="12">
        <f t="shared" si="797"/>
        <v>0</v>
      </c>
      <c r="AE691" s="12">
        <f t="shared" si="797"/>
        <v>0</v>
      </c>
      <c r="AF691" s="12">
        <f t="shared" si="797"/>
        <v>0</v>
      </c>
      <c r="AG691" s="12">
        <f t="shared" si="798"/>
        <v>0</v>
      </c>
      <c r="AH691" s="12">
        <f t="shared" si="798"/>
        <v>0</v>
      </c>
      <c r="AI691" s="12">
        <f t="shared" si="798"/>
        <v>0</v>
      </c>
      <c r="AJ691" s="12">
        <f t="shared" si="798"/>
        <v>0</v>
      </c>
      <c r="AK691" s="12">
        <f t="shared" si="798"/>
        <v>0</v>
      </c>
      <c r="AL691" s="12">
        <f t="shared" si="798"/>
        <v>0</v>
      </c>
      <c r="AM691" s="12">
        <f t="shared" si="798"/>
        <v>0</v>
      </c>
      <c r="AN691" s="12">
        <f t="shared" si="798"/>
        <v>0</v>
      </c>
      <c r="AO691" s="12">
        <f t="shared" si="798"/>
        <v>0</v>
      </c>
    </row>
    <row r="692" spans="2:41">
      <c r="B692" s="33">
        <v>159</v>
      </c>
      <c r="C692" s="12">
        <f t="shared" si="795"/>
        <v>0</v>
      </c>
      <c r="D692" s="12">
        <f t="shared" si="795"/>
        <v>0</v>
      </c>
      <c r="E692" s="12">
        <f t="shared" si="795"/>
        <v>0</v>
      </c>
      <c r="F692" s="12">
        <f t="shared" si="795"/>
        <v>0</v>
      </c>
      <c r="G692" s="12">
        <f t="shared" si="795"/>
        <v>0</v>
      </c>
      <c r="H692" s="12">
        <f t="shared" si="795"/>
        <v>0</v>
      </c>
      <c r="I692" s="12">
        <f t="shared" si="795"/>
        <v>0</v>
      </c>
      <c r="J692" s="12">
        <f t="shared" si="795"/>
        <v>0</v>
      </c>
      <c r="K692" s="12">
        <f t="shared" si="795"/>
        <v>0</v>
      </c>
      <c r="L692" s="12">
        <f t="shared" si="795"/>
        <v>0</v>
      </c>
      <c r="M692" s="12">
        <f t="shared" si="796"/>
        <v>0</v>
      </c>
      <c r="N692" s="12">
        <f t="shared" si="796"/>
        <v>0</v>
      </c>
      <c r="O692" s="12">
        <f t="shared" si="796"/>
        <v>0</v>
      </c>
      <c r="P692" s="12">
        <f t="shared" si="796"/>
        <v>0</v>
      </c>
      <c r="Q692" s="12">
        <f t="shared" si="796"/>
        <v>0</v>
      </c>
      <c r="R692" s="12">
        <f t="shared" si="796"/>
        <v>0</v>
      </c>
      <c r="S692" s="12">
        <f t="shared" si="796"/>
        <v>0</v>
      </c>
      <c r="T692" s="12">
        <f t="shared" si="796"/>
        <v>0</v>
      </c>
      <c r="U692" s="12">
        <f t="shared" si="796"/>
        <v>0</v>
      </c>
      <c r="V692" s="12">
        <f t="shared" si="796"/>
        <v>0</v>
      </c>
      <c r="W692" s="12">
        <f t="shared" si="797"/>
        <v>0</v>
      </c>
      <c r="X692" s="12">
        <f t="shared" si="797"/>
        <v>0</v>
      </c>
      <c r="Y692" s="12">
        <f t="shared" si="797"/>
        <v>0</v>
      </c>
      <c r="Z692" s="12">
        <f t="shared" si="797"/>
        <v>0</v>
      </c>
      <c r="AA692" s="12">
        <f t="shared" si="797"/>
        <v>0</v>
      </c>
      <c r="AB692" s="12">
        <f t="shared" si="797"/>
        <v>0</v>
      </c>
      <c r="AC692" s="12">
        <f t="shared" si="797"/>
        <v>0</v>
      </c>
      <c r="AD692" s="12">
        <f t="shared" si="797"/>
        <v>0</v>
      </c>
      <c r="AE692" s="12">
        <f t="shared" si="797"/>
        <v>0</v>
      </c>
      <c r="AF692" s="12">
        <f t="shared" si="797"/>
        <v>0</v>
      </c>
      <c r="AG692" s="12">
        <f t="shared" si="798"/>
        <v>0</v>
      </c>
      <c r="AH692" s="12">
        <f t="shared" si="798"/>
        <v>0</v>
      </c>
      <c r="AI692" s="12">
        <f t="shared" si="798"/>
        <v>0</v>
      </c>
      <c r="AJ692" s="12">
        <f t="shared" si="798"/>
        <v>0</v>
      </c>
      <c r="AK692" s="12">
        <f t="shared" si="798"/>
        <v>0</v>
      </c>
      <c r="AL692" s="12">
        <f t="shared" si="798"/>
        <v>0</v>
      </c>
      <c r="AM692" s="12">
        <f t="shared" si="798"/>
        <v>0</v>
      </c>
      <c r="AN692" s="12">
        <f t="shared" si="798"/>
        <v>0</v>
      </c>
      <c r="AO692" s="12">
        <f t="shared" si="798"/>
        <v>0</v>
      </c>
    </row>
    <row r="693" spans="2:41">
      <c r="B693" s="33">
        <v>160</v>
      </c>
      <c r="C693" s="12">
        <f t="shared" ref="C693:L702" si="799">INDEX(C$251:C$257,MATCH($B693,C$240:C$246,1))</f>
        <v>0</v>
      </c>
      <c r="D693" s="12">
        <f t="shared" si="799"/>
        <v>0</v>
      </c>
      <c r="E693" s="12">
        <f t="shared" si="799"/>
        <v>0</v>
      </c>
      <c r="F693" s="12">
        <f t="shared" si="799"/>
        <v>0</v>
      </c>
      <c r="G693" s="12">
        <f t="shared" si="799"/>
        <v>0</v>
      </c>
      <c r="H693" s="12">
        <f t="shared" si="799"/>
        <v>0</v>
      </c>
      <c r="I693" s="12">
        <f t="shared" si="799"/>
        <v>0</v>
      </c>
      <c r="J693" s="12">
        <f t="shared" si="799"/>
        <v>0</v>
      </c>
      <c r="K693" s="12">
        <f t="shared" si="799"/>
        <v>0</v>
      </c>
      <c r="L693" s="12">
        <f t="shared" si="799"/>
        <v>0</v>
      </c>
      <c r="M693" s="12">
        <f t="shared" ref="M693:V702" si="800">INDEX(M$251:M$257,MATCH($B693,M$240:M$246,1))</f>
        <v>0</v>
      </c>
      <c r="N693" s="12">
        <f t="shared" si="800"/>
        <v>0</v>
      </c>
      <c r="O693" s="12">
        <f t="shared" si="800"/>
        <v>0</v>
      </c>
      <c r="P693" s="12">
        <f t="shared" si="800"/>
        <v>0</v>
      </c>
      <c r="Q693" s="12">
        <f t="shared" si="800"/>
        <v>0</v>
      </c>
      <c r="R693" s="12">
        <f t="shared" si="800"/>
        <v>0</v>
      </c>
      <c r="S693" s="12">
        <f t="shared" si="800"/>
        <v>0</v>
      </c>
      <c r="T693" s="12">
        <f t="shared" si="800"/>
        <v>0</v>
      </c>
      <c r="U693" s="12">
        <f t="shared" si="800"/>
        <v>0</v>
      </c>
      <c r="V693" s="12">
        <f t="shared" si="800"/>
        <v>0</v>
      </c>
      <c r="W693" s="12">
        <f t="shared" ref="W693:AF702" si="801">INDEX(W$251:W$257,MATCH($B693,W$240:W$246,1))</f>
        <v>0</v>
      </c>
      <c r="X693" s="12">
        <f t="shared" si="801"/>
        <v>0</v>
      </c>
      <c r="Y693" s="12">
        <f t="shared" si="801"/>
        <v>0</v>
      </c>
      <c r="Z693" s="12">
        <f t="shared" si="801"/>
        <v>0</v>
      </c>
      <c r="AA693" s="12">
        <f t="shared" si="801"/>
        <v>0</v>
      </c>
      <c r="AB693" s="12">
        <f t="shared" si="801"/>
        <v>0</v>
      </c>
      <c r="AC693" s="12">
        <f t="shared" si="801"/>
        <v>0</v>
      </c>
      <c r="AD693" s="12">
        <f t="shared" si="801"/>
        <v>0</v>
      </c>
      <c r="AE693" s="12">
        <f t="shared" si="801"/>
        <v>0</v>
      </c>
      <c r="AF693" s="12">
        <f t="shared" si="801"/>
        <v>0</v>
      </c>
      <c r="AG693" s="12">
        <f t="shared" ref="AG693:AO702" si="802">INDEX(AG$251:AG$257,MATCH($B693,AG$240:AG$246,1))</f>
        <v>0</v>
      </c>
      <c r="AH693" s="12">
        <f t="shared" si="802"/>
        <v>0</v>
      </c>
      <c r="AI693" s="12">
        <f t="shared" si="802"/>
        <v>0</v>
      </c>
      <c r="AJ693" s="12">
        <f t="shared" si="802"/>
        <v>0</v>
      </c>
      <c r="AK693" s="12">
        <f t="shared" si="802"/>
        <v>0</v>
      </c>
      <c r="AL693" s="12">
        <f t="shared" si="802"/>
        <v>0</v>
      </c>
      <c r="AM693" s="12">
        <f t="shared" si="802"/>
        <v>0</v>
      </c>
      <c r="AN693" s="12">
        <f t="shared" si="802"/>
        <v>0</v>
      </c>
      <c r="AO693" s="12">
        <f t="shared" si="802"/>
        <v>0</v>
      </c>
    </row>
    <row r="694" spans="2:41">
      <c r="B694" s="33">
        <v>161</v>
      </c>
      <c r="C694" s="12">
        <f t="shared" si="799"/>
        <v>0</v>
      </c>
      <c r="D694" s="12">
        <f t="shared" si="799"/>
        <v>0</v>
      </c>
      <c r="E694" s="12">
        <f t="shared" si="799"/>
        <v>0</v>
      </c>
      <c r="F694" s="12">
        <f t="shared" si="799"/>
        <v>0</v>
      </c>
      <c r="G694" s="12">
        <f t="shared" si="799"/>
        <v>0</v>
      </c>
      <c r="H694" s="12">
        <f t="shared" si="799"/>
        <v>0</v>
      </c>
      <c r="I694" s="12">
        <f t="shared" si="799"/>
        <v>0</v>
      </c>
      <c r="J694" s="12">
        <f t="shared" si="799"/>
        <v>0</v>
      </c>
      <c r="K694" s="12">
        <f t="shared" si="799"/>
        <v>0</v>
      </c>
      <c r="L694" s="12">
        <f t="shared" si="799"/>
        <v>0</v>
      </c>
      <c r="M694" s="12">
        <f t="shared" si="800"/>
        <v>0</v>
      </c>
      <c r="N694" s="12">
        <f t="shared" si="800"/>
        <v>0</v>
      </c>
      <c r="O694" s="12">
        <f t="shared" si="800"/>
        <v>0</v>
      </c>
      <c r="P694" s="12">
        <f t="shared" si="800"/>
        <v>0</v>
      </c>
      <c r="Q694" s="12">
        <f t="shared" si="800"/>
        <v>0</v>
      </c>
      <c r="R694" s="12">
        <f t="shared" si="800"/>
        <v>0</v>
      </c>
      <c r="S694" s="12">
        <f t="shared" si="800"/>
        <v>0</v>
      </c>
      <c r="T694" s="12">
        <f t="shared" si="800"/>
        <v>0</v>
      </c>
      <c r="U694" s="12">
        <f t="shared" si="800"/>
        <v>0</v>
      </c>
      <c r="V694" s="12">
        <f t="shared" si="800"/>
        <v>0</v>
      </c>
      <c r="W694" s="12">
        <f t="shared" si="801"/>
        <v>0</v>
      </c>
      <c r="X694" s="12">
        <f t="shared" si="801"/>
        <v>0</v>
      </c>
      <c r="Y694" s="12">
        <f t="shared" si="801"/>
        <v>0</v>
      </c>
      <c r="Z694" s="12">
        <f t="shared" si="801"/>
        <v>0</v>
      </c>
      <c r="AA694" s="12">
        <f t="shared" si="801"/>
        <v>0</v>
      </c>
      <c r="AB694" s="12">
        <f t="shared" si="801"/>
        <v>0</v>
      </c>
      <c r="AC694" s="12">
        <f t="shared" si="801"/>
        <v>0</v>
      </c>
      <c r="AD694" s="12">
        <f t="shared" si="801"/>
        <v>0</v>
      </c>
      <c r="AE694" s="12">
        <f t="shared" si="801"/>
        <v>0</v>
      </c>
      <c r="AF694" s="12">
        <f t="shared" si="801"/>
        <v>0</v>
      </c>
      <c r="AG694" s="12">
        <f t="shared" si="802"/>
        <v>0</v>
      </c>
      <c r="AH694" s="12">
        <f t="shared" si="802"/>
        <v>0</v>
      </c>
      <c r="AI694" s="12">
        <f t="shared" si="802"/>
        <v>0</v>
      </c>
      <c r="AJ694" s="12">
        <f t="shared" si="802"/>
        <v>0</v>
      </c>
      <c r="AK694" s="12">
        <f t="shared" si="802"/>
        <v>0</v>
      </c>
      <c r="AL694" s="12">
        <f t="shared" si="802"/>
        <v>0</v>
      </c>
      <c r="AM694" s="12">
        <f t="shared" si="802"/>
        <v>0</v>
      </c>
      <c r="AN694" s="12">
        <f t="shared" si="802"/>
        <v>0</v>
      </c>
      <c r="AO694" s="12">
        <f t="shared" si="802"/>
        <v>0</v>
      </c>
    </row>
    <row r="695" spans="2:41">
      <c r="B695" s="33">
        <v>162</v>
      </c>
      <c r="C695" s="12">
        <f t="shared" si="799"/>
        <v>0</v>
      </c>
      <c r="D695" s="12">
        <f t="shared" si="799"/>
        <v>0</v>
      </c>
      <c r="E695" s="12">
        <f t="shared" si="799"/>
        <v>0</v>
      </c>
      <c r="F695" s="12">
        <f t="shared" si="799"/>
        <v>0</v>
      </c>
      <c r="G695" s="12">
        <f t="shared" si="799"/>
        <v>0</v>
      </c>
      <c r="H695" s="12">
        <f t="shared" si="799"/>
        <v>0</v>
      </c>
      <c r="I695" s="12">
        <f t="shared" si="799"/>
        <v>0</v>
      </c>
      <c r="J695" s="12">
        <f t="shared" si="799"/>
        <v>0</v>
      </c>
      <c r="K695" s="12">
        <f t="shared" si="799"/>
        <v>0</v>
      </c>
      <c r="L695" s="12">
        <f t="shared" si="799"/>
        <v>0</v>
      </c>
      <c r="M695" s="12">
        <f t="shared" si="800"/>
        <v>0</v>
      </c>
      <c r="N695" s="12">
        <f t="shared" si="800"/>
        <v>0</v>
      </c>
      <c r="O695" s="12">
        <f t="shared" si="800"/>
        <v>0</v>
      </c>
      <c r="P695" s="12">
        <f t="shared" si="800"/>
        <v>0</v>
      </c>
      <c r="Q695" s="12">
        <f t="shared" si="800"/>
        <v>0</v>
      </c>
      <c r="R695" s="12">
        <f t="shared" si="800"/>
        <v>0</v>
      </c>
      <c r="S695" s="12">
        <f t="shared" si="800"/>
        <v>0</v>
      </c>
      <c r="T695" s="12">
        <f t="shared" si="800"/>
        <v>0</v>
      </c>
      <c r="U695" s="12">
        <f t="shared" si="800"/>
        <v>0</v>
      </c>
      <c r="V695" s="12">
        <f t="shared" si="800"/>
        <v>0</v>
      </c>
      <c r="W695" s="12">
        <f t="shared" si="801"/>
        <v>0</v>
      </c>
      <c r="X695" s="12">
        <f t="shared" si="801"/>
        <v>0</v>
      </c>
      <c r="Y695" s="12">
        <f t="shared" si="801"/>
        <v>0</v>
      </c>
      <c r="Z695" s="12">
        <f t="shared" si="801"/>
        <v>0</v>
      </c>
      <c r="AA695" s="12">
        <f t="shared" si="801"/>
        <v>0</v>
      </c>
      <c r="AB695" s="12">
        <f t="shared" si="801"/>
        <v>0</v>
      </c>
      <c r="AC695" s="12">
        <f t="shared" si="801"/>
        <v>0</v>
      </c>
      <c r="AD695" s="12">
        <f t="shared" si="801"/>
        <v>0</v>
      </c>
      <c r="AE695" s="12">
        <f t="shared" si="801"/>
        <v>0</v>
      </c>
      <c r="AF695" s="12">
        <f t="shared" si="801"/>
        <v>0</v>
      </c>
      <c r="AG695" s="12">
        <f t="shared" si="802"/>
        <v>0</v>
      </c>
      <c r="AH695" s="12">
        <f t="shared" si="802"/>
        <v>0</v>
      </c>
      <c r="AI695" s="12">
        <f t="shared" si="802"/>
        <v>0</v>
      </c>
      <c r="AJ695" s="12">
        <f t="shared" si="802"/>
        <v>0</v>
      </c>
      <c r="AK695" s="12">
        <f t="shared" si="802"/>
        <v>0</v>
      </c>
      <c r="AL695" s="12">
        <f t="shared" si="802"/>
        <v>0</v>
      </c>
      <c r="AM695" s="12">
        <f t="shared" si="802"/>
        <v>0</v>
      </c>
      <c r="AN695" s="12">
        <f t="shared" si="802"/>
        <v>0</v>
      </c>
      <c r="AO695" s="12">
        <f t="shared" si="802"/>
        <v>0</v>
      </c>
    </row>
    <row r="696" spans="2:41">
      <c r="B696" s="33">
        <v>163</v>
      </c>
      <c r="C696" s="12">
        <f t="shared" si="799"/>
        <v>0</v>
      </c>
      <c r="D696" s="12">
        <f t="shared" si="799"/>
        <v>0</v>
      </c>
      <c r="E696" s="12">
        <f t="shared" si="799"/>
        <v>0</v>
      </c>
      <c r="F696" s="12">
        <f t="shared" si="799"/>
        <v>0</v>
      </c>
      <c r="G696" s="12">
        <f t="shared" si="799"/>
        <v>0</v>
      </c>
      <c r="H696" s="12">
        <f t="shared" si="799"/>
        <v>0</v>
      </c>
      <c r="I696" s="12">
        <f t="shared" si="799"/>
        <v>0</v>
      </c>
      <c r="J696" s="12">
        <f t="shared" si="799"/>
        <v>0</v>
      </c>
      <c r="K696" s="12">
        <f t="shared" si="799"/>
        <v>0</v>
      </c>
      <c r="L696" s="12">
        <f t="shared" si="799"/>
        <v>0</v>
      </c>
      <c r="M696" s="12">
        <f t="shared" si="800"/>
        <v>0</v>
      </c>
      <c r="N696" s="12">
        <f t="shared" si="800"/>
        <v>0</v>
      </c>
      <c r="O696" s="12">
        <f t="shared" si="800"/>
        <v>0</v>
      </c>
      <c r="P696" s="12">
        <f t="shared" si="800"/>
        <v>0</v>
      </c>
      <c r="Q696" s="12">
        <f t="shared" si="800"/>
        <v>0</v>
      </c>
      <c r="R696" s="12">
        <f t="shared" si="800"/>
        <v>0</v>
      </c>
      <c r="S696" s="12">
        <f t="shared" si="800"/>
        <v>0</v>
      </c>
      <c r="T696" s="12">
        <f t="shared" si="800"/>
        <v>0</v>
      </c>
      <c r="U696" s="12">
        <f t="shared" si="800"/>
        <v>0</v>
      </c>
      <c r="V696" s="12">
        <f t="shared" si="800"/>
        <v>0</v>
      </c>
      <c r="W696" s="12">
        <f t="shared" si="801"/>
        <v>0</v>
      </c>
      <c r="X696" s="12">
        <f t="shared" si="801"/>
        <v>0</v>
      </c>
      <c r="Y696" s="12">
        <f t="shared" si="801"/>
        <v>0</v>
      </c>
      <c r="Z696" s="12">
        <f t="shared" si="801"/>
        <v>0</v>
      </c>
      <c r="AA696" s="12">
        <f t="shared" si="801"/>
        <v>0</v>
      </c>
      <c r="AB696" s="12">
        <f t="shared" si="801"/>
        <v>0</v>
      </c>
      <c r="AC696" s="12">
        <f t="shared" si="801"/>
        <v>0</v>
      </c>
      <c r="AD696" s="12">
        <f t="shared" si="801"/>
        <v>0</v>
      </c>
      <c r="AE696" s="12">
        <f t="shared" si="801"/>
        <v>0</v>
      </c>
      <c r="AF696" s="12">
        <f t="shared" si="801"/>
        <v>0</v>
      </c>
      <c r="AG696" s="12">
        <f t="shared" si="802"/>
        <v>0</v>
      </c>
      <c r="AH696" s="12">
        <f t="shared" si="802"/>
        <v>0</v>
      </c>
      <c r="AI696" s="12">
        <f t="shared" si="802"/>
        <v>0</v>
      </c>
      <c r="AJ696" s="12">
        <f t="shared" si="802"/>
        <v>0</v>
      </c>
      <c r="AK696" s="12">
        <f t="shared" si="802"/>
        <v>0</v>
      </c>
      <c r="AL696" s="12">
        <f t="shared" si="802"/>
        <v>0</v>
      </c>
      <c r="AM696" s="12">
        <f t="shared" si="802"/>
        <v>0</v>
      </c>
      <c r="AN696" s="12">
        <f t="shared" si="802"/>
        <v>0</v>
      </c>
      <c r="AO696" s="12">
        <f t="shared" si="802"/>
        <v>0</v>
      </c>
    </row>
    <row r="697" spans="2:41">
      <c r="B697" s="33">
        <v>164</v>
      </c>
      <c r="C697" s="12">
        <f t="shared" si="799"/>
        <v>0</v>
      </c>
      <c r="D697" s="12">
        <f t="shared" si="799"/>
        <v>0</v>
      </c>
      <c r="E697" s="12">
        <f t="shared" si="799"/>
        <v>0</v>
      </c>
      <c r="F697" s="12">
        <f t="shared" si="799"/>
        <v>0</v>
      </c>
      <c r="G697" s="12">
        <f t="shared" si="799"/>
        <v>0</v>
      </c>
      <c r="H697" s="12">
        <f t="shared" si="799"/>
        <v>0</v>
      </c>
      <c r="I697" s="12">
        <f t="shared" si="799"/>
        <v>0</v>
      </c>
      <c r="J697" s="12">
        <f t="shared" si="799"/>
        <v>0</v>
      </c>
      <c r="K697" s="12">
        <f t="shared" si="799"/>
        <v>0</v>
      </c>
      <c r="L697" s="12">
        <f t="shared" si="799"/>
        <v>0</v>
      </c>
      <c r="M697" s="12">
        <f t="shared" si="800"/>
        <v>0</v>
      </c>
      <c r="N697" s="12">
        <f t="shared" si="800"/>
        <v>0</v>
      </c>
      <c r="O697" s="12">
        <f t="shared" si="800"/>
        <v>0</v>
      </c>
      <c r="P697" s="12">
        <f t="shared" si="800"/>
        <v>0</v>
      </c>
      <c r="Q697" s="12">
        <f t="shared" si="800"/>
        <v>0</v>
      </c>
      <c r="R697" s="12">
        <f t="shared" si="800"/>
        <v>0</v>
      </c>
      <c r="S697" s="12">
        <f t="shared" si="800"/>
        <v>0</v>
      </c>
      <c r="T697" s="12">
        <f t="shared" si="800"/>
        <v>0</v>
      </c>
      <c r="U697" s="12">
        <f t="shared" si="800"/>
        <v>0</v>
      </c>
      <c r="V697" s="12">
        <f t="shared" si="800"/>
        <v>0</v>
      </c>
      <c r="W697" s="12">
        <f t="shared" si="801"/>
        <v>0</v>
      </c>
      <c r="X697" s="12">
        <f t="shared" si="801"/>
        <v>0</v>
      </c>
      <c r="Y697" s="12">
        <f t="shared" si="801"/>
        <v>0</v>
      </c>
      <c r="Z697" s="12">
        <f t="shared" si="801"/>
        <v>0</v>
      </c>
      <c r="AA697" s="12">
        <f t="shared" si="801"/>
        <v>0</v>
      </c>
      <c r="AB697" s="12">
        <f t="shared" si="801"/>
        <v>0</v>
      </c>
      <c r="AC697" s="12">
        <f t="shared" si="801"/>
        <v>0</v>
      </c>
      <c r="AD697" s="12">
        <f t="shared" si="801"/>
        <v>0</v>
      </c>
      <c r="AE697" s="12">
        <f t="shared" si="801"/>
        <v>0</v>
      </c>
      <c r="AF697" s="12">
        <f t="shared" si="801"/>
        <v>0</v>
      </c>
      <c r="AG697" s="12">
        <f t="shared" si="802"/>
        <v>0</v>
      </c>
      <c r="AH697" s="12">
        <f t="shared" si="802"/>
        <v>0</v>
      </c>
      <c r="AI697" s="12">
        <f t="shared" si="802"/>
        <v>0</v>
      </c>
      <c r="AJ697" s="12">
        <f t="shared" si="802"/>
        <v>0</v>
      </c>
      <c r="AK697" s="12">
        <f t="shared" si="802"/>
        <v>0</v>
      </c>
      <c r="AL697" s="12">
        <f t="shared" si="802"/>
        <v>0</v>
      </c>
      <c r="AM697" s="12">
        <f t="shared" si="802"/>
        <v>0</v>
      </c>
      <c r="AN697" s="12">
        <f t="shared" si="802"/>
        <v>0</v>
      </c>
      <c r="AO697" s="12">
        <f t="shared" si="802"/>
        <v>0</v>
      </c>
    </row>
    <row r="698" spans="2:41">
      <c r="B698" s="33">
        <v>165</v>
      </c>
      <c r="C698" s="12">
        <f t="shared" si="799"/>
        <v>0</v>
      </c>
      <c r="D698" s="12">
        <f t="shared" si="799"/>
        <v>0</v>
      </c>
      <c r="E698" s="12">
        <f t="shared" si="799"/>
        <v>0</v>
      </c>
      <c r="F698" s="12">
        <f t="shared" si="799"/>
        <v>0</v>
      </c>
      <c r="G698" s="12">
        <f t="shared" si="799"/>
        <v>0</v>
      </c>
      <c r="H698" s="12">
        <f t="shared" si="799"/>
        <v>0</v>
      </c>
      <c r="I698" s="12">
        <f t="shared" si="799"/>
        <v>0</v>
      </c>
      <c r="J698" s="12">
        <f t="shared" si="799"/>
        <v>0</v>
      </c>
      <c r="K698" s="12">
        <f t="shared" si="799"/>
        <v>0</v>
      </c>
      <c r="L698" s="12">
        <f t="shared" si="799"/>
        <v>0</v>
      </c>
      <c r="M698" s="12">
        <f t="shared" si="800"/>
        <v>0</v>
      </c>
      <c r="N698" s="12">
        <f t="shared" si="800"/>
        <v>0</v>
      </c>
      <c r="O698" s="12">
        <f t="shared" si="800"/>
        <v>0</v>
      </c>
      <c r="P698" s="12">
        <f t="shared" si="800"/>
        <v>0</v>
      </c>
      <c r="Q698" s="12">
        <f t="shared" si="800"/>
        <v>0</v>
      </c>
      <c r="R698" s="12">
        <f t="shared" si="800"/>
        <v>0</v>
      </c>
      <c r="S698" s="12">
        <f t="shared" si="800"/>
        <v>0</v>
      </c>
      <c r="T698" s="12">
        <f t="shared" si="800"/>
        <v>0</v>
      </c>
      <c r="U698" s="12">
        <f t="shared" si="800"/>
        <v>0</v>
      </c>
      <c r="V698" s="12">
        <f t="shared" si="800"/>
        <v>0</v>
      </c>
      <c r="W698" s="12">
        <f t="shared" si="801"/>
        <v>0</v>
      </c>
      <c r="X698" s="12">
        <f t="shared" si="801"/>
        <v>0</v>
      </c>
      <c r="Y698" s="12">
        <f t="shared" si="801"/>
        <v>0</v>
      </c>
      <c r="Z698" s="12">
        <f t="shared" si="801"/>
        <v>0</v>
      </c>
      <c r="AA698" s="12">
        <f t="shared" si="801"/>
        <v>0</v>
      </c>
      <c r="AB698" s="12">
        <f t="shared" si="801"/>
        <v>0</v>
      </c>
      <c r="AC698" s="12">
        <f t="shared" si="801"/>
        <v>0</v>
      </c>
      <c r="AD698" s="12">
        <f t="shared" si="801"/>
        <v>0</v>
      </c>
      <c r="AE698" s="12">
        <f t="shared" si="801"/>
        <v>0</v>
      </c>
      <c r="AF698" s="12">
        <f t="shared" si="801"/>
        <v>0</v>
      </c>
      <c r="AG698" s="12">
        <f t="shared" si="802"/>
        <v>0</v>
      </c>
      <c r="AH698" s="12">
        <f t="shared" si="802"/>
        <v>0</v>
      </c>
      <c r="AI698" s="12">
        <f t="shared" si="802"/>
        <v>0</v>
      </c>
      <c r="AJ698" s="12">
        <f t="shared" si="802"/>
        <v>0</v>
      </c>
      <c r="AK698" s="12">
        <f t="shared" si="802"/>
        <v>0</v>
      </c>
      <c r="AL698" s="12">
        <f t="shared" si="802"/>
        <v>0</v>
      </c>
      <c r="AM698" s="12">
        <f t="shared" si="802"/>
        <v>0</v>
      </c>
      <c r="AN698" s="12">
        <f t="shared" si="802"/>
        <v>0</v>
      </c>
      <c r="AO698" s="12">
        <f t="shared" si="802"/>
        <v>0</v>
      </c>
    </row>
    <row r="699" spans="2:41">
      <c r="B699" s="33">
        <v>166</v>
      </c>
      <c r="C699" s="12">
        <f t="shared" si="799"/>
        <v>0</v>
      </c>
      <c r="D699" s="12">
        <f t="shared" si="799"/>
        <v>0</v>
      </c>
      <c r="E699" s="12">
        <f t="shared" si="799"/>
        <v>0</v>
      </c>
      <c r="F699" s="12">
        <f t="shared" si="799"/>
        <v>0</v>
      </c>
      <c r="G699" s="12">
        <f t="shared" si="799"/>
        <v>0</v>
      </c>
      <c r="H699" s="12">
        <f t="shared" si="799"/>
        <v>0</v>
      </c>
      <c r="I699" s="12">
        <f t="shared" si="799"/>
        <v>0</v>
      </c>
      <c r="J699" s="12">
        <f t="shared" si="799"/>
        <v>0</v>
      </c>
      <c r="K699" s="12">
        <f t="shared" si="799"/>
        <v>0</v>
      </c>
      <c r="L699" s="12">
        <f t="shared" si="799"/>
        <v>0</v>
      </c>
      <c r="M699" s="12">
        <f t="shared" si="800"/>
        <v>0</v>
      </c>
      <c r="N699" s="12">
        <f t="shared" si="800"/>
        <v>0</v>
      </c>
      <c r="O699" s="12">
        <f t="shared" si="800"/>
        <v>0</v>
      </c>
      <c r="P699" s="12">
        <f t="shared" si="800"/>
        <v>0</v>
      </c>
      <c r="Q699" s="12">
        <f t="shared" si="800"/>
        <v>0</v>
      </c>
      <c r="R699" s="12">
        <f t="shared" si="800"/>
        <v>0</v>
      </c>
      <c r="S699" s="12">
        <f t="shared" si="800"/>
        <v>0</v>
      </c>
      <c r="T699" s="12">
        <f t="shared" si="800"/>
        <v>0</v>
      </c>
      <c r="U699" s="12">
        <f t="shared" si="800"/>
        <v>0</v>
      </c>
      <c r="V699" s="12">
        <f t="shared" si="800"/>
        <v>0</v>
      </c>
      <c r="W699" s="12">
        <f t="shared" si="801"/>
        <v>0</v>
      </c>
      <c r="X699" s="12">
        <f t="shared" si="801"/>
        <v>0</v>
      </c>
      <c r="Y699" s="12">
        <f t="shared" si="801"/>
        <v>0</v>
      </c>
      <c r="Z699" s="12">
        <f t="shared" si="801"/>
        <v>0</v>
      </c>
      <c r="AA699" s="12">
        <f t="shared" si="801"/>
        <v>0</v>
      </c>
      <c r="AB699" s="12">
        <f t="shared" si="801"/>
        <v>0</v>
      </c>
      <c r="AC699" s="12">
        <f t="shared" si="801"/>
        <v>0</v>
      </c>
      <c r="AD699" s="12">
        <f t="shared" si="801"/>
        <v>0</v>
      </c>
      <c r="AE699" s="12">
        <f t="shared" si="801"/>
        <v>0</v>
      </c>
      <c r="AF699" s="12">
        <f t="shared" si="801"/>
        <v>0</v>
      </c>
      <c r="AG699" s="12">
        <f t="shared" si="802"/>
        <v>0</v>
      </c>
      <c r="AH699" s="12">
        <f t="shared" si="802"/>
        <v>0</v>
      </c>
      <c r="AI699" s="12">
        <f t="shared" si="802"/>
        <v>0</v>
      </c>
      <c r="AJ699" s="12">
        <f t="shared" si="802"/>
        <v>0</v>
      </c>
      <c r="AK699" s="12">
        <f t="shared" si="802"/>
        <v>0</v>
      </c>
      <c r="AL699" s="12">
        <f t="shared" si="802"/>
        <v>0</v>
      </c>
      <c r="AM699" s="12">
        <f t="shared" si="802"/>
        <v>0</v>
      </c>
      <c r="AN699" s="12">
        <f t="shared" si="802"/>
        <v>0</v>
      </c>
      <c r="AO699" s="12">
        <f t="shared" si="802"/>
        <v>0</v>
      </c>
    </row>
    <row r="700" spans="2:41">
      <c r="B700" s="33">
        <v>167</v>
      </c>
      <c r="C700" s="12">
        <f t="shared" si="799"/>
        <v>0</v>
      </c>
      <c r="D700" s="12">
        <f t="shared" si="799"/>
        <v>0</v>
      </c>
      <c r="E700" s="12">
        <f t="shared" si="799"/>
        <v>0</v>
      </c>
      <c r="F700" s="12">
        <f t="shared" si="799"/>
        <v>0</v>
      </c>
      <c r="G700" s="12">
        <f t="shared" si="799"/>
        <v>0</v>
      </c>
      <c r="H700" s="12">
        <f t="shared" si="799"/>
        <v>0</v>
      </c>
      <c r="I700" s="12">
        <f t="shared" si="799"/>
        <v>0</v>
      </c>
      <c r="J700" s="12">
        <f t="shared" si="799"/>
        <v>0</v>
      </c>
      <c r="K700" s="12">
        <f t="shared" si="799"/>
        <v>0</v>
      </c>
      <c r="L700" s="12">
        <f t="shared" si="799"/>
        <v>0</v>
      </c>
      <c r="M700" s="12">
        <f t="shared" si="800"/>
        <v>0</v>
      </c>
      <c r="N700" s="12">
        <f t="shared" si="800"/>
        <v>0</v>
      </c>
      <c r="O700" s="12">
        <f t="shared" si="800"/>
        <v>0</v>
      </c>
      <c r="P700" s="12">
        <f t="shared" si="800"/>
        <v>0</v>
      </c>
      <c r="Q700" s="12">
        <f t="shared" si="800"/>
        <v>0</v>
      </c>
      <c r="R700" s="12">
        <f t="shared" si="800"/>
        <v>0</v>
      </c>
      <c r="S700" s="12">
        <f t="shared" si="800"/>
        <v>0</v>
      </c>
      <c r="T700" s="12">
        <f t="shared" si="800"/>
        <v>0</v>
      </c>
      <c r="U700" s="12">
        <f t="shared" si="800"/>
        <v>0</v>
      </c>
      <c r="V700" s="12">
        <f t="shared" si="800"/>
        <v>0</v>
      </c>
      <c r="W700" s="12">
        <f t="shared" si="801"/>
        <v>0</v>
      </c>
      <c r="X700" s="12">
        <f t="shared" si="801"/>
        <v>0</v>
      </c>
      <c r="Y700" s="12">
        <f t="shared" si="801"/>
        <v>0</v>
      </c>
      <c r="Z700" s="12">
        <f t="shared" si="801"/>
        <v>0</v>
      </c>
      <c r="AA700" s="12">
        <f t="shared" si="801"/>
        <v>0</v>
      </c>
      <c r="AB700" s="12">
        <f t="shared" si="801"/>
        <v>0</v>
      </c>
      <c r="AC700" s="12">
        <f t="shared" si="801"/>
        <v>0</v>
      </c>
      <c r="AD700" s="12">
        <f t="shared" si="801"/>
        <v>0</v>
      </c>
      <c r="AE700" s="12">
        <f t="shared" si="801"/>
        <v>0</v>
      </c>
      <c r="AF700" s="12">
        <f t="shared" si="801"/>
        <v>0</v>
      </c>
      <c r="AG700" s="12">
        <f t="shared" si="802"/>
        <v>0</v>
      </c>
      <c r="AH700" s="12">
        <f t="shared" si="802"/>
        <v>0</v>
      </c>
      <c r="AI700" s="12">
        <f t="shared" si="802"/>
        <v>0</v>
      </c>
      <c r="AJ700" s="12">
        <f t="shared" si="802"/>
        <v>0</v>
      </c>
      <c r="AK700" s="12">
        <f t="shared" si="802"/>
        <v>0</v>
      </c>
      <c r="AL700" s="12">
        <f t="shared" si="802"/>
        <v>0</v>
      </c>
      <c r="AM700" s="12">
        <f t="shared" si="802"/>
        <v>0</v>
      </c>
      <c r="AN700" s="12">
        <f t="shared" si="802"/>
        <v>0</v>
      </c>
      <c r="AO700" s="12">
        <f t="shared" si="802"/>
        <v>0</v>
      </c>
    </row>
    <row r="701" spans="2:41">
      <c r="B701" s="33">
        <v>168</v>
      </c>
      <c r="C701" s="12">
        <f t="shared" si="799"/>
        <v>0</v>
      </c>
      <c r="D701" s="12">
        <f t="shared" si="799"/>
        <v>0</v>
      </c>
      <c r="E701" s="12">
        <f t="shared" si="799"/>
        <v>0</v>
      </c>
      <c r="F701" s="12">
        <f t="shared" si="799"/>
        <v>0</v>
      </c>
      <c r="G701" s="12">
        <f t="shared" si="799"/>
        <v>0</v>
      </c>
      <c r="H701" s="12">
        <f t="shared" si="799"/>
        <v>0</v>
      </c>
      <c r="I701" s="12">
        <f t="shared" si="799"/>
        <v>0</v>
      </c>
      <c r="J701" s="12">
        <f t="shared" si="799"/>
        <v>0</v>
      </c>
      <c r="K701" s="12">
        <f t="shared" si="799"/>
        <v>0</v>
      </c>
      <c r="L701" s="12">
        <f t="shared" si="799"/>
        <v>0</v>
      </c>
      <c r="M701" s="12">
        <f t="shared" si="800"/>
        <v>0</v>
      </c>
      <c r="N701" s="12">
        <f t="shared" si="800"/>
        <v>0</v>
      </c>
      <c r="O701" s="12">
        <f t="shared" si="800"/>
        <v>0</v>
      </c>
      <c r="P701" s="12">
        <f t="shared" si="800"/>
        <v>0</v>
      </c>
      <c r="Q701" s="12">
        <f t="shared" si="800"/>
        <v>0</v>
      </c>
      <c r="R701" s="12">
        <f t="shared" si="800"/>
        <v>0</v>
      </c>
      <c r="S701" s="12">
        <f t="shared" si="800"/>
        <v>0</v>
      </c>
      <c r="T701" s="12">
        <f t="shared" si="800"/>
        <v>0</v>
      </c>
      <c r="U701" s="12">
        <f t="shared" si="800"/>
        <v>0</v>
      </c>
      <c r="V701" s="12">
        <f t="shared" si="800"/>
        <v>0</v>
      </c>
      <c r="W701" s="12">
        <f t="shared" si="801"/>
        <v>0</v>
      </c>
      <c r="X701" s="12">
        <f t="shared" si="801"/>
        <v>0</v>
      </c>
      <c r="Y701" s="12">
        <f t="shared" si="801"/>
        <v>0</v>
      </c>
      <c r="Z701" s="12">
        <f t="shared" si="801"/>
        <v>0</v>
      </c>
      <c r="AA701" s="12">
        <f t="shared" si="801"/>
        <v>0</v>
      </c>
      <c r="AB701" s="12">
        <f t="shared" si="801"/>
        <v>0</v>
      </c>
      <c r="AC701" s="12">
        <f t="shared" si="801"/>
        <v>0</v>
      </c>
      <c r="AD701" s="12">
        <f t="shared" si="801"/>
        <v>0</v>
      </c>
      <c r="AE701" s="12">
        <f t="shared" si="801"/>
        <v>0</v>
      </c>
      <c r="AF701" s="12">
        <f t="shared" si="801"/>
        <v>0</v>
      </c>
      <c r="AG701" s="12">
        <f t="shared" si="802"/>
        <v>0</v>
      </c>
      <c r="AH701" s="12">
        <f t="shared" si="802"/>
        <v>0</v>
      </c>
      <c r="AI701" s="12">
        <f t="shared" si="802"/>
        <v>0</v>
      </c>
      <c r="AJ701" s="12">
        <f t="shared" si="802"/>
        <v>0</v>
      </c>
      <c r="AK701" s="12">
        <f t="shared" si="802"/>
        <v>0</v>
      </c>
      <c r="AL701" s="12">
        <f t="shared" si="802"/>
        <v>0</v>
      </c>
      <c r="AM701" s="12">
        <f t="shared" si="802"/>
        <v>0</v>
      </c>
      <c r="AN701" s="12">
        <f t="shared" si="802"/>
        <v>0</v>
      </c>
      <c r="AO701" s="12">
        <f t="shared" si="802"/>
        <v>0</v>
      </c>
    </row>
    <row r="702" spans="2:41">
      <c r="B702" s="33">
        <v>169</v>
      </c>
      <c r="C702" s="12">
        <f t="shared" si="799"/>
        <v>0</v>
      </c>
      <c r="D702" s="12">
        <f t="shared" si="799"/>
        <v>0</v>
      </c>
      <c r="E702" s="12">
        <f t="shared" si="799"/>
        <v>0</v>
      </c>
      <c r="F702" s="12">
        <f t="shared" si="799"/>
        <v>0</v>
      </c>
      <c r="G702" s="12">
        <f t="shared" si="799"/>
        <v>0</v>
      </c>
      <c r="H702" s="12">
        <f t="shared" si="799"/>
        <v>0</v>
      </c>
      <c r="I702" s="12">
        <f t="shared" si="799"/>
        <v>0</v>
      </c>
      <c r="J702" s="12">
        <f t="shared" si="799"/>
        <v>0</v>
      </c>
      <c r="K702" s="12">
        <f t="shared" si="799"/>
        <v>0</v>
      </c>
      <c r="L702" s="12">
        <f t="shared" si="799"/>
        <v>0</v>
      </c>
      <c r="M702" s="12">
        <f t="shared" si="800"/>
        <v>0</v>
      </c>
      <c r="N702" s="12">
        <f t="shared" si="800"/>
        <v>0</v>
      </c>
      <c r="O702" s="12">
        <f t="shared" si="800"/>
        <v>0</v>
      </c>
      <c r="P702" s="12">
        <f t="shared" si="800"/>
        <v>0</v>
      </c>
      <c r="Q702" s="12">
        <f t="shared" si="800"/>
        <v>0</v>
      </c>
      <c r="R702" s="12">
        <f t="shared" si="800"/>
        <v>0</v>
      </c>
      <c r="S702" s="12">
        <f t="shared" si="800"/>
        <v>0</v>
      </c>
      <c r="T702" s="12">
        <f t="shared" si="800"/>
        <v>0</v>
      </c>
      <c r="U702" s="12">
        <f t="shared" si="800"/>
        <v>0</v>
      </c>
      <c r="V702" s="12">
        <f t="shared" si="800"/>
        <v>0</v>
      </c>
      <c r="W702" s="12">
        <f t="shared" si="801"/>
        <v>0</v>
      </c>
      <c r="X702" s="12">
        <f t="shared" si="801"/>
        <v>0</v>
      </c>
      <c r="Y702" s="12">
        <f t="shared" si="801"/>
        <v>0</v>
      </c>
      <c r="Z702" s="12">
        <f t="shared" si="801"/>
        <v>0</v>
      </c>
      <c r="AA702" s="12">
        <f t="shared" si="801"/>
        <v>0</v>
      </c>
      <c r="AB702" s="12">
        <f t="shared" si="801"/>
        <v>0</v>
      </c>
      <c r="AC702" s="12">
        <f t="shared" si="801"/>
        <v>0</v>
      </c>
      <c r="AD702" s="12">
        <f t="shared" si="801"/>
        <v>0</v>
      </c>
      <c r="AE702" s="12">
        <f t="shared" si="801"/>
        <v>0</v>
      </c>
      <c r="AF702" s="12">
        <f t="shared" si="801"/>
        <v>0</v>
      </c>
      <c r="AG702" s="12">
        <f t="shared" si="802"/>
        <v>0</v>
      </c>
      <c r="AH702" s="12">
        <f t="shared" si="802"/>
        <v>0</v>
      </c>
      <c r="AI702" s="12">
        <f t="shared" si="802"/>
        <v>0</v>
      </c>
      <c r="AJ702" s="12">
        <f t="shared" si="802"/>
        <v>0</v>
      </c>
      <c r="AK702" s="12">
        <f t="shared" si="802"/>
        <v>0</v>
      </c>
      <c r="AL702" s="12">
        <f t="shared" si="802"/>
        <v>0</v>
      </c>
      <c r="AM702" s="12">
        <f t="shared" si="802"/>
        <v>0</v>
      </c>
      <c r="AN702" s="12">
        <f t="shared" si="802"/>
        <v>0</v>
      </c>
      <c r="AO702" s="12">
        <f t="shared" si="802"/>
        <v>0</v>
      </c>
    </row>
    <row r="703" spans="2:41">
      <c r="B703" s="33">
        <v>170</v>
      </c>
      <c r="C703" s="12">
        <f t="shared" ref="C703:L712" si="803">INDEX(C$251:C$257,MATCH($B703,C$240:C$246,1))</f>
        <v>0</v>
      </c>
      <c r="D703" s="12">
        <f t="shared" si="803"/>
        <v>0</v>
      </c>
      <c r="E703" s="12">
        <f t="shared" si="803"/>
        <v>0</v>
      </c>
      <c r="F703" s="12">
        <f t="shared" si="803"/>
        <v>0</v>
      </c>
      <c r="G703" s="12">
        <f t="shared" si="803"/>
        <v>0</v>
      </c>
      <c r="H703" s="12">
        <f t="shared" si="803"/>
        <v>0</v>
      </c>
      <c r="I703" s="12">
        <f t="shared" si="803"/>
        <v>0</v>
      </c>
      <c r="J703" s="12">
        <f t="shared" si="803"/>
        <v>0</v>
      </c>
      <c r="K703" s="12">
        <f t="shared" si="803"/>
        <v>0</v>
      </c>
      <c r="L703" s="12">
        <f t="shared" si="803"/>
        <v>0</v>
      </c>
      <c r="M703" s="12">
        <f t="shared" ref="M703:V712" si="804">INDEX(M$251:M$257,MATCH($B703,M$240:M$246,1))</f>
        <v>0</v>
      </c>
      <c r="N703" s="12">
        <f t="shared" si="804"/>
        <v>0</v>
      </c>
      <c r="O703" s="12">
        <f t="shared" si="804"/>
        <v>0</v>
      </c>
      <c r="P703" s="12">
        <f t="shared" si="804"/>
        <v>0</v>
      </c>
      <c r="Q703" s="12">
        <f t="shared" si="804"/>
        <v>0</v>
      </c>
      <c r="R703" s="12">
        <f t="shared" si="804"/>
        <v>0</v>
      </c>
      <c r="S703" s="12">
        <f t="shared" si="804"/>
        <v>0</v>
      </c>
      <c r="T703" s="12">
        <f t="shared" si="804"/>
        <v>0</v>
      </c>
      <c r="U703" s="12">
        <f t="shared" si="804"/>
        <v>0</v>
      </c>
      <c r="V703" s="12">
        <f t="shared" si="804"/>
        <v>0</v>
      </c>
      <c r="W703" s="12">
        <f t="shared" ref="W703:AF712" si="805">INDEX(W$251:W$257,MATCH($B703,W$240:W$246,1))</f>
        <v>0</v>
      </c>
      <c r="X703" s="12">
        <f t="shared" si="805"/>
        <v>0</v>
      </c>
      <c r="Y703" s="12">
        <f t="shared" si="805"/>
        <v>0</v>
      </c>
      <c r="Z703" s="12">
        <f t="shared" si="805"/>
        <v>0</v>
      </c>
      <c r="AA703" s="12">
        <f t="shared" si="805"/>
        <v>0</v>
      </c>
      <c r="AB703" s="12">
        <f t="shared" si="805"/>
        <v>0</v>
      </c>
      <c r="AC703" s="12">
        <f t="shared" si="805"/>
        <v>0</v>
      </c>
      <c r="AD703" s="12">
        <f t="shared" si="805"/>
        <v>0</v>
      </c>
      <c r="AE703" s="12">
        <f t="shared" si="805"/>
        <v>0</v>
      </c>
      <c r="AF703" s="12">
        <f t="shared" si="805"/>
        <v>0</v>
      </c>
      <c r="AG703" s="12">
        <f t="shared" ref="AG703:AO712" si="806">INDEX(AG$251:AG$257,MATCH($B703,AG$240:AG$246,1))</f>
        <v>0</v>
      </c>
      <c r="AH703" s="12">
        <f t="shared" si="806"/>
        <v>0</v>
      </c>
      <c r="AI703" s="12">
        <f t="shared" si="806"/>
        <v>0</v>
      </c>
      <c r="AJ703" s="12">
        <f t="shared" si="806"/>
        <v>0</v>
      </c>
      <c r="AK703" s="12">
        <f t="shared" si="806"/>
        <v>0</v>
      </c>
      <c r="AL703" s="12">
        <f t="shared" si="806"/>
        <v>0</v>
      </c>
      <c r="AM703" s="12">
        <f t="shared" si="806"/>
        <v>0</v>
      </c>
      <c r="AN703" s="12">
        <f t="shared" si="806"/>
        <v>0</v>
      </c>
      <c r="AO703" s="12">
        <f t="shared" si="806"/>
        <v>0</v>
      </c>
    </row>
    <row r="704" spans="2:41">
      <c r="B704" s="33">
        <v>171</v>
      </c>
      <c r="C704" s="12">
        <f t="shared" si="803"/>
        <v>0</v>
      </c>
      <c r="D704" s="12">
        <f t="shared" si="803"/>
        <v>0</v>
      </c>
      <c r="E704" s="12">
        <f t="shared" si="803"/>
        <v>0</v>
      </c>
      <c r="F704" s="12">
        <f t="shared" si="803"/>
        <v>0</v>
      </c>
      <c r="G704" s="12">
        <f t="shared" si="803"/>
        <v>0</v>
      </c>
      <c r="H704" s="12">
        <f t="shared" si="803"/>
        <v>0</v>
      </c>
      <c r="I704" s="12">
        <f t="shared" si="803"/>
        <v>0</v>
      </c>
      <c r="J704" s="12">
        <f t="shared" si="803"/>
        <v>0</v>
      </c>
      <c r="K704" s="12">
        <f t="shared" si="803"/>
        <v>0</v>
      </c>
      <c r="L704" s="12">
        <f t="shared" si="803"/>
        <v>0</v>
      </c>
      <c r="M704" s="12">
        <f t="shared" si="804"/>
        <v>0</v>
      </c>
      <c r="N704" s="12">
        <f t="shared" si="804"/>
        <v>0</v>
      </c>
      <c r="O704" s="12">
        <f t="shared" si="804"/>
        <v>0</v>
      </c>
      <c r="P704" s="12">
        <f t="shared" si="804"/>
        <v>0</v>
      </c>
      <c r="Q704" s="12">
        <f t="shared" si="804"/>
        <v>0</v>
      </c>
      <c r="R704" s="12">
        <f t="shared" si="804"/>
        <v>0</v>
      </c>
      <c r="S704" s="12">
        <f t="shared" si="804"/>
        <v>0</v>
      </c>
      <c r="T704" s="12">
        <f t="shared" si="804"/>
        <v>0</v>
      </c>
      <c r="U704" s="12">
        <f t="shared" si="804"/>
        <v>0</v>
      </c>
      <c r="V704" s="12">
        <f t="shared" si="804"/>
        <v>0</v>
      </c>
      <c r="W704" s="12">
        <f t="shared" si="805"/>
        <v>0</v>
      </c>
      <c r="X704" s="12">
        <f t="shared" si="805"/>
        <v>0</v>
      </c>
      <c r="Y704" s="12">
        <f t="shared" si="805"/>
        <v>0</v>
      </c>
      <c r="Z704" s="12">
        <f t="shared" si="805"/>
        <v>0</v>
      </c>
      <c r="AA704" s="12">
        <f t="shared" si="805"/>
        <v>0</v>
      </c>
      <c r="AB704" s="12">
        <f t="shared" si="805"/>
        <v>0</v>
      </c>
      <c r="AC704" s="12">
        <f t="shared" si="805"/>
        <v>0</v>
      </c>
      <c r="AD704" s="12">
        <f t="shared" si="805"/>
        <v>0</v>
      </c>
      <c r="AE704" s="12">
        <f t="shared" si="805"/>
        <v>0</v>
      </c>
      <c r="AF704" s="12">
        <f t="shared" si="805"/>
        <v>0</v>
      </c>
      <c r="AG704" s="12">
        <f t="shared" si="806"/>
        <v>0</v>
      </c>
      <c r="AH704" s="12">
        <f t="shared" si="806"/>
        <v>0</v>
      </c>
      <c r="AI704" s="12">
        <f t="shared" si="806"/>
        <v>0</v>
      </c>
      <c r="AJ704" s="12">
        <f t="shared" si="806"/>
        <v>0</v>
      </c>
      <c r="AK704" s="12">
        <f t="shared" si="806"/>
        <v>0</v>
      </c>
      <c r="AL704" s="12">
        <f t="shared" si="806"/>
        <v>0</v>
      </c>
      <c r="AM704" s="12">
        <f t="shared" si="806"/>
        <v>0</v>
      </c>
      <c r="AN704" s="12">
        <f t="shared" si="806"/>
        <v>0</v>
      </c>
      <c r="AO704" s="12">
        <f t="shared" si="806"/>
        <v>0</v>
      </c>
    </row>
    <row r="705" spans="2:41">
      <c r="B705" s="33">
        <v>172</v>
      </c>
      <c r="C705" s="12">
        <f t="shared" si="803"/>
        <v>0</v>
      </c>
      <c r="D705" s="12">
        <f t="shared" si="803"/>
        <v>0</v>
      </c>
      <c r="E705" s="12">
        <f t="shared" si="803"/>
        <v>0</v>
      </c>
      <c r="F705" s="12">
        <f t="shared" si="803"/>
        <v>0</v>
      </c>
      <c r="G705" s="12">
        <f t="shared" si="803"/>
        <v>0</v>
      </c>
      <c r="H705" s="12">
        <f t="shared" si="803"/>
        <v>0</v>
      </c>
      <c r="I705" s="12">
        <f t="shared" si="803"/>
        <v>0</v>
      </c>
      <c r="J705" s="12">
        <f t="shared" si="803"/>
        <v>0</v>
      </c>
      <c r="K705" s="12">
        <f t="shared" si="803"/>
        <v>0</v>
      </c>
      <c r="L705" s="12">
        <f t="shared" si="803"/>
        <v>0</v>
      </c>
      <c r="M705" s="12">
        <f t="shared" si="804"/>
        <v>0</v>
      </c>
      <c r="N705" s="12">
        <f t="shared" si="804"/>
        <v>0</v>
      </c>
      <c r="O705" s="12">
        <f t="shared" si="804"/>
        <v>0</v>
      </c>
      <c r="P705" s="12">
        <f t="shared" si="804"/>
        <v>0</v>
      </c>
      <c r="Q705" s="12">
        <f t="shared" si="804"/>
        <v>0</v>
      </c>
      <c r="R705" s="12">
        <f t="shared" si="804"/>
        <v>0</v>
      </c>
      <c r="S705" s="12">
        <f t="shared" si="804"/>
        <v>0</v>
      </c>
      <c r="T705" s="12">
        <f t="shared" si="804"/>
        <v>0</v>
      </c>
      <c r="U705" s="12">
        <f t="shared" si="804"/>
        <v>0</v>
      </c>
      <c r="V705" s="12">
        <f t="shared" si="804"/>
        <v>0</v>
      </c>
      <c r="W705" s="12">
        <f t="shared" si="805"/>
        <v>0</v>
      </c>
      <c r="X705" s="12">
        <f t="shared" si="805"/>
        <v>0</v>
      </c>
      <c r="Y705" s="12">
        <f t="shared" si="805"/>
        <v>0</v>
      </c>
      <c r="Z705" s="12">
        <f t="shared" si="805"/>
        <v>0</v>
      </c>
      <c r="AA705" s="12">
        <f t="shared" si="805"/>
        <v>0</v>
      </c>
      <c r="AB705" s="12">
        <f t="shared" si="805"/>
        <v>0</v>
      </c>
      <c r="AC705" s="12">
        <f t="shared" si="805"/>
        <v>0</v>
      </c>
      <c r="AD705" s="12">
        <f t="shared" si="805"/>
        <v>0</v>
      </c>
      <c r="AE705" s="12">
        <f t="shared" si="805"/>
        <v>0</v>
      </c>
      <c r="AF705" s="12">
        <f t="shared" si="805"/>
        <v>0</v>
      </c>
      <c r="AG705" s="12">
        <f t="shared" si="806"/>
        <v>0</v>
      </c>
      <c r="AH705" s="12">
        <f t="shared" si="806"/>
        <v>0</v>
      </c>
      <c r="AI705" s="12">
        <f t="shared" si="806"/>
        <v>0</v>
      </c>
      <c r="AJ705" s="12">
        <f t="shared" si="806"/>
        <v>0</v>
      </c>
      <c r="AK705" s="12">
        <f t="shared" si="806"/>
        <v>0</v>
      </c>
      <c r="AL705" s="12">
        <f t="shared" si="806"/>
        <v>0</v>
      </c>
      <c r="AM705" s="12">
        <f t="shared" si="806"/>
        <v>0</v>
      </c>
      <c r="AN705" s="12">
        <f t="shared" si="806"/>
        <v>0</v>
      </c>
      <c r="AO705" s="12">
        <f t="shared" si="806"/>
        <v>0</v>
      </c>
    </row>
    <row r="706" spans="2:41">
      <c r="B706" s="33">
        <v>173</v>
      </c>
      <c r="C706" s="12">
        <f t="shared" si="803"/>
        <v>0</v>
      </c>
      <c r="D706" s="12">
        <f t="shared" si="803"/>
        <v>0</v>
      </c>
      <c r="E706" s="12">
        <f t="shared" si="803"/>
        <v>0</v>
      </c>
      <c r="F706" s="12">
        <f t="shared" si="803"/>
        <v>0</v>
      </c>
      <c r="G706" s="12">
        <f t="shared" si="803"/>
        <v>0</v>
      </c>
      <c r="H706" s="12">
        <f t="shared" si="803"/>
        <v>0</v>
      </c>
      <c r="I706" s="12">
        <f t="shared" si="803"/>
        <v>0</v>
      </c>
      <c r="J706" s="12">
        <f t="shared" si="803"/>
        <v>0</v>
      </c>
      <c r="K706" s="12">
        <f t="shared" si="803"/>
        <v>0</v>
      </c>
      <c r="L706" s="12">
        <f t="shared" si="803"/>
        <v>0</v>
      </c>
      <c r="M706" s="12">
        <f t="shared" si="804"/>
        <v>0</v>
      </c>
      <c r="N706" s="12">
        <f t="shared" si="804"/>
        <v>0</v>
      </c>
      <c r="O706" s="12">
        <f t="shared" si="804"/>
        <v>0</v>
      </c>
      <c r="P706" s="12">
        <f t="shared" si="804"/>
        <v>0</v>
      </c>
      <c r="Q706" s="12">
        <f t="shared" si="804"/>
        <v>0</v>
      </c>
      <c r="R706" s="12">
        <f t="shared" si="804"/>
        <v>0</v>
      </c>
      <c r="S706" s="12">
        <f t="shared" si="804"/>
        <v>0</v>
      </c>
      <c r="T706" s="12">
        <f t="shared" si="804"/>
        <v>0</v>
      </c>
      <c r="U706" s="12">
        <f t="shared" si="804"/>
        <v>0</v>
      </c>
      <c r="V706" s="12">
        <f t="shared" si="804"/>
        <v>0</v>
      </c>
      <c r="W706" s="12">
        <f t="shared" si="805"/>
        <v>0</v>
      </c>
      <c r="X706" s="12">
        <f t="shared" si="805"/>
        <v>0</v>
      </c>
      <c r="Y706" s="12">
        <f t="shared" si="805"/>
        <v>0</v>
      </c>
      <c r="Z706" s="12">
        <f t="shared" si="805"/>
        <v>0</v>
      </c>
      <c r="AA706" s="12">
        <f t="shared" si="805"/>
        <v>0</v>
      </c>
      <c r="AB706" s="12">
        <f t="shared" si="805"/>
        <v>0</v>
      </c>
      <c r="AC706" s="12">
        <f t="shared" si="805"/>
        <v>0</v>
      </c>
      <c r="AD706" s="12">
        <f t="shared" si="805"/>
        <v>0</v>
      </c>
      <c r="AE706" s="12">
        <f t="shared" si="805"/>
        <v>0</v>
      </c>
      <c r="AF706" s="12">
        <f t="shared" si="805"/>
        <v>0</v>
      </c>
      <c r="AG706" s="12">
        <f t="shared" si="806"/>
        <v>0</v>
      </c>
      <c r="AH706" s="12">
        <f t="shared" si="806"/>
        <v>0</v>
      </c>
      <c r="AI706" s="12">
        <f t="shared" si="806"/>
        <v>0</v>
      </c>
      <c r="AJ706" s="12">
        <f t="shared" si="806"/>
        <v>0</v>
      </c>
      <c r="AK706" s="12">
        <f t="shared" si="806"/>
        <v>0</v>
      </c>
      <c r="AL706" s="12">
        <f t="shared" si="806"/>
        <v>0</v>
      </c>
      <c r="AM706" s="12">
        <f t="shared" si="806"/>
        <v>0</v>
      </c>
      <c r="AN706" s="12">
        <f t="shared" si="806"/>
        <v>0</v>
      </c>
      <c r="AO706" s="12">
        <f t="shared" si="806"/>
        <v>0</v>
      </c>
    </row>
    <row r="707" spans="2:41">
      <c r="B707" s="33">
        <v>174</v>
      </c>
      <c r="C707" s="12">
        <f t="shared" si="803"/>
        <v>0</v>
      </c>
      <c r="D707" s="12">
        <f t="shared" si="803"/>
        <v>0</v>
      </c>
      <c r="E707" s="12">
        <f t="shared" si="803"/>
        <v>0</v>
      </c>
      <c r="F707" s="12">
        <f t="shared" si="803"/>
        <v>0</v>
      </c>
      <c r="G707" s="12">
        <f t="shared" si="803"/>
        <v>0</v>
      </c>
      <c r="H707" s="12">
        <f t="shared" si="803"/>
        <v>0</v>
      </c>
      <c r="I707" s="12">
        <f t="shared" si="803"/>
        <v>0</v>
      </c>
      <c r="J707" s="12">
        <f t="shared" si="803"/>
        <v>0</v>
      </c>
      <c r="K707" s="12">
        <f t="shared" si="803"/>
        <v>0</v>
      </c>
      <c r="L707" s="12">
        <f t="shared" si="803"/>
        <v>0</v>
      </c>
      <c r="M707" s="12">
        <f t="shared" si="804"/>
        <v>0</v>
      </c>
      <c r="N707" s="12">
        <f t="shared" si="804"/>
        <v>0</v>
      </c>
      <c r="O707" s="12">
        <f t="shared" si="804"/>
        <v>0</v>
      </c>
      <c r="P707" s="12">
        <f t="shared" si="804"/>
        <v>0</v>
      </c>
      <c r="Q707" s="12">
        <f t="shared" si="804"/>
        <v>0</v>
      </c>
      <c r="R707" s="12">
        <f t="shared" si="804"/>
        <v>0</v>
      </c>
      <c r="S707" s="12">
        <f t="shared" si="804"/>
        <v>0</v>
      </c>
      <c r="T707" s="12">
        <f t="shared" si="804"/>
        <v>0</v>
      </c>
      <c r="U707" s="12">
        <f t="shared" si="804"/>
        <v>0</v>
      </c>
      <c r="V707" s="12">
        <f t="shared" si="804"/>
        <v>0</v>
      </c>
      <c r="W707" s="12">
        <f t="shared" si="805"/>
        <v>0</v>
      </c>
      <c r="X707" s="12">
        <f t="shared" si="805"/>
        <v>0</v>
      </c>
      <c r="Y707" s="12">
        <f t="shared" si="805"/>
        <v>0</v>
      </c>
      <c r="Z707" s="12">
        <f t="shared" si="805"/>
        <v>0</v>
      </c>
      <c r="AA707" s="12">
        <f t="shared" si="805"/>
        <v>0</v>
      </c>
      <c r="AB707" s="12">
        <f t="shared" si="805"/>
        <v>0</v>
      </c>
      <c r="AC707" s="12">
        <f t="shared" si="805"/>
        <v>0</v>
      </c>
      <c r="AD707" s="12">
        <f t="shared" si="805"/>
        <v>0</v>
      </c>
      <c r="AE707" s="12">
        <f t="shared" si="805"/>
        <v>0</v>
      </c>
      <c r="AF707" s="12">
        <f t="shared" si="805"/>
        <v>0</v>
      </c>
      <c r="AG707" s="12">
        <f t="shared" si="806"/>
        <v>0</v>
      </c>
      <c r="AH707" s="12">
        <f t="shared" si="806"/>
        <v>0</v>
      </c>
      <c r="AI707" s="12">
        <f t="shared" si="806"/>
        <v>0</v>
      </c>
      <c r="AJ707" s="12">
        <f t="shared" si="806"/>
        <v>0</v>
      </c>
      <c r="AK707" s="12">
        <f t="shared" si="806"/>
        <v>0</v>
      </c>
      <c r="AL707" s="12">
        <f t="shared" si="806"/>
        <v>0</v>
      </c>
      <c r="AM707" s="12">
        <f t="shared" si="806"/>
        <v>0</v>
      </c>
      <c r="AN707" s="12">
        <f t="shared" si="806"/>
        <v>0</v>
      </c>
      <c r="AO707" s="12">
        <f t="shared" si="806"/>
        <v>0</v>
      </c>
    </row>
    <row r="708" spans="2:41">
      <c r="B708" s="33">
        <v>175</v>
      </c>
      <c r="C708" s="12">
        <f t="shared" si="803"/>
        <v>0</v>
      </c>
      <c r="D708" s="12">
        <f t="shared" si="803"/>
        <v>0</v>
      </c>
      <c r="E708" s="12">
        <f t="shared" si="803"/>
        <v>0</v>
      </c>
      <c r="F708" s="12">
        <f t="shared" si="803"/>
        <v>0</v>
      </c>
      <c r="G708" s="12">
        <f t="shared" si="803"/>
        <v>0</v>
      </c>
      <c r="H708" s="12">
        <f t="shared" si="803"/>
        <v>0</v>
      </c>
      <c r="I708" s="12">
        <f t="shared" si="803"/>
        <v>0</v>
      </c>
      <c r="J708" s="12">
        <f t="shared" si="803"/>
        <v>0</v>
      </c>
      <c r="K708" s="12">
        <f t="shared" si="803"/>
        <v>0</v>
      </c>
      <c r="L708" s="12">
        <f t="shared" si="803"/>
        <v>0</v>
      </c>
      <c r="M708" s="12">
        <f t="shared" si="804"/>
        <v>0</v>
      </c>
      <c r="N708" s="12">
        <f t="shared" si="804"/>
        <v>0</v>
      </c>
      <c r="O708" s="12">
        <f t="shared" si="804"/>
        <v>0</v>
      </c>
      <c r="P708" s="12">
        <f t="shared" si="804"/>
        <v>0</v>
      </c>
      <c r="Q708" s="12">
        <f t="shared" si="804"/>
        <v>0</v>
      </c>
      <c r="R708" s="12">
        <f t="shared" si="804"/>
        <v>0</v>
      </c>
      <c r="S708" s="12">
        <f t="shared" si="804"/>
        <v>0</v>
      </c>
      <c r="T708" s="12">
        <f t="shared" si="804"/>
        <v>0</v>
      </c>
      <c r="U708" s="12">
        <f t="shared" si="804"/>
        <v>0</v>
      </c>
      <c r="V708" s="12">
        <f t="shared" si="804"/>
        <v>0</v>
      </c>
      <c r="W708" s="12">
        <f t="shared" si="805"/>
        <v>0</v>
      </c>
      <c r="X708" s="12">
        <f t="shared" si="805"/>
        <v>0</v>
      </c>
      <c r="Y708" s="12">
        <f t="shared" si="805"/>
        <v>0</v>
      </c>
      <c r="Z708" s="12">
        <f t="shared" si="805"/>
        <v>0</v>
      </c>
      <c r="AA708" s="12">
        <f t="shared" si="805"/>
        <v>0</v>
      </c>
      <c r="AB708" s="12">
        <f t="shared" si="805"/>
        <v>0</v>
      </c>
      <c r="AC708" s="12">
        <f t="shared" si="805"/>
        <v>0</v>
      </c>
      <c r="AD708" s="12">
        <f t="shared" si="805"/>
        <v>0</v>
      </c>
      <c r="AE708" s="12">
        <f t="shared" si="805"/>
        <v>0</v>
      </c>
      <c r="AF708" s="12">
        <f t="shared" si="805"/>
        <v>0</v>
      </c>
      <c r="AG708" s="12">
        <f t="shared" si="806"/>
        <v>0</v>
      </c>
      <c r="AH708" s="12">
        <f t="shared" si="806"/>
        <v>0</v>
      </c>
      <c r="AI708" s="12">
        <f t="shared" si="806"/>
        <v>0</v>
      </c>
      <c r="AJ708" s="12">
        <f t="shared" si="806"/>
        <v>0</v>
      </c>
      <c r="AK708" s="12">
        <f t="shared" si="806"/>
        <v>0</v>
      </c>
      <c r="AL708" s="12">
        <f t="shared" si="806"/>
        <v>0</v>
      </c>
      <c r="AM708" s="12">
        <f t="shared" si="806"/>
        <v>0</v>
      </c>
      <c r="AN708" s="12">
        <f t="shared" si="806"/>
        <v>0</v>
      </c>
      <c r="AO708" s="12">
        <f t="shared" si="806"/>
        <v>0</v>
      </c>
    </row>
    <row r="709" spans="2:41">
      <c r="B709" s="33">
        <v>176</v>
      </c>
      <c r="C709" s="12">
        <f t="shared" si="803"/>
        <v>0</v>
      </c>
      <c r="D709" s="12">
        <f t="shared" si="803"/>
        <v>0</v>
      </c>
      <c r="E709" s="12">
        <f t="shared" si="803"/>
        <v>0</v>
      </c>
      <c r="F709" s="12">
        <f t="shared" si="803"/>
        <v>0</v>
      </c>
      <c r="G709" s="12">
        <f t="shared" si="803"/>
        <v>0</v>
      </c>
      <c r="H709" s="12">
        <f t="shared" si="803"/>
        <v>0</v>
      </c>
      <c r="I709" s="12">
        <f t="shared" si="803"/>
        <v>0</v>
      </c>
      <c r="J709" s="12">
        <f t="shared" si="803"/>
        <v>0</v>
      </c>
      <c r="K709" s="12">
        <f t="shared" si="803"/>
        <v>0</v>
      </c>
      <c r="L709" s="12">
        <f t="shared" si="803"/>
        <v>0</v>
      </c>
      <c r="M709" s="12">
        <f t="shared" si="804"/>
        <v>0</v>
      </c>
      <c r="N709" s="12">
        <f t="shared" si="804"/>
        <v>0</v>
      </c>
      <c r="O709" s="12">
        <f t="shared" si="804"/>
        <v>0</v>
      </c>
      <c r="P709" s="12">
        <f t="shared" si="804"/>
        <v>0</v>
      </c>
      <c r="Q709" s="12">
        <f t="shared" si="804"/>
        <v>0</v>
      </c>
      <c r="R709" s="12">
        <f t="shared" si="804"/>
        <v>0</v>
      </c>
      <c r="S709" s="12">
        <f t="shared" si="804"/>
        <v>0</v>
      </c>
      <c r="T709" s="12">
        <f t="shared" si="804"/>
        <v>0</v>
      </c>
      <c r="U709" s="12">
        <f t="shared" si="804"/>
        <v>0</v>
      </c>
      <c r="V709" s="12">
        <f t="shared" si="804"/>
        <v>0</v>
      </c>
      <c r="W709" s="12">
        <f t="shared" si="805"/>
        <v>0</v>
      </c>
      <c r="X709" s="12">
        <f t="shared" si="805"/>
        <v>0</v>
      </c>
      <c r="Y709" s="12">
        <f t="shared" si="805"/>
        <v>0</v>
      </c>
      <c r="Z709" s="12">
        <f t="shared" si="805"/>
        <v>0</v>
      </c>
      <c r="AA709" s="12">
        <f t="shared" si="805"/>
        <v>0</v>
      </c>
      <c r="AB709" s="12">
        <f t="shared" si="805"/>
        <v>0</v>
      </c>
      <c r="AC709" s="12">
        <f t="shared" si="805"/>
        <v>0</v>
      </c>
      <c r="AD709" s="12">
        <f t="shared" si="805"/>
        <v>0</v>
      </c>
      <c r="AE709" s="12">
        <f t="shared" si="805"/>
        <v>0</v>
      </c>
      <c r="AF709" s="12">
        <f t="shared" si="805"/>
        <v>0</v>
      </c>
      <c r="AG709" s="12">
        <f t="shared" si="806"/>
        <v>0</v>
      </c>
      <c r="AH709" s="12">
        <f t="shared" si="806"/>
        <v>0</v>
      </c>
      <c r="AI709" s="12">
        <f t="shared" si="806"/>
        <v>0</v>
      </c>
      <c r="AJ709" s="12">
        <f t="shared" si="806"/>
        <v>0</v>
      </c>
      <c r="AK709" s="12">
        <f t="shared" si="806"/>
        <v>0</v>
      </c>
      <c r="AL709" s="12">
        <f t="shared" si="806"/>
        <v>0</v>
      </c>
      <c r="AM709" s="12">
        <f t="shared" si="806"/>
        <v>0</v>
      </c>
      <c r="AN709" s="12">
        <f t="shared" si="806"/>
        <v>0</v>
      </c>
      <c r="AO709" s="12">
        <f t="shared" si="806"/>
        <v>0</v>
      </c>
    </row>
    <row r="710" spans="2:41">
      <c r="B710" s="33">
        <v>177</v>
      </c>
      <c r="C710" s="12">
        <f t="shared" si="803"/>
        <v>0</v>
      </c>
      <c r="D710" s="12">
        <f t="shared" si="803"/>
        <v>0</v>
      </c>
      <c r="E710" s="12">
        <f t="shared" si="803"/>
        <v>0</v>
      </c>
      <c r="F710" s="12">
        <f t="shared" si="803"/>
        <v>0</v>
      </c>
      <c r="G710" s="12">
        <f t="shared" si="803"/>
        <v>0</v>
      </c>
      <c r="H710" s="12">
        <f t="shared" si="803"/>
        <v>0</v>
      </c>
      <c r="I710" s="12">
        <f t="shared" si="803"/>
        <v>0</v>
      </c>
      <c r="J710" s="12">
        <f t="shared" si="803"/>
        <v>0</v>
      </c>
      <c r="K710" s="12">
        <f t="shared" si="803"/>
        <v>0</v>
      </c>
      <c r="L710" s="12">
        <f t="shared" si="803"/>
        <v>0</v>
      </c>
      <c r="M710" s="12">
        <f t="shared" si="804"/>
        <v>0</v>
      </c>
      <c r="N710" s="12">
        <f t="shared" si="804"/>
        <v>0</v>
      </c>
      <c r="O710" s="12">
        <f t="shared" si="804"/>
        <v>0</v>
      </c>
      <c r="P710" s="12">
        <f t="shared" si="804"/>
        <v>0</v>
      </c>
      <c r="Q710" s="12">
        <f t="shared" si="804"/>
        <v>0</v>
      </c>
      <c r="R710" s="12">
        <f t="shared" si="804"/>
        <v>0</v>
      </c>
      <c r="S710" s="12">
        <f t="shared" si="804"/>
        <v>0</v>
      </c>
      <c r="T710" s="12">
        <f t="shared" si="804"/>
        <v>0</v>
      </c>
      <c r="U710" s="12">
        <f t="shared" si="804"/>
        <v>0</v>
      </c>
      <c r="V710" s="12">
        <f t="shared" si="804"/>
        <v>0</v>
      </c>
      <c r="W710" s="12">
        <f t="shared" si="805"/>
        <v>0</v>
      </c>
      <c r="X710" s="12">
        <f t="shared" si="805"/>
        <v>0</v>
      </c>
      <c r="Y710" s="12">
        <f t="shared" si="805"/>
        <v>0</v>
      </c>
      <c r="Z710" s="12">
        <f t="shared" si="805"/>
        <v>0</v>
      </c>
      <c r="AA710" s="12">
        <f t="shared" si="805"/>
        <v>0</v>
      </c>
      <c r="AB710" s="12">
        <f t="shared" si="805"/>
        <v>0</v>
      </c>
      <c r="AC710" s="12">
        <f t="shared" si="805"/>
        <v>0</v>
      </c>
      <c r="AD710" s="12">
        <f t="shared" si="805"/>
        <v>0</v>
      </c>
      <c r="AE710" s="12">
        <f t="shared" si="805"/>
        <v>0</v>
      </c>
      <c r="AF710" s="12">
        <f t="shared" si="805"/>
        <v>0</v>
      </c>
      <c r="AG710" s="12">
        <f t="shared" si="806"/>
        <v>0</v>
      </c>
      <c r="AH710" s="12">
        <f t="shared" si="806"/>
        <v>0</v>
      </c>
      <c r="AI710" s="12">
        <f t="shared" si="806"/>
        <v>0</v>
      </c>
      <c r="AJ710" s="12">
        <f t="shared" si="806"/>
        <v>0</v>
      </c>
      <c r="AK710" s="12">
        <f t="shared" si="806"/>
        <v>0</v>
      </c>
      <c r="AL710" s="12">
        <f t="shared" si="806"/>
        <v>0</v>
      </c>
      <c r="AM710" s="12">
        <f t="shared" si="806"/>
        <v>0</v>
      </c>
      <c r="AN710" s="12">
        <f t="shared" si="806"/>
        <v>0</v>
      </c>
      <c r="AO710" s="12">
        <f t="shared" si="806"/>
        <v>0</v>
      </c>
    </row>
    <row r="711" spans="2:41">
      <c r="B711" s="33">
        <v>178</v>
      </c>
      <c r="C711" s="12">
        <f t="shared" si="803"/>
        <v>0</v>
      </c>
      <c r="D711" s="12">
        <f t="shared" si="803"/>
        <v>0</v>
      </c>
      <c r="E711" s="12">
        <f t="shared" si="803"/>
        <v>0</v>
      </c>
      <c r="F711" s="12">
        <f t="shared" si="803"/>
        <v>0</v>
      </c>
      <c r="G711" s="12">
        <f t="shared" si="803"/>
        <v>0</v>
      </c>
      <c r="H711" s="12">
        <f t="shared" si="803"/>
        <v>0</v>
      </c>
      <c r="I711" s="12">
        <f t="shared" si="803"/>
        <v>0</v>
      </c>
      <c r="J711" s="12">
        <f t="shared" si="803"/>
        <v>0</v>
      </c>
      <c r="K711" s="12">
        <f t="shared" si="803"/>
        <v>0</v>
      </c>
      <c r="L711" s="12">
        <f t="shared" si="803"/>
        <v>0</v>
      </c>
      <c r="M711" s="12">
        <f t="shared" si="804"/>
        <v>0</v>
      </c>
      <c r="N711" s="12">
        <f t="shared" si="804"/>
        <v>0</v>
      </c>
      <c r="O711" s="12">
        <f t="shared" si="804"/>
        <v>0</v>
      </c>
      <c r="P711" s="12">
        <f t="shared" si="804"/>
        <v>0</v>
      </c>
      <c r="Q711" s="12">
        <f t="shared" si="804"/>
        <v>0</v>
      </c>
      <c r="R711" s="12">
        <f t="shared" si="804"/>
        <v>0</v>
      </c>
      <c r="S711" s="12">
        <f t="shared" si="804"/>
        <v>0</v>
      </c>
      <c r="T711" s="12">
        <f t="shared" si="804"/>
        <v>0</v>
      </c>
      <c r="U711" s="12">
        <f t="shared" si="804"/>
        <v>0</v>
      </c>
      <c r="V711" s="12">
        <f t="shared" si="804"/>
        <v>0</v>
      </c>
      <c r="W711" s="12">
        <f t="shared" si="805"/>
        <v>0</v>
      </c>
      <c r="X711" s="12">
        <f t="shared" si="805"/>
        <v>0</v>
      </c>
      <c r="Y711" s="12">
        <f t="shared" si="805"/>
        <v>0</v>
      </c>
      <c r="Z711" s="12">
        <f t="shared" si="805"/>
        <v>0</v>
      </c>
      <c r="AA711" s="12">
        <f t="shared" si="805"/>
        <v>0</v>
      </c>
      <c r="AB711" s="12">
        <f t="shared" si="805"/>
        <v>0</v>
      </c>
      <c r="AC711" s="12">
        <f t="shared" si="805"/>
        <v>0</v>
      </c>
      <c r="AD711" s="12">
        <f t="shared" si="805"/>
        <v>0</v>
      </c>
      <c r="AE711" s="12">
        <f t="shared" si="805"/>
        <v>0</v>
      </c>
      <c r="AF711" s="12">
        <f t="shared" si="805"/>
        <v>0</v>
      </c>
      <c r="AG711" s="12">
        <f t="shared" si="806"/>
        <v>0</v>
      </c>
      <c r="AH711" s="12">
        <f t="shared" si="806"/>
        <v>0</v>
      </c>
      <c r="AI711" s="12">
        <f t="shared" si="806"/>
        <v>0</v>
      </c>
      <c r="AJ711" s="12">
        <f t="shared" si="806"/>
        <v>0</v>
      </c>
      <c r="AK711" s="12">
        <f t="shared" si="806"/>
        <v>0</v>
      </c>
      <c r="AL711" s="12">
        <f t="shared" si="806"/>
        <v>0</v>
      </c>
      <c r="AM711" s="12">
        <f t="shared" si="806"/>
        <v>0</v>
      </c>
      <c r="AN711" s="12">
        <f t="shared" si="806"/>
        <v>0</v>
      </c>
      <c r="AO711" s="12">
        <f t="shared" si="806"/>
        <v>0</v>
      </c>
    </row>
    <row r="712" spans="2:41">
      <c r="B712" s="33">
        <v>179</v>
      </c>
      <c r="C712" s="12">
        <f t="shared" si="803"/>
        <v>0</v>
      </c>
      <c r="D712" s="12">
        <f t="shared" si="803"/>
        <v>0</v>
      </c>
      <c r="E712" s="12">
        <f t="shared" si="803"/>
        <v>0</v>
      </c>
      <c r="F712" s="12">
        <f t="shared" si="803"/>
        <v>0</v>
      </c>
      <c r="G712" s="12">
        <f t="shared" si="803"/>
        <v>0</v>
      </c>
      <c r="H712" s="12">
        <f t="shared" si="803"/>
        <v>0</v>
      </c>
      <c r="I712" s="12">
        <f t="shared" si="803"/>
        <v>0</v>
      </c>
      <c r="J712" s="12">
        <f t="shared" si="803"/>
        <v>0</v>
      </c>
      <c r="K712" s="12">
        <f t="shared" si="803"/>
        <v>0</v>
      </c>
      <c r="L712" s="12">
        <f t="shared" si="803"/>
        <v>0</v>
      </c>
      <c r="M712" s="12">
        <f t="shared" si="804"/>
        <v>0</v>
      </c>
      <c r="N712" s="12">
        <f t="shared" si="804"/>
        <v>0</v>
      </c>
      <c r="O712" s="12">
        <f t="shared" si="804"/>
        <v>0</v>
      </c>
      <c r="P712" s="12">
        <f t="shared" si="804"/>
        <v>0</v>
      </c>
      <c r="Q712" s="12">
        <f t="shared" si="804"/>
        <v>0</v>
      </c>
      <c r="R712" s="12">
        <f t="shared" si="804"/>
        <v>0</v>
      </c>
      <c r="S712" s="12">
        <f t="shared" si="804"/>
        <v>0</v>
      </c>
      <c r="T712" s="12">
        <f t="shared" si="804"/>
        <v>0</v>
      </c>
      <c r="U712" s="12">
        <f t="shared" si="804"/>
        <v>0</v>
      </c>
      <c r="V712" s="12">
        <f t="shared" si="804"/>
        <v>0</v>
      </c>
      <c r="W712" s="12">
        <f t="shared" si="805"/>
        <v>0</v>
      </c>
      <c r="X712" s="12">
        <f t="shared" si="805"/>
        <v>0</v>
      </c>
      <c r="Y712" s="12">
        <f t="shared" si="805"/>
        <v>0</v>
      </c>
      <c r="Z712" s="12">
        <f t="shared" si="805"/>
        <v>0</v>
      </c>
      <c r="AA712" s="12">
        <f t="shared" si="805"/>
        <v>0</v>
      </c>
      <c r="AB712" s="12">
        <f t="shared" si="805"/>
        <v>0</v>
      </c>
      <c r="AC712" s="12">
        <f t="shared" si="805"/>
        <v>0</v>
      </c>
      <c r="AD712" s="12">
        <f t="shared" si="805"/>
        <v>0</v>
      </c>
      <c r="AE712" s="12">
        <f t="shared" si="805"/>
        <v>0</v>
      </c>
      <c r="AF712" s="12">
        <f t="shared" si="805"/>
        <v>0</v>
      </c>
      <c r="AG712" s="12">
        <f t="shared" si="806"/>
        <v>0</v>
      </c>
      <c r="AH712" s="12">
        <f t="shared" si="806"/>
        <v>0</v>
      </c>
      <c r="AI712" s="12">
        <f t="shared" si="806"/>
        <v>0</v>
      </c>
      <c r="AJ712" s="12">
        <f t="shared" si="806"/>
        <v>0</v>
      </c>
      <c r="AK712" s="12">
        <f t="shared" si="806"/>
        <v>0</v>
      </c>
      <c r="AL712" s="12">
        <f t="shared" si="806"/>
        <v>0</v>
      </c>
      <c r="AM712" s="12">
        <f t="shared" si="806"/>
        <v>0</v>
      </c>
      <c r="AN712" s="12">
        <f t="shared" si="806"/>
        <v>0</v>
      </c>
      <c r="AO712" s="12">
        <f t="shared" si="806"/>
        <v>0</v>
      </c>
    </row>
    <row r="713" spans="2:41">
      <c r="B713" s="33">
        <v>180</v>
      </c>
      <c r="C713" s="12">
        <f t="shared" ref="C713:L722" si="807">INDEX(C$251:C$257,MATCH($B713,C$240:C$246,1))</f>
        <v>0</v>
      </c>
      <c r="D713" s="12">
        <f t="shared" si="807"/>
        <v>0</v>
      </c>
      <c r="E713" s="12">
        <f t="shared" si="807"/>
        <v>0</v>
      </c>
      <c r="F713" s="12">
        <f t="shared" si="807"/>
        <v>0</v>
      </c>
      <c r="G713" s="12">
        <f t="shared" si="807"/>
        <v>0</v>
      </c>
      <c r="H713" s="12">
        <f t="shared" si="807"/>
        <v>0</v>
      </c>
      <c r="I713" s="12">
        <f t="shared" si="807"/>
        <v>0</v>
      </c>
      <c r="J713" s="12">
        <f t="shared" si="807"/>
        <v>0</v>
      </c>
      <c r="K713" s="12">
        <f t="shared" si="807"/>
        <v>0</v>
      </c>
      <c r="L713" s="12">
        <f t="shared" si="807"/>
        <v>0</v>
      </c>
      <c r="M713" s="12">
        <f t="shared" ref="M713:V722" si="808">INDEX(M$251:M$257,MATCH($B713,M$240:M$246,1))</f>
        <v>0</v>
      </c>
      <c r="N713" s="12">
        <f t="shared" si="808"/>
        <v>0</v>
      </c>
      <c r="O713" s="12">
        <f t="shared" si="808"/>
        <v>0</v>
      </c>
      <c r="P713" s="12">
        <f t="shared" si="808"/>
        <v>0</v>
      </c>
      <c r="Q713" s="12">
        <f t="shared" si="808"/>
        <v>0</v>
      </c>
      <c r="R713" s="12">
        <f t="shared" si="808"/>
        <v>0</v>
      </c>
      <c r="S713" s="12">
        <f t="shared" si="808"/>
        <v>0</v>
      </c>
      <c r="T713" s="12">
        <f t="shared" si="808"/>
        <v>0</v>
      </c>
      <c r="U713" s="12">
        <f t="shared" si="808"/>
        <v>0</v>
      </c>
      <c r="V713" s="12">
        <f t="shared" si="808"/>
        <v>0</v>
      </c>
      <c r="W713" s="12">
        <f t="shared" ref="W713:AF722" si="809">INDEX(W$251:W$257,MATCH($B713,W$240:W$246,1))</f>
        <v>0</v>
      </c>
      <c r="X713" s="12">
        <f t="shared" si="809"/>
        <v>0</v>
      </c>
      <c r="Y713" s="12">
        <f t="shared" si="809"/>
        <v>0</v>
      </c>
      <c r="Z713" s="12">
        <f t="shared" si="809"/>
        <v>0</v>
      </c>
      <c r="AA713" s="12">
        <f t="shared" si="809"/>
        <v>0</v>
      </c>
      <c r="AB713" s="12">
        <f t="shared" si="809"/>
        <v>0</v>
      </c>
      <c r="AC713" s="12">
        <f t="shared" si="809"/>
        <v>0</v>
      </c>
      <c r="AD713" s="12">
        <f t="shared" si="809"/>
        <v>0</v>
      </c>
      <c r="AE713" s="12">
        <f t="shared" si="809"/>
        <v>0</v>
      </c>
      <c r="AF713" s="12">
        <f t="shared" si="809"/>
        <v>0</v>
      </c>
      <c r="AG713" s="12">
        <f t="shared" ref="AG713:AO722" si="810">INDEX(AG$251:AG$257,MATCH($B713,AG$240:AG$246,1))</f>
        <v>0</v>
      </c>
      <c r="AH713" s="12">
        <f t="shared" si="810"/>
        <v>0</v>
      </c>
      <c r="AI713" s="12">
        <f t="shared" si="810"/>
        <v>0</v>
      </c>
      <c r="AJ713" s="12">
        <f t="shared" si="810"/>
        <v>0</v>
      </c>
      <c r="AK713" s="12">
        <f t="shared" si="810"/>
        <v>0</v>
      </c>
      <c r="AL713" s="12">
        <f t="shared" si="810"/>
        <v>0</v>
      </c>
      <c r="AM713" s="12">
        <f t="shared" si="810"/>
        <v>0</v>
      </c>
      <c r="AN713" s="12">
        <f t="shared" si="810"/>
        <v>0</v>
      </c>
      <c r="AO713" s="12">
        <f t="shared" si="810"/>
        <v>0</v>
      </c>
    </row>
    <row r="714" spans="2:41">
      <c r="B714" s="33">
        <v>181</v>
      </c>
      <c r="C714" s="12">
        <f t="shared" si="807"/>
        <v>0</v>
      </c>
      <c r="D714" s="12">
        <f t="shared" si="807"/>
        <v>0</v>
      </c>
      <c r="E714" s="12">
        <f t="shared" si="807"/>
        <v>0</v>
      </c>
      <c r="F714" s="12">
        <f t="shared" si="807"/>
        <v>0</v>
      </c>
      <c r="G714" s="12">
        <f t="shared" si="807"/>
        <v>0</v>
      </c>
      <c r="H714" s="12">
        <f t="shared" si="807"/>
        <v>0</v>
      </c>
      <c r="I714" s="12">
        <f t="shared" si="807"/>
        <v>0</v>
      </c>
      <c r="J714" s="12">
        <f t="shared" si="807"/>
        <v>0</v>
      </c>
      <c r="K714" s="12">
        <f t="shared" si="807"/>
        <v>0</v>
      </c>
      <c r="L714" s="12">
        <f t="shared" si="807"/>
        <v>0</v>
      </c>
      <c r="M714" s="12">
        <f t="shared" si="808"/>
        <v>0</v>
      </c>
      <c r="N714" s="12">
        <f t="shared" si="808"/>
        <v>0</v>
      </c>
      <c r="O714" s="12">
        <f t="shared" si="808"/>
        <v>0</v>
      </c>
      <c r="P714" s="12">
        <f t="shared" si="808"/>
        <v>0</v>
      </c>
      <c r="Q714" s="12">
        <f t="shared" si="808"/>
        <v>0</v>
      </c>
      <c r="R714" s="12">
        <f t="shared" si="808"/>
        <v>0</v>
      </c>
      <c r="S714" s="12">
        <f t="shared" si="808"/>
        <v>0</v>
      </c>
      <c r="T714" s="12">
        <f t="shared" si="808"/>
        <v>0</v>
      </c>
      <c r="U714" s="12">
        <f t="shared" si="808"/>
        <v>0</v>
      </c>
      <c r="V714" s="12">
        <f t="shared" si="808"/>
        <v>0</v>
      </c>
      <c r="W714" s="12">
        <f t="shared" si="809"/>
        <v>0</v>
      </c>
      <c r="X714" s="12">
        <f t="shared" si="809"/>
        <v>0</v>
      </c>
      <c r="Y714" s="12">
        <f t="shared" si="809"/>
        <v>0</v>
      </c>
      <c r="Z714" s="12">
        <f t="shared" si="809"/>
        <v>0</v>
      </c>
      <c r="AA714" s="12">
        <f t="shared" si="809"/>
        <v>0</v>
      </c>
      <c r="AB714" s="12">
        <f t="shared" si="809"/>
        <v>0</v>
      </c>
      <c r="AC714" s="12">
        <f t="shared" si="809"/>
        <v>0</v>
      </c>
      <c r="AD714" s="12">
        <f t="shared" si="809"/>
        <v>0</v>
      </c>
      <c r="AE714" s="12">
        <f t="shared" si="809"/>
        <v>0</v>
      </c>
      <c r="AF714" s="12">
        <f t="shared" si="809"/>
        <v>0</v>
      </c>
      <c r="AG714" s="12">
        <f t="shared" si="810"/>
        <v>0</v>
      </c>
      <c r="AH714" s="12">
        <f t="shared" si="810"/>
        <v>0</v>
      </c>
      <c r="AI714" s="12">
        <f t="shared" si="810"/>
        <v>0</v>
      </c>
      <c r="AJ714" s="12">
        <f t="shared" si="810"/>
        <v>0</v>
      </c>
      <c r="AK714" s="12">
        <f t="shared" si="810"/>
        <v>0</v>
      </c>
      <c r="AL714" s="12">
        <f t="shared" si="810"/>
        <v>0</v>
      </c>
      <c r="AM714" s="12">
        <f t="shared" si="810"/>
        <v>0</v>
      </c>
      <c r="AN714" s="12">
        <f t="shared" si="810"/>
        <v>0</v>
      </c>
      <c r="AO714" s="12">
        <f t="shared" si="810"/>
        <v>0</v>
      </c>
    </row>
    <row r="715" spans="2:41">
      <c r="B715" s="33">
        <v>182</v>
      </c>
      <c r="C715" s="12">
        <f t="shared" si="807"/>
        <v>0</v>
      </c>
      <c r="D715" s="12">
        <f t="shared" si="807"/>
        <v>0</v>
      </c>
      <c r="E715" s="12">
        <f t="shared" si="807"/>
        <v>0</v>
      </c>
      <c r="F715" s="12">
        <f t="shared" si="807"/>
        <v>0</v>
      </c>
      <c r="G715" s="12">
        <f t="shared" si="807"/>
        <v>0</v>
      </c>
      <c r="H715" s="12">
        <f t="shared" si="807"/>
        <v>0</v>
      </c>
      <c r="I715" s="12">
        <f t="shared" si="807"/>
        <v>0</v>
      </c>
      <c r="J715" s="12">
        <f t="shared" si="807"/>
        <v>0</v>
      </c>
      <c r="K715" s="12">
        <f t="shared" si="807"/>
        <v>0</v>
      </c>
      <c r="L715" s="12">
        <f t="shared" si="807"/>
        <v>0</v>
      </c>
      <c r="M715" s="12">
        <f t="shared" si="808"/>
        <v>0</v>
      </c>
      <c r="N715" s="12">
        <f t="shared" si="808"/>
        <v>0</v>
      </c>
      <c r="O715" s="12">
        <f t="shared" si="808"/>
        <v>0</v>
      </c>
      <c r="P715" s="12">
        <f t="shared" si="808"/>
        <v>0</v>
      </c>
      <c r="Q715" s="12">
        <f t="shared" si="808"/>
        <v>0</v>
      </c>
      <c r="R715" s="12">
        <f t="shared" si="808"/>
        <v>0</v>
      </c>
      <c r="S715" s="12">
        <f t="shared" si="808"/>
        <v>0</v>
      </c>
      <c r="T715" s="12">
        <f t="shared" si="808"/>
        <v>0</v>
      </c>
      <c r="U715" s="12">
        <f t="shared" si="808"/>
        <v>0</v>
      </c>
      <c r="V715" s="12">
        <f t="shared" si="808"/>
        <v>0</v>
      </c>
      <c r="W715" s="12">
        <f t="shared" si="809"/>
        <v>0</v>
      </c>
      <c r="X715" s="12">
        <f t="shared" si="809"/>
        <v>0</v>
      </c>
      <c r="Y715" s="12">
        <f t="shared" si="809"/>
        <v>0</v>
      </c>
      <c r="Z715" s="12">
        <f t="shared" si="809"/>
        <v>0</v>
      </c>
      <c r="AA715" s="12">
        <f t="shared" si="809"/>
        <v>0</v>
      </c>
      <c r="AB715" s="12">
        <f t="shared" si="809"/>
        <v>0</v>
      </c>
      <c r="AC715" s="12">
        <f t="shared" si="809"/>
        <v>0</v>
      </c>
      <c r="AD715" s="12">
        <f t="shared" si="809"/>
        <v>0</v>
      </c>
      <c r="AE715" s="12">
        <f t="shared" si="809"/>
        <v>0</v>
      </c>
      <c r="AF715" s="12">
        <f t="shared" si="809"/>
        <v>0</v>
      </c>
      <c r="AG715" s="12">
        <f t="shared" si="810"/>
        <v>0</v>
      </c>
      <c r="AH715" s="12">
        <f t="shared" si="810"/>
        <v>0</v>
      </c>
      <c r="AI715" s="12">
        <f t="shared" si="810"/>
        <v>0</v>
      </c>
      <c r="AJ715" s="12">
        <f t="shared" si="810"/>
        <v>0</v>
      </c>
      <c r="AK715" s="12">
        <f t="shared" si="810"/>
        <v>0</v>
      </c>
      <c r="AL715" s="12">
        <f t="shared" si="810"/>
        <v>0</v>
      </c>
      <c r="AM715" s="12">
        <f t="shared" si="810"/>
        <v>0</v>
      </c>
      <c r="AN715" s="12">
        <f t="shared" si="810"/>
        <v>0</v>
      </c>
      <c r="AO715" s="12">
        <f t="shared" si="810"/>
        <v>0</v>
      </c>
    </row>
    <row r="716" spans="2:41">
      <c r="B716" s="33">
        <v>183</v>
      </c>
      <c r="C716" s="12">
        <f t="shared" si="807"/>
        <v>0</v>
      </c>
      <c r="D716" s="12">
        <f t="shared" si="807"/>
        <v>0</v>
      </c>
      <c r="E716" s="12">
        <f t="shared" si="807"/>
        <v>0</v>
      </c>
      <c r="F716" s="12">
        <f t="shared" si="807"/>
        <v>0</v>
      </c>
      <c r="G716" s="12">
        <f t="shared" si="807"/>
        <v>0</v>
      </c>
      <c r="H716" s="12">
        <f t="shared" si="807"/>
        <v>0</v>
      </c>
      <c r="I716" s="12">
        <f t="shared" si="807"/>
        <v>0</v>
      </c>
      <c r="J716" s="12">
        <f t="shared" si="807"/>
        <v>0</v>
      </c>
      <c r="K716" s="12">
        <f t="shared" si="807"/>
        <v>0</v>
      </c>
      <c r="L716" s="12">
        <f t="shared" si="807"/>
        <v>0</v>
      </c>
      <c r="M716" s="12">
        <f t="shared" si="808"/>
        <v>0</v>
      </c>
      <c r="N716" s="12">
        <f t="shared" si="808"/>
        <v>0</v>
      </c>
      <c r="O716" s="12">
        <f t="shared" si="808"/>
        <v>0</v>
      </c>
      <c r="P716" s="12">
        <f t="shared" si="808"/>
        <v>0</v>
      </c>
      <c r="Q716" s="12">
        <f t="shared" si="808"/>
        <v>0</v>
      </c>
      <c r="R716" s="12">
        <f t="shared" si="808"/>
        <v>0</v>
      </c>
      <c r="S716" s="12">
        <f t="shared" si="808"/>
        <v>0</v>
      </c>
      <c r="T716" s="12">
        <f t="shared" si="808"/>
        <v>0</v>
      </c>
      <c r="U716" s="12">
        <f t="shared" si="808"/>
        <v>0</v>
      </c>
      <c r="V716" s="12">
        <f t="shared" si="808"/>
        <v>0</v>
      </c>
      <c r="W716" s="12">
        <f t="shared" si="809"/>
        <v>0</v>
      </c>
      <c r="X716" s="12">
        <f t="shared" si="809"/>
        <v>0</v>
      </c>
      <c r="Y716" s="12">
        <f t="shared" si="809"/>
        <v>0</v>
      </c>
      <c r="Z716" s="12">
        <f t="shared" si="809"/>
        <v>0</v>
      </c>
      <c r="AA716" s="12">
        <f t="shared" si="809"/>
        <v>0</v>
      </c>
      <c r="AB716" s="12">
        <f t="shared" si="809"/>
        <v>0</v>
      </c>
      <c r="AC716" s="12">
        <f t="shared" si="809"/>
        <v>0</v>
      </c>
      <c r="AD716" s="12">
        <f t="shared" si="809"/>
        <v>0</v>
      </c>
      <c r="AE716" s="12">
        <f t="shared" si="809"/>
        <v>0</v>
      </c>
      <c r="AF716" s="12">
        <f t="shared" si="809"/>
        <v>0</v>
      </c>
      <c r="AG716" s="12">
        <f t="shared" si="810"/>
        <v>0</v>
      </c>
      <c r="AH716" s="12">
        <f t="shared" si="810"/>
        <v>0</v>
      </c>
      <c r="AI716" s="12">
        <f t="shared" si="810"/>
        <v>0</v>
      </c>
      <c r="AJ716" s="12">
        <f t="shared" si="810"/>
        <v>0</v>
      </c>
      <c r="AK716" s="12">
        <f t="shared" si="810"/>
        <v>0</v>
      </c>
      <c r="AL716" s="12">
        <f t="shared" si="810"/>
        <v>0</v>
      </c>
      <c r="AM716" s="12">
        <f t="shared" si="810"/>
        <v>0</v>
      </c>
      <c r="AN716" s="12">
        <f t="shared" si="810"/>
        <v>0</v>
      </c>
      <c r="AO716" s="12">
        <f t="shared" si="810"/>
        <v>0</v>
      </c>
    </row>
    <row r="717" spans="2:41">
      <c r="B717" s="33">
        <v>184</v>
      </c>
      <c r="C717" s="12">
        <f t="shared" si="807"/>
        <v>0</v>
      </c>
      <c r="D717" s="12">
        <f t="shared" si="807"/>
        <v>0</v>
      </c>
      <c r="E717" s="12">
        <f t="shared" si="807"/>
        <v>0</v>
      </c>
      <c r="F717" s="12">
        <f t="shared" si="807"/>
        <v>0</v>
      </c>
      <c r="G717" s="12">
        <f t="shared" si="807"/>
        <v>0</v>
      </c>
      <c r="H717" s="12">
        <f t="shared" si="807"/>
        <v>0</v>
      </c>
      <c r="I717" s="12">
        <f t="shared" si="807"/>
        <v>0</v>
      </c>
      <c r="J717" s="12">
        <f t="shared" si="807"/>
        <v>0</v>
      </c>
      <c r="K717" s="12">
        <f t="shared" si="807"/>
        <v>0</v>
      </c>
      <c r="L717" s="12">
        <f t="shared" si="807"/>
        <v>0</v>
      </c>
      <c r="M717" s="12">
        <f t="shared" si="808"/>
        <v>0</v>
      </c>
      <c r="N717" s="12">
        <f t="shared" si="808"/>
        <v>0</v>
      </c>
      <c r="O717" s="12">
        <f t="shared" si="808"/>
        <v>0</v>
      </c>
      <c r="P717" s="12">
        <f t="shared" si="808"/>
        <v>0</v>
      </c>
      <c r="Q717" s="12">
        <f t="shared" si="808"/>
        <v>0</v>
      </c>
      <c r="R717" s="12">
        <f t="shared" si="808"/>
        <v>0</v>
      </c>
      <c r="S717" s="12">
        <f t="shared" si="808"/>
        <v>0</v>
      </c>
      <c r="T717" s="12">
        <f t="shared" si="808"/>
        <v>0</v>
      </c>
      <c r="U717" s="12">
        <f t="shared" si="808"/>
        <v>0</v>
      </c>
      <c r="V717" s="12">
        <f t="shared" si="808"/>
        <v>0</v>
      </c>
      <c r="W717" s="12">
        <f t="shared" si="809"/>
        <v>0</v>
      </c>
      <c r="X717" s="12">
        <f t="shared" si="809"/>
        <v>0</v>
      </c>
      <c r="Y717" s="12">
        <f t="shared" si="809"/>
        <v>0</v>
      </c>
      <c r="Z717" s="12">
        <f t="shared" si="809"/>
        <v>0</v>
      </c>
      <c r="AA717" s="12">
        <f t="shared" si="809"/>
        <v>0</v>
      </c>
      <c r="AB717" s="12">
        <f t="shared" si="809"/>
        <v>0</v>
      </c>
      <c r="AC717" s="12">
        <f t="shared" si="809"/>
        <v>0</v>
      </c>
      <c r="AD717" s="12">
        <f t="shared" si="809"/>
        <v>0</v>
      </c>
      <c r="AE717" s="12">
        <f t="shared" si="809"/>
        <v>0</v>
      </c>
      <c r="AF717" s="12">
        <f t="shared" si="809"/>
        <v>0</v>
      </c>
      <c r="AG717" s="12">
        <f t="shared" si="810"/>
        <v>0</v>
      </c>
      <c r="AH717" s="12">
        <f t="shared" si="810"/>
        <v>0</v>
      </c>
      <c r="AI717" s="12">
        <f t="shared" si="810"/>
        <v>0</v>
      </c>
      <c r="AJ717" s="12">
        <f t="shared" si="810"/>
        <v>0</v>
      </c>
      <c r="AK717" s="12">
        <f t="shared" si="810"/>
        <v>0</v>
      </c>
      <c r="AL717" s="12">
        <f t="shared" si="810"/>
        <v>0</v>
      </c>
      <c r="AM717" s="12">
        <f t="shared" si="810"/>
        <v>0</v>
      </c>
      <c r="AN717" s="12">
        <f t="shared" si="810"/>
        <v>0</v>
      </c>
      <c r="AO717" s="12">
        <f t="shared" si="810"/>
        <v>0</v>
      </c>
    </row>
    <row r="718" spans="2:41">
      <c r="B718" s="33">
        <v>185</v>
      </c>
      <c r="C718" s="12">
        <f t="shared" si="807"/>
        <v>0</v>
      </c>
      <c r="D718" s="12">
        <f t="shared" si="807"/>
        <v>0</v>
      </c>
      <c r="E718" s="12">
        <f t="shared" si="807"/>
        <v>0</v>
      </c>
      <c r="F718" s="12">
        <f t="shared" si="807"/>
        <v>0</v>
      </c>
      <c r="G718" s="12">
        <f t="shared" si="807"/>
        <v>0</v>
      </c>
      <c r="H718" s="12">
        <f t="shared" si="807"/>
        <v>0</v>
      </c>
      <c r="I718" s="12">
        <f t="shared" si="807"/>
        <v>0</v>
      </c>
      <c r="J718" s="12">
        <f t="shared" si="807"/>
        <v>0</v>
      </c>
      <c r="K718" s="12">
        <f t="shared" si="807"/>
        <v>0</v>
      </c>
      <c r="L718" s="12">
        <f t="shared" si="807"/>
        <v>0</v>
      </c>
      <c r="M718" s="12">
        <f t="shared" si="808"/>
        <v>0</v>
      </c>
      <c r="N718" s="12">
        <f t="shared" si="808"/>
        <v>0</v>
      </c>
      <c r="O718" s="12">
        <f t="shared" si="808"/>
        <v>0</v>
      </c>
      <c r="P718" s="12">
        <f t="shared" si="808"/>
        <v>0</v>
      </c>
      <c r="Q718" s="12">
        <f t="shared" si="808"/>
        <v>0</v>
      </c>
      <c r="R718" s="12">
        <f t="shared" si="808"/>
        <v>0</v>
      </c>
      <c r="S718" s="12">
        <f t="shared" si="808"/>
        <v>0</v>
      </c>
      <c r="T718" s="12">
        <f t="shared" si="808"/>
        <v>0</v>
      </c>
      <c r="U718" s="12">
        <f t="shared" si="808"/>
        <v>0</v>
      </c>
      <c r="V718" s="12">
        <f t="shared" si="808"/>
        <v>0</v>
      </c>
      <c r="W718" s="12">
        <f t="shared" si="809"/>
        <v>0</v>
      </c>
      <c r="X718" s="12">
        <f t="shared" si="809"/>
        <v>0</v>
      </c>
      <c r="Y718" s="12">
        <f t="shared" si="809"/>
        <v>0</v>
      </c>
      <c r="Z718" s="12">
        <f t="shared" si="809"/>
        <v>0</v>
      </c>
      <c r="AA718" s="12">
        <f t="shared" si="809"/>
        <v>0</v>
      </c>
      <c r="AB718" s="12">
        <f t="shared" si="809"/>
        <v>0</v>
      </c>
      <c r="AC718" s="12">
        <f t="shared" si="809"/>
        <v>0</v>
      </c>
      <c r="AD718" s="12">
        <f t="shared" si="809"/>
        <v>0</v>
      </c>
      <c r="AE718" s="12">
        <f t="shared" si="809"/>
        <v>0</v>
      </c>
      <c r="AF718" s="12">
        <f t="shared" si="809"/>
        <v>0</v>
      </c>
      <c r="AG718" s="12">
        <f t="shared" si="810"/>
        <v>0</v>
      </c>
      <c r="AH718" s="12">
        <f t="shared" si="810"/>
        <v>0</v>
      </c>
      <c r="AI718" s="12">
        <f t="shared" si="810"/>
        <v>0</v>
      </c>
      <c r="AJ718" s="12">
        <f t="shared" si="810"/>
        <v>0</v>
      </c>
      <c r="AK718" s="12">
        <f t="shared" si="810"/>
        <v>0</v>
      </c>
      <c r="AL718" s="12">
        <f t="shared" si="810"/>
        <v>0</v>
      </c>
      <c r="AM718" s="12">
        <f t="shared" si="810"/>
        <v>0</v>
      </c>
      <c r="AN718" s="12">
        <f t="shared" si="810"/>
        <v>0</v>
      </c>
      <c r="AO718" s="12">
        <f t="shared" si="810"/>
        <v>0</v>
      </c>
    </row>
    <row r="719" spans="2:41">
      <c r="B719" s="33">
        <v>186</v>
      </c>
      <c r="C719" s="12">
        <f t="shared" si="807"/>
        <v>0</v>
      </c>
      <c r="D719" s="12">
        <f t="shared" si="807"/>
        <v>0</v>
      </c>
      <c r="E719" s="12">
        <f t="shared" si="807"/>
        <v>0</v>
      </c>
      <c r="F719" s="12">
        <f t="shared" si="807"/>
        <v>0</v>
      </c>
      <c r="G719" s="12">
        <f t="shared" si="807"/>
        <v>0</v>
      </c>
      <c r="H719" s="12">
        <f t="shared" si="807"/>
        <v>0</v>
      </c>
      <c r="I719" s="12">
        <f t="shared" si="807"/>
        <v>0</v>
      </c>
      <c r="J719" s="12">
        <f t="shared" si="807"/>
        <v>0</v>
      </c>
      <c r="K719" s="12">
        <f t="shared" si="807"/>
        <v>0</v>
      </c>
      <c r="L719" s="12">
        <f t="shared" si="807"/>
        <v>0</v>
      </c>
      <c r="M719" s="12">
        <f t="shared" si="808"/>
        <v>0</v>
      </c>
      <c r="N719" s="12">
        <f t="shared" si="808"/>
        <v>0</v>
      </c>
      <c r="O719" s="12">
        <f t="shared" si="808"/>
        <v>0</v>
      </c>
      <c r="P719" s="12">
        <f t="shared" si="808"/>
        <v>0</v>
      </c>
      <c r="Q719" s="12">
        <f t="shared" si="808"/>
        <v>0</v>
      </c>
      <c r="R719" s="12">
        <f t="shared" si="808"/>
        <v>0</v>
      </c>
      <c r="S719" s="12">
        <f t="shared" si="808"/>
        <v>0</v>
      </c>
      <c r="T719" s="12">
        <f t="shared" si="808"/>
        <v>0</v>
      </c>
      <c r="U719" s="12">
        <f t="shared" si="808"/>
        <v>0</v>
      </c>
      <c r="V719" s="12">
        <f t="shared" si="808"/>
        <v>0</v>
      </c>
      <c r="W719" s="12">
        <f t="shared" si="809"/>
        <v>0</v>
      </c>
      <c r="X719" s="12">
        <f t="shared" si="809"/>
        <v>0</v>
      </c>
      <c r="Y719" s="12">
        <f t="shared" si="809"/>
        <v>0</v>
      </c>
      <c r="Z719" s="12">
        <f t="shared" si="809"/>
        <v>0</v>
      </c>
      <c r="AA719" s="12">
        <f t="shared" si="809"/>
        <v>0</v>
      </c>
      <c r="AB719" s="12">
        <f t="shared" si="809"/>
        <v>0</v>
      </c>
      <c r="AC719" s="12">
        <f t="shared" si="809"/>
        <v>0</v>
      </c>
      <c r="AD719" s="12">
        <f t="shared" si="809"/>
        <v>0</v>
      </c>
      <c r="AE719" s="12">
        <f t="shared" si="809"/>
        <v>0</v>
      </c>
      <c r="AF719" s="12">
        <f t="shared" si="809"/>
        <v>0</v>
      </c>
      <c r="AG719" s="12">
        <f t="shared" si="810"/>
        <v>0</v>
      </c>
      <c r="AH719" s="12">
        <f t="shared" si="810"/>
        <v>0</v>
      </c>
      <c r="AI719" s="12">
        <f t="shared" si="810"/>
        <v>0</v>
      </c>
      <c r="AJ719" s="12">
        <f t="shared" si="810"/>
        <v>0</v>
      </c>
      <c r="AK719" s="12">
        <f t="shared" si="810"/>
        <v>0</v>
      </c>
      <c r="AL719" s="12">
        <f t="shared" si="810"/>
        <v>0</v>
      </c>
      <c r="AM719" s="12">
        <f t="shared" si="810"/>
        <v>0</v>
      </c>
      <c r="AN719" s="12">
        <f t="shared" si="810"/>
        <v>0</v>
      </c>
      <c r="AO719" s="12">
        <f t="shared" si="810"/>
        <v>0</v>
      </c>
    </row>
    <row r="720" spans="2:41">
      <c r="B720" s="33">
        <v>187</v>
      </c>
      <c r="C720" s="12">
        <f t="shared" si="807"/>
        <v>0</v>
      </c>
      <c r="D720" s="12">
        <f t="shared" si="807"/>
        <v>0</v>
      </c>
      <c r="E720" s="12">
        <f t="shared" si="807"/>
        <v>0</v>
      </c>
      <c r="F720" s="12">
        <f t="shared" si="807"/>
        <v>0</v>
      </c>
      <c r="G720" s="12">
        <f t="shared" si="807"/>
        <v>0</v>
      </c>
      <c r="H720" s="12">
        <f t="shared" si="807"/>
        <v>0</v>
      </c>
      <c r="I720" s="12">
        <f t="shared" si="807"/>
        <v>0</v>
      </c>
      <c r="J720" s="12">
        <f t="shared" si="807"/>
        <v>0</v>
      </c>
      <c r="K720" s="12">
        <f t="shared" si="807"/>
        <v>0</v>
      </c>
      <c r="L720" s="12">
        <f t="shared" si="807"/>
        <v>0</v>
      </c>
      <c r="M720" s="12">
        <f t="shared" si="808"/>
        <v>0</v>
      </c>
      <c r="N720" s="12">
        <f t="shared" si="808"/>
        <v>0</v>
      </c>
      <c r="O720" s="12">
        <f t="shared" si="808"/>
        <v>0</v>
      </c>
      <c r="P720" s="12">
        <f t="shared" si="808"/>
        <v>0</v>
      </c>
      <c r="Q720" s="12">
        <f t="shared" si="808"/>
        <v>0</v>
      </c>
      <c r="R720" s="12">
        <f t="shared" si="808"/>
        <v>0</v>
      </c>
      <c r="S720" s="12">
        <f t="shared" si="808"/>
        <v>0</v>
      </c>
      <c r="T720" s="12">
        <f t="shared" si="808"/>
        <v>0</v>
      </c>
      <c r="U720" s="12">
        <f t="shared" si="808"/>
        <v>0</v>
      </c>
      <c r="V720" s="12">
        <f t="shared" si="808"/>
        <v>0</v>
      </c>
      <c r="W720" s="12">
        <f t="shared" si="809"/>
        <v>0</v>
      </c>
      <c r="X720" s="12">
        <f t="shared" si="809"/>
        <v>0</v>
      </c>
      <c r="Y720" s="12">
        <f t="shared" si="809"/>
        <v>0</v>
      </c>
      <c r="Z720" s="12">
        <f t="shared" si="809"/>
        <v>0</v>
      </c>
      <c r="AA720" s="12">
        <f t="shared" si="809"/>
        <v>0</v>
      </c>
      <c r="AB720" s="12">
        <f t="shared" si="809"/>
        <v>0</v>
      </c>
      <c r="AC720" s="12">
        <f t="shared" si="809"/>
        <v>0</v>
      </c>
      <c r="AD720" s="12">
        <f t="shared" si="809"/>
        <v>0</v>
      </c>
      <c r="AE720" s="12">
        <f t="shared" si="809"/>
        <v>0</v>
      </c>
      <c r="AF720" s="12">
        <f t="shared" si="809"/>
        <v>0</v>
      </c>
      <c r="AG720" s="12">
        <f t="shared" si="810"/>
        <v>0</v>
      </c>
      <c r="AH720" s="12">
        <f t="shared" si="810"/>
        <v>0</v>
      </c>
      <c r="AI720" s="12">
        <f t="shared" si="810"/>
        <v>0</v>
      </c>
      <c r="AJ720" s="12">
        <f t="shared" si="810"/>
        <v>0</v>
      </c>
      <c r="AK720" s="12">
        <f t="shared" si="810"/>
        <v>0</v>
      </c>
      <c r="AL720" s="12">
        <f t="shared" si="810"/>
        <v>0</v>
      </c>
      <c r="AM720" s="12">
        <f t="shared" si="810"/>
        <v>0</v>
      </c>
      <c r="AN720" s="12">
        <f t="shared" si="810"/>
        <v>0</v>
      </c>
      <c r="AO720" s="12">
        <f t="shared" si="810"/>
        <v>0</v>
      </c>
    </row>
    <row r="721" spans="2:41">
      <c r="B721" s="33">
        <v>188</v>
      </c>
      <c r="C721" s="12">
        <f t="shared" si="807"/>
        <v>0</v>
      </c>
      <c r="D721" s="12">
        <f t="shared" si="807"/>
        <v>0</v>
      </c>
      <c r="E721" s="12">
        <f t="shared" si="807"/>
        <v>0</v>
      </c>
      <c r="F721" s="12">
        <f t="shared" si="807"/>
        <v>0</v>
      </c>
      <c r="G721" s="12">
        <f t="shared" si="807"/>
        <v>0</v>
      </c>
      <c r="H721" s="12">
        <f t="shared" si="807"/>
        <v>0</v>
      </c>
      <c r="I721" s="12">
        <f t="shared" si="807"/>
        <v>0</v>
      </c>
      <c r="J721" s="12">
        <f t="shared" si="807"/>
        <v>0</v>
      </c>
      <c r="K721" s="12">
        <f t="shared" si="807"/>
        <v>0</v>
      </c>
      <c r="L721" s="12">
        <f t="shared" si="807"/>
        <v>0</v>
      </c>
      <c r="M721" s="12">
        <f t="shared" si="808"/>
        <v>0</v>
      </c>
      <c r="N721" s="12">
        <f t="shared" si="808"/>
        <v>0</v>
      </c>
      <c r="O721" s="12">
        <f t="shared" si="808"/>
        <v>0</v>
      </c>
      <c r="P721" s="12">
        <f t="shared" si="808"/>
        <v>0</v>
      </c>
      <c r="Q721" s="12">
        <f t="shared" si="808"/>
        <v>0</v>
      </c>
      <c r="R721" s="12">
        <f t="shared" si="808"/>
        <v>0</v>
      </c>
      <c r="S721" s="12">
        <f t="shared" si="808"/>
        <v>0</v>
      </c>
      <c r="T721" s="12">
        <f t="shared" si="808"/>
        <v>0</v>
      </c>
      <c r="U721" s="12">
        <f t="shared" si="808"/>
        <v>0</v>
      </c>
      <c r="V721" s="12">
        <f t="shared" si="808"/>
        <v>0</v>
      </c>
      <c r="W721" s="12">
        <f t="shared" si="809"/>
        <v>0</v>
      </c>
      <c r="X721" s="12">
        <f t="shared" si="809"/>
        <v>0</v>
      </c>
      <c r="Y721" s="12">
        <f t="shared" si="809"/>
        <v>0</v>
      </c>
      <c r="Z721" s="12">
        <f t="shared" si="809"/>
        <v>0</v>
      </c>
      <c r="AA721" s="12">
        <f t="shared" si="809"/>
        <v>0</v>
      </c>
      <c r="AB721" s="12">
        <f t="shared" si="809"/>
        <v>0</v>
      </c>
      <c r="AC721" s="12">
        <f t="shared" si="809"/>
        <v>0</v>
      </c>
      <c r="AD721" s="12">
        <f t="shared" si="809"/>
        <v>0</v>
      </c>
      <c r="AE721" s="12">
        <f t="shared" si="809"/>
        <v>0</v>
      </c>
      <c r="AF721" s="12">
        <f t="shared" si="809"/>
        <v>0</v>
      </c>
      <c r="AG721" s="12">
        <f t="shared" si="810"/>
        <v>0</v>
      </c>
      <c r="AH721" s="12">
        <f t="shared" si="810"/>
        <v>0</v>
      </c>
      <c r="AI721" s="12">
        <f t="shared" si="810"/>
        <v>0</v>
      </c>
      <c r="AJ721" s="12">
        <f t="shared" si="810"/>
        <v>0</v>
      </c>
      <c r="AK721" s="12">
        <f t="shared" si="810"/>
        <v>0</v>
      </c>
      <c r="AL721" s="12">
        <f t="shared" si="810"/>
        <v>0</v>
      </c>
      <c r="AM721" s="12">
        <f t="shared" si="810"/>
        <v>0</v>
      </c>
      <c r="AN721" s="12">
        <f t="shared" si="810"/>
        <v>0</v>
      </c>
      <c r="AO721" s="12">
        <f t="shared" si="810"/>
        <v>0</v>
      </c>
    </row>
    <row r="722" spans="2:41">
      <c r="B722" s="33">
        <v>189</v>
      </c>
      <c r="C722" s="12">
        <f t="shared" si="807"/>
        <v>0</v>
      </c>
      <c r="D722" s="12">
        <f t="shared" si="807"/>
        <v>0</v>
      </c>
      <c r="E722" s="12">
        <f t="shared" si="807"/>
        <v>0</v>
      </c>
      <c r="F722" s="12">
        <f t="shared" si="807"/>
        <v>0</v>
      </c>
      <c r="G722" s="12">
        <f t="shared" si="807"/>
        <v>0</v>
      </c>
      <c r="H722" s="12">
        <f t="shared" si="807"/>
        <v>0</v>
      </c>
      <c r="I722" s="12">
        <f t="shared" si="807"/>
        <v>0</v>
      </c>
      <c r="J722" s="12">
        <f t="shared" si="807"/>
        <v>0</v>
      </c>
      <c r="K722" s="12">
        <f t="shared" si="807"/>
        <v>0</v>
      </c>
      <c r="L722" s="12">
        <f t="shared" si="807"/>
        <v>0</v>
      </c>
      <c r="M722" s="12">
        <f t="shared" si="808"/>
        <v>0</v>
      </c>
      <c r="N722" s="12">
        <f t="shared" si="808"/>
        <v>0</v>
      </c>
      <c r="O722" s="12">
        <f t="shared" si="808"/>
        <v>0</v>
      </c>
      <c r="P722" s="12">
        <f t="shared" si="808"/>
        <v>0</v>
      </c>
      <c r="Q722" s="12">
        <f t="shared" si="808"/>
        <v>0</v>
      </c>
      <c r="R722" s="12">
        <f t="shared" si="808"/>
        <v>0</v>
      </c>
      <c r="S722" s="12">
        <f t="shared" si="808"/>
        <v>0</v>
      </c>
      <c r="T722" s="12">
        <f t="shared" si="808"/>
        <v>0</v>
      </c>
      <c r="U722" s="12">
        <f t="shared" si="808"/>
        <v>0</v>
      </c>
      <c r="V722" s="12">
        <f t="shared" si="808"/>
        <v>0</v>
      </c>
      <c r="W722" s="12">
        <f t="shared" si="809"/>
        <v>0</v>
      </c>
      <c r="X722" s="12">
        <f t="shared" si="809"/>
        <v>0</v>
      </c>
      <c r="Y722" s="12">
        <f t="shared" si="809"/>
        <v>0</v>
      </c>
      <c r="Z722" s="12">
        <f t="shared" si="809"/>
        <v>0</v>
      </c>
      <c r="AA722" s="12">
        <f t="shared" si="809"/>
        <v>0</v>
      </c>
      <c r="AB722" s="12">
        <f t="shared" si="809"/>
        <v>0</v>
      </c>
      <c r="AC722" s="12">
        <f t="shared" si="809"/>
        <v>0</v>
      </c>
      <c r="AD722" s="12">
        <f t="shared" si="809"/>
        <v>0</v>
      </c>
      <c r="AE722" s="12">
        <f t="shared" si="809"/>
        <v>0</v>
      </c>
      <c r="AF722" s="12">
        <f t="shared" si="809"/>
        <v>0</v>
      </c>
      <c r="AG722" s="12">
        <f t="shared" si="810"/>
        <v>0</v>
      </c>
      <c r="AH722" s="12">
        <f t="shared" si="810"/>
        <v>0</v>
      </c>
      <c r="AI722" s="12">
        <f t="shared" si="810"/>
        <v>0</v>
      </c>
      <c r="AJ722" s="12">
        <f t="shared" si="810"/>
        <v>0</v>
      </c>
      <c r="AK722" s="12">
        <f t="shared" si="810"/>
        <v>0</v>
      </c>
      <c r="AL722" s="12">
        <f t="shared" si="810"/>
        <v>0</v>
      </c>
      <c r="AM722" s="12">
        <f t="shared" si="810"/>
        <v>0</v>
      </c>
      <c r="AN722" s="12">
        <f t="shared" si="810"/>
        <v>0</v>
      </c>
      <c r="AO722" s="12">
        <f t="shared" si="810"/>
        <v>0</v>
      </c>
    </row>
    <row r="723" spans="2:41">
      <c r="B723" s="33">
        <v>190</v>
      </c>
      <c r="C723" s="12">
        <f t="shared" ref="C723:L733" si="811">INDEX(C$251:C$257,MATCH($B723,C$240:C$246,1))</f>
        <v>0</v>
      </c>
      <c r="D723" s="12">
        <f t="shared" si="811"/>
        <v>0</v>
      </c>
      <c r="E723" s="12">
        <f t="shared" si="811"/>
        <v>0</v>
      </c>
      <c r="F723" s="12">
        <f t="shared" si="811"/>
        <v>0</v>
      </c>
      <c r="G723" s="12">
        <f t="shared" si="811"/>
        <v>0</v>
      </c>
      <c r="H723" s="12">
        <f t="shared" si="811"/>
        <v>0</v>
      </c>
      <c r="I723" s="12">
        <f t="shared" si="811"/>
        <v>0</v>
      </c>
      <c r="J723" s="12">
        <f t="shared" si="811"/>
        <v>0</v>
      </c>
      <c r="K723" s="12">
        <f t="shared" si="811"/>
        <v>0</v>
      </c>
      <c r="L723" s="12">
        <f t="shared" si="811"/>
        <v>0</v>
      </c>
      <c r="M723" s="12">
        <f t="shared" ref="M723:V733" si="812">INDEX(M$251:M$257,MATCH($B723,M$240:M$246,1))</f>
        <v>0</v>
      </c>
      <c r="N723" s="12">
        <f t="shared" si="812"/>
        <v>0</v>
      </c>
      <c r="O723" s="12">
        <f t="shared" si="812"/>
        <v>0</v>
      </c>
      <c r="P723" s="12">
        <f t="shared" si="812"/>
        <v>0</v>
      </c>
      <c r="Q723" s="12">
        <f t="shared" si="812"/>
        <v>0</v>
      </c>
      <c r="R723" s="12">
        <f t="shared" si="812"/>
        <v>0</v>
      </c>
      <c r="S723" s="12">
        <f t="shared" si="812"/>
        <v>0</v>
      </c>
      <c r="T723" s="12">
        <f t="shared" si="812"/>
        <v>0</v>
      </c>
      <c r="U723" s="12">
        <f t="shared" si="812"/>
        <v>0</v>
      </c>
      <c r="V723" s="12">
        <f t="shared" si="812"/>
        <v>0</v>
      </c>
      <c r="W723" s="12">
        <f t="shared" ref="W723:AF733" si="813">INDEX(W$251:W$257,MATCH($B723,W$240:W$246,1))</f>
        <v>0</v>
      </c>
      <c r="X723" s="12">
        <f t="shared" si="813"/>
        <v>0</v>
      </c>
      <c r="Y723" s="12">
        <f t="shared" si="813"/>
        <v>0</v>
      </c>
      <c r="Z723" s="12">
        <f t="shared" si="813"/>
        <v>0</v>
      </c>
      <c r="AA723" s="12">
        <f t="shared" si="813"/>
        <v>0</v>
      </c>
      <c r="AB723" s="12">
        <f t="shared" si="813"/>
        <v>0</v>
      </c>
      <c r="AC723" s="12">
        <f t="shared" si="813"/>
        <v>0</v>
      </c>
      <c r="AD723" s="12">
        <f t="shared" si="813"/>
        <v>0</v>
      </c>
      <c r="AE723" s="12">
        <f t="shared" si="813"/>
        <v>0</v>
      </c>
      <c r="AF723" s="12">
        <f t="shared" si="813"/>
        <v>0</v>
      </c>
      <c r="AG723" s="12">
        <f t="shared" ref="AG723:AO733" si="814">INDEX(AG$251:AG$257,MATCH($B723,AG$240:AG$246,1))</f>
        <v>0</v>
      </c>
      <c r="AH723" s="12">
        <f t="shared" si="814"/>
        <v>0</v>
      </c>
      <c r="AI723" s="12">
        <f t="shared" si="814"/>
        <v>0</v>
      </c>
      <c r="AJ723" s="12">
        <f t="shared" si="814"/>
        <v>0</v>
      </c>
      <c r="AK723" s="12">
        <f t="shared" si="814"/>
        <v>0</v>
      </c>
      <c r="AL723" s="12">
        <f t="shared" si="814"/>
        <v>0</v>
      </c>
      <c r="AM723" s="12">
        <f t="shared" si="814"/>
        <v>0</v>
      </c>
      <c r="AN723" s="12">
        <f t="shared" si="814"/>
        <v>0</v>
      </c>
      <c r="AO723" s="12">
        <f t="shared" si="814"/>
        <v>0</v>
      </c>
    </row>
    <row r="724" spans="2:41">
      <c r="B724" s="33">
        <v>191</v>
      </c>
      <c r="C724" s="12">
        <f t="shared" si="811"/>
        <v>0</v>
      </c>
      <c r="D724" s="12">
        <f t="shared" si="811"/>
        <v>0</v>
      </c>
      <c r="E724" s="12">
        <f t="shared" si="811"/>
        <v>0</v>
      </c>
      <c r="F724" s="12">
        <f t="shared" si="811"/>
        <v>0</v>
      </c>
      <c r="G724" s="12">
        <f t="shared" si="811"/>
        <v>0</v>
      </c>
      <c r="H724" s="12">
        <f t="shared" si="811"/>
        <v>0</v>
      </c>
      <c r="I724" s="12">
        <f t="shared" si="811"/>
        <v>0</v>
      </c>
      <c r="J724" s="12">
        <f t="shared" si="811"/>
        <v>0</v>
      </c>
      <c r="K724" s="12">
        <f t="shared" si="811"/>
        <v>0</v>
      </c>
      <c r="L724" s="12">
        <f t="shared" si="811"/>
        <v>0</v>
      </c>
      <c r="M724" s="12">
        <f t="shared" si="812"/>
        <v>0</v>
      </c>
      <c r="N724" s="12">
        <f t="shared" si="812"/>
        <v>0</v>
      </c>
      <c r="O724" s="12">
        <f t="shared" si="812"/>
        <v>0</v>
      </c>
      <c r="P724" s="12">
        <f t="shared" si="812"/>
        <v>0</v>
      </c>
      <c r="Q724" s="12">
        <f t="shared" si="812"/>
        <v>0</v>
      </c>
      <c r="R724" s="12">
        <f t="shared" si="812"/>
        <v>0</v>
      </c>
      <c r="S724" s="12">
        <f t="shared" si="812"/>
        <v>0</v>
      </c>
      <c r="T724" s="12">
        <f t="shared" si="812"/>
        <v>0</v>
      </c>
      <c r="U724" s="12">
        <f t="shared" si="812"/>
        <v>0</v>
      </c>
      <c r="V724" s="12">
        <f t="shared" si="812"/>
        <v>0</v>
      </c>
      <c r="W724" s="12">
        <f t="shared" si="813"/>
        <v>0</v>
      </c>
      <c r="X724" s="12">
        <f t="shared" si="813"/>
        <v>0</v>
      </c>
      <c r="Y724" s="12">
        <f t="shared" si="813"/>
        <v>0</v>
      </c>
      <c r="Z724" s="12">
        <f t="shared" si="813"/>
        <v>0</v>
      </c>
      <c r="AA724" s="12">
        <f t="shared" si="813"/>
        <v>0</v>
      </c>
      <c r="AB724" s="12">
        <f t="shared" si="813"/>
        <v>0</v>
      </c>
      <c r="AC724" s="12">
        <f t="shared" si="813"/>
        <v>0</v>
      </c>
      <c r="AD724" s="12">
        <f t="shared" si="813"/>
        <v>0</v>
      </c>
      <c r="AE724" s="12">
        <f t="shared" si="813"/>
        <v>0</v>
      </c>
      <c r="AF724" s="12">
        <f t="shared" si="813"/>
        <v>0</v>
      </c>
      <c r="AG724" s="12">
        <f t="shared" si="814"/>
        <v>0</v>
      </c>
      <c r="AH724" s="12">
        <f t="shared" si="814"/>
        <v>0</v>
      </c>
      <c r="AI724" s="12">
        <f t="shared" si="814"/>
        <v>0</v>
      </c>
      <c r="AJ724" s="12">
        <f t="shared" si="814"/>
        <v>0</v>
      </c>
      <c r="AK724" s="12">
        <f t="shared" si="814"/>
        <v>0</v>
      </c>
      <c r="AL724" s="12">
        <f t="shared" si="814"/>
        <v>0</v>
      </c>
      <c r="AM724" s="12">
        <f t="shared" si="814"/>
        <v>0</v>
      </c>
      <c r="AN724" s="12">
        <f t="shared" si="814"/>
        <v>0</v>
      </c>
      <c r="AO724" s="12">
        <f t="shared" si="814"/>
        <v>0</v>
      </c>
    </row>
    <row r="725" spans="2:41">
      <c r="B725" s="33">
        <v>192</v>
      </c>
      <c r="C725" s="12">
        <f t="shared" si="811"/>
        <v>0</v>
      </c>
      <c r="D725" s="12">
        <f t="shared" si="811"/>
        <v>0</v>
      </c>
      <c r="E725" s="12">
        <f t="shared" si="811"/>
        <v>0</v>
      </c>
      <c r="F725" s="12">
        <f t="shared" si="811"/>
        <v>0</v>
      </c>
      <c r="G725" s="12">
        <f t="shared" si="811"/>
        <v>0</v>
      </c>
      <c r="H725" s="12">
        <f t="shared" si="811"/>
        <v>0</v>
      </c>
      <c r="I725" s="12">
        <f t="shared" si="811"/>
        <v>0</v>
      </c>
      <c r="J725" s="12">
        <f t="shared" si="811"/>
        <v>0</v>
      </c>
      <c r="K725" s="12">
        <f t="shared" si="811"/>
        <v>0</v>
      </c>
      <c r="L725" s="12">
        <f t="shared" si="811"/>
        <v>0</v>
      </c>
      <c r="M725" s="12">
        <f t="shared" si="812"/>
        <v>0</v>
      </c>
      <c r="N725" s="12">
        <f t="shared" si="812"/>
        <v>0</v>
      </c>
      <c r="O725" s="12">
        <f t="shared" si="812"/>
        <v>0</v>
      </c>
      <c r="P725" s="12">
        <f t="shared" si="812"/>
        <v>0</v>
      </c>
      <c r="Q725" s="12">
        <f t="shared" si="812"/>
        <v>0</v>
      </c>
      <c r="R725" s="12">
        <f t="shared" si="812"/>
        <v>0</v>
      </c>
      <c r="S725" s="12">
        <f t="shared" si="812"/>
        <v>0</v>
      </c>
      <c r="T725" s="12">
        <f t="shared" si="812"/>
        <v>0</v>
      </c>
      <c r="U725" s="12">
        <f t="shared" si="812"/>
        <v>0</v>
      </c>
      <c r="V725" s="12">
        <f t="shared" si="812"/>
        <v>0</v>
      </c>
      <c r="W725" s="12">
        <f t="shared" si="813"/>
        <v>0</v>
      </c>
      <c r="X725" s="12">
        <f t="shared" si="813"/>
        <v>0</v>
      </c>
      <c r="Y725" s="12">
        <f t="shared" si="813"/>
        <v>0</v>
      </c>
      <c r="Z725" s="12">
        <f t="shared" si="813"/>
        <v>0</v>
      </c>
      <c r="AA725" s="12">
        <f t="shared" si="813"/>
        <v>0</v>
      </c>
      <c r="AB725" s="12">
        <f t="shared" si="813"/>
        <v>0</v>
      </c>
      <c r="AC725" s="12">
        <f t="shared" si="813"/>
        <v>0</v>
      </c>
      <c r="AD725" s="12">
        <f t="shared" si="813"/>
        <v>0</v>
      </c>
      <c r="AE725" s="12">
        <f t="shared" si="813"/>
        <v>0</v>
      </c>
      <c r="AF725" s="12">
        <f t="shared" si="813"/>
        <v>0</v>
      </c>
      <c r="AG725" s="12">
        <f t="shared" si="814"/>
        <v>0</v>
      </c>
      <c r="AH725" s="12">
        <f t="shared" si="814"/>
        <v>0</v>
      </c>
      <c r="AI725" s="12">
        <f t="shared" si="814"/>
        <v>0</v>
      </c>
      <c r="AJ725" s="12">
        <f t="shared" si="814"/>
        <v>0</v>
      </c>
      <c r="AK725" s="12">
        <f t="shared" si="814"/>
        <v>0</v>
      </c>
      <c r="AL725" s="12">
        <f t="shared" si="814"/>
        <v>0</v>
      </c>
      <c r="AM725" s="12">
        <f t="shared" si="814"/>
        <v>0</v>
      </c>
      <c r="AN725" s="12">
        <f t="shared" si="814"/>
        <v>0</v>
      </c>
      <c r="AO725" s="12">
        <f t="shared" si="814"/>
        <v>0</v>
      </c>
    </row>
    <row r="726" spans="2:41">
      <c r="B726" s="33">
        <v>193</v>
      </c>
      <c r="C726" s="12">
        <f t="shared" si="811"/>
        <v>0</v>
      </c>
      <c r="D726" s="12">
        <f t="shared" si="811"/>
        <v>0</v>
      </c>
      <c r="E726" s="12">
        <f t="shared" si="811"/>
        <v>0</v>
      </c>
      <c r="F726" s="12">
        <f t="shared" si="811"/>
        <v>0</v>
      </c>
      <c r="G726" s="12">
        <f t="shared" si="811"/>
        <v>0</v>
      </c>
      <c r="H726" s="12">
        <f t="shared" si="811"/>
        <v>0</v>
      </c>
      <c r="I726" s="12">
        <f t="shared" si="811"/>
        <v>0</v>
      </c>
      <c r="J726" s="12">
        <f t="shared" si="811"/>
        <v>0</v>
      </c>
      <c r="K726" s="12">
        <f t="shared" si="811"/>
        <v>0</v>
      </c>
      <c r="L726" s="12">
        <f t="shared" si="811"/>
        <v>0</v>
      </c>
      <c r="M726" s="12">
        <f t="shared" si="812"/>
        <v>0</v>
      </c>
      <c r="N726" s="12">
        <f t="shared" si="812"/>
        <v>0</v>
      </c>
      <c r="O726" s="12">
        <f t="shared" si="812"/>
        <v>0</v>
      </c>
      <c r="P726" s="12">
        <f t="shared" si="812"/>
        <v>0</v>
      </c>
      <c r="Q726" s="12">
        <f t="shared" si="812"/>
        <v>0</v>
      </c>
      <c r="R726" s="12">
        <f t="shared" si="812"/>
        <v>0</v>
      </c>
      <c r="S726" s="12">
        <f t="shared" si="812"/>
        <v>0</v>
      </c>
      <c r="T726" s="12">
        <f t="shared" si="812"/>
        <v>0</v>
      </c>
      <c r="U726" s="12">
        <f t="shared" si="812"/>
        <v>0</v>
      </c>
      <c r="V726" s="12">
        <f t="shared" si="812"/>
        <v>0</v>
      </c>
      <c r="W726" s="12">
        <f t="shared" si="813"/>
        <v>0</v>
      </c>
      <c r="X726" s="12">
        <f t="shared" si="813"/>
        <v>0</v>
      </c>
      <c r="Y726" s="12">
        <f t="shared" si="813"/>
        <v>0</v>
      </c>
      <c r="Z726" s="12">
        <f t="shared" si="813"/>
        <v>0</v>
      </c>
      <c r="AA726" s="12">
        <f t="shared" si="813"/>
        <v>0</v>
      </c>
      <c r="AB726" s="12">
        <f t="shared" si="813"/>
        <v>0</v>
      </c>
      <c r="AC726" s="12">
        <f t="shared" si="813"/>
        <v>0</v>
      </c>
      <c r="AD726" s="12">
        <f t="shared" si="813"/>
        <v>0</v>
      </c>
      <c r="AE726" s="12">
        <f t="shared" si="813"/>
        <v>0</v>
      </c>
      <c r="AF726" s="12">
        <f t="shared" si="813"/>
        <v>0</v>
      </c>
      <c r="AG726" s="12">
        <f t="shared" si="814"/>
        <v>0</v>
      </c>
      <c r="AH726" s="12">
        <f t="shared" si="814"/>
        <v>0</v>
      </c>
      <c r="AI726" s="12">
        <f t="shared" si="814"/>
        <v>0</v>
      </c>
      <c r="AJ726" s="12">
        <f t="shared" si="814"/>
        <v>0</v>
      </c>
      <c r="AK726" s="12">
        <f t="shared" si="814"/>
        <v>0</v>
      </c>
      <c r="AL726" s="12">
        <f t="shared" si="814"/>
        <v>0</v>
      </c>
      <c r="AM726" s="12">
        <f t="shared" si="814"/>
        <v>0</v>
      </c>
      <c r="AN726" s="12">
        <f t="shared" si="814"/>
        <v>0</v>
      </c>
      <c r="AO726" s="12">
        <f t="shared" si="814"/>
        <v>0</v>
      </c>
    </row>
    <row r="727" spans="2:41">
      <c r="B727" s="33">
        <v>194</v>
      </c>
      <c r="C727" s="12">
        <f t="shared" si="811"/>
        <v>0</v>
      </c>
      <c r="D727" s="12">
        <f t="shared" si="811"/>
        <v>0</v>
      </c>
      <c r="E727" s="12">
        <f t="shared" si="811"/>
        <v>0</v>
      </c>
      <c r="F727" s="12">
        <f t="shared" si="811"/>
        <v>0</v>
      </c>
      <c r="G727" s="12">
        <f t="shared" si="811"/>
        <v>0</v>
      </c>
      <c r="H727" s="12">
        <f t="shared" si="811"/>
        <v>0</v>
      </c>
      <c r="I727" s="12">
        <f t="shared" si="811"/>
        <v>0</v>
      </c>
      <c r="J727" s="12">
        <f t="shared" si="811"/>
        <v>0</v>
      </c>
      <c r="K727" s="12">
        <f t="shared" si="811"/>
        <v>0</v>
      </c>
      <c r="L727" s="12">
        <f t="shared" si="811"/>
        <v>0</v>
      </c>
      <c r="M727" s="12">
        <f t="shared" si="812"/>
        <v>0</v>
      </c>
      <c r="N727" s="12">
        <f t="shared" si="812"/>
        <v>0</v>
      </c>
      <c r="O727" s="12">
        <f t="shared" si="812"/>
        <v>0</v>
      </c>
      <c r="P727" s="12">
        <f t="shared" si="812"/>
        <v>0</v>
      </c>
      <c r="Q727" s="12">
        <f t="shared" si="812"/>
        <v>0</v>
      </c>
      <c r="R727" s="12">
        <f t="shared" si="812"/>
        <v>0</v>
      </c>
      <c r="S727" s="12">
        <f t="shared" si="812"/>
        <v>0</v>
      </c>
      <c r="T727" s="12">
        <f t="shared" si="812"/>
        <v>0</v>
      </c>
      <c r="U727" s="12">
        <f t="shared" si="812"/>
        <v>0</v>
      </c>
      <c r="V727" s="12">
        <f t="shared" si="812"/>
        <v>0</v>
      </c>
      <c r="W727" s="12">
        <f t="shared" si="813"/>
        <v>0</v>
      </c>
      <c r="X727" s="12">
        <f t="shared" si="813"/>
        <v>0</v>
      </c>
      <c r="Y727" s="12">
        <f t="shared" si="813"/>
        <v>0</v>
      </c>
      <c r="Z727" s="12">
        <f t="shared" si="813"/>
        <v>0</v>
      </c>
      <c r="AA727" s="12">
        <f t="shared" si="813"/>
        <v>0</v>
      </c>
      <c r="AB727" s="12">
        <f t="shared" si="813"/>
        <v>0</v>
      </c>
      <c r="AC727" s="12">
        <f t="shared" si="813"/>
        <v>0</v>
      </c>
      <c r="AD727" s="12">
        <f t="shared" si="813"/>
        <v>0</v>
      </c>
      <c r="AE727" s="12">
        <f t="shared" si="813"/>
        <v>0</v>
      </c>
      <c r="AF727" s="12">
        <f t="shared" si="813"/>
        <v>0</v>
      </c>
      <c r="AG727" s="12">
        <f t="shared" si="814"/>
        <v>0</v>
      </c>
      <c r="AH727" s="12">
        <f t="shared" si="814"/>
        <v>0</v>
      </c>
      <c r="AI727" s="12">
        <f t="shared" si="814"/>
        <v>0</v>
      </c>
      <c r="AJ727" s="12">
        <f t="shared" si="814"/>
        <v>0</v>
      </c>
      <c r="AK727" s="12">
        <f t="shared" si="814"/>
        <v>0</v>
      </c>
      <c r="AL727" s="12">
        <f t="shared" si="814"/>
        <v>0</v>
      </c>
      <c r="AM727" s="12">
        <f t="shared" si="814"/>
        <v>0</v>
      </c>
      <c r="AN727" s="12">
        <f t="shared" si="814"/>
        <v>0</v>
      </c>
      <c r="AO727" s="12">
        <f t="shared" si="814"/>
        <v>0</v>
      </c>
    </row>
    <row r="728" spans="2:41">
      <c r="B728" s="33">
        <v>195</v>
      </c>
      <c r="C728" s="12">
        <f t="shared" si="811"/>
        <v>0</v>
      </c>
      <c r="D728" s="12">
        <f t="shared" si="811"/>
        <v>0</v>
      </c>
      <c r="E728" s="12">
        <f t="shared" si="811"/>
        <v>0</v>
      </c>
      <c r="F728" s="12">
        <f t="shared" si="811"/>
        <v>0</v>
      </c>
      <c r="G728" s="12">
        <f t="shared" si="811"/>
        <v>0</v>
      </c>
      <c r="H728" s="12">
        <f t="shared" si="811"/>
        <v>0</v>
      </c>
      <c r="I728" s="12">
        <f t="shared" si="811"/>
        <v>0</v>
      </c>
      <c r="J728" s="12">
        <f t="shared" si="811"/>
        <v>0</v>
      </c>
      <c r="K728" s="12">
        <f t="shared" si="811"/>
        <v>0</v>
      </c>
      <c r="L728" s="12">
        <f t="shared" si="811"/>
        <v>0</v>
      </c>
      <c r="M728" s="12">
        <f t="shared" si="812"/>
        <v>0</v>
      </c>
      <c r="N728" s="12">
        <f t="shared" si="812"/>
        <v>0</v>
      </c>
      <c r="O728" s="12">
        <f t="shared" si="812"/>
        <v>0</v>
      </c>
      <c r="P728" s="12">
        <f t="shared" si="812"/>
        <v>0</v>
      </c>
      <c r="Q728" s="12">
        <f t="shared" si="812"/>
        <v>0</v>
      </c>
      <c r="R728" s="12">
        <f t="shared" si="812"/>
        <v>0</v>
      </c>
      <c r="S728" s="12">
        <f t="shared" si="812"/>
        <v>0</v>
      </c>
      <c r="T728" s="12">
        <f t="shared" si="812"/>
        <v>0</v>
      </c>
      <c r="U728" s="12">
        <f t="shared" si="812"/>
        <v>0</v>
      </c>
      <c r="V728" s="12">
        <f t="shared" si="812"/>
        <v>0</v>
      </c>
      <c r="W728" s="12">
        <f t="shared" si="813"/>
        <v>0</v>
      </c>
      <c r="X728" s="12">
        <f t="shared" si="813"/>
        <v>0</v>
      </c>
      <c r="Y728" s="12">
        <f t="shared" si="813"/>
        <v>0</v>
      </c>
      <c r="Z728" s="12">
        <f t="shared" si="813"/>
        <v>0</v>
      </c>
      <c r="AA728" s="12">
        <f t="shared" si="813"/>
        <v>0</v>
      </c>
      <c r="AB728" s="12">
        <f t="shared" si="813"/>
        <v>0</v>
      </c>
      <c r="AC728" s="12">
        <f t="shared" si="813"/>
        <v>0</v>
      </c>
      <c r="AD728" s="12">
        <f t="shared" si="813"/>
        <v>0</v>
      </c>
      <c r="AE728" s="12">
        <f t="shared" si="813"/>
        <v>0</v>
      </c>
      <c r="AF728" s="12">
        <f t="shared" si="813"/>
        <v>0</v>
      </c>
      <c r="AG728" s="12">
        <f t="shared" si="814"/>
        <v>0</v>
      </c>
      <c r="AH728" s="12">
        <f t="shared" si="814"/>
        <v>0</v>
      </c>
      <c r="AI728" s="12">
        <f t="shared" si="814"/>
        <v>0</v>
      </c>
      <c r="AJ728" s="12">
        <f t="shared" si="814"/>
        <v>0</v>
      </c>
      <c r="AK728" s="12">
        <f t="shared" si="814"/>
        <v>0</v>
      </c>
      <c r="AL728" s="12">
        <f t="shared" si="814"/>
        <v>0</v>
      </c>
      <c r="AM728" s="12">
        <f t="shared" si="814"/>
        <v>0</v>
      </c>
      <c r="AN728" s="12">
        <f t="shared" si="814"/>
        <v>0</v>
      </c>
      <c r="AO728" s="12">
        <f t="shared" si="814"/>
        <v>0</v>
      </c>
    </row>
    <row r="729" spans="2:41">
      <c r="B729" s="33">
        <v>196</v>
      </c>
      <c r="C729" s="12">
        <f t="shared" si="811"/>
        <v>0</v>
      </c>
      <c r="D729" s="12">
        <f t="shared" si="811"/>
        <v>0</v>
      </c>
      <c r="E729" s="12">
        <f t="shared" si="811"/>
        <v>0</v>
      </c>
      <c r="F729" s="12">
        <f t="shared" si="811"/>
        <v>0</v>
      </c>
      <c r="G729" s="12">
        <f t="shared" si="811"/>
        <v>0</v>
      </c>
      <c r="H729" s="12">
        <f t="shared" si="811"/>
        <v>0</v>
      </c>
      <c r="I729" s="12">
        <f t="shared" si="811"/>
        <v>0</v>
      </c>
      <c r="J729" s="12">
        <f t="shared" si="811"/>
        <v>0</v>
      </c>
      <c r="K729" s="12">
        <f t="shared" si="811"/>
        <v>0</v>
      </c>
      <c r="L729" s="12">
        <f t="shared" si="811"/>
        <v>0</v>
      </c>
      <c r="M729" s="12">
        <f t="shared" si="812"/>
        <v>0</v>
      </c>
      <c r="N729" s="12">
        <f t="shared" si="812"/>
        <v>0</v>
      </c>
      <c r="O729" s="12">
        <f t="shared" si="812"/>
        <v>0</v>
      </c>
      <c r="P729" s="12">
        <f t="shared" si="812"/>
        <v>0</v>
      </c>
      <c r="Q729" s="12">
        <f t="shared" si="812"/>
        <v>0</v>
      </c>
      <c r="R729" s="12">
        <f t="shared" si="812"/>
        <v>0</v>
      </c>
      <c r="S729" s="12">
        <f t="shared" si="812"/>
        <v>0</v>
      </c>
      <c r="T729" s="12">
        <f t="shared" si="812"/>
        <v>0</v>
      </c>
      <c r="U729" s="12">
        <f t="shared" si="812"/>
        <v>0</v>
      </c>
      <c r="V729" s="12">
        <f t="shared" si="812"/>
        <v>0</v>
      </c>
      <c r="W729" s="12">
        <f t="shared" si="813"/>
        <v>0</v>
      </c>
      <c r="X729" s="12">
        <f t="shared" si="813"/>
        <v>0</v>
      </c>
      <c r="Y729" s="12">
        <f t="shared" si="813"/>
        <v>0</v>
      </c>
      <c r="Z729" s="12">
        <f t="shared" si="813"/>
        <v>0</v>
      </c>
      <c r="AA729" s="12">
        <f t="shared" si="813"/>
        <v>0</v>
      </c>
      <c r="AB729" s="12">
        <f t="shared" si="813"/>
        <v>0</v>
      </c>
      <c r="AC729" s="12">
        <f t="shared" si="813"/>
        <v>0</v>
      </c>
      <c r="AD729" s="12">
        <f t="shared" si="813"/>
        <v>0</v>
      </c>
      <c r="AE729" s="12">
        <f t="shared" si="813"/>
        <v>0</v>
      </c>
      <c r="AF729" s="12">
        <f t="shared" si="813"/>
        <v>0</v>
      </c>
      <c r="AG729" s="12">
        <f t="shared" si="814"/>
        <v>0</v>
      </c>
      <c r="AH729" s="12">
        <f t="shared" si="814"/>
        <v>0</v>
      </c>
      <c r="AI729" s="12">
        <f t="shared" si="814"/>
        <v>0</v>
      </c>
      <c r="AJ729" s="12">
        <f t="shared" si="814"/>
        <v>0</v>
      </c>
      <c r="AK729" s="12">
        <f t="shared" si="814"/>
        <v>0</v>
      </c>
      <c r="AL729" s="12">
        <f t="shared" si="814"/>
        <v>0</v>
      </c>
      <c r="AM729" s="12">
        <f t="shared" si="814"/>
        <v>0</v>
      </c>
      <c r="AN729" s="12">
        <f t="shared" si="814"/>
        <v>0</v>
      </c>
      <c r="AO729" s="12">
        <f t="shared" si="814"/>
        <v>0</v>
      </c>
    </row>
    <row r="730" spans="2:41">
      <c r="B730" s="33">
        <v>197</v>
      </c>
      <c r="C730" s="12">
        <f t="shared" si="811"/>
        <v>0</v>
      </c>
      <c r="D730" s="12">
        <f t="shared" si="811"/>
        <v>0</v>
      </c>
      <c r="E730" s="12">
        <f t="shared" si="811"/>
        <v>0</v>
      </c>
      <c r="F730" s="12">
        <f t="shared" si="811"/>
        <v>0</v>
      </c>
      <c r="G730" s="12">
        <f t="shared" si="811"/>
        <v>0</v>
      </c>
      <c r="H730" s="12">
        <f t="shared" si="811"/>
        <v>0</v>
      </c>
      <c r="I730" s="12">
        <f t="shared" si="811"/>
        <v>0</v>
      </c>
      <c r="J730" s="12">
        <f t="shared" si="811"/>
        <v>0</v>
      </c>
      <c r="K730" s="12">
        <f t="shared" si="811"/>
        <v>0</v>
      </c>
      <c r="L730" s="12">
        <f t="shared" si="811"/>
        <v>0</v>
      </c>
      <c r="M730" s="12">
        <f t="shared" si="812"/>
        <v>0</v>
      </c>
      <c r="N730" s="12">
        <f t="shared" si="812"/>
        <v>0</v>
      </c>
      <c r="O730" s="12">
        <f t="shared" si="812"/>
        <v>0</v>
      </c>
      <c r="P730" s="12">
        <f t="shared" si="812"/>
        <v>0</v>
      </c>
      <c r="Q730" s="12">
        <f t="shared" si="812"/>
        <v>0</v>
      </c>
      <c r="R730" s="12">
        <f t="shared" si="812"/>
        <v>0</v>
      </c>
      <c r="S730" s="12">
        <f t="shared" si="812"/>
        <v>0</v>
      </c>
      <c r="T730" s="12">
        <f t="shared" si="812"/>
        <v>0</v>
      </c>
      <c r="U730" s="12">
        <f t="shared" si="812"/>
        <v>0</v>
      </c>
      <c r="V730" s="12">
        <f t="shared" si="812"/>
        <v>0</v>
      </c>
      <c r="W730" s="12">
        <f t="shared" si="813"/>
        <v>0</v>
      </c>
      <c r="X730" s="12">
        <f t="shared" si="813"/>
        <v>0</v>
      </c>
      <c r="Y730" s="12">
        <f t="shared" si="813"/>
        <v>0</v>
      </c>
      <c r="Z730" s="12">
        <f t="shared" si="813"/>
        <v>0</v>
      </c>
      <c r="AA730" s="12">
        <f t="shared" si="813"/>
        <v>0</v>
      </c>
      <c r="AB730" s="12">
        <f t="shared" si="813"/>
        <v>0</v>
      </c>
      <c r="AC730" s="12">
        <f t="shared" si="813"/>
        <v>0</v>
      </c>
      <c r="AD730" s="12">
        <f t="shared" si="813"/>
        <v>0</v>
      </c>
      <c r="AE730" s="12">
        <f t="shared" si="813"/>
        <v>0</v>
      </c>
      <c r="AF730" s="12">
        <f t="shared" si="813"/>
        <v>0</v>
      </c>
      <c r="AG730" s="12">
        <f t="shared" si="814"/>
        <v>0</v>
      </c>
      <c r="AH730" s="12">
        <f t="shared" si="814"/>
        <v>0</v>
      </c>
      <c r="AI730" s="12">
        <f t="shared" si="814"/>
        <v>0</v>
      </c>
      <c r="AJ730" s="12">
        <f t="shared" si="814"/>
        <v>0</v>
      </c>
      <c r="AK730" s="12">
        <f t="shared" si="814"/>
        <v>0</v>
      </c>
      <c r="AL730" s="12">
        <f t="shared" si="814"/>
        <v>0</v>
      </c>
      <c r="AM730" s="12">
        <f t="shared" si="814"/>
        <v>0</v>
      </c>
      <c r="AN730" s="12">
        <f t="shared" si="814"/>
        <v>0</v>
      </c>
      <c r="AO730" s="12">
        <f t="shared" si="814"/>
        <v>0</v>
      </c>
    </row>
    <row r="731" spans="2:41">
      <c r="B731" s="33">
        <v>198</v>
      </c>
      <c r="C731" s="12">
        <f t="shared" si="811"/>
        <v>0</v>
      </c>
      <c r="D731" s="12">
        <f t="shared" si="811"/>
        <v>0</v>
      </c>
      <c r="E731" s="12">
        <f t="shared" si="811"/>
        <v>0</v>
      </c>
      <c r="F731" s="12">
        <f t="shared" si="811"/>
        <v>0</v>
      </c>
      <c r="G731" s="12">
        <f t="shared" si="811"/>
        <v>0</v>
      </c>
      <c r="H731" s="12">
        <f t="shared" si="811"/>
        <v>0</v>
      </c>
      <c r="I731" s="12">
        <f t="shared" si="811"/>
        <v>0</v>
      </c>
      <c r="J731" s="12">
        <f t="shared" si="811"/>
        <v>0</v>
      </c>
      <c r="K731" s="12">
        <f t="shared" si="811"/>
        <v>0</v>
      </c>
      <c r="L731" s="12">
        <f t="shared" si="811"/>
        <v>0</v>
      </c>
      <c r="M731" s="12">
        <f t="shared" si="812"/>
        <v>0</v>
      </c>
      <c r="N731" s="12">
        <f t="shared" si="812"/>
        <v>0</v>
      </c>
      <c r="O731" s="12">
        <f t="shared" si="812"/>
        <v>0</v>
      </c>
      <c r="P731" s="12">
        <f t="shared" si="812"/>
        <v>0</v>
      </c>
      <c r="Q731" s="12">
        <f t="shared" si="812"/>
        <v>0</v>
      </c>
      <c r="R731" s="12">
        <f t="shared" si="812"/>
        <v>0</v>
      </c>
      <c r="S731" s="12">
        <f t="shared" si="812"/>
        <v>0</v>
      </c>
      <c r="T731" s="12">
        <f t="shared" si="812"/>
        <v>0</v>
      </c>
      <c r="U731" s="12">
        <f t="shared" si="812"/>
        <v>0</v>
      </c>
      <c r="V731" s="12">
        <f t="shared" si="812"/>
        <v>0</v>
      </c>
      <c r="W731" s="12">
        <f t="shared" si="813"/>
        <v>0</v>
      </c>
      <c r="X731" s="12">
        <f t="shared" si="813"/>
        <v>0</v>
      </c>
      <c r="Y731" s="12">
        <f t="shared" si="813"/>
        <v>0</v>
      </c>
      <c r="Z731" s="12">
        <f t="shared" si="813"/>
        <v>0</v>
      </c>
      <c r="AA731" s="12">
        <f t="shared" si="813"/>
        <v>0</v>
      </c>
      <c r="AB731" s="12">
        <f t="shared" si="813"/>
        <v>0</v>
      </c>
      <c r="AC731" s="12">
        <f t="shared" si="813"/>
        <v>0</v>
      </c>
      <c r="AD731" s="12">
        <f t="shared" si="813"/>
        <v>0</v>
      </c>
      <c r="AE731" s="12">
        <f t="shared" si="813"/>
        <v>0</v>
      </c>
      <c r="AF731" s="12">
        <f t="shared" si="813"/>
        <v>0</v>
      </c>
      <c r="AG731" s="12">
        <f t="shared" si="814"/>
        <v>0</v>
      </c>
      <c r="AH731" s="12">
        <f t="shared" si="814"/>
        <v>0</v>
      </c>
      <c r="AI731" s="12">
        <f t="shared" si="814"/>
        <v>0</v>
      </c>
      <c r="AJ731" s="12">
        <f t="shared" si="814"/>
        <v>0</v>
      </c>
      <c r="AK731" s="12">
        <f t="shared" si="814"/>
        <v>0</v>
      </c>
      <c r="AL731" s="12">
        <f t="shared" si="814"/>
        <v>0</v>
      </c>
      <c r="AM731" s="12">
        <f t="shared" si="814"/>
        <v>0</v>
      </c>
      <c r="AN731" s="12">
        <f t="shared" si="814"/>
        <v>0</v>
      </c>
      <c r="AO731" s="12">
        <f t="shared" si="814"/>
        <v>0</v>
      </c>
    </row>
    <row r="732" spans="2:41">
      <c r="B732" s="33">
        <v>199</v>
      </c>
      <c r="C732" s="12">
        <f t="shared" si="811"/>
        <v>0</v>
      </c>
      <c r="D732" s="12">
        <f t="shared" si="811"/>
        <v>0</v>
      </c>
      <c r="E732" s="12">
        <f t="shared" si="811"/>
        <v>0</v>
      </c>
      <c r="F732" s="12">
        <f t="shared" si="811"/>
        <v>0</v>
      </c>
      <c r="G732" s="12">
        <f t="shared" si="811"/>
        <v>0</v>
      </c>
      <c r="H732" s="12">
        <f t="shared" si="811"/>
        <v>0</v>
      </c>
      <c r="I732" s="12">
        <f t="shared" si="811"/>
        <v>0</v>
      </c>
      <c r="J732" s="12">
        <f t="shared" si="811"/>
        <v>0</v>
      </c>
      <c r="K732" s="12">
        <f t="shared" si="811"/>
        <v>0</v>
      </c>
      <c r="L732" s="12">
        <f t="shared" si="811"/>
        <v>0</v>
      </c>
      <c r="M732" s="12">
        <f t="shared" si="812"/>
        <v>0</v>
      </c>
      <c r="N732" s="12">
        <f t="shared" si="812"/>
        <v>0</v>
      </c>
      <c r="O732" s="12">
        <f t="shared" si="812"/>
        <v>0</v>
      </c>
      <c r="P732" s="12">
        <f t="shared" si="812"/>
        <v>0</v>
      </c>
      <c r="Q732" s="12">
        <f t="shared" si="812"/>
        <v>0</v>
      </c>
      <c r="R732" s="12">
        <f t="shared" si="812"/>
        <v>0</v>
      </c>
      <c r="S732" s="12">
        <f t="shared" si="812"/>
        <v>0</v>
      </c>
      <c r="T732" s="12">
        <f t="shared" si="812"/>
        <v>0</v>
      </c>
      <c r="U732" s="12">
        <f t="shared" si="812"/>
        <v>0</v>
      </c>
      <c r="V732" s="12">
        <f t="shared" si="812"/>
        <v>0</v>
      </c>
      <c r="W732" s="12">
        <f t="shared" si="813"/>
        <v>0</v>
      </c>
      <c r="X732" s="12">
        <f t="shared" si="813"/>
        <v>0</v>
      </c>
      <c r="Y732" s="12">
        <f t="shared" si="813"/>
        <v>0</v>
      </c>
      <c r="Z732" s="12">
        <f t="shared" si="813"/>
        <v>0</v>
      </c>
      <c r="AA732" s="12">
        <f t="shared" si="813"/>
        <v>0</v>
      </c>
      <c r="AB732" s="12">
        <f t="shared" si="813"/>
        <v>0</v>
      </c>
      <c r="AC732" s="12">
        <f t="shared" si="813"/>
        <v>0</v>
      </c>
      <c r="AD732" s="12">
        <f t="shared" si="813"/>
        <v>0</v>
      </c>
      <c r="AE732" s="12">
        <f t="shared" si="813"/>
        <v>0</v>
      </c>
      <c r="AF732" s="12">
        <f t="shared" si="813"/>
        <v>0</v>
      </c>
      <c r="AG732" s="12">
        <f t="shared" si="814"/>
        <v>0</v>
      </c>
      <c r="AH732" s="12">
        <f t="shared" si="814"/>
        <v>0</v>
      </c>
      <c r="AI732" s="12">
        <f t="shared" si="814"/>
        <v>0</v>
      </c>
      <c r="AJ732" s="12">
        <f t="shared" si="814"/>
        <v>0</v>
      </c>
      <c r="AK732" s="12">
        <f t="shared" si="814"/>
        <v>0</v>
      </c>
      <c r="AL732" s="12">
        <f t="shared" si="814"/>
        <v>0</v>
      </c>
      <c r="AM732" s="12">
        <f t="shared" si="814"/>
        <v>0</v>
      </c>
      <c r="AN732" s="12">
        <f t="shared" si="814"/>
        <v>0</v>
      </c>
      <c r="AO732" s="12">
        <f t="shared" si="814"/>
        <v>0</v>
      </c>
    </row>
    <row r="733" spans="2:41">
      <c r="B733" s="33">
        <v>200</v>
      </c>
      <c r="C733" s="12">
        <f t="shared" si="811"/>
        <v>0</v>
      </c>
      <c r="D733" s="12">
        <f t="shared" si="811"/>
        <v>0</v>
      </c>
      <c r="E733" s="12">
        <f t="shared" si="811"/>
        <v>0</v>
      </c>
      <c r="F733" s="12">
        <f t="shared" si="811"/>
        <v>0</v>
      </c>
      <c r="G733" s="12">
        <f t="shared" si="811"/>
        <v>0</v>
      </c>
      <c r="H733" s="12">
        <f t="shared" si="811"/>
        <v>0</v>
      </c>
      <c r="I733" s="12">
        <f t="shared" si="811"/>
        <v>0</v>
      </c>
      <c r="J733" s="12">
        <f t="shared" si="811"/>
        <v>0</v>
      </c>
      <c r="K733" s="12">
        <f t="shared" si="811"/>
        <v>0</v>
      </c>
      <c r="L733" s="12">
        <f t="shared" si="811"/>
        <v>0</v>
      </c>
      <c r="M733" s="12">
        <f t="shared" si="812"/>
        <v>0</v>
      </c>
      <c r="N733" s="12">
        <f t="shared" si="812"/>
        <v>0</v>
      </c>
      <c r="O733" s="12">
        <f t="shared" si="812"/>
        <v>0</v>
      </c>
      <c r="P733" s="12">
        <f t="shared" si="812"/>
        <v>0</v>
      </c>
      <c r="Q733" s="12">
        <f t="shared" si="812"/>
        <v>0</v>
      </c>
      <c r="R733" s="12">
        <f t="shared" si="812"/>
        <v>0</v>
      </c>
      <c r="S733" s="12">
        <f t="shared" si="812"/>
        <v>0</v>
      </c>
      <c r="T733" s="12">
        <f t="shared" si="812"/>
        <v>0</v>
      </c>
      <c r="U733" s="12">
        <f t="shared" si="812"/>
        <v>0</v>
      </c>
      <c r="V733" s="12">
        <f t="shared" si="812"/>
        <v>0</v>
      </c>
      <c r="W733" s="12">
        <f t="shared" si="813"/>
        <v>0</v>
      </c>
      <c r="X733" s="12">
        <f t="shared" si="813"/>
        <v>0</v>
      </c>
      <c r="Y733" s="12">
        <f t="shared" si="813"/>
        <v>0</v>
      </c>
      <c r="Z733" s="12">
        <f t="shared" si="813"/>
        <v>0</v>
      </c>
      <c r="AA733" s="12">
        <f t="shared" si="813"/>
        <v>0</v>
      </c>
      <c r="AB733" s="12">
        <f t="shared" si="813"/>
        <v>0</v>
      </c>
      <c r="AC733" s="12">
        <f t="shared" si="813"/>
        <v>0</v>
      </c>
      <c r="AD733" s="12">
        <f t="shared" si="813"/>
        <v>0</v>
      </c>
      <c r="AE733" s="12">
        <f t="shared" si="813"/>
        <v>0</v>
      </c>
      <c r="AF733" s="12">
        <f t="shared" si="813"/>
        <v>0</v>
      </c>
      <c r="AG733" s="12">
        <f t="shared" si="814"/>
        <v>0</v>
      </c>
      <c r="AH733" s="12">
        <f t="shared" si="814"/>
        <v>0</v>
      </c>
      <c r="AI733" s="12">
        <f t="shared" si="814"/>
        <v>0</v>
      </c>
      <c r="AJ733" s="12">
        <f t="shared" si="814"/>
        <v>0</v>
      </c>
      <c r="AK733" s="12">
        <f t="shared" si="814"/>
        <v>0</v>
      </c>
      <c r="AL733" s="12">
        <f t="shared" si="814"/>
        <v>0</v>
      </c>
      <c r="AM733" s="12">
        <f t="shared" si="814"/>
        <v>0</v>
      </c>
      <c r="AN733" s="12">
        <f t="shared" si="814"/>
        <v>0</v>
      </c>
      <c r="AO733" s="12">
        <f t="shared" si="814"/>
        <v>0</v>
      </c>
    </row>
    <row r="734" spans="2:41">
      <c r="B734" s="33"/>
    </row>
    <row r="735" spans="2:41">
      <c r="B735" s="47" t="s">
        <v>173</v>
      </c>
    </row>
    <row r="736" spans="2:41">
      <c r="B736" s="48" t="s">
        <v>174</v>
      </c>
      <c r="C736" s="19">
        <f ca="1">1-SUM(C737:C937)</f>
        <v>5.5274028846717949E-3</v>
      </c>
      <c r="D736" s="19">
        <f t="shared" ref="D736:AO736" ca="1" si="815">1-SUM(D737:D937)</f>
        <v>-1.189488195032351E-2</v>
      </c>
      <c r="E736" s="19">
        <f t="shared" ca="1" si="815"/>
        <v>-5.8954706938199042E-3</v>
      </c>
      <c r="F736" s="19">
        <f t="shared" ca="1" si="815"/>
        <v>1.3259234976681356E-4</v>
      </c>
      <c r="G736" s="19">
        <f t="shared" ca="1" si="815"/>
        <v>5.7851664093635513E-3</v>
      </c>
      <c r="H736" s="19">
        <f t="shared" ca="1" si="815"/>
        <v>1.1538252972687846E-2</v>
      </c>
      <c r="I736" s="19">
        <f t="shared" ca="1" si="815"/>
        <v>1.7392881950605399E-2</v>
      </c>
      <c r="J736" s="19">
        <f t="shared" ca="1" si="815"/>
        <v>-3.4592577616265885E-4</v>
      </c>
      <c r="K736" s="19">
        <f t="shared" ca="1" si="815"/>
        <v>-1.8584880266494075E-2</v>
      </c>
      <c r="L736" s="19">
        <f t="shared" ca="1" si="815"/>
        <v>-1.28056350799306E-2</v>
      </c>
      <c r="M736" s="19">
        <f t="shared" ca="1" si="815"/>
        <v>-6.9237441963234669E-3</v>
      </c>
      <c r="N736" s="19">
        <f t="shared" ca="1" si="815"/>
        <v>-9.8898823262771884E-4</v>
      </c>
      <c r="O736" s="19">
        <f t="shared" ca="1" si="815"/>
        <v>4.5253174413798503E-3</v>
      </c>
      <c r="P736" s="19">
        <f t="shared" ca="1" si="815"/>
        <v>-1.4111484419317533E-2</v>
      </c>
      <c r="Q736" s="19">
        <f t="shared" ca="1" si="815"/>
        <v>-8.1120921208701624E-3</v>
      </c>
      <c r="R736" s="19">
        <f t="shared" ca="1" si="815"/>
        <v>-2.0075427903605281E-3</v>
      </c>
      <c r="S736" s="19">
        <f t="shared" ca="1" si="815"/>
        <v>3.6389519928843317E-3</v>
      </c>
      <c r="T736" s="19">
        <f t="shared" ca="1" si="815"/>
        <v>9.3652240352108951E-3</v>
      </c>
      <c r="U736" s="19">
        <f t="shared" ca="1" si="815"/>
        <v>1.5192784363753598E-2</v>
      </c>
      <c r="V736" s="19">
        <f t="shared" ca="1" si="815"/>
        <v>6.074710959476648E-3</v>
      </c>
      <c r="W736" s="19">
        <f t="shared" ca="1" si="815"/>
        <v>-1.9508867660318341E-3</v>
      </c>
      <c r="X736" s="19">
        <f t="shared" ca="1" si="815"/>
        <v>-9.4439201377023441E-3</v>
      </c>
      <c r="Y736" s="19">
        <f t="shared" ca="1" si="815"/>
        <v>-1.6155019458964803E-2</v>
      </c>
      <c r="Z736" s="19">
        <f t="shared" ca="1" si="815"/>
        <v>1.6712194454102103E-2</v>
      </c>
      <c r="AA736" s="19">
        <f t="shared" ca="1" si="815"/>
        <v>9.5223156758676986E-3</v>
      </c>
      <c r="AB736" s="19">
        <f t="shared" ca="1" si="815"/>
        <v>3.1928173446860164E-3</v>
      </c>
      <c r="AC736" s="19">
        <f t="shared" ca="1" si="815"/>
        <v>-2.8683102674562644E-3</v>
      </c>
      <c r="AD736" s="19">
        <f t="shared" ca="1" si="815"/>
        <v>-8.2191547867827008E-3</v>
      </c>
      <c r="AE736" s="19">
        <f t="shared" ca="1" si="815"/>
        <v>-1.3402340436546645E-2</v>
      </c>
      <c r="AF736" s="19">
        <f t="shared" ca="1" si="815"/>
        <v>1.1442934025347462E-2</v>
      </c>
      <c r="AG736" s="19">
        <f t="shared" ca="1" si="815"/>
        <v>5.9421840620415001E-3</v>
      </c>
      <c r="AH736" s="19">
        <f t="shared" ca="1" si="815"/>
        <v>7.4613488285879548E-4</v>
      </c>
      <c r="AI736" s="19">
        <f t="shared" ca="1" si="815"/>
        <v>-4.0940625084540105E-3</v>
      </c>
      <c r="AJ736" s="19">
        <f t="shared" ca="1" si="815"/>
        <v>-8.692694663753997E-3</v>
      </c>
      <c r="AK736" s="19">
        <f t="shared" ca="1" si="815"/>
        <v>1.2071666624433708E-2</v>
      </c>
      <c r="AL736" s="19">
        <f t="shared" ca="1" si="815"/>
        <v>7.9002086998434251E-3</v>
      </c>
      <c r="AM736" s="19">
        <f t="shared" ca="1" si="815"/>
        <v>6.7078493738692568E-4</v>
      </c>
      <c r="AN736" s="19">
        <f t="shared" ca="1" si="815"/>
        <v>-4.0783637207819634E-3</v>
      </c>
      <c r="AO736" s="19">
        <f t="shared" ca="1" si="815"/>
        <v>-8.7132411719990088E-3</v>
      </c>
    </row>
    <row r="737" spans="2:41">
      <c r="B737" s="33">
        <v>0</v>
      </c>
      <c r="C737" s="12">
        <f ca="1">SUMPRODUCT(C330:C$530, OFFSET(C$533,0, 0, COUNT($B$330:$B$530) - $B737, 1))</f>
        <v>0</v>
      </c>
      <c r="D737" s="12">
        <f ca="1">SUMPRODUCT(D330:D$530, OFFSET(D$533,0, 0, COUNT($B$330:$B$530) - $B737, 1))</f>
        <v>0</v>
      </c>
      <c r="E737" s="12">
        <f ca="1">SUMPRODUCT(E330:E$530, OFFSET(E$533,0, 0, COUNT($B$330:$B$530) - $B737, 1))</f>
        <v>0</v>
      </c>
      <c r="F737" s="12">
        <f ca="1">SUMPRODUCT(F330:F$530, OFFSET(F$533,0, 0, COUNT($B$330:$B$530) - $B737, 1))</f>
        <v>0</v>
      </c>
      <c r="G737" s="12">
        <f ca="1">SUMPRODUCT(G330:G$530, OFFSET(G$533,0, 0, COUNT($B$330:$B$530) - $B737, 1))</f>
        <v>0</v>
      </c>
      <c r="H737" s="12">
        <f ca="1">SUMPRODUCT(H330:H$530, OFFSET(H$533,0, 0, COUNT($B$330:$B$530) - $B737, 1))</f>
        <v>0</v>
      </c>
      <c r="I737" s="12">
        <f ca="1">SUMPRODUCT(I330:I$530, OFFSET(I$533,0, 0, COUNT($B$330:$B$530) - $B737, 1))</f>
        <v>0</v>
      </c>
      <c r="J737" s="12">
        <f ca="1">SUMPRODUCT(J330:J$530, OFFSET(J$533,0, 0, COUNT($B$330:$B$530) - $B737, 1))</f>
        <v>0</v>
      </c>
      <c r="K737" s="12">
        <f ca="1">SUMPRODUCT(K330:K$530, OFFSET(K$533,0, 0, COUNT($B$330:$B$530) - $B737, 1))</f>
        <v>0</v>
      </c>
      <c r="L737" s="12">
        <f ca="1">SUMPRODUCT(L330:L$530, OFFSET(L$533,0, 0, COUNT($B$330:$B$530) - $B737, 1))</f>
        <v>0</v>
      </c>
      <c r="M737" s="12">
        <f ca="1">SUMPRODUCT(M330:M$530, OFFSET(M$533,0, 0, COUNT($B$330:$B$530) - $B737, 1))</f>
        <v>0</v>
      </c>
      <c r="N737" s="12">
        <f ca="1">SUMPRODUCT(N330:N$530, OFFSET(N$533,0, 0, COUNT($B$330:$B$530) - $B737, 1))</f>
        <v>0</v>
      </c>
      <c r="O737" s="12">
        <f ca="1">SUMPRODUCT(O330:O$530, OFFSET(O$533,0, 0, COUNT($B$330:$B$530) - $B737, 1))</f>
        <v>0</v>
      </c>
      <c r="P737" s="12">
        <f ca="1">SUMPRODUCT(P330:P$530, OFFSET(P$533,0, 0, COUNT($B$330:$B$530) - $B737, 1))</f>
        <v>0</v>
      </c>
      <c r="Q737" s="12">
        <f ca="1">SUMPRODUCT(Q330:Q$530, OFFSET(Q$533,0, 0, COUNT($B$330:$B$530) - $B737, 1))</f>
        <v>0</v>
      </c>
      <c r="R737" s="12">
        <f ca="1">SUMPRODUCT(R330:R$530, OFFSET(R$533,0, 0, COUNT($B$330:$B$530) - $B737, 1))</f>
        <v>0</v>
      </c>
      <c r="S737" s="12">
        <f ca="1">SUMPRODUCT(S330:S$530, OFFSET(S$533,0, 0, COUNT($B$330:$B$530) - $B737, 1))</f>
        <v>0</v>
      </c>
      <c r="T737" s="12">
        <f ca="1">SUMPRODUCT(T330:T$530, OFFSET(T$533,0, 0, COUNT($B$330:$B$530) - $B737, 1))</f>
        <v>0</v>
      </c>
      <c r="U737" s="12">
        <f ca="1">SUMPRODUCT(U330:U$530, OFFSET(U$533,0, 0, COUNT($B$330:$B$530) - $B737, 1))</f>
        <v>0</v>
      </c>
      <c r="V737" s="12">
        <f ca="1">SUMPRODUCT(V330:V$530, OFFSET(V$533,0, 0, COUNT($B$330:$B$530) - $B737, 1))</f>
        <v>0</v>
      </c>
      <c r="W737" s="12">
        <f ca="1">SUMPRODUCT(W330:W$530, OFFSET(W$533,0, 0, COUNT($B$330:$B$530) - $B737, 1))</f>
        <v>0</v>
      </c>
      <c r="X737" s="12">
        <f ca="1">SUMPRODUCT(X330:X$530, OFFSET(X$533,0, 0, COUNT($B$330:$B$530) - $B737, 1))</f>
        <v>0</v>
      </c>
      <c r="Y737" s="12">
        <f ca="1">SUMPRODUCT(Y330:Y$530, OFFSET(Y$533,0, 0, COUNT($B$330:$B$530) - $B737, 1))</f>
        <v>0</v>
      </c>
      <c r="Z737" s="12">
        <f ca="1">SUMPRODUCT(Z330:Z$530, OFFSET(Z$533,0, 0, COUNT($B$330:$B$530) - $B737, 1))</f>
        <v>0</v>
      </c>
      <c r="AA737" s="12">
        <f ca="1">SUMPRODUCT(AA330:AA$530, OFFSET(AA$533,0, 0, COUNT($B$330:$B$530) - $B737, 1))</f>
        <v>0</v>
      </c>
      <c r="AB737" s="12">
        <f ca="1">SUMPRODUCT(AB330:AB$530, OFFSET(AB$533,0, 0, COUNT($B$330:$B$530) - $B737, 1))</f>
        <v>0</v>
      </c>
      <c r="AC737" s="12">
        <f ca="1">SUMPRODUCT(AC330:AC$530, OFFSET(AC$533,0, 0, COUNT($B$330:$B$530) - $B737, 1))</f>
        <v>0</v>
      </c>
      <c r="AD737" s="12">
        <f ca="1">SUMPRODUCT(AD330:AD$530, OFFSET(AD$533,0, 0, COUNT($B$330:$B$530) - $B737, 1))</f>
        <v>0</v>
      </c>
      <c r="AE737" s="12">
        <f ca="1">SUMPRODUCT(AE330:AE$530, OFFSET(AE$533,0, 0, COUNT($B$330:$B$530) - $B737, 1))</f>
        <v>0</v>
      </c>
      <c r="AF737" s="12">
        <f ca="1">SUMPRODUCT(AF330:AF$530, OFFSET(AF$533,0, 0, COUNT($B$330:$B$530) - $B737, 1))</f>
        <v>0</v>
      </c>
      <c r="AG737" s="12">
        <f ca="1">SUMPRODUCT(AG330:AG$530, OFFSET(AG$533,0, 0, COUNT($B$330:$B$530) - $B737, 1))</f>
        <v>0</v>
      </c>
      <c r="AH737" s="12">
        <f ca="1">SUMPRODUCT(AH330:AH$530, OFFSET(AH$533,0, 0, COUNT($B$330:$B$530) - $B737, 1))</f>
        <v>0</v>
      </c>
      <c r="AI737" s="12">
        <f ca="1">SUMPRODUCT(AI330:AI$530, OFFSET(AI$533,0, 0, COUNT($B$330:$B$530) - $B737, 1))</f>
        <v>0</v>
      </c>
      <c r="AJ737" s="12">
        <f ca="1">SUMPRODUCT(AJ330:AJ$530, OFFSET(AJ$533,0, 0, COUNT($B$330:$B$530) - $B737, 1))</f>
        <v>0</v>
      </c>
      <c r="AK737" s="12">
        <f ca="1">SUMPRODUCT(AK330:AK$530, OFFSET(AK$533,0, 0, COUNT($B$330:$B$530) - $B737, 1))</f>
        <v>0</v>
      </c>
      <c r="AL737" s="12">
        <f ca="1">SUMPRODUCT(AL330:AL$530, OFFSET(AL$533,0, 0, COUNT($B$330:$B$530) - $B737, 1))</f>
        <v>0</v>
      </c>
      <c r="AM737" s="12">
        <f ca="1">SUMPRODUCT(AM330:AM$530, OFFSET(AM$533,0, 0, COUNT($B$330:$B$530) - $B737, 1))</f>
        <v>0</v>
      </c>
      <c r="AN737" s="12">
        <f ca="1">SUMPRODUCT(AN330:AN$530, OFFSET(AN$533,0, 0, COUNT($B$330:$B$530) - $B737, 1))</f>
        <v>0</v>
      </c>
      <c r="AO737" s="12">
        <f ca="1">SUMPRODUCT(AO330:AO$530, OFFSET(AO$533,0, 0, COUNT($B$330:$B$530) - $B737, 1))</f>
        <v>0</v>
      </c>
    </row>
    <row r="738" spans="2:41">
      <c r="B738" s="33">
        <v>1</v>
      </c>
      <c r="C738" s="12">
        <f ca="1">SUMPRODUCT(C331:C$530, OFFSET(C$533,0, 0, COUNT($B$330:$B$530) - $B738, 1))</f>
        <v>0</v>
      </c>
      <c r="D738" s="12">
        <f ca="1">SUMPRODUCT(D331:D$530, OFFSET(D$533,0, 0, COUNT($B$330:$B$530) - $B738, 1))</f>
        <v>0</v>
      </c>
      <c r="E738" s="12">
        <f ca="1">SUMPRODUCT(E331:E$530, OFFSET(E$533,0, 0, COUNT($B$330:$B$530) - $B738, 1))</f>
        <v>0</v>
      </c>
      <c r="F738" s="12">
        <f ca="1">SUMPRODUCT(F331:F$530, OFFSET(F$533,0, 0, COUNT($B$330:$B$530) - $B738, 1))</f>
        <v>0</v>
      </c>
      <c r="G738" s="12">
        <f ca="1">SUMPRODUCT(G331:G$530, OFFSET(G$533,0, 0, COUNT($B$330:$B$530) - $B738, 1))</f>
        <v>0</v>
      </c>
      <c r="H738" s="12">
        <f ca="1">SUMPRODUCT(H331:H$530, OFFSET(H$533,0, 0, COUNT($B$330:$B$530) - $B738, 1))</f>
        <v>0</v>
      </c>
      <c r="I738" s="12">
        <f ca="1">SUMPRODUCT(I331:I$530, OFFSET(I$533,0, 0, COUNT($B$330:$B$530) - $B738, 1))</f>
        <v>0</v>
      </c>
      <c r="J738" s="12">
        <f ca="1">SUMPRODUCT(J331:J$530, OFFSET(J$533,0, 0, COUNT($B$330:$B$530) - $B738, 1))</f>
        <v>0</v>
      </c>
      <c r="K738" s="12">
        <f ca="1">SUMPRODUCT(K331:K$530, OFFSET(K$533,0, 0, COUNT($B$330:$B$530) - $B738, 1))</f>
        <v>0</v>
      </c>
      <c r="L738" s="12">
        <f ca="1">SUMPRODUCT(L331:L$530, OFFSET(L$533,0, 0, COUNT($B$330:$B$530) - $B738, 1))</f>
        <v>0</v>
      </c>
      <c r="M738" s="12">
        <f ca="1">SUMPRODUCT(M331:M$530, OFFSET(M$533,0, 0, COUNT($B$330:$B$530) - $B738, 1))</f>
        <v>0</v>
      </c>
      <c r="N738" s="12">
        <f ca="1">SUMPRODUCT(N331:N$530, OFFSET(N$533,0, 0, COUNT($B$330:$B$530) - $B738, 1))</f>
        <v>0</v>
      </c>
      <c r="O738" s="12">
        <f ca="1">SUMPRODUCT(O331:O$530, OFFSET(O$533,0, 0, COUNT($B$330:$B$530) - $B738, 1))</f>
        <v>0</v>
      </c>
      <c r="P738" s="12">
        <f ca="1">SUMPRODUCT(P331:P$530, OFFSET(P$533,0, 0, COUNT($B$330:$B$530) - $B738, 1))</f>
        <v>0</v>
      </c>
      <c r="Q738" s="12">
        <f ca="1">SUMPRODUCT(Q331:Q$530, OFFSET(Q$533,0, 0, COUNT($B$330:$B$530) - $B738, 1))</f>
        <v>0</v>
      </c>
      <c r="R738" s="12">
        <f ca="1">SUMPRODUCT(R331:R$530, OFFSET(R$533,0, 0, COUNT($B$330:$B$530) - $B738, 1))</f>
        <v>0</v>
      </c>
      <c r="S738" s="12">
        <f ca="1">SUMPRODUCT(S331:S$530, OFFSET(S$533,0, 0, COUNT($B$330:$B$530) - $B738, 1))</f>
        <v>0</v>
      </c>
      <c r="T738" s="12">
        <f ca="1">SUMPRODUCT(T331:T$530, OFFSET(T$533,0, 0, COUNT($B$330:$B$530) - $B738, 1))</f>
        <v>0</v>
      </c>
      <c r="U738" s="12">
        <f ca="1">SUMPRODUCT(U331:U$530, OFFSET(U$533,0, 0, COUNT($B$330:$B$530) - $B738, 1))</f>
        <v>0</v>
      </c>
      <c r="V738" s="12">
        <f ca="1">SUMPRODUCT(V331:V$530, OFFSET(V$533,0, 0, COUNT($B$330:$B$530) - $B738, 1))</f>
        <v>0</v>
      </c>
      <c r="W738" s="12">
        <f ca="1">SUMPRODUCT(W331:W$530, OFFSET(W$533,0, 0, COUNT($B$330:$B$530) - $B738, 1))</f>
        <v>0</v>
      </c>
      <c r="X738" s="12">
        <f ca="1">SUMPRODUCT(X331:X$530, OFFSET(X$533,0, 0, COUNT($B$330:$B$530) - $B738, 1))</f>
        <v>0</v>
      </c>
      <c r="Y738" s="12">
        <f ca="1">SUMPRODUCT(Y331:Y$530, OFFSET(Y$533,0, 0, COUNT($B$330:$B$530) - $B738, 1))</f>
        <v>0</v>
      </c>
      <c r="Z738" s="12">
        <f ca="1">SUMPRODUCT(Z331:Z$530, OFFSET(Z$533,0, 0, COUNT($B$330:$B$530) - $B738, 1))</f>
        <v>0</v>
      </c>
      <c r="AA738" s="12">
        <f ca="1">SUMPRODUCT(AA331:AA$530, OFFSET(AA$533,0, 0, COUNT($B$330:$B$530) - $B738, 1))</f>
        <v>0</v>
      </c>
      <c r="AB738" s="12">
        <f ca="1">SUMPRODUCT(AB331:AB$530, OFFSET(AB$533,0, 0, COUNT($B$330:$B$530) - $B738, 1))</f>
        <v>0</v>
      </c>
      <c r="AC738" s="12">
        <f ca="1">SUMPRODUCT(AC331:AC$530, OFFSET(AC$533,0, 0, COUNT($B$330:$B$530) - $B738, 1))</f>
        <v>0</v>
      </c>
      <c r="AD738" s="12">
        <f ca="1">SUMPRODUCT(AD331:AD$530, OFFSET(AD$533,0, 0, COUNT($B$330:$B$530) - $B738, 1))</f>
        <v>0</v>
      </c>
      <c r="AE738" s="12">
        <f ca="1">SUMPRODUCT(AE331:AE$530, OFFSET(AE$533,0, 0, COUNT($B$330:$B$530) - $B738, 1))</f>
        <v>0</v>
      </c>
      <c r="AF738" s="12">
        <f ca="1">SUMPRODUCT(AF331:AF$530, OFFSET(AF$533,0, 0, COUNT($B$330:$B$530) - $B738, 1))</f>
        <v>0</v>
      </c>
      <c r="AG738" s="12">
        <f ca="1">SUMPRODUCT(AG331:AG$530, OFFSET(AG$533,0, 0, COUNT($B$330:$B$530) - $B738, 1))</f>
        <v>0</v>
      </c>
      <c r="AH738" s="12">
        <f ca="1">SUMPRODUCT(AH331:AH$530, OFFSET(AH$533,0, 0, COUNT($B$330:$B$530) - $B738, 1))</f>
        <v>0</v>
      </c>
      <c r="AI738" s="12">
        <f ca="1">SUMPRODUCT(AI331:AI$530, OFFSET(AI$533,0, 0, COUNT($B$330:$B$530) - $B738, 1))</f>
        <v>0</v>
      </c>
      <c r="AJ738" s="12">
        <f ca="1">SUMPRODUCT(AJ331:AJ$530, OFFSET(AJ$533,0, 0, COUNT($B$330:$B$530) - $B738, 1))</f>
        <v>0</v>
      </c>
      <c r="AK738" s="12">
        <f ca="1">SUMPRODUCT(AK331:AK$530, OFFSET(AK$533,0, 0, COUNT($B$330:$B$530) - $B738, 1))</f>
        <v>0</v>
      </c>
      <c r="AL738" s="12">
        <f ca="1">SUMPRODUCT(AL331:AL$530, OFFSET(AL$533,0, 0, COUNT($B$330:$B$530) - $B738, 1))</f>
        <v>0</v>
      </c>
      <c r="AM738" s="12">
        <f ca="1">SUMPRODUCT(AM331:AM$530, OFFSET(AM$533,0, 0, COUNT($B$330:$B$530) - $B738, 1))</f>
        <v>0</v>
      </c>
      <c r="AN738" s="12">
        <f ca="1">SUMPRODUCT(AN331:AN$530, OFFSET(AN$533,0, 0, COUNT($B$330:$B$530) - $B738, 1))</f>
        <v>0</v>
      </c>
      <c r="AO738" s="12">
        <f ca="1">SUMPRODUCT(AO331:AO$530, OFFSET(AO$533,0, 0, COUNT($B$330:$B$530) - $B738, 1))</f>
        <v>0</v>
      </c>
    </row>
    <row r="739" spans="2:41">
      <c r="B739" s="33">
        <v>2</v>
      </c>
      <c r="C739" s="12">
        <f ca="1">SUMPRODUCT(C332:C$530, OFFSET(C$533,0, 0, COUNT($B$330:$B$530) - $B739, 1))</f>
        <v>0</v>
      </c>
      <c r="D739" s="12">
        <f ca="1">SUMPRODUCT(D332:D$530, OFFSET(D$533,0, 0, COUNT($B$330:$B$530) - $B739, 1))</f>
        <v>0</v>
      </c>
      <c r="E739" s="12">
        <f ca="1">SUMPRODUCT(E332:E$530, OFFSET(E$533,0, 0, COUNT($B$330:$B$530) - $B739, 1))</f>
        <v>0</v>
      </c>
      <c r="F739" s="12">
        <f ca="1">SUMPRODUCT(F332:F$530, OFFSET(F$533,0, 0, COUNT($B$330:$B$530) - $B739, 1))</f>
        <v>0</v>
      </c>
      <c r="G739" s="12">
        <f ca="1">SUMPRODUCT(G332:G$530, OFFSET(G$533,0, 0, COUNT($B$330:$B$530) - $B739, 1))</f>
        <v>0</v>
      </c>
      <c r="H739" s="12">
        <f ca="1">SUMPRODUCT(H332:H$530, OFFSET(H$533,0, 0, COUNT($B$330:$B$530) - $B739, 1))</f>
        <v>0</v>
      </c>
      <c r="I739" s="12">
        <f ca="1">SUMPRODUCT(I332:I$530, OFFSET(I$533,0, 0, COUNT($B$330:$B$530) - $B739, 1))</f>
        <v>0</v>
      </c>
      <c r="J739" s="12">
        <f ca="1">SUMPRODUCT(J332:J$530, OFFSET(J$533,0, 0, COUNT($B$330:$B$530) - $B739, 1))</f>
        <v>0</v>
      </c>
      <c r="K739" s="12">
        <f ca="1">SUMPRODUCT(K332:K$530, OFFSET(K$533,0, 0, COUNT($B$330:$B$530) - $B739, 1))</f>
        <v>0</v>
      </c>
      <c r="L739" s="12">
        <f ca="1">SUMPRODUCT(L332:L$530, OFFSET(L$533,0, 0, COUNT($B$330:$B$530) - $B739, 1))</f>
        <v>0</v>
      </c>
      <c r="M739" s="12">
        <f ca="1">SUMPRODUCT(M332:M$530, OFFSET(M$533,0, 0, COUNT($B$330:$B$530) - $B739, 1))</f>
        <v>0</v>
      </c>
      <c r="N739" s="12">
        <f ca="1">SUMPRODUCT(N332:N$530, OFFSET(N$533,0, 0, COUNT($B$330:$B$530) - $B739, 1))</f>
        <v>0</v>
      </c>
      <c r="O739" s="12">
        <f ca="1">SUMPRODUCT(O332:O$530, OFFSET(O$533,0, 0, COUNT($B$330:$B$530) - $B739, 1))</f>
        <v>0</v>
      </c>
      <c r="P739" s="12">
        <f ca="1">SUMPRODUCT(P332:P$530, OFFSET(P$533,0, 0, COUNT($B$330:$B$530) - $B739, 1))</f>
        <v>0</v>
      </c>
      <c r="Q739" s="12">
        <f ca="1">SUMPRODUCT(Q332:Q$530, OFFSET(Q$533,0, 0, COUNT($B$330:$B$530) - $B739, 1))</f>
        <v>0</v>
      </c>
      <c r="R739" s="12">
        <f ca="1">SUMPRODUCT(R332:R$530, OFFSET(R$533,0, 0, COUNT($B$330:$B$530) - $B739, 1))</f>
        <v>0</v>
      </c>
      <c r="S739" s="12">
        <f ca="1">SUMPRODUCT(S332:S$530, OFFSET(S$533,0, 0, COUNT($B$330:$B$530) - $B739, 1))</f>
        <v>0</v>
      </c>
      <c r="T739" s="12">
        <f ca="1">SUMPRODUCT(T332:T$530, OFFSET(T$533,0, 0, COUNT($B$330:$B$530) - $B739, 1))</f>
        <v>0</v>
      </c>
      <c r="U739" s="12">
        <f ca="1">SUMPRODUCT(U332:U$530, OFFSET(U$533,0, 0, COUNT($B$330:$B$530) - $B739, 1))</f>
        <v>0</v>
      </c>
      <c r="V739" s="12">
        <f ca="1">SUMPRODUCT(V332:V$530, OFFSET(V$533,0, 0, COUNT($B$330:$B$530) - $B739, 1))</f>
        <v>0</v>
      </c>
      <c r="W739" s="12">
        <f ca="1">SUMPRODUCT(W332:W$530, OFFSET(W$533,0, 0, COUNT($B$330:$B$530) - $B739, 1))</f>
        <v>0</v>
      </c>
      <c r="X739" s="12">
        <f ca="1">SUMPRODUCT(X332:X$530, OFFSET(X$533,0, 0, COUNT($B$330:$B$530) - $B739, 1))</f>
        <v>0</v>
      </c>
      <c r="Y739" s="12">
        <f ca="1">SUMPRODUCT(Y332:Y$530, OFFSET(Y$533,0, 0, COUNT($B$330:$B$530) - $B739, 1))</f>
        <v>0</v>
      </c>
      <c r="Z739" s="12">
        <f ca="1">SUMPRODUCT(Z332:Z$530, OFFSET(Z$533,0, 0, COUNT($B$330:$B$530) - $B739, 1))</f>
        <v>0</v>
      </c>
      <c r="AA739" s="12">
        <f ca="1">SUMPRODUCT(AA332:AA$530, OFFSET(AA$533,0, 0, COUNT($B$330:$B$530) - $B739, 1))</f>
        <v>0</v>
      </c>
      <c r="AB739" s="12">
        <f ca="1">SUMPRODUCT(AB332:AB$530, OFFSET(AB$533,0, 0, COUNT($B$330:$B$530) - $B739, 1))</f>
        <v>0</v>
      </c>
      <c r="AC739" s="12">
        <f ca="1">SUMPRODUCT(AC332:AC$530, OFFSET(AC$533,0, 0, COUNT($B$330:$B$530) - $B739, 1))</f>
        <v>0</v>
      </c>
      <c r="AD739" s="12">
        <f ca="1">SUMPRODUCT(AD332:AD$530, OFFSET(AD$533,0, 0, COUNT($B$330:$B$530) - $B739, 1))</f>
        <v>0</v>
      </c>
      <c r="AE739" s="12">
        <f ca="1">SUMPRODUCT(AE332:AE$530, OFFSET(AE$533,0, 0, COUNT($B$330:$B$530) - $B739, 1))</f>
        <v>0</v>
      </c>
      <c r="AF739" s="12">
        <f ca="1">SUMPRODUCT(AF332:AF$530, OFFSET(AF$533,0, 0, COUNT($B$330:$B$530) - $B739, 1))</f>
        <v>0</v>
      </c>
      <c r="AG739" s="12">
        <f ca="1">SUMPRODUCT(AG332:AG$530, OFFSET(AG$533,0, 0, COUNT($B$330:$B$530) - $B739, 1))</f>
        <v>0</v>
      </c>
      <c r="AH739" s="12">
        <f ca="1">SUMPRODUCT(AH332:AH$530, OFFSET(AH$533,0, 0, COUNT($B$330:$B$530) - $B739, 1))</f>
        <v>0</v>
      </c>
      <c r="AI739" s="12">
        <f ca="1">SUMPRODUCT(AI332:AI$530, OFFSET(AI$533,0, 0, COUNT($B$330:$B$530) - $B739, 1))</f>
        <v>0</v>
      </c>
      <c r="AJ739" s="12">
        <f ca="1">SUMPRODUCT(AJ332:AJ$530, OFFSET(AJ$533,0, 0, COUNT($B$330:$B$530) - $B739, 1))</f>
        <v>0</v>
      </c>
      <c r="AK739" s="12">
        <f ca="1">SUMPRODUCT(AK332:AK$530, OFFSET(AK$533,0, 0, COUNT($B$330:$B$530) - $B739, 1))</f>
        <v>0</v>
      </c>
      <c r="AL739" s="12">
        <f ca="1">SUMPRODUCT(AL332:AL$530, OFFSET(AL$533,0, 0, COUNT($B$330:$B$530) - $B739, 1))</f>
        <v>0</v>
      </c>
      <c r="AM739" s="12">
        <f ca="1">SUMPRODUCT(AM332:AM$530, OFFSET(AM$533,0, 0, COUNT($B$330:$B$530) - $B739, 1))</f>
        <v>0</v>
      </c>
      <c r="AN739" s="12">
        <f ca="1">SUMPRODUCT(AN332:AN$530, OFFSET(AN$533,0, 0, COUNT($B$330:$B$530) - $B739, 1))</f>
        <v>0</v>
      </c>
      <c r="AO739" s="12">
        <f ca="1">SUMPRODUCT(AO332:AO$530, OFFSET(AO$533,0, 0, COUNT($B$330:$B$530) - $B739, 1))</f>
        <v>0</v>
      </c>
    </row>
    <row r="740" spans="2:41">
      <c r="B740" s="33">
        <v>3</v>
      </c>
      <c r="C740" s="12">
        <f ca="1">SUMPRODUCT(C333:C$530, OFFSET(C$533,0, 0, COUNT($B$330:$B$530) - $B740, 1))</f>
        <v>0</v>
      </c>
      <c r="D740" s="12">
        <f ca="1">SUMPRODUCT(D333:D$530, OFFSET(D$533,0, 0, COUNT($B$330:$B$530) - $B740, 1))</f>
        <v>0</v>
      </c>
      <c r="E740" s="12">
        <f ca="1">SUMPRODUCT(E333:E$530, OFFSET(E$533,0, 0, COUNT($B$330:$B$530) - $B740, 1))</f>
        <v>0</v>
      </c>
      <c r="F740" s="12">
        <f ca="1">SUMPRODUCT(F333:F$530, OFFSET(F$533,0, 0, COUNT($B$330:$B$530) - $B740, 1))</f>
        <v>0</v>
      </c>
      <c r="G740" s="12">
        <f ca="1">SUMPRODUCT(G333:G$530, OFFSET(G$533,0, 0, COUNT($B$330:$B$530) - $B740, 1))</f>
        <v>0</v>
      </c>
      <c r="H740" s="12">
        <f ca="1">SUMPRODUCT(H333:H$530, OFFSET(H$533,0, 0, COUNT($B$330:$B$530) - $B740, 1))</f>
        <v>0</v>
      </c>
      <c r="I740" s="12">
        <f ca="1">SUMPRODUCT(I333:I$530, OFFSET(I$533,0, 0, COUNT($B$330:$B$530) - $B740, 1))</f>
        <v>0</v>
      </c>
      <c r="J740" s="12">
        <f ca="1">SUMPRODUCT(J333:J$530, OFFSET(J$533,0, 0, COUNT($B$330:$B$530) - $B740, 1))</f>
        <v>0</v>
      </c>
      <c r="K740" s="12">
        <f ca="1">SUMPRODUCT(K333:K$530, OFFSET(K$533,0, 0, COUNT($B$330:$B$530) - $B740, 1))</f>
        <v>0</v>
      </c>
      <c r="L740" s="12">
        <f ca="1">SUMPRODUCT(L333:L$530, OFFSET(L$533,0, 0, COUNT($B$330:$B$530) - $B740, 1))</f>
        <v>0</v>
      </c>
      <c r="M740" s="12">
        <f ca="1">SUMPRODUCT(M333:M$530, OFFSET(M$533,0, 0, COUNT($B$330:$B$530) - $B740, 1))</f>
        <v>0</v>
      </c>
      <c r="N740" s="12">
        <f ca="1">SUMPRODUCT(N333:N$530, OFFSET(N$533,0, 0, COUNT($B$330:$B$530) - $B740, 1))</f>
        <v>0</v>
      </c>
      <c r="O740" s="12">
        <f ca="1">SUMPRODUCT(O333:O$530, OFFSET(O$533,0, 0, COUNT($B$330:$B$530) - $B740, 1))</f>
        <v>0</v>
      </c>
      <c r="P740" s="12">
        <f ca="1">SUMPRODUCT(P333:P$530, OFFSET(P$533,0, 0, COUNT($B$330:$B$530) - $B740, 1))</f>
        <v>0</v>
      </c>
      <c r="Q740" s="12">
        <f ca="1">SUMPRODUCT(Q333:Q$530, OFFSET(Q$533,0, 0, COUNT($B$330:$B$530) - $B740, 1))</f>
        <v>0</v>
      </c>
      <c r="R740" s="12">
        <f ca="1">SUMPRODUCT(R333:R$530, OFFSET(R$533,0, 0, COUNT($B$330:$B$530) - $B740, 1))</f>
        <v>0</v>
      </c>
      <c r="S740" s="12">
        <f ca="1">SUMPRODUCT(S333:S$530, OFFSET(S$533,0, 0, COUNT($B$330:$B$530) - $B740, 1))</f>
        <v>0</v>
      </c>
      <c r="T740" s="12">
        <f ca="1">SUMPRODUCT(T333:T$530, OFFSET(T$533,0, 0, COUNT($B$330:$B$530) - $B740, 1))</f>
        <v>0</v>
      </c>
      <c r="U740" s="12">
        <f ca="1">SUMPRODUCT(U333:U$530, OFFSET(U$533,0, 0, COUNT($B$330:$B$530) - $B740, 1))</f>
        <v>0</v>
      </c>
      <c r="V740" s="12">
        <f ca="1">SUMPRODUCT(V333:V$530, OFFSET(V$533,0, 0, COUNT($B$330:$B$530) - $B740, 1))</f>
        <v>0</v>
      </c>
      <c r="W740" s="12">
        <f ca="1">SUMPRODUCT(W333:W$530, OFFSET(W$533,0, 0, COUNT($B$330:$B$530) - $B740, 1))</f>
        <v>0</v>
      </c>
      <c r="X740" s="12">
        <f ca="1">SUMPRODUCT(X333:X$530, OFFSET(X$533,0, 0, COUNT($B$330:$B$530) - $B740, 1))</f>
        <v>0</v>
      </c>
      <c r="Y740" s="12">
        <f ca="1">SUMPRODUCT(Y333:Y$530, OFFSET(Y$533,0, 0, COUNT($B$330:$B$530) - $B740, 1))</f>
        <v>0</v>
      </c>
      <c r="Z740" s="12">
        <f ca="1">SUMPRODUCT(Z333:Z$530, OFFSET(Z$533,0, 0, COUNT($B$330:$B$530) - $B740, 1))</f>
        <v>0</v>
      </c>
      <c r="AA740" s="12">
        <f ca="1">SUMPRODUCT(AA333:AA$530, OFFSET(AA$533,0, 0, COUNT($B$330:$B$530) - $B740, 1))</f>
        <v>0</v>
      </c>
      <c r="AB740" s="12">
        <f ca="1">SUMPRODUCT(AB333:AB$530, OFFSET(AB$533,0, 0, COUNT($B$330:$B$530) - $B740, 1))</f>
        <v>0</v>
      </c>
      <c r="AC740" s="12">
        <f ca="1">SUMPRODUCT(AC333:AC$530, OFFSET(AC$533,0, 0, COUNT($B$330:$B$530) - $B740, 1))</f>
        <v>0</v>
      </c>
      <c r="AD740" s="12">
        <f ca="1">SUMPRODUCT(AD333:AD$530, OFFSET(AD$533,0, 0, COUNT($B$330:$B$530) - $B740, 1))</f>
        <v>0</v>
      </c>
      <c r="AE740" s="12">
        <f ca="1">SUMPRODUCT(AE333:AE$530, OFFSET(AE$533,0, 0, COUNT($B$330:$B$530) - $B740, 1))</f>
        <v>0</v>
      </c>
      <c r="AF740" s="12">
        <f ca="1">SUMPRODUCT(AF333:AF$530, OFFSET(AF$533,0, 0, COUNT($B$330:$B$530) - $B740, 1))</f>
        <v>0</v>
      </c>
      <c r="AG740" s="12">
        <f ca="1">SUMPRODUCT(AG333:AG$530, OFFSET(AG$533,0, 0, COUNT($B$330:$B$530) - $B740, 1))</f>
        <v>0</v>
      </c>
      <c r="AH740" s="12">
        <f ca="1">SUMPRODUCT(AH333:AH$530, OFFSET(AH$533,0, 0, COUNT($B$330:$B$530) - $B740, 1))</f>
        <v>0</v>
      </c>
      <c r="AI740" s="12">
        <f ca="1">SUMPRODUCT(AI333:AI$530, OFFSET(AI$533,0, 0, COUNT($B$330:$B$530) - $B740, 1))</f>
        <v>0</v>
      </c>
      <c r="AJ740" s="12">
        <f ca="1">SUMPRODUCT(AJ333:AJ$530, OFFSET(AJ$533,0, 0, COUNT($B$330:$B$530) - $B740, 1))</f>
        <v>0</v>
      </c>
      <c r="AK740" s="12">
        <f ca="1">SUMPRODUCT(AK333:AK$530, OFFSET(AK$533,0, 0, COUNT($B$330:$B$530) - $B740, 1))</f>
        <v>0</v>
      </c>
      <c r="AL740" s="12">
        <f ca="1">SUMPRODUCT(AL333:AL$530, OFFSET(AL$533,0, 0, COUNT($B$330:$B$530) - $B740, 1))</f>
        <v>0</v>
      </c>
      <c r="AM740" s="12">
        <f ca="1">SUMPRODUCT(AM333:AM$530, OFFSET(AM$533,0, 0, COUNT($B$330:$B$530) - $B740, 1))</f>
        <v>0</v>
      </c>
      <c r="AN740" s="12">
        <f ca="1">SUMPRODUCT(AN333:AN$530, OFFSET(AN$533,0, 0, COUNT($B$330:$B$530) - $B740, 1))</f>
        <v>0</v>
      </c>
      <c r="AO740" s="12">
        <f ca="1">SUMPRODUCT(AO333:AO$530, OFFSET(AO$533,0, 0, COUNT($B$330:$B$530) - $B740, 1))</f>
        <v>0</v>
      </c>
    </row>
    <row r="741" spans="2:41">
      <c r="B741" s="33">
        <v>4</v>
      </c>
      <c r="C741" s="12">
        <f ca="1">SUMPRODUCT(C334:C$530, OFFSET(C$533,0, 0, COUNT($B$330:$B$530) - $B741, 1))</f>
        <v>0</v>
      </c>
      <c r="D741" s="12">
        <f ca="1">SUMPRODUCT(D334:D$530, OFFSET(D$533,0, 0, COUNT($B$330:$B$530) - $B741, 1))</f>
        <v>0</v>
      </c>
      <c r="E741" s="12">
        <f ca="1">SUMPRODUCT(E334:E$530, OFFSET(E$533,0, 0, COUNT($B$330:$B$530) - $B741, 1))</f>
        <v>0</v>
      </c>
      <c r="F741" s="12">
        <f ca="1">SUMPRODUCT(F334:F$530, OFFSET(F$533,0, 0, COUNT($B$330:$B$530) - $B741, 1))</f>
        <v>0</v>
      </c>
      <c r="G741" s="12">
        <f ca="1">SUMPRODUCT(G334:G$530, OFFSET(G$533,0, 0, COUNT($B$330:$B$530) - $B741, 1))</f>
        <v>0</v>
      </c>
      <c r="H741" s="12">
        <f ca="1">SUMPRODUCT(H334:H$530, OFFSET(H$533,0, 0, COUNT($B$330:$B$530) - $B741, 1))</f>
        <v>0</v>
      </c>
      <c r="I741" s="12">
        <f ca="1">SUMPRODUCT(I334:I$530, OFFSET(I$533,0, 0, COUNT($B$330:$B$530) - $B741, 1))</f>
        <v>0</v>
      </c>
      <c r="J741" s="12">
        <f ca="1">SUMPRODUCT(J334:J$530, OFFSET(J$533,0, 0, COUNT($B$330:$B$530) - $B741, 1))</f>
        <v>0</v>
      </c>
      <c r="K741" s="12">
        <f ca="1">SUMPRODUCT(K334:K$530, OFFSET(K$533,0, 0, COUNT($B$330:$B$530) - $B741, 1))</f>
        <v>0</v>
      </c>
      <c r="L741" s="12">
        <f ca="1">SUMPRODUCT(L334:L$530, OFFSET(L$533,0, 0, COUNT($B$330:$B$530) - $B741, 1))</f>
        <v>0</v>
      </c>
      <c r="M741" s="12">
        <f ca="1">SUMPRODUCT(M334:M$530, OFFSET(M$533,0, 0, COUNT($B$330:$B$530) - $B741, 1))</f>
        <v>0</v>
      </c>
      <c r="N741" s="12">
        <f ca="1">SUMPRODUCT(N334:N$530, OFFSET(N$533,0, 0, COUNT($B$330:$B$530) - $B741, 1))</f>
        <v>0</v>
      </c>
      <c r="O741" s="12">
        <f ca="1">SUMPRODUCT(O334:O$530, OFFSET(O$533,0, 0, COUNT($B$330:$B$530) - $B741, 1))</f>
        <v>0</v>
      </c>
      <c r="P741" s="12">
        <f ca="1">SUMPRODUCT(P334:P$530, OFFSET(P$533,0, 0, COUNT($B$330:$B$530) - $B741, 1))</f>
        <v>0</v>
      </c>
      <c r="Q741" s="12">
        <f ca="1">SUMPRODUCT(Q334:Q$530, OFFSET(Q$533,0, 0, COUNT($B$330:$B$530) - $B741, 1))</f>
        <v>0</v>
      </c>
      <c r="R741" s="12">
        <f ca="1">SUMPRODUCT(R334:R$530, OFFSET(R$533,0, 0, COUNT($B$330:$B$530) - $B741, 1))</f>
        <v>0</v>
      </c>
      <c r="S741" s="12">
        <f ca="1">SUMPRODUCT(S334:S$530, OFFSET(S$533,0, 0, COUNT($B$330:$B$530) - $B741, 1))</f>
        <v>0</v>
      </c>
      <c r="T741" s="12">
        <f ca="1">SUMPRODUCT(T334:T$530, OFFSET(T$533,0, 0, COUNT($B$330:$B$530) - $B741, 1))</f>
        <v>0</v>
      </c>
      <c r="U741" s="12">
        <f ca="1">SUMPRODUCT(U334:U$530, OFFSET(U$533,0, 0, COUNT($B$330:$B$530) - $B741, 1))</f>
        <v>0</v>
      </c>
      <c r="V741" s="12">
        <f ca="1">SUMPRODUCT(V334:V$530, OFFSET(V$533,0, 0, COUNT($B$330:$B$530) - $B741, 1))</f>
        <v>0</v>
      </c>
      <c r="W741" s="12">
        <f ca="1">SUMPRODUCT(W334:W$530, OFFSET(W$533,0, 0, COUNT($B$330:$B$530) - $B741, 1))</f>
        <v>0</v>
      </c>
      <c r="X741" s="12">
        <f ca="1">SUMPRODUCT(X334:X$530, OFFSET(X$533,0, 0, COUNT($B$330:$B$530) - $B741, 1))</f>
        <v>0</v>
      </c>
      <c r="Y741" s="12">
        <f ca="1">SUMPRODUCT(Y334:Y$530, OFFSET(Y$533,0, 0, COUNT($B$330:$B$530) - $B741, 1))</f>
        <v>0</v>
      </c>
      <c r="Z741" s="12">
        <f ca="1">SUMPRODUCT(Z334:Z$530, OFFSET(Z$533,0, 0, COUNT($B$330:$B$530) - $B741, 1))</f>
        <v>0</v>
      </c>
      <c r="AA741" s="12">
        <f ca="1">SUMPRODUCT(AA334:AA$530, OFFSET(AA$533,0, 0, COUNT($B$330:$B$530) - $B741, 1))</f>
        <v>0</v>
      </c>
      <c r="AB741" s="12">
        <f ca="1">SUMPRODUCT(AB334:AB$530, OFFSET(AB$533,0, 0, COUNT($B$330:$B$530) - $B741, 1))</f>
        <v>0</v>
      </c>
      <c r="AC741" s="12">
        <f ca="1">SUMPRODUCT(AC334:AC$530, OFFSET(AC$533,0, 0, COUNT($B$330:$B$530) - $B741, 1))</f>
        <v>0</v>
      </c>
      <c r="AD741" s="12">
        <f ca="1">SUMPRODUCT(AD334:AD$530, OFFSET(AD$533,0, 0, COUNT($B$330:$B$530) - $B741, 1))</f>
        <v>0</v>
      </c>
      <c r="AE741" s="12">
        <f ca="1">SUMPRODUCT(AE334:AE$530, OFFSET(AE$533,0, 0, COUNT($B$330:$B$530) - $B741, 1))</f>
        <v>0</v>
      </c>
      <c r="AF741" s="12">
        <f ca="1">SUMPRODUCT(AF334:AF$530, OFFSET(AF$533,0, 0, COUNT($B$330:$B$530) - $B741, 1))</f>
        <v>0</v>
      </c>
      <c r="AG741" s="12">
        <f ca="1">SUMPRODUCT(AG334:AG$530, OFFSET(AG$533,0, 0, COUNT($B$330:$B$530) - $B741, 1))</f>
        <v>0</v>
      </c>
      <c r="AH741" s="12">
        <f ca="1">SUMPRODUCT(AH334:AH$530, OFFSET(AH$533,0, 0, COUNT($B$330:$B$530) - $B741, 1))</f>
        <v>0</v>
      </c>
      <c r="AI741" s="12">
        <f ca="1">SUMPRODUCT(AI334:AI$530, OFFSET(AI$533,0, 0, COUNT($B$330:$B$530) - $B741, 1))</f>
        <v>0</v>
      </c>
      <c r="AJ741" s="12">
        <f ca="1">SUMPRODUCT(AJ334:AJ$530, OFFSET(AJ$533,0, 0, COUNT($B$330:$B$530) - $B741, 1))</f>
        <v>0</v>
      </c>
      <c r="AK741" s="12">
        <f ca="1">SUMPRODUCT(AK334:AK$530, OFFSET(AK$533,0, 0, COUNT($B$330:$B$530) - $B741, 1))</f>
        <v>0</v>
      </c>
      <c r="AL741" s="12">
        <f ca="1">SUMPRODUCT(AL334:AL$530, OFFSET(AL$533,0, 0, COUNT($B$330:$B$530) - $B741, 1))</f>
        <v>0</v>
      </c>
      <c r="AM741" s="12">
        <f ca="1">SUMPRODUCT(AM334:AM$530, OFFSET(AM$533,0, 0, COUNT($B$330:$B$530) - $B741, 1))</f>
        <v>0</v>
      </c>
      <c r="AN741" s="12">
        <f ca="1">SUMPRODUCT(AN334:AN$530, OFFSET(AN$533,0, 0, COUNT($B$330:$B$530) - $B741, 1))</f>
        <v>0</v>
      </c>
      <c r="AO741" s="12">
        <f ca="1">SUMPRODUCT(AO334:AO$530, OFFSET(AO$533,0, 0, COUNT($B$330:$B$530) - $B741, 1))</f>
        <v>0</v>
      </c>
    </row>
    <row r="742" spans="2:41">
      <c r="B742" s="33">
        <v>5</v>
      </c>
      <c r="C742" s="12">
        <f ca="1">SUMPRODUCT(C335:C$530, OFFSET(C$533,0, 0, COUNT($B$330:$B$530) - $B742, 1))</f>
        <v>0</v>
      </c>
      <c r="D742" s="12">
        <f ca="1">SUMPRODUCT(D335:D$530, OFFSET(D$533,0, 0, COUNT($B$330:$B$530) - $B742, 1))</f>
        <v>0</v>
      </c>
      <c r="E742" s="12">
        <f ca="1">SUMPRODUCT(E335:E$530, OFFSET(E$533,0, 0, COUNT($B$330:$B$530) - $B742, 1))</f>
        <v>0</v>
      </c>
      <c r="F742" s="12">
        <f ca="1">SUMPRODUCT(F335:F$530, OFFSET(F$533,0, 0, COUNT($B$330:$B$530) - $B742, 1))</f>
        <v>0</v>
      </c>
      <c r="G742" s="12">
        <f ca="1">SUMPRODUCT(G335:G$530, OFFSET(G$533,0, 0, COUNT($B$330:$B$530) - $B742, 1))</f>
        <v>0</v>
      </c>
      <c r="H742" s="12">
        <f ca="1">SUMPRODUCT(H335:H$530, OFFSET(H$533,0, 0, COUNT($B$330:$B$530) - $B742, 1))</f>
        <v>0</v>
      </c>
      <c r="I742" s="12">
        <f ca="1">SUMPRODUCT(I335:I$530, OFFSET(I$533,0, 0, COUNT($B$330:$B$530) - $B742, 1))</f>
        <v>0</v>
      </c>
      <c r="J742" s="12">
        <f ca="1">SUMPRODUCT(J335:J$530, OFFSET(J$533,0, 0, COUNT($B$330:$B$530) - $B742, 1))</f>
        <v>0</v>
      </c>
      <c r="K742" s="12">
        <f ca="1">SUMPRODUCT(K335:K$530, OFFSET(K$533,0, 0, COUNT($B$330:$B$530) - $B742, 1))</f>
        <v>0</v>
      </c>
      <c r="L742" s="12">
        <f ca="1">SUMPRODUCT(L335:L$530, OFFSET(L$533,0, 0, COUNT($B$330:$B$530) - $B742, 1))</f>
        <v>0</v>
      </c>
      <c r="M742" s="12">
        <f ca="1">SUMPRODUCT(M335:M$530, OFFSET(M$533,0, 0, COUNT($B$330:$B$530) - $B742, 1))</f>
        <v>0</v>
      </c>
      <c r="N742" s="12">
        <f ca="1">SUMPRODUCT(N335:N$530, OFFSET(N$533,0, 0, COUNT($B$330:$B$530) - $B742, 1))</f>
        <v>0</v>
      </c>
      <c r="O742" s="12">
        <f ca="1">SUMPRODUCT(O335:O$530, OFFSET(O$533,0, 0, COUNT($B$330:$B$530) - $B742, 1))</f>
        <v>0</v>
      </c>
      <c r="P742" s="12">
        <f ca="1">SUMPRODUCT(P335:P$530, OFFSET(P$533,0, 0, COUNT($B$330:$B$530) - $B742, 1))</f>
        <v>0</v>
      </c>
      <c r="Q742" s="12">
        <f ca="1">SUMPRODUCT(Q335:Q$530, OFFSET(Q$533,0, 0, COUNT($B$330:$B$530) - $B742, 1))</f>
        <v>0</v>
      </c>
      <c r="R742" s="12">
        <f ca="1">SUMPRODUCT(R335:R$530, OFFSET(R$533,0, 0, COUNT($B$330:$B$530) - $B742, 1))</f>
        <v>0</v>
      </c>
      <c r="S742" s="12">
        <f ca="1">SUMPRODUCT(S335:S$530, OFFSET(S$533,0, 0, COUNT($B$330:$B$530) - $B742, 1))</f>
        <v>0</v>
      </c>
      <c r="T742" s="12">
        <f ca="1">SUMPRODUCT(T335:T$530, OFFSET(T$533,0, 0, COUNT($B$330:$B$530) - $B742, 1))</f>
        <v>0</v>
      </c>
      <c r="U742" s="12">
        <f ca="1">SUMPRODUCT(U335:U$530, OFFSET(U$533,0, 0, COUNT($B$330:$B$530) - $B742, 1))</f>
        <v>0</v>
      </c>
      <c r="V742" s="12">
        <f ca="1">SUMPRODUCT(V335:V$530, OFFSET(V$533,0, 0, COUNT($B$330:$B$530) - $B742, 1))</f>
        <v>0</v>
      </c>
      <c r="W742" s="12">
        <f ca="1">SUMPRODUCT(W335:W$530, OFFSET(W$533,0, 0, COUNT($B$330:$B$530) - $B742, 1))</f>
        <v>0</v>
      </c>
      <c r="X742" s="12">
        <f ca="1">SUMPRODUCT(X335:X$530, OFFSET(X$533,0, 0, COUNT($B$330:$B$530) - $B742, 1))</f>
        <v>0</v>
      </c>
      <c r="Y742" s="12">
        <f ca="1">SUMPRODUCT(Y335:Y$530, OFFSET(Y$533,0, 0, COUNT($B$330:$B$530) - $B742, 1))</f>
        <v>0</v>
      </c>
      <c r="Z742" s="12">
        <f ca="1">SUMPRODUCT(Z335:Z$530, OFFSET(Z$533,0, 0, COUNT($B$330:$B$530) - $B742, 1))</f>
        <v>0</v>
      </c>
      <c r="AA742" s="12">
        <f ca="1">SUMPRODUCT(AA335:AA$530, OFFSET(AA$533,0, 0, COUNT($B$330:$B$530) - $B742, 1))</f>
        <v>0</v>
      </c>
      <c r="AB742" s="12">
        <f ca="1">SUMPRODUCT(AB335:AB$530, OFFSET(AB$533,0, 0, COUNT($B$330:$B$530) - $B742, 1))</f>
        <v>0</v>
      </c>
      <c r="AC742" s="12">
        <f ca="1">SUMPRODUCT(AC335:AC$530, OFFSET(AC$533,0, 0, COUNT($B$330:$B$530) - $B742, 1))</f>
        <v>0</v>
      </c>
      <c r="AD742" s="12">
        <f ca="1">SUMPRODUCT(AD335:AD$530, OFFSET(AD$533,0, 0, COUNT($B$330:$B$530) - $B742, 1))</f>
        <v>0</v>
      </c>
      <c r="AE742" s="12">
        <f ca="1">SUMPRODUCT(AE335:AE$530, OFFSET(AE$533,0, 0, COUNT($B$330:$B$530) - $B742, 1))</f>
        <v>0</v>
      </c>
      <c r="AF742" s="12">
        <f ca="1">SUMPRODUCT(AF335:AF$530, OFFSET(AF$533,0, 0, COUNT($B$330:$B$530) - $B742, 1))</f>
        <v>0</v>
      </c>
      <c r="AG742" s="12">
        <f ca="1">SUMPRODUCT(AG335:AG$530, OFFSET(AG$533,0, 0, COUNT($B$330:$B$530) - $B742, 1))</f>
        <v>0</v>
      </c>
      <c r="AH742" s="12">
        <f ca="1">SUMPRODUCT(AH335:AH$530, OFFSET(AH$533,0, 0, COUNT($B$330:$B$530) - $B742, 1))</f>
        <v>0</v>
      </c>
      <c r="AI742" s="12">
        <f ca="1">SUMPRODUCT(AI335:AI$530, OFFSET(AI$533,0, 0, COUNT($B$330:$B$530) - $B742, 1))</f>
        <v>0</v>
      </c>
      <c r="AJ742" s="12">
        <f ca="1">SUMPRODUCT(AJ335:AJ$530, OFFSET(AJ$533,0, 0, COUNT($B$330:$B$530) - $B742, 1))</f>
        <v>0</v>
      </c>
      <c r="AK742" s="12">
        <f ca="1">SUMPRODUCT(AK335:AK$530, OFFSET(AK$533,0, 0, COUNT($B$330:$B$530) - $B742, 1))</f>
        <v>0</v>
      </c>
      <c r="AL742" s="12">
        <f ca="1">SUMPRODUCT(AL335:AL$530, OFFSET(AL$533,0, 0, COUNT($B$330:$B$530) - $B742, 1))</f>
        <v>0</v>
      </c>
      <c r="AM742" s="12">
        <f ca="1">SUMPRODUCT(AM335:AM$530, OFFSET(AM$533,0, 0, COUNT($B$330:$B$530) - $B742, 1))</f>
        <v>0</v>
      </c>
      <c r="AN742" s="12">
        <f ca="1">SUMPRODUCT(AN335:AN$530, OFFSET(AN$533,0, 0, COUNT($B$330:$B$530) - $B742, 1))</f>
        <v>0</v>
      </c>
      <c r="AO742" s="12">
        <f ca="1">SUMPRODUCT(AO335:AO$530, OFFSET(AO$533,0, 0, COUNT($B$330:$B$530) - $B742, 1))</f>
        <v>0</v>
      </c>
    </row>
    <row r="743" spans="2:41">
      <c r="B743" s="33">
        <v>6</v>
      </c>
      <c r="C743" s="12">
        <f ca="1">SUMPRODUCT(C336:C$530, OFFSET(C$533,0, 0, COUNT($B$330:$B$530) - $B743, 1))</f>
        <v>0</v>
      </c>
      <c r="D743" s="12">
        <f ca="1">SUMPRODUCT(D336:D$530, OFFSET(D$533,0, 0, COUNT($B$330:$B$530) - $B743, 1))</f>
        <v>0</v>
      </c>
      <c r="E743" s="12">
        <f ca="1">SUMPRODUCT(E336:E$530, OFFSET(E$533,0, 0, COUNT($B$330:$B$530) - $B743, 1))</f>
        <v>0</v>
      </c>
      <c r="F743" s="12">
        <f ca="1">SUMPRODUCT(F336:F$530, OFFSET(F$533,0, 0, COUNT($B$330:$B$530) - $B743, 1))</f>
        <v>0</v>
      </c>
      <c r="G743" s="12">
        <f ca="1">SUMPRODUCT(G336:G$530, OFFSET(G$533,0, 0, COUNT($B$330:$B$530) - $B743, 1))</f>
        <v>0</v>
      </c>
      <c r="H743" s="12">
        <f ca="1">SUMPRODUCT(H336:H$530, OFFSET(H$533,0, 0, COUNT($B$330:$B$530) - $B743, 1))</f>
        <v>0</v>
      </c>
      <c r="I743" s="12">
        <f ca="1">SUMPRODUCT(I336:I$530, OFFSET(I$533,0, 0, COUNT($B$330:$B$530) - $B743, 1))</f>
        <v>0</v>
      </c>
      <c r="J743" s="12">
        <f ca="1">SUMPRODUCT(J336:J$530, OFFSET(J$533,0, 0, COUNT($B$330:$B$530) - $B743, 1))</f>
        <v>0</v>
      </c>
      <c r="K743" s="12">
        <f ca="1">SUMPRODUCT(K336:K$530, OFFSET(K$533,0, 0, COUNT($B$330:$B$530) - $B743, 1))</f>
        <v>0</v>
      </c>
      <c r="L743" s="12">
        <f ca="1">SUMPRODUCT(L336:L$530, OFFSET(L$533,0, 0, COUNT($B$330:$B$530) - $B743, 1))</f>
        <v>0</v>
      </c>
      <c r="M743" s="12">
        <f ca="1">SUMPRODUCT(M336:M$530, OFFSET(M$533,0, 0, COUNT($B$330:$B$530) - $B743, 1))</f>
        <v>0</v>
      </c>
      <c r="N743" s="12">
        <f ca="1">SUMPRODUCT(N336:N$530, OFFSET(N$533,0, 0, COUNT($B$330:$B$530) - $B743, 1))</f>
        <v>0</v>
      </c>
      <c r="O743" s="12">
        <f ca="1">SUMPRODUCT(O336:O$530, OFFSET(O$533,0, 0, COUNT($B$330:$B$530) - $B743, 1))</f>
        <v>0</v>
      </c>
      <c r="P743" s="12">
        <f ca="1">SUMPRODUCT(P336:P$530, OFFSET(P$533,0, 0, COUNT($B$330:$B$530) - $B743, 1))</f>
        <v>0</v>
      </c>
      <c r="Q743" s="12">
        <f ca="1">SUMPRODUCT(Q336:Q$530, OFFSET(Q$533,0, 0, COUNT($B$330:$B$530) - $B743, 1))</f>
        <v>0</v>
      </c>
      <c r="R743" s="12">
        <f ca="1">SUMPRODUCT(R336:R$530, OFFSET(R$533,0, 0, COUNT($B$330:$B$530) - $B743, 1))</f>
        <v>0</v>
      </c>
      <c r="S743" s="12">
        <f ca="1">SUMPRODUCT(S336:S$530, OFFSET(S$533,0, 0, COUNT($B$330:$B$530) - $B743, 1))</f>
        <v>0</v>
      </c>
      <c r="T743" s="12">
        <f ca="1">SUMPRODUCT(T336:T$530, OFFSET(T$533,0, 0, COUNT($B$330:$B$530) - $B743, 1))</f>
        <v>0</v>
      </c>
      <c r="U743" s="12">
        <f ca="1">SUMPRODUCT(U336:U$530, OFFSET(U$533,0, 0, COUNT($B$330:$B$530) - $B743, 1))</f>
        <v>0</v>
      </c>
      <c r="V743" s="12">
        <f ca="1">SUMPRODUCT(V336:V$530, OFFSET(V$533,0, 0, COUNT($B$330:$B$530) - $B743, 1))</f>
        <v>0</v>
      </c>
      <c r="W743" s="12">
        <f ca="1">SUMPRODUCT(W336:W$530, OFFSET(W$533,0, 0, COUNT($B$330:$B$530) - $B743, 1))</f>
        <v>0</v>
      </c>
      <c r="X743" s="12">
        <f ca="1">SUMPRODUCT(X336:X$530, OFFSET(X$533,0, 0, COUNT($B$330:$B$530) - $B743, 1))</f>
        <v>0</v>
      </c>
      <c r="Y743" s="12">
        <f ca="1">SUMPRODUCT(Y336:Y$530, OFFSET(Y$533,0, 0, COUNT($B$330:$B$530) - $B743, 1))</f>
        <v>0</v>
      </c>
      <c r="Z743" s="12">
        <f ca="1">SUMPRODUCT(Z336:Z$530, OFFSET(Z$533,0, 0, COUNT($B$330:$B$530) - $B743, 1))</f>
        <v>0</v>
      </c>
      <c r="AA743" s="12">
        <f ca="1">SUMPRODUCT(AA336:AA$530, OFFSET(AA$533,0, 0, COUNT($B$330:$B$530) - $B743, 1))</f>
        <v>0</v>
      </c>
      <c r="AB743" s="12">
        <f ca="1">SUMPRODUCT(AB336:AB$530, OFFSET(AB$533,0, 0, COUNT($B$330:$B$530) - $B743, 1))</f>
        <v>0</v>
      </c>
      <c r="AC743" s="12">
        <f ca="1">SUMPRODUCT(AC336:AC$530, OFFSET(AC$533,0, 0, COUNT($B$330:$B$530) - $B743, 1))</f>
        <v>0</v>
      </c>
      <c r="AD743" s="12">
        <f ca="1">SUMPRODUCT(AD336:AD$530, OFFSET(AD$533,0, 0, COUNT($B$330:$B$530) - $B743, 1))</f>
        <v>0</v>
      </c>
      <c r="AE743" s="12">
        <f ca="1">SUMPRODUCT(AE336:AE$530, OFFSET(AE$533,0, 0, COUNT($B$330:$B$530) - $B743, 1))</f>
        <v>0</v>
      </c>
      <c r="AF743" s="12">
        <f ca="1">SUMPRODUCT(AF336:AF$530, OFFSET(AF$533,0, 0, COUNT($B$330:$B$530) - $B743, 1))</f>
        <v>0</v>
      </c>
      <c r="AG743" s="12">
        <f ca="1">SUMPRODUCT(AG336:AG$530, OFFSET(AG$533,0, 0, COUNT($B$330:$B$530) - $B743, 1))</f>
        <v>0</v>
      </c>
      <c r="AH743" s="12">
        <f ca="1">SUMPRODUCT(AH336:AH$530, OFFSET(AH$533,0, 0, COUNT($B$330:$B$530) - $B743, 1))</f>
        <v>0</v>
      </c>
      <c r="AI743" s="12">
        <f ca="1">SUMPRODUCT(AI336:AI$530, OFFSET(AI$533,0, 0, COUNT($B$330:$B$530) - $B743, 1))</f>
        <v>0</v>
      </c>
      <c r="AJ743" s="12">
        <f ca="1">SUMPRODUCT(AJ336:AJ$530, OFFSET(AJ$533,0, 0, COUNT($B$330:$B$530) - $B743, 1))</f>
        <v>0</v>
      </c>
      <c r="AK743" s="12">
        <f ca="1">SUMPRODUCT(AK336:AK$530, OFFSET(AK$533,0, 0, COUNT($B$330:$B$530) - $B743, 1))</f>
        <v>0</v>
      </c>
      <c r="AL743" s="12">
        <f ca="1">SUMPRODUCT(AL336:AL$530, OFFSET(AL$533,0, 0, COUNT($B$330:$B$530) - $B743, 1))</f>
        <v>0</v>
      </c>
      <c r="AM743" s="12">
        <f ca="1">SUMPRODUCT(AM336:AM$530, OFFSET(AM$533,0, 0, COUNT($B$330:$B$530) - $B743, 1))</f>
        <v>0</v>
      </c>
      <c r="AN743" s="12">
        <f ca="1">SUMPRODUCT(AN336:AN$530, OFFSET(AN$533,0, 0, COUNT($B$330:$B$530) - $B743, 1))</f>
        <v>0</v>
      </c>
      <c r="AO743" s="12">
        <f ca="1">SUMPRODUCT(AO336:AO$530, OFFSET(AO$533,0, 0, COUNT($B$330:$B$530) - $B743, 1))</f>
        <v>0</v>
      </c>
    </row>
    <row r="744" spans="2:41">
      <c r="B744" s="33">
        <v>7</v>
      </c>
      <c r="C744" s="12">
        <f ca="1">SUMPRODUCT(C337:C$530, OFFSET(C$533,0, 0, COUNT($B$330:$B$530) - $B744, 1))</f>
        <v>0</v>
      </c>
      <c r="D744" s="12">
        <f ca="1">SUMPRODUCT(D337:D$530, OFFSET(D$533,0, 0, COUNT($B$330:$B$530) - $B744, 1))</f>
        <v>0</v>
      </c>
      <c r="E744" s="12">
        <f ca="1">SUMPRODUCT(E337:E$530, OFFSET(E$533,0, 0, COUNT($B$330:$B$530) - $B744, 1))</f>
        <v>0</v>
      </c>
      <c r="F744" s="12">
        <f ca="1">SUMPRODUCT(F337:F$530, OFFSET(F$533,0, 0, COUNT($B$330:$B$530) - $B744, 1))</f>
        <v>0</v>
      </c>
      <c r="G744" s="12">
        <f ca="1">SUMPRODUCT(G337:G$530, OFFSET(G$533,0, 0, COUNT($B$330:$B$530) - $B744, 1))</f>
        <v>0</v>
      </c>
      <c r="H744" s="12">
        <f ca="1">SUMPRODUCT(H337:H$530, OFFSET(H$533,0, 0, COUNT($B$330:$B$530) - $B744, 1))</f>
        <v>0</v>
      </c>
      <c r="I744" s="12">
        <f ca="1">SUMPRODUCT(I337:I$530, OFFSET(I$533,0, 0, COUNT($B$330:$B$530) - $B744, 1))</f>
        <v>0</v>
      </c>
      <c r="J744" s="12">
        <f ca="1">SUMPRODUCT(J337:J$530, OFFSET(J$533,0, 0, COUNT($B$330:$B$530) - $B744, 1))</f>
        <v>0</v>
      </c>
      <c r="K744" s="12">
        <f ca="1">SUMPRODUCT(K337:K$530, OFFSET(K$533,0, 0, COUNT($B$330:$B$530) - $B744, 1))</f>
        <v>0</v>
      </c>
      <c r="L744" s="12">
        <f ca="1">SUMPRODUCT(L337:L$530, OFFSET(L$533,0, 0, COUNT($B$330:$B$530) - $B744, 1))</f>
        <v>0</v>
      </c>
      <c r="M744" s="12">
        <f ca="1">SUMPRODUCT(M337:M$530, OFFSET(M$533,0, 0, COUNT($B$330:$B$530) - $B744, 1))</f>
        <v>0</v>
      </c>
      <c r="N744" s="12">
        <f ca="1">SUMPRODUCT(N337:N$530, OFFSET(N$533,0, 0, COUNT($B$330:$B$530) - $B744, 1))</f>
        <v>0</v>
      </c>
      <c r="O744" s="12">
        <f ca="1">SUMPRODUCT(O337:O$530, OFFSET(O$533,0, 0, COUNT($B$330:$B$530) - $B744, 1))</f>
        <v>0</v>
      </c>
      <c r="P744" s="12">
        <f ca="1">SUMPRODUCT(P337:P$530, OFFSET(P$533,0, 0, COUNT($B$330:$B$530) - $B744, 1))</f>
        <v>0</v>
      </c>
      <c r="Q744" s="12">
        <f ca="1">SUMPRODUCT(Q337:Q$530, OFFSET(Q$533,0, 0, COUNT($B$330:$B$530) - $B744, 1))</f>
        <v>0</v>
      </c>
      <c r="R744" s="12">
        <f ca="1">SUMPRODUCT(R337:R$530, OFFSET(R$533,0, 0, COUNT($B$330:$B$530) - $B744, 1))</f>
        <v>0</v>
      </c>
      <c r="S744" s="12">
        <f ca="1">SUMPRODUCT(S337:S$530, OFFSET(S$533,0, 0, COUNT($B$330:$B$530) - $B744, 1))</f>
        <v>0</v>
      </c>
      <c r="T744" s="12">
        <f ca="1">SUMPRODUCT(T337:T$530, OFFSET(T$533,0, 0, COUNT($B$330:$B$530) - $B744, 1))</f>
        <v>0</v>
      </c>
      <c r="U744" s="12">
        <f ca="1">SUMPRODUCT(U337:U$530, OFFSET(U$533,0, 0, COUNT($B$330:$B$530) - $B744, 1))</f>
        <v>0</v>
      </c>
      <c r="V744" s="12">
        <f ca="1">SUMPRODUCT(V337:V$530, OFFSET(V$533,0, 0, COUNT($B$330:$B$530) - $B744, 1))</f>
        <v>0</v>
      </c>
      <c r="W744" s="12">
        <f ca="1">SUMPRODUCT(W337:W$530, OFFSET(W$533,0, 0, COUNT($B$330:$B$530) - $B744, 1))</f>
        <v>0</v>
      </c>
      <c r="X744" s="12">
        <f ca="1">SUMPRODUCT(X337:X$530, OFFSET(X$533,0, 0, COUNT($B$330:$B$530) - $B744, 1))</f>
        <v>0</v>
      </c>
      <c r="Y744" s="12">
        <f ca="1">SUMPRODUCT(Y337:Y$530, OFFSET(Y$533,0, 0, COUNT($B$330:$B$530) - $B744, 1))</f>
        <v>0</v>
      </c>
      <c r="Z744" s="12">
        <f ca="1">SUMPRODUCT(Z337:Z$530, OFFSET(Z$533,0, 0, COUNT($B$330:$B$530) - $B744, 1))</f>
        <v>0</v>
      </c>
      <c r="AA744" s="12">
        <f ca="1">SUMPRODUCT(AA337:AA$530, OFFSET(AA$533,0, 0, COUNT($B$330:$B$530) - $B744, 1))</f>
        <v>0</v>
      </c>
      <c r="AB744" s="12">
        <f ca="1">SUMPRODUCT(AB337:AB$530, OFFSET(AB$533,0, 0, COUNT($B$330:$B$530) - $B744, 1))</f>
        <v>0</v>
      </c>
      <c r="AC744" s="12">
        <f ca="1">SUMPRODUCT(AC337:AC$530, OFFSET(AC$533,0, 0, COUNT($B$330:$B$530) - $B744, 1))</f>
        <v>0</v>
      </c>
      <c r="AD744" s="12">
        <f ca="1">SUMPRODUCT(AD337:AD$530, OFFSET(AD$533,0, 0, COUNT($B$330:$B$530) - $B744, 1))</f>
        <v>0</v>
      </c>
      <c r="AE744" s="12">
        <f ca="1">SUMPRODUCT(AE337:AE$530, OFFSET(AE$533,0, 0, COUNT($B$330:$B$530) - $B744, 1))</f>
        <v>0</v>
      </c>
      <c r="AF744" s="12">
        <f ca="1">SUMPRODUCT(AF337:AF$530, OFFSET(AF$533,0, 0, COUNT($B$330:$B$530) - $B744, 1))</f>
        <v>0</v>
      </c>
      <c r="AG744" s="12">
        <f ca="1">SUMPRODUCT(AG337:AG$530, OFFSET(AG$533,0, 0, COUNT($B$330:$B$530) - $B744, 1))</f>
        <v>0</v>
      </c>
      <c r="AH744" s="12">
        <f ca="1">SUMPRODUCT(AH337:AH$530, OFFSET(AH$533,0, 0, COUNT($B$330:$B$530) - $B744, 1))</f>
        <v>0</v>
      </c>
      <c r="AI744" s="12">
        <f ca="1">SUMPRODUCT(AI337:AI$530, OFFSET(AI$533,0, 0, COUNT($B$330:$B$530) - $B744, 1))</f>
        <v>0</v>
      </c>
      <c r="AJ744" s="12">
        <f ca="1">SUMPRODUCT(AJ337:AJ$530, OFFSET(AJ$533,0, 0, COUNT($B$330:$B$530) - $B744, 1))</f>
        <v>0</v>
      </c>
      <c r="AK744" s="12">
        <f ca="1">SUMPRODUCT(AK337:AK$530, OFFSET(AK$533,0, 0, COUNT($B$330:$B$530) - $B744, 1))</f>
        <v>0</v>
      </c>
      <c r="AL744" s="12">
        <f ca="1">SUMPRODUCT(AL337:AL$530, OFFSET(AL$533,0, 0, COUNT($B$330:$B$530) - $B744, 1))</f>
        <v>0</v>
      </c>
      <c r="AM744" s="12">
        <f ca="1">SUMPRODUCT(AM337:AM$530, OFFSET(AM$533,0, 0, COUNT($B$330:$B$530) - $B744, 1))</f>
        <v>0</v>
      </c>
      <c r="AN744" s="12">
        <f ca="1">SUMPRODUCT(AN337:AN$530, OFFSET(AN$533,0, 0, COUNT($B$330:$B$530) - $B744, 1))</f>
        <v>0</v>
      </c>
      <c r="AO744" s="12">
        <f ca="1">SUMPRODUCT(AO337:AO$530, OFFSET(AO$533,0, 0, COUNT($B$330:$B$530) - $B744, 1))</f>
        <v>0</v>
      </c>
    </row>
    <row r="745" spans="2:41">
      <c r="B745" s="33">
        <v>8</v>
      </c>
      <c r="C745" s="12">
        <f ca="1">SUMPRODUCT(C338:C$530, OFFSET(C$533,0, 0, COUNT($B$330:$B$530) - $B745, 1))</f>
        <v>0</v>
      </c>
      <c r="D745" s="12">
        <f ca="1">SUMPRODUCT(D338:D$530, OFFSET(D$533,0, 0, COUNT($B$330:$B$530) - $B745, 1))</f>
        <v>0</v>
      </c>
      <c r="E745" s="12">
        <f ca="1">SUMPRODUCT(E338:E$530, OFFSET(E$533,0, 0, COUNT($B$330:$B$530) - $B745, 1))</f>
        <v>0</v>
      </c>
      <c r="F745" s="12">
        <f ca="1">SUMPRODUCT(F338:F$530, OFFSET(F$533,0, 0, COUNT($B$330:$B$530) - $B745, 1))</f>
        <v>0</v>
      </c>
      <c r="G745" s="12">
        <f ca="1">SUMPRODUCT(G338:G$530, OFFSET(G$533,0, 0, COUNT($B$330:$B$530) - $B745, 1))</f>
        <v>0</v>
      </c>
      <c r="H745" s="12">
        <f ca="1">SUMPRODUCT(H338:H$530, OFFSET(H$533,0, 0, COUNT($B$330:$B$530) - $B745, 1))</f>
        <v>0</v>
      </c>
      <c r="I745" s="12">
        <f ca="1">SUMPRODUCT(I338:I$530, OFFSET(I$533,0, 0, COUNT($B$330:$B$530) - $B745, 1))</f>
        <v>0</v>
      </c>
      <c r="J745" s="12">
        <f ca="1">SUMPRODUCT(J338:J$530, OFFSET(J$533,0, 0, COUNT($B$330:$B$530) - $B745, 1))</f>
        <v>0</v>
      </c>
      <c r="K745" s="12">
        <f ca="1">SUMPRODUCT(K338:K$530, OFFSET(K$533,0, 0, COUNT($B$330:$B$530) - $B745, 1))</f>
        <v>0</v>
      </c>
      <c r="L745" s="12">
        <f ca="1">SUMPRODUCT(L338:L$530, OFFSET(L$533,0, 0, COUNT($B$330:$B$530) - $B745, 1))</f>
        <v>0</v>
      </c>
      <c r="M745" s="12">
        <f ca="1">SUMPRODUCT(M338:M$530, OFFSET(M$533,0, 0, COUNT($B$330:$B$530) - $B745, 1))</f>
        <v>0</v>
      </c>
      <c r="N745" s="12">
        <f ca="1">SUMPRODUCT(N338:N$530, OFFSET(N$533,0, 0, COUNT($B$330:$B$530) - $B745, 1))</f>
        <v>0</v>
      </c>
      <c r="O745" s="12">
        <f ca="1">SUMPRODUCT(O338:O$530, OFFSET(O$533,0, 0, COUNT($B$330:$B$530) - $B745, 1))</f>
        <v>0</v>
      </c>
      <c r="P745" s="12">
        <f ca="1">SUMPRODUCT(P338:P$530, OFFSET(P$533,0, 0, COUNT($B$330:$B$530) - $B745, 1))</f>
        <v>0</v>
      </c>
      <c r="Q745" s="12">
        <f ca="1">SUMPRODUCT(Q338:Q$530, OFFSET(Q$533,0, 0, COUNT($B$330:$B$530) - $B745, 1))</f>
        <v>0</v>
      </c>
      <c r="R745" s="12">
        <f ca="1">SUMPRODUCT(R338:R$530, OFFSET(R$533,0, 0, COUNT($B$330:$B$530) - $B745, 1))</f>
        <v>0</v>
      </c>
      <c r="S745" s="12">
        <f ca="1">SUMPRODUCT(S338:S$530, OFFSET(S$533,0, 0, COUNT($B$330:$B$530) - $B745, 1))</f>
        <v>0</v>
      </c>
      <c r="T745" s="12">
        <f ca="1">SUMPRODUCT(T338:T$530, OFFSET(T$533,0, 0, COUNT($B$330:$B$530) - $B745, 1))</f>
        <v>0</v>
      </c>
      <c r="U745" s="12">
        <f ca="1">SUMPRODUCT(U338:U$530, OFFSET(U$533,0, 0, COUNT($B$330:$B$530) - $B745, 1))</f>
        <v>0</v>
      </c>
      <c r="V745" s="12">
        <f ca="1">SUMPRODUCT(V338:V$530, OFFSET(V$533,0, 0, COUNT($B$330:$B$530) - $B745, 1))</f>
        <v>0</v>
      </c>
      <c r="W745" s="12">
        <f ca="1">SUMPRODUCT(W338:W$530, OFFSET(W$533,0, 0, COUNT($B$330:$B$530) - $B745, 1))</f>
        <v>0</v>
      </c>
      <c r="X745" s="12">
        <f ca="1">SUMPRODUCT(X338:X$530, OFFSET(X$533,0, 0, COUNT($B$330:$B$530) - $B745, 1))</f>
        <v>0</v>
      </c>
      <c r="Y745" s="12">
        <f ca="1">SUMPRODUCT(Y338:Y$530, OFFSET(Y$533,0, 0, COUNT($B$330:$B$530) - $B745, 1))</f>
        <v>0</v>
      </c>
      <c r="Z745" s="12">
        <f ca="1">SUMPRODUCT(Z338:Z$530, OFFSET(Z$533,0, 0, COUNT($B$330:$B$530) - $B745, 1))</f>
        <v>0</v>
      </c>
      <c r="AA745" s="12">
        <f ca="1">SUMPRODUCT(AA338:AA$530, OFFSET(AA$533,0, 0, COUNT($B$330:$B$530) - $B745, 1))</f>
        <v>0</v>
      </c>
      <c r="AB745" s="12">
        <f ca="1">SUMPRODUCT(AB338:AB$530, OFFSET(AB$533,0, 0, COUNT($B$330:$B$530) - $B745, 1))</f>
        <v>0</v>
      </c>
      <c r="AC745" s="12">
        <f ca="1">SUMPRODUCT(AC338:AC$530, OFFSET(AC$533,0, 0, COUNT($B$330:$B$530) - $B745, 1))</f>
        <v>0</v>
      </c>
      <c r="AD745" s="12">
        <f ca="1">SUMPRODUCT(AD338:AD$530, OFFSET(AD$533,0, 0, COUNT($B$330:$B$530) - $B745, 1))</f>
        <v>0</v>
      </c>
      <c r="AE745" s="12">
        <f ca="1">SUMPRODUCT(AE338:AE$530, OFFSET(AE$533,0, 0, COUNT($B$330:$B$530) - $B745, 1))</f>
        <v>0</v>
      </c>
      <c r="AF745" s="12">
        <f ca="1">SUMPRODUCT(AF338:AF$530, OFFSET(AF$533,0, 0, COUNT($B$330:$B$530) - $B745, 1))</f>
        <v>0</v>
      </c>
      <c r="AG745" s="12">
        <f ca="1">SUMPRODUCT(AG338:AG$530, OFFSET(AG$533,0, 0, COUNT($B$330:$B$530) - $B745, 1))</f>
        <v>0</v>
      </c>
      <c r="AH745" s="12">
        <f ca="1">SUMPRODUCT(AH338:AH$530, OFFSET(AH$533,0, 0, COUNT($B$330:$B$530) - $B745, 1))</f>
        <v>0</v>
      </c>
      <c r="AI745" s="12">
        <f ca="1">SUMPRODUCT(AI338:AI$530, OFFSET(AI$533,0, 0, COUNT($B$330:$B$530) - $B745, 1))</f>
        <v>0</v>
      </c>
      <c r="AJ745" s="12">
        <f ca="1">SUMPRODUCT(AJ338:AJ$530, OFFSET(AJ$533,0, 0, COUNT($B$330:$B$530) - $B745, 1))</f>
        <v>0</v>
      </c>
      <c r="AK745" s="12">
        <f ca="1">SUMPRODUCT(AK338:AK$530, OFFSET(AK$533,0, 0, COUNT($B$330:$B$530) - $B745, 1))</f>
        <v>0</v>
      </c>
      <c r="AL745" s="12">
        <f ca="1">SUMPRODUCT(AL338:AL$530, OFFSET(AL$533,0, 0, COUNT($B$330:$B$530) - $B745, 1))</f>
        <v>0</v>
      </c>
      <c r="AM745" s="12">
        <f ca="1">SUMPRODUCT(AM338:AM$530, OFFSET(AM$533,0, 0, COUNT($B$330:$B$530) - $B745, 1))</f>
        <v>0</v>
      </c>
      <c r="AN745" s="12">
        <f ca="1">SUMPRODUCT(AN338:AN$530, OFFSET(AN$533,0, 0, COUNT($B$330:$B$530) - $B745, 1))</f>
        <v>0</v>
      </c>
      <c r="AO745" s="12">
        <f ca="1">SUMPRODUCT(AO338:AO$530, OFFSET(AO$533,0, 0, COUNT($B$330:$B$530) - $B745, 1))</f>
        <v>0</v>
      </c>
    </row>
    <row r="746" spans="2:41">
      <c r="B746" s="33">
        <v>9</v>
      </c>
      <c r="C746" s="12">
        <f ca="1">SUMPRODUCT(C339:C$530, OFFSET(C$533,0, 0, COUNT($B$330:$B$530) - $B746, 1))</f>
        <v>0</v>
      </c>
      <c r="D746" s="12">
        <f ca="1">SUMPRODUCT(D339:D$530, OFFSET(D$533,0, 0, COUNT($B$330:$B$530) - $B746, 1))</f>
        <v>0</v>
      </c>
      <c r="E746" s="12">
        <f ca="1">SUMPRODUCT(E339:E$530, OFFSET(E$533,0, 0, COUNT($B$330:$B$530) - $B746, 1))</f>
        <v>0</v>
      </c>
      <c r="F746" s="12">
        <f ca="1">SUMPRODUCT(F339:F$530, OFFSET(F$533,0, 0, COUNT($B$330:$B$530) - $B746, 1))</f>
        <v>0</v>
      </c>
      <c r="G746" s="12">
        <f ca="1">SUMPRODUCT(G339:G$530, OFFSET(G$533,0, 0, COUNT($B$330:$B$530) - $B746, 1))</f>
        <v>0</v>
      </c>
      <c r="H746" s="12">
        <f ca="1">SUMPRODUCT(H339:H$530, OFFSET(H$533,0, 0, COUNT($B$330:$B$530) - $B746, 1))</f>
        <v>0</v>
      </c>
      <c r="I746" s="12">
        <f ca="1">SUMPRODUCT(I339:I$530, OFFSET(I$533,0, 0, COUNT($B$330:$B$530) - $B746, 1))</f>
        <v>0</v>
      </c>
      <c r="J746" s="12">
        <f ca="1">SUMPRODUCT(J339:J$530, OFFSET(J$533,0, 0, COUNT($B$330:$B$530) - $B746, 1))</f>
        <v>0</v>
      </c>
      <c r="K746" s="12">
        <f ca="1">SUMPRODUCT(K339:K$530, OFFSET(K$533,0, 0, COUNT($B$330:$B$530) - $B746, 1))</f>
        <v>0</v>
      </c>
      <c r="L746" s="12">
        <f ca="1">SUMPRODUCT(L339:L$530, OFFSET(L$533,0, 0, COUNT($B$330:$B$530) - $B746, 1))</f>
        <v>0</v>
      </c>
      <c r="M746" s="12">
        <f ca="1">SUMPRODUCT(M339:M$530, OFFSET(M$533,0, 0, COUNT($B$330:$B$530) - $B746, 1))</f>
        <v>0</v>
      </c>
      <c r="N746" s="12">
        <f ca="1">SUMPRODUCT(N339:N$530, OFFSET(N$533,0, 0, COUNT($B$330:$B$530) - $B746, 1))</f>
        <v>0</v>
      </c>
      <c r="O746" s="12">
        <f ca="1">SUMPRODUCT(O339:O$530, OFFSET(O$533,0, 0, COUNT($B$330:$B$530) - $B746, 1))</f>
        <v>0</v>
      </c>
      <c r="P746" s="12">
        <f ca="1">SUMPRODUCT(P339:P$530, OFFSET(P$533,0, 0, COUNT($B$330:$B$530) - $B746, 1))</f>
        <v>0</v>
      </c>
      <c r="Q746" s="12">
        <f ca="1">SUMPRODUCT(Q339:Q$530, OFFSET(Q$533,0, 0, COUNT($B$330:$B$530) - $B746, 1))</f>
        <v>0</v>
      </c>
      <c r="R746" s="12">
        <f ca="1">SUMPRODUCT(R339:R$530, OFFSET(R$533,0, 0, COUNT($B$330:$B$530) - $B746, 1))</f>
        <v>0</v>
      </c>
      <c r="S746" s="12">
        <f ca="1">SUMPRODUCT(S339:S$530, OFFSET(S$533,0, 0, COUNT($B$330:$B$530) - $B746, 1))</f>
        <v>0</v>
      </c>
      <c r="T746" s="12">
        <f ca="1">SUMPRODUCT(T339:T$530, OFFSET(T$533,0, 0, COUNT($B$330:$B$530) - $B746, 1))</f>
        <v>0</v>
      </c>
      <c r="U746" s="12">
        <f ca="1">SUMPRODUCT(U339:U$530, OFFSET(U$533,0, 0, COUNT($B$330:$B$530) - $B746, 1))</f>
        <v>0</v>
      </c>
      <c r="V746" s="12">
        <f ca="1">SUMPRODUCT(V339:V$530, OFFSET(V$533,0, 0, COUNT($B$330:$B$530) - $B746, 1))</f>
        <v>0</v>
      </c>
      <c r="W746" s="12">
        <f ca="1">SUMPRODUCT(W339:W$530, OFFSET(W$533,0, 0, COUNT($B$330:$B$530) - $B746, 1))</f>
        <v>0</v>
      </c>
      <c r="X746" s="12">
        <f ca="1">SUMPRODUCT(X339:X$530, OFFSET(X$533,0, 0, COUNT($B$330:$B$530) - $B746, 1))</f>
        <v>0</v>
      </c>
      <c r="Y746" s="12">
        <f ca="1">SUMPRODUCT(Y339:Y$530, OFFSET(Y$533,0, 0, COUNT($B$330:$B$530) - $B746, 1))</f>
        <v>0</v>
      </c>
      <c r="Z746" s="12">
        <f ca="1">SUMPRODUCT(Z339:Z$530, OFFSET(Z$533,0, 0, COUNT($B$330:$B$530) - $B746, 1))</f>
        <v>0</v>
      </c>
      <c r="AA746" s="12">
        <f ca="1">SUMPRODUCT(AA339:AA$530, OFFSET(AA$533,0, 0, COUNT($B$330:$B$530) - $B746, 1))</f>
        <v>0</v>
      </c>
      <c r="AB746" s="12">
        <f ca="1">SUMPRODUCT(AB339:AB$530, OFFSET(AB$533,0, 0, COUNT($B$330:$B$530) - $B746, 1))</f>
        <v>0</v>
      </c>
      <c r="AC746" s="12">
        <f ca="1">SUMPRODUCT(AC339:AC$530, OFFSET(AC$533,0, 0, COUNT($B$330:$B$530) - $B746, 1))</f>
        <v>0</v>
      </c>
      <c r="AD746" s="12">
        <f ca="1">SUMPRODUCT(AD339:AD$530, OFFSET(AD$533,0, 0, COUNT($B$330:$B$530) - $B746, 1))</f>
        <v>0</v>
      </c>
      <c r="AE746" s="12">
        <f ca="1">SUMPRODUCT(AE339:AE$530, OFFSET(AE$533,0, 0, COUNT($B$330:$B$530) - $B746, 1))</f>
        <v>0</v>
      </c>
      <c r="AF746" s="12">
        <f ca="1">SUMPRODUCT(AF339:AF$530, OFFSET(AF$533,0, 0, COUNT($B$330:$B$530) - $B746, 1))</f>
        <v>0</v>
      </c>
      <c r="AG746" s="12">
        <f ca="1">SUMPRODUCT(AG339:AG$530, OFFSET(AG$533,0, 0, COUNT($B$330:$B$530) - $B746, 1))</f>
        <v>0</v>
      </c>
      <c r="AH746" s="12">
        <f ca="1">SUMPRODUCT(AH339:AH$530, OFFSET(AH$533,0, 0, COUNT($B$330:$B$530) - $B746, 1))</f>
        <v>0</v>
      </c>
      <c r="AI746" s="12">
        <f ca="1">SUMPRODUCT(AI339:AI$530, OFFSET(AI$533,0, 0, COUNT($B$330:$B$530) - $B746, 1))</f>
        <v>0</v>
      </c>
      <c r="AJ746" s="12">
        <f ca="1">SUMPRODUCT(AJ339:AJ$530, OFFSET(AJ$533,0, 0, COUNT($B$330:$B$530) - $B746, 1))</f>
        <v>0</v>
      </c>
      <c r="AK746" s="12">
        <f ca="1">SUMPRODUCT(AK339:AK$530, OFFSET(AK$533,0, 0, COUNT($B$330:$B$530) - $B746, 1))</f>
        <v>0</v>
      </c>
      <c r="AL746" s="12">
        <f ca="1">SUMPRODUCT(AL339:AL$530, OFFSET(AL$533,0, 0, COUNT($B$330:$B$530) - $B746, 1))</f>
        <v>0</v>
      </c>
      <c r="AM746" s="12">
        <f ca="1">SUMPRODUCT(AM339:AM$530, OFFSET(AM$533,0, 0, COUNT($B$330:$B$530) - $B746, 1))</f>
        <v>0</v>
      </c>
      <c r="AN746" s="12">
        <f ca="1">SUMPRODUCT(AN339:AN$530, OFFSET(AN$533,0, 0, COUNT($B$330:$B$530) - $B746, 1))</f>
        <v>0</v>
      </c>
      <c r="AO746" s="12">
        <f ca="1">SUMPRODUCT(AO339:AO$530, OFFSET(AO$533,0, 0, COUNT($B$330:$B$530) - $B746, 1))</f>
        <v>0</v>
      </c>
    </row>
    <row r="747" spans="2:41">
      <c r="B747" s="33">
        <v>10</v>
      </c>
      <c r="C747" s="12">
        <f ca="1">SUMPRODUCT(C340:C$530, OFFSET(C$533,0, 0, COUNT($B$330:$B$530) - $B747, 1))</f>
        <v>0</v>
      </c>
      <c r="D747" s="12">
        <f ca="1">SUMPRODUCT(D340:D$530, OFFSET(D$533,0, 0, COUNT($B$330:$B$530) - $B747, 1))</f>
        <v>0</v>
      </c>
      <c r="E747" s="12">
        <f ca="1">SUMPRODUCT(E340:E$530, OFFSET(E$533,0, 0, COUNT($B$330:$B$530) - $B747, 1))</f>
        <v>0</v>
      </c>
      <c r="F747" s="12">
        <f ca="1">SUMPRODUCT(F340:F$530, OFFSET(F$533,0, 0, COUNT($B$330:$B$530) - $B747, 1))</f>
        <v>0</v>
      </c>
      <c r="G747" s="12">
        <f ca="1">SUMPRODUCT(G340:G$530, OFFSET(G$533,0, 0, COUNT($B$330:$B$530) - $B747, 1))</f>
        <v>0</v>
      </c>
      <c r="H747" s="12">
        <f ca="1">SUMPRODUCT(H340:H$530, OFFSET(H$533,0, 0, COUNT($B$330:$B$530) - $B747, 1))</f>
        <v>0</v>
      </c>
      <c r="I747" s="12">
        <f ca="1">SUMPRODUCT(I340:I$530, OFFSET(I$533,0, 0, COUNT($B$330:$B$530) - $B747, 1))</f>
        <v>0</v>
      </c>
      <c r="J747" s="12">
        <f ca="1">SUMPRODUCT(J340:J$530, OFFSET(J$533,0, 0, COUNT($B$330:$B$530) - $B747, 1))</f>
        <v>0</v>
      </c>
      <c r="K747" s="12">
        <f ca="1">SUMPRODUCT(K340:K$530, OFFSET(K$533,0, 0, COUNT($B$330:$B$530) - $B747, 1))</f>
        <v>0</v>
      </c>
      <c r="L747" s="12">
        <f ca="1">SUMPRODUCT(L340:L$530, OFFSET(L$533,0, 0, COUNT($B$330:$B$530) - $B747, 1))</f>
        <v>0</v>
      </c>
      <c r="M747" s="12">
        <f ca="1">SUMPRODUCT(M340:M$530, OFFSET(M$533,0, 0, COUNT($B$330:$B$530) - $B747, 1))</f>
        <v>0</v>
      </c>
      <c r="N747" s="12">
        <f ca="1">SUMPRODUCT(N340:N$530, OFFSET(N$533,0, 0, COUNT($B$330:$B$530) - $B747, 1))</f>
        <v>0</v>
      </c>
      <c r="O747" s="12">
        <f ca="1">SUMPRODUCT(O340:O$530, OFFSET(O$533,0, 0, COUNT($B$330:$B$530) - $B747, 1))</f>
        <v>0</v>
      </c>
      <c r="P747" s="12">
        <f ca="1">SUMPRODUCT(P340:P$530, OFFSET(P$533,0, 0, COUNT($B$330:$B$530) - $B747, 1))</f>
        <v>0</v>
      </c>
      <c r="Q747" s="12">
        <f ca="1">SUMPRODUCT(Q340:Q$530, OFFSET(Q$533,0, 0, COUNT($B$330:$B$530) - $B747, 1))</f>
        <v>0</v>
      </c>
      <c r="R747" s="12">
        <f ca="1">SUMPRODUCT(R340:R$530, OFFSET(R$533,0, 0, COUNT($B$330:$B$530) - $B747, 1))</f>
        <v>0</v>
      </c>
      <c r="S747" s="12">
        <f ca="1">SUMPRODUCT(S340:S$530, OFFSET(S$533,0, 0, COUNT($B$330:$B$530) - $B747, 1))</f>
        <v>0</v>
      </c>
      <c r="T747" s="12">
        <f ca="1">SUMPRODUCT(T340:T$530, OFFSET(T$533,0, 0, COUNT($B$330:$B$530) - $B747, 1))</f>
        <v>0</v>
      </c>
      <c r="U747" s="12">
        <f ca="1">SUMPRODUCT(U340:U$530, OFFSET(U$533,0, 0, COUNT($B$330:$B$530) - $B747, 1))</f>
        <v>0</v>
      </c>
      <c r="V747" s="12">
        <f ca="1">SUMPRODUCT(V340:V$530, OFFSET(V$533,0, 0, COUNT($B$330:$B$530) - $B747, 1))</f>
        <v>0</v>
      </c>
      <c r="W747" s="12">
        <f ca="1">SUMPRODUCT(W340:W$530, OFFSET(W$533,0, 0, COUNT($B$330:$B$530) - $B747, 1))</f>
        <v>0</v>
      </c>
      <c r="X747" s="12">
        <f ca="1">SUMPRODUCT(X340:X$530, OFFSET(X$533,0, 0, COUNT($B$330:$B$530) - $B747, 1))</f>
        <v>0</v>
      </c>
      <c r="Y747" s="12">
        <f ca="1">SUMPRODUCT(Y340:Y$530, OFFSET(Y$533,0, 0, COUNT($B$330:$B$530) - $B747, 1))</f>
        <v>0</v>
      </c>
      <c r="Z747" s="12">
        <f ca="1">SUMPRODUCT(Z340:Z$530, OFFSET(Z$533,0, 0, COUNT($B$330:$B$530) - $B747, 1))</f>
        <v>0</v>
      </c>
      <c r="AA747" s="12">
        <f ca="1">SUMPRODUCT(AA340:AA$530, OFFSET(AA$533,0, 0, COUNT($B$330:$B$530) - $B747, 1))</f>
        <v>0</v>
      </c>
      <c r="AB747" s="12">
        <f ca="1">SUMPRODUCT(AB340:AB$530, OFFSET(AB$533,0, 0, COUNT($B$330:$B$530) - $B747, 1))</f>
        <v>0</v>
      </c>
      <c r="AC747" s="12">
        <f ca="1">SUMPRODUCT(AC340:AC$530, OFFSET(AC$533,0, 0, COUNT($B$330:$B$530) - $B747, 1))</f>
        <v>0</v>
      </c>
      <c r="AD747" s="12">
        <f ca="1">SUMPRODUCT(AD340:AD$530, OFFSET(AD$533,0, 0, COUNT($B$330:$B$530) - $B747, 1))</f>
        <v>0</v>
      </c>
      <c r="AE747" s="12">
        <f ca="1">SUMPRODUCT(AE340:AE$530, OFFSET(AE$533,0, 0, COUNT($B$330:$B$530) - $B747, 1))</f>
        <v>0</v>
      </c>
      <c r="AF747" s="12">
        <f ca="1">SUMPRODUCT(AF340:AF$530, OFFSET(AF$533,0, 0, COUNT($B$330:$B$530) - $B747, 1))</f>
        <v>0</v>
      </c>
      <c r="AG747" s="12">
        <f ca="1">SUMPRODUCT(AG340:AG$530, OFFSET(AG$533,0, 0, COUNT($B$330:$B$530) - $B747, 1))</f>
        <v>0</v>
      </c>
      <c r="AH747" s="12">
        <f ca="1">SUMPRODUCT(AH340:AH$530, OFFSET(AH$533,0, 0, COUNT($B$330:$B$530) - $B747, 1))</f>
        <v>0</v>
      </c>
      <c r="AI747" s="12">
        <f ca="1">SUMPRODUCT(AI340:AI$530, OFFSET(AI$533,0, 0, COUNT($B$330:$B$530) - $B747, 1))</f>
        <v>0</v>
      </c>
      <c r="AJ747" s="12">
        <f ca="1">SUMPRODUCT(AJ340:AJ$530, OFFSET(AJ$533,0, 0, COUNT($B$330:$B$530) - $B747, 1))</f>
        <v>0</v>
      </c>
      <c r="AK747" s="12">
        <f ca="1">SUMPRODUCT(AK340:AK$530, OFFSET(AK$533,0, 0, COUNT($B$330:$B$530) - $B747, 1))</f>
        <v>0</v>
      </c>
      <c r="AL747" s="12">
        <f ca="1">SUMPRODUCT(AL340:AL$530, OFFSET(AL$533,0, 0, COUNT($B$330:$B$530) - $B747, 1))</f>
        <v>0</v>
      </c>
      <c r="AM747" s="12">
        <f ca="1">SUMPRODUCT(AM340:AM$530, OFFSET(AM$533,0, 0, COUNT($B$330:$B$530) - $B747, 1))</f>
        <v>0</v>
      </c>
      <c r="AN747" s="12">
        <f ca="1">SUMPRODUCT(AN340:AN$530, OFFSET(AN$533,0, 0, COUNT($B$330:$B$530) - $B747, 1))</f>
        <v>0</v>
      </c>
      <c r="AO747" s="12">
        <f ca="1">SUMPRODUCT(AO340:AO$530, OFFSET(AO$533,0, 0, COUNT($B$330:$B$530) - $B747, 1))</f>
        <v>0</v>
      </c>
    </row>
    <row r="748" spans="2:41">
      <c r="B748" s="33">
        <v>11</v>
      </c>
      <c r="C748" s="12">
        <f ca="1">SUMPRODUCT(C341:C$530, OFFSET(C$533,0, 0, COUNT($B$330:$B$530) - $B748, 1))</f>
        <v>0</v>
      </c>
      <c r="D748" s="12">
        <f ca="1">SUMPRODUCT(D341:D$530, OFFSET(D$533,0, 0, COUNT($B$330:$B$530) - $B748, 1))</f>
        <v>0</v>
      </c>
      <c r="E748" s="12">
        <f ca="1">SUMPRODUCT(E341:E$530, OFFSET(E$533,0, 0, COUNT($B$330:$B$530) - $B748, 1))</f>
        <v>0</v>
      </c>
      <c r="F748" s="12">
        <f ca="1">SUMPRODUCT(F341:F$530, OFFSET(F$533,0, 0, COUNT($B$330:$B$530) - $B748, 1))</f>
        <v>0</v>
      </c>
      <c r="G748" s="12">
        <f ca="1">SUMPRODUCT(G341:G$530, OFFSET(G$533,0, 0, COUNT($B$330:$B$530) - $B748, 1))</f>
        <v>0</v>
      </c>
      <c r="H748" s="12">
        <f ca="1">SUMPRODUCT(H341:H$530, OFFSET(H$533,0, 0, COUNT($B$330:$B$530) - $B748, 1))</f>
        <v>0</v>
      </c>
      <c r="I748" s="12">
        <f ca="1">SUMPRODUCT(I341:I$530, OFFSET(I$533,0, 0, COUNT($B$330:$B$530) - $B748, 1))</f>
        <v>0</v>
      </c>
      <c r="J748" s="12">
        <f ca="1">SUMPRODUCT(J341:J$530, OFFSET(J$533,0, 0, COUNT($B$330:$B$530) - $B748, 1))</f>
        <v>0</v>
      </c>
      <c r="K748" s="12">
        <f ca="1">SUMPRODUCT(K341:K$530, OFFSET(K$533,0, 0, COUNT($B$330:$B$530) - $B748, 1))</f>
        <v>2.5764769787250621E-4</v>
      </c>
      <c r="L748" s="12">
        <f ca="1">SUMPRODUCT(L341:L$530, OFFSET(L$533,0, 0, COUNT($B$330:$B$530) - $B748, 1))</f>
        <v>0</v>
      </c>
      <c r="M748" s="12">
        <f ca="1">SUMPRODUCT(M341:M$530, OFFSET(M$533,0, 0, COUNT($B$330:$B$530) - $B748, 1))</f>
        <v>0</v>
      </c>
      <c r="N748" s="12">
        <f ca="1">SUMPRODUCT(N341:N$530, OFFSET(N$533,0, 0, COUNT($B$330:$B$530) - $B748, 1))</f>
        <v>0</v>
      </c>
      <c r="O748" s="12">
        <f ca="1">SUMPRODUCT(O341:O$530, OFFSET(O$533,0, 0, COUNT($B$330:$B$530) - $B748, 1))</f>
        <v>0</v>
      </c>
      <c r="P748" s="12">
        <f ca="1">SUMPRODUCT(P341:P$530, OFFSET(P$533,0, 0, COUNT($B$330:$B$530) - $B748, 1))</f>
        <v>0</v>
      </c>
      <c r="Q748" s="12">
        <f ca="1">SUMPRODUCT(Q341:Q$530, OFFSET(Q$533,0, 0, COUNT($B$330:$B$530) - $B748, 1))</f>
        <v>0</v>
      </c>
      <c r="R748" s="12">
        <f ca="1">SUMPRODUCT(R341:R$530, OFFSET(R$533,0, 0, COUNT($B$330:$B$530) - $B748, 1))</f>
        <v>0</v>
      </c>
      <c r="S748" s="12">
        <f ca="1">SUMPRODUCT(S341:S$530, OFFSET(S$533,0, 0, COUNT($B$330:$B$530) - $B748, 1))</f>
        <v>0</v>
      </c>
      <c r="T748" s="12">
        <f ca="1">SUMPRODUCT(T341:T$530, OFFSET(T$533,0, 0, COUNT($B$330:$B$530) - $B748, 1))</f>
        <v>0</v>
      </c>
      <c r="U748" s="12">
        <f ca="1">SUMPRODUCT(U341:U$530, OFFSET(U$533,0, 0, COUNT($B$330:$B$530) - $B748, 1))</f>
        <v>0</v>
      </c>
      <c r="V748" s="12">
        <f ca="1">SUMPRODUCT(V341:V$530, OFFSET(V$533,0, 0, COUNT($B$330:$B$530) - $B748, 1))</f>
        <v>0</v>
      </c>
      <c r="W748" s="12">
        <f ca="1">SUMPRODUCT(W341:W$530, OFFSET(W$533,0, 0, COUNT($B$330:$B$530) - $B748, 1))</f>
        <v>0</v>
      </c>
      <c r="X748" s="12">
        <f ca="1">SUMPRODUCT(X341:X$530, OFFSET(X$533,0, 0, COUNT($B$330:$B$530) - $B748, 1))</f>
        <v>0</v>
      </c>
      <c r="Y748" s="12">
        <f ca="1">SUMPRODUCT(Y341:Y$530, OFFSET(Y$533,0, 0, COUNT($B$330:$B$530) - $B748, 1))</f>
        <v>0</v>
      </c>
      <c r="Z748" s="12">
        <f ca="1">SUMPRODUCT(Z341:Z$530, OFFSET(Z$533,0, 0, COUNT($B$330:$B$530) - $B748, 1))</f>
        <v>0</v>
      </c>
      <c r="AA748" s="12">
        <f ca="1">SUMPRODUCT(AA341:AA$530, OFFSET(AA$533,0, 0, COUNT($B$330:$B$530) - $B748, 1))</f>
        <v>0</v>
      </c>
      <c r="AB748" s="12">
        <f ca="1">SUMPRODUCT(AB341:AB$530, OFFSET(AB$533,0, 0, COUNT($B$330:$B$530) - $B748, 1))</f>
        <v>0</v>
      </c>
      <c r="AC748" s="12">
        <f ca="1">SUMPRODUCT(AC341:AC$530, OFFSET(AC$533,0, 0, COUNT($B$330:$B$530) - $B748, 1))</f>
        <v>0</v>
      </c>
      <c r="AD748" s="12">
        <f ca="1">SUMPRODUCT(AD341:AD$530, OFFSET(AD$533,0, 0, COUNT($B$330:$B$530) - $B748, 1))</f>
        <v>0</v>
      </c>
      <c r="AE748" s="12">
        <f ca="1">SUMPRODUCT(AE341:AE$530, OFFSET(AE$533,0, 0, COUNT($B$330:$B$530) - $B748, 1))</f>
        <v>0</v>
      </c>
      <c r="AF748" s="12">
        <f ca="1">SUMPRODUCT(AF341:AF$530, OFFSET(AF$533,0, 0, COUNT($B$330:$B$530) - $B748, 1))</f>
        <v>0</v>
      </c>
      <c r="AG748" s="12">
        <f ca="1">SUMPRODUCT(AG341:AG$530, OFFSET(AG$533,0, 0, COUNT($B$330:$B$530) - $B748, 1))</f>
        <v>0</v>
      </c>
      <c r="AH748" s="12">
        <f ca="1">SUMPRODUCT(AH341:AH$530, OFFSET(AH$533,0, 0, COUNT($B$330:$B$530) - $B748, 1))</f>
        <v>0</v>
      </c>
      <c r="AI748" s="12">
        <f ca="1">SUMPRODUCT(AI341:AI$530, OFFSET(AI$533,0, 0, COUNT($B$330:$B$530) - $B748, 1))</f>
        <v>0</v>
      </c>
      <c r="AJ748" s="12">
        <f ca="1">SUMPRODUCT(AJ341:AJ$530, OFFSET(AJ$533,0, 0, COUNT($B$330:$B$530) - $B748, 1))</f>
        <v>0</v>
      </c>
      <c r="AK748" s="12">
        <f ca="1">SUMPRODUCT(AK341:AK$530, OFFSET(AK$533,0, 0, COUNT($B$330:$B$530) - $B748, 1))</f>
        <v>0</v>
      </c>
      <c r="AL748" s="12">
        <f ca="1">SUMPRODUCT(AL341:AL$530, OFFSET(AL$533,0, 0, COUNT($B$330:$B$530) - $B748, 1))</f>
        <v>0</v>
      </c>
      <c r="AM748" s="12">
        <f ca="1">SUMPRODUCT(AM341:AM$530, OFFSET(AM$533,0, 0, COUNT($B$330:$B$530) - $B748, 1))</f>
        <v>0</v>
      </c>
      <c r="AN748" s="12">
        <f ca="1">SUMPRODUCT(AN341:AN$530, OFFSET(AN$533,0, 0, COUNT($B$330:$B$530) - $B748, 1))</f>
        <v>0</v>
      </c>
      <c r="AO748" s="12">
        <f ca="1">SUMPRODUCT(AO341:AO$530, OFFSET(AO$533,0, 0, COUNT($B$330:$B$530) - $B748, 1))</f>
        <v>0</v>
      </c>
    </row>
    <row r="749" spans="2:41">
      <c r="B749" s="33">
        <v>12</v>
      </c>
      <c r="C749" s="12">
        <f ca="1">SUMPRODUCT(C342:C$530, OFFSET(C$533,0, 0, COUNT($B$330:$B$530) - $B749, 1))</f>
        <v>0</v>
      </c>
      <c r="D749" s="12">
        <f ca="1">SUMPRODUCT(D342:D$530, OFFSET(D$533,0, 0, COUNT($B$330:$B$530) - $B749, 1))</f>
        <v>0</v>
      </c>
      <c r="E749" s="12">
        <f ca="1">SUMPRODUCT(E342:E$530, OFFSET(E$533,0, 0, COUNT($B$330:$B$530) - $B749, 1))</f>
        <v>0</v>
      </c>
      <c r="F749" s="12">
        <f ca="1">SUMPRODUCT(F342:F$530, OFFSET(F$533,0, 0, COUNT($B$330:$B$530) - $B749, 1))</f>
        <v>0</v>
      </c>
      <c r="G749" s="12">
        <f ca="1">SUMPRODUCT(G342:G$530, OFFSET(G$533,0, 0, COUNT($B$330:$B$530) - $B749, 1))</f>
        <v>0</v>
      </c>
      <c r="H749" s="12">
        <f ca="1">SUMPRODUCT(H342:H$530, OFFSET(H$533,0, 0, COUNT($B$330:$B$530) - $B749, 1))</f>
        <v>0</v>
      </c>
      <c r="I749" s="12">
        <f ca="1">SUMPRODUCT(I342:I$530, OFFSET(I$533,0, 0, COUNT($B$330:$B$530) - $B749, 1))</f>
        <v>2.6513568200563357E-5</v>
      </c>
      <c r="J749" s="12">
        <f ca="1">SUMPRODUCT(J342:J$530, OFFSET(J$533,0, 0, COUNT($B$330:$B$530) - $B749, 1))</f>
        <v>1.5600282840521427E-4</v>
      </c>
      <c r="K749" s="12">
        <f ca="1">SUMPRODUCT(K342:K$530, OFFSET(K$533,0, 0, COUNT($B$330:$B$530) - $B749, 1))</f>
        <v>1.1503157110744286E-3</v>
      </c>
      <c r="L749" s="12">
        <f ca="1">SUMPRODUCT(L342:L$530, OFFSET(L$533,0, 0, COUNT($B$330:$B$530) - $B749, 1))</f>
        <v>0</v>
      </c>
      <c r="M749" s="12">
        <f ca="1">SUMPRODUCT(M342:M$530, OFFSET(M$533,0, 0, COUNT($B$330:$B$530) - $B749, 1))</f>
        <v>0</v>
      </c>
      <c r="N749" s="12">
        <f ca="1">SUMPRODUCT(N342:N$530, OFFSET(N$533,0, 0, COUNT($B$330:$B$530) - $B749, 1))</f>
        <v>0</v>
      </c>
      <c r="O749" s="12">
        <f ca="1">SUMPRODUCT(O342:O$530, OFFSET(O$533,0, 0, COUNT($B$330:$B$530) - $B749, 1))</f>
        <v>0</v>
      </c>
      <c r="P749" s="12">
        <f ca="1">SUMPRODUCT(P342:P$530, OFFSET(P$533,0, 0, COUNT($B$330:$B$530) - $B749, 1))</f>
        <v>0</v>
      </c>
      <c r="Q749" s="12">
        <f ca="1">SUMPRODUCT(Q342:Q$530, OFFSET(Q$533,0, 0, COUNT($B$330:$B$530) - $B749, 1))</f>
        <v>0</v>
      </c>
      <c r="R749" s="12">
        <f ca="1">SUMPRODUCT(R342:R$530, OFFSET(R$533,0, 0, COUNT($B$330:$B$530) - $B749, 1))</f>
        <v>0</v>
      </c>
      <c r="S749" s="12">
        <f ca="1">SUMPRODUCT(S342:S$530, OFFSET(S$533,0, 0, COUNT($B$330:$B$530) - $B749, 1))</f>
        <v>0</v>
      </c>
      <c r="T749" s="12">
        <f ca="1">SUMPRODUCT(T342:T$530, OFFSET(T$533,0, 0, COUNT($B$330:$B$530) - $B749, 1))</f>
        <v>0</v>
      </c>
      <c r="U749" s="12">
        <f ca="1">SUMPRODUCT(U342:U$530, OFFSET(U$533,0, 0, COUNT($B$330:$B$530) - $B749, 1))</f>
        <v>0</v>
      </c>
      <c r="V749" s="12">
        <f ca="1">SUMPRODUCT(V342:V$530, OFFSET(V$533,0, 0, COUNT($B$330:$B$530) - $B749, 1))</f>
        <v>0</v>
      </c>
      <c r="W749" s="12">
        <f ca="1">SUMPRODUCT(W342:W$530, OFFSET(W$533,0, 0, COUNT($B$330:$B$530) - $B749, 1))</f>
        <v>0</v>
      </c>
      <c r="X749" s="12">
        <f ca="1">SUMPRODUCT(X342:X$530, OFFSET(X$533,0, 0, COUNT($B$330:$B$530) - $B749, 1))</f>
        <v>0</v>
      </c>
      <c r="Y749" s="12">
        <f ca="1">SUMPRODUCT(Y342:Y$530, OFFSET(Y$533,0, 0, COUNT($B$330:$B$530) - $B749, 1))</f>
        <v>0</v>
      </c>
      <c r="Z749" s="12">
        <f ca="1">SUMPRODUCT(Z342:Z$530, OFFSET(Z$533,0, 0, COUNT($B$330:$B$530) - $B749, 1))</f>
        <v>0</v>
      </c>
      <c r="AA749" s="12">
        <f ca="1">SUMPRODUCT(AA342:AA$530, OFFSET(AA$533,0, 0, COUNT($B$330:$B$530) - $B749, 1))</f>
        <v>0</v>
      </c>
      <c r="AB749" s="12">
        <f ca="1">SUMPRODUCT(AB342:AB$530, OFFSET(AB$533,0, 0, COUNT($B$330:$B$530) - $B749, 1))</f>
        <v>0</v>
      </c>
      <c r="AC749" s="12">
        <f ca="1">SUMPRODUCT(AC342:AC$530, OFFSET(AC$533,0, 0, COUNT($B$330:$B$530) - $B749, 1))</f>
        <v>0</v>
      </c>
      <c r="AD749" s="12">
        <f ca="1">SUMPRODUCT(AD342:AD$530, OFFSET(AD$533,0, 0, COUNT($B$330:$B$530) - $B749, 1))</f>
        <v>0</v>
      </c>
      <c r="AE749" s="12">
        <f ca="1">SUMPRODUCT(AE342:AE$530, OFFSET(AE$533,0, 0, COUNT($B$330:$B$530) - $B749, 1))</f>
        <v>0</v>
      </c>
      <c r="AF749" s="12">
        <f ca="1">SUMPRODUCT(AF342:AF$530, OFFSET(AF$533,0, 0, COUNT($B$330:$B$530) - $B749, 1))</f>
        <v>0</v>
      </c>
      <c r="AG749" s="12">
        <f ca="1">SUMPRODUCT(AG342:AG$530, OFFSET(AG$533,0, 0, COUNT($B$330:$B$530) - $B749, 1))</f>
        <v>0</v>
      </c>
      <c r="AH749" s="12">
        <f ca="1">SUMPRODUCT(AH342:AH$530, OFFSET(AH$533,0, 0, COUNT($B$330:$B$530) - $B749, 1))</f>
        <v>0</v>
      </c>
      <c r="AI749" s="12">
        <f ca="1">SUMPRODUCT(AI342:AI$530, OFFSET(AI$533,0, 0, COUNT($B$330:$B$530) - $B749, 1))</f>
        <v>0</v>
      </c>
      <c r="AJ749" s="12">
        <f ca="1">SUMPRODUCT(AJ342:AJ$530, OFFSET(AJ$533,0, 0, COUNT($B$330:$B$530) - $B749, 1))</f>
        <v>0</v>
      </c>
      <c r="AK749" s="12">
        <f ca="1">SUMPRODUCT(AK342:AK$530, OFFSET(AK$533,0, 0, COUNT($B$330:$B$530) - $B749, 1))</f>
        <v>0</v>
      </c>
      <c r="AL749" s="12">
        <f ca="1">SUMPRODUCT(AL342:AL$530, OFFSET(AL$533,0, 0, COUNT($B$330:$B$530) - $B749, 1))</f>
        <v>0</v>
      </c>
      <c r="AM749" s="12">
        <f ca="1">SUMPRODUCT(AM342:AM$530, OFFSET(AM$533,0, 0, COUNT($B$330:$B$530) - $B749, 1))</f>
        <v>0</v>
      </c>
      <c r="AN749" s="12">
        <f ca="1">SUMPRODUCT(AN342:AN$530, OFFSET(AN$533,0, 0, COUNT($B$330:$B$530) - $B749, 1))</f>
        <v>0</v>
      </c>
      <c r="AO749" s="12">
        <f ca="1">SUMPRODUCT(AO342:AO$530, OFFSET(AO$533,0, 0, COUNT($B$330:$B$530) - $B749, 1))</f>
        <v>0</v>
      </c>
    </row>
    <row r="750" spans="2:41">
      <c r="B750" s="33">
        <v>13</v>
      </c>
      <c r="C750" s="12">
        <f ca="1">SUMPRODUCT(C343:C$530, OFFSET(C$533,0, 0, COUNT($B$330:$B$530) - $B750, 1))</f>
        <v>0</v>
      </c>
      <c r="D750" s="12">
        <f ca="1">SUMPRODUCT(D343:D$530, OFFSET(D$533,0, 0, COUNT($B$330:$B$530) - $B750, 1))</f>
        <v>0</v>
      </c>
      <c r="E750" s="12">
        <f ca="1">SUMPRODUCT(E343:E$530, OFFSET(E$533,0, 0, COUNT($B$330:$B$530) - $B750, 1))</f>
        <v>0</v>
      </c>
      <c r="F750" s="12">
        <f ca="1">SUMPRODUCT(F343:F$530, OFFSET(F$533,0, 0, COUNT($B$330:$B$530) - $B750, 1))</f>
        <v>3.3319163420466089E-4</v>
      </c>
      <c r="G750" s="12">
        <f ca="1">SUMPRODUCT(G343:G$530, OFFSET(G$533,0, 0, COUNT($B$330:$B$530) - $B750, 1))</f>
        <v>5.9006021377621092E-4</v>
      </c>
      <c r="H750" s="12">
        <f ca="1">SUMPRODUCT(H343:H$530, OFFSET(H$533,0, 0, COUNT($B$330:$B$530) - $B750, 1))</f>
        <v>7.8591845504270505E-4</v>
      </c>
      <c r="I750" s="12">
        <f ca="1">SUMPRODUCT(I343:I$530, OFFSET(I$533,0, 0, COUNT($B$330:$B$530) - $B750, 1))</f>
        <v>9.3750752781309561E-4</v>
      </c>
      <c r="J750" s="12">
        <f ca="1">SUMPRODUCT(J343:J$530, OFFSET(J$533,0, 0, COUNT($B$330:$B$530) - $B750, 1))</f>
        <v>1.05627953385164E-3</v>
      </c>
      <c r="K750" s="12">
        <f ca="1">SUMPRODUCT(K343:K$530, OFFSET(K$533,0, 0, COUNT($B$330:$B$530) - $B750, 1))</f>
        <v>2.0429837242763511E-3</v>
      </c>
      <c r="L750" s="12">
        <f ca="1">SUMPRODUCT(L343:L$530, OFFSET(L$533,0, 0, COUNT($B$330:$B$530) - $B750, 1))</f>
        <v>5.5074870199496063E-4</v>
      </c>
      <c r="M750" s="12">
        <f ca="1">SUMPRODUCT(M343:M$530, OFFSET(M$533,0, 0, COUNT($B$330:$B$530) - $B750, 1))</f>
        <v>0</v>
      </c>
      <c r="N750" s="12">
        <f ca="1">SUMPRODUCT(N343:N$530, OFFSET(N$533,0, 0, COUNT($B$330:$B$530) - $B750, 1))</f>
        <v>0</v>
      </c>
      <c r="O750" s="12">
        <f ca="1">SUMPRODUCT(O343:O$530, OFFSET(O$533,0, 0, COUNT($B$330:$B$530) - $B750, 1))</f>
        <v>0</v>
      </c>
      <c r="P750" s="12">
        <f ca="1">SUMPRODUCT(P343:P$530, OFFSET(P$533,0, 0, COUNT($B$330:$B$530) - $B750, 1))</f>
        <v>0</v>
      </c>
      <c r="Q750" s="12">
        <f ca="1">SUMPRODUCT(Q343:Q$530, OFFSET(Q$533,0, 0, COUNT($B$330:$B$530) - $B750, 1))</f>
        <v>0</v>
      </c>
      <c r="R750" s="12">
        <f ca="1">SUMPRODUCT(R343:R$530, OFFSET(R$533,0, 0, COUNT($B$330:$B$530) - $B750, 1))</f>
        <v>0</v>
      </c>
      <c r="S750" s="12">
        <f ca="1">SUMPRODUCT(S343:S$530, OFFSET(S$533,0, 0, COUNT($B$330:$B$530) - $B750, 1))</f>
        <v>0</v>
      </c>
      <c r="T750" s="12">
        <f ca="1">SUMPRODUCT(T343:T$530, OFFSET(T$533,0, 0, COUNT($B$330:$B$530) - $B750, 1))</f>
        <v>0</v>
      </c>
      <c r="U750" s="12">
        <f ca="1">SUMPRODUCT(U343:U$530, OFFSET(U$533,0, 0, COUNT($B$330:$B$530) - $B750, 1))</f>
        <v>0</v>
      </c>
      <c r="V750" s="12">
        <f ca="1">SUMPRODUCT(V343:V$530, OFFSET(V$533,0, 0, COUNT($B$330:$B$530) - $B750, 1))</f>
        <v>0</v>
      </c>
      <c r="W750" s="12">
        <f ca="1">SUMPRODUCT(W343:W$530, OFFSET(W$533,0, 0, COUNT($B$330:$B$530) - $B750, 1))</f>
        <v>0</v>
      </c>
      <c r="X750" s="12">
        <f ca="1">SUMPRODUCT(X343:X$530, OFFSET(X$533,0, 0, COUNT($B$330:$B$530) - $B750, 1))</f>
        <v>0</v>
      </c>
      <c r="Y750" s="12">
        <f ca="1">SUMPRODUCT(Y343:Y$530, OFFSET(Y$533,0, 0, COUNT($B$330:$B$530) - $B750, 1))</f>
        <v>0</v>
      </c>
      <c r="Z750" s="12">
        <f ca="1">SUMPRODUCT(Z343:Z$530, OFFSET(Z$533,0, 0, COUNT($B$330:$B$530) - $B750, 1))</f>
        <v>0</v>
      </c>
      <c r="AA750" s="12">
        <f ca="1">SUMPRODUCT(AA343:AA$530, OFFSET(AA$533,0, 0, COUNT($B$330:$B$530) - $B750, 1))</f>
        <v>0</v>
      </c>
      <c r="AB750" s="12">
        <f ca="1">SUMPRODUCT(AB343:AB$530, OFFSET(AB$533,0, 0, COUNT($B$330:$B$530) - $B750, 1))</f>
        <v>0</v>
      </c>
      <c r="AC750" s="12">
        <f ca="1">SUMPRODUCT(AC343:AC$530, OFFSET(AC$533,0, 0, COUNT($B$330:$B$530) - $B750, 1))</f>
        <v>0</v>
      </c>
      <c r="AD750" s="12">
        <f ca="1">SUMPRODUCT(AD343:AD$530, OFFSET(AD$533,0, 0, COUNT($B$330:$B$530) - $B750, 1))</f>
        <v>0</v>
      </c>
      <c r="AE750" s="12">
        <f ca="1">SUMPRODUCT(AE343:AE$530, OFFSET(AE$533,0, 0, COUNT($B$330:$B$530) - $B750, 1))</f>
        <v>0</v>
      </c>
      <c r="AF750" s="12">
        <f ca="1">SUMPRODUCT(AF343:AF$530, OFFSET(AF$533,0, 0, COUNT($B$330:$B$530) - $B750, 1))</f>
        <v>0</v>
      </c>
      <c r="AG750" s="12">
        <f ca="1">SUMPRODUCT(AG343:AG$530, OFFSET(AG$533,0, 0, COUNT($B$330:$B$530) - $B750, 1))</f>
        <v>0</v>
      </c>
      <c r="AH750" s="12">
        <f ca="1">SUMPRODUCT(AH343:AH$530, OFFSET(AH$533,0, 0, COUNT($B$330:$B$530) - $B750, 1))</f>
        <v>0</v>
      </c>
      <c r="AI750" s="12">
        <f ca="1">SUMPRODUCT(AI343:AI$530, OFFSET(AI$533,0, 0, COUNT($B$330:$B$530) - $B750, 1))</f>
        <v>0</v>
      </c>
      <c r="AJ750" s="12">
        <f ca="1">SUMPRODUCT(AJ343:AJ$530, OFFSET(AJ$533,0, 0, COUNT($B$330:$B$530) - $B750, 1))</f>
        <v>0</v>
      </c>
      <c r="AK750" s="12">
        <f ca="1">SUMPRODUCT(AK343:AK$530, OFFSET(AK$533,0, 0, COUNT($B$330:$B$530) - $B750, 1))</f>
        <v>0</v>
      </c>
      <c r="AL750" s="12">
        <f ca="1">SUMPRODUCT(AL343:AL$530, OFFSET(AL$533,0, 0, COUNT($B$330:$B$530) - $B750, 1))</f>
        <v>0</v>
      </c>
      <c r="AM750" s="12">
        <f ca="1">SUMPRODUCT(AM343:AM$530, OFFSET(AM$533,0, 0, COUNT($B$330:$B$530) - $B750, 1))</f>
        <v>0</v>
      </c>
      <c r="AN750" s="12">
        <f ca="1">SUMPRODUCT(AN343:AN$530, OFFSET(AN$533,0, 0, COUNT($B$330:$B$530) - $B750, 1))</f>
        <v>0</v>
      </c>
      <c r="AO750" s="12">
        <f ca="1">SUMPRODUCT(AO343:AO$530, OFFSET(AO$533,0, 0, COUNT($B$330:$B$530) - $B750, 1))</f>
        <v>0</v>
      </c>
    </row>
    <row r="751" spans="2:41">
      <c r="B751" s="33">
        <v>14</v>
      </c>
      <c r="C751" s="12">
        <f ca="1">SUMPRODUCT(C344:C$530, OFFSET(C$533,0, 0, COUNT($B$330:$B$530) - $B751, 1))</f>
        <v>0</v>
      </c>
      <c r="D751" s="12">
        <f ca="1">SUMPRODUCT(D344:D$530, OFFSET(D$533,0, 0, COUNT($B$330:$B$530) - $B751, 1))</f>
        <v>5.8731701485761141E-4</v>
      </c>
      <c r="E751" s="12">
        <f ca="1">SUMPRODUCT(E344:E$530, OFFSET(E$533,0, 0, COUNT($B$330:$B$530) - $B751, 1))</f>
        <v>1.0029653321565277E-3</v>
      </c>
      <c r="F751" s="12">
        <f ca="1">SUMPRODUCT(F344:F$530, OFFSET(F$533,0, 0, COUNT($B$330:$B$530) - $B751, 1))</f>
        <v>1.3074361786627321E-3</v>
      </c>
      <c r="G751" s="12">
        <f ca="1">SUMPRODUCT(G344:G$530, OFFSET(G$533,0, 0, COUNT($B$330:$B$530) - $B751, 1))</f>
        <v>1.5362760793570498E-3</v>
      </c>
      <c r="H751" s="12">
        <f ca="1">SUMPRODUCT(H344:H$530, OFFSET(H$533,0, 0, COUNT($B$330:$B$530) - $B751, 1))</f>
        <v>1.7117483191491794E-3</v>
      </c>
      <c r="I751" s="12">
        <f ca="1">SUMPRODUCT(I344:I$530, OFFSET(I$533,0, 0, COUNT($B$330:$B$530) - $B751, 1))</f>
        <v>1.8485014874256279E-3</v>
      </c>
      <c r="J751" s="12">
        <f ca="1">SUMPRODUCT(J344:J$530, OFFSET(J$533,0, 0, COUNT($B$330:$B$530) - $B751, 1))</f>
        <v>1.9565562392980657E-3</v>
      </c>
      <c r="K751" s="12">
        <f ca="1">SUMPRODUCT(K344:K$530, OFFSET(K$533,0, 0, COUNT($B$330:$B$530) - $B751, 1))</f>
        <v>2.9356517374782734E-3</v>
      </c>
      <c r="L751" s="12">
        <f ca="1">SUMPRODUCT(L344:L$530, OFFSET(L$533,0, 0, COUNT($B$330:$B$530) - $B751, 1))</f>
        <v>1.6613502667544016E-3</v>
      </c>
      <c r="M751" s="12">
        <f ca="1">SUMPRODUCT(M344:M$530, OFFSET(M$533,0, 0, COUNT($B$330:$B$530) - $B751, 1))</f>
        <v>8.5105925396757791E-5</v>
      </c>
      <c r="N751" s="12">
        <f ca="1">SUMPRODUCT(N344:N$530, OFFSET(N$533,0, 0, COUNT($B$330:$B$530) - $B751, 1))</f>
        <v>0</v>
      </c>
      <c r="O751" s="12">
        <f ca="1">SUMPRODUCT(O344:O$530, OFFSET(O$533,0, 0, COUNT($B$330:$B$530) - $B751, 1))</f>
        <v>0</v>
      </c>
      <c r="P751" s="12">
        <f ca="1">SUMPRODUCT(P344:P$530, OFFSET(P$533,0, 0, COUNT($B$330:$B$530) - $B751, 1))</f>
        <v>0</v>
      </c>
      <c r="Q751" s="12">
        <f ca="1">SUMPRODUCT(Q344:Q$530, OFFSET(Q$533,0, 0, COUNT($B$330:$B$530) - $B751, 1))</f>
        <v>0</v>
      </c>
      <c r="R751" s="12">
        <f ca="1">SUMPRODUCT(R344:R$530, OFFSET(R$533,0, 0, COUNT($B$330:$B$530) - $B751, 1))</f>
        <v>0</v>
      </c>
      <c r="S751" s="12">
        <f ca="1">SUMPRODUCT(S344:S$530, OFFSET(S$533,0, 0, COUNT($B$330:$B$530) - $B751, 1))</f>
        <v>0</v>
      </c>
      <c r="T751" s="12">
        <f ca="1">SUMPRODUCT(T344:T$530, OFFSET(T$533,0, 0, COUNT($B$330:$B$530) - $B751, 1))</f>
        <v>0</v>
      </c>
      <c r="U751" s="12">
        <f ca="1">SUMPRODUCT(U344:U$530, OFFSET(U$533,0, 0, COUNT($B$330:$B$530) - $B751, 1))</f>
        <v>0</v>
      </c>
      <c r="V751" s="12">
        <f ca="1">SUMPRODUCT(V344:V$530, OFFSET(V$533,0, 0, COUNT($B$330:$B$530) - $B751, 1))</f>
        <v>0</v>
      </c>
      <c r="W751" s="12">
        <f ca="1">SUMPRODUCT(W344:W$530, OFFSET(W$533,0, 0, COUNT($B$330:$B$530) - $B751, 1))</f>
        <v>0</v>
      </c>
      <c r="X751" s="12">
        <f ca="1">SUMPRODUCT(X344:X$530, OFFSET(X$533,0, 0, COUNT($B$330:$B$530) - $B751, 1))</f>
        <v>0</v>
      </c>
      <c r="Y751" s="12">
        <f ca="1">SUMPRODUCT(Y344:Y$530, OFFSET(Y$533,0, 0, COUNT($B$330:$B$530) - $B751, 1))</f>
        <v>0</v>
      </c>
      <c r="Z751" s="12">
        <f ca="1">SUMPRODUCT(Z344:Z$530, OFFSET(Z$533,0, 0, COUNT($B$330:$B$530) - $B751, 1))</f>
        <v>0</v>
      </c>
      <c r="AA751" s="12">
        <f ca="1">SUMPRODUCT(AA344:AA$530, OFFSET(AA$533,0, 0, COUNT($B$330:$B$530) - $B751, 1))</f>
        <v>0</v>
      </c>
      <c r="AB751" s="12">
        <f ca="1">SUMPRODUCT(AB344:AB$530, OFFSET(AB$533,0, 0, COUNT($B$330:$B$530) - $B751, 1))</f>
        <v>0</v>
      </c>
      <c r="AC751" s="12">
        <f ca="1">SUMPRODUCT(AC344:AC$530, OFFSET(AC$533,0, 0, COUNT($B$330:$B$530) - $B751, 1))</f>
        <v>0</v>
      </c>
      <c r="AD751" s="12">
        <f ca="1">SUMPRODUCT(AD344:AD$530, OFFSET(AD$533,0, 0, COUNT($B$330:$B$530) - $B751, 1))</f>
        <v>0</v>
      </c>
      <c r="AE751" s="12">
        <f ca="1">SUMPRODUCT(AE344:AE$530, OFFSET(AE$533,0, 0, COUNT($B$330:$B$530) - $B751, 1))</f>
        <v>0</v>
      </c>
      <c r="AF751" s="12">
        <f ca="1">SUMPRODUCT(AF344:AF$530, OFFSET(AF$533,0, 0, COUNT($B$330:$B$530) - $B751, 1))</f>
        <v>0</v>
      </c>
      <c r="AG751" s="12">
        <f ca="1">SUMPRODUCT(AG344:AG$530, OFFSET(AG$533,0, 0, COUNT($B$330:$B$530) - $B751, 1))</f>
        <v>0</v>
      </c>
      <c r="AH751" s="12">
        <f ca="1">SUMPRODUCT(AH344:AH$530, OFFSET(AH$533,0, 0, COUNT($B$330:$B$530) - $B751, 1))</f>
        <v>0</v>
      </c>
      <c r="AI751" s="12">
        <f ca="1">SUMPRODUCT(AI344:AI$530, OFFSET(AI$533,0, 0, COUNT($B$330:$B$530) - $B751, 1))</f>
        <v>0</v>
      </c>
      <c r="AJ751" s="12">
        <f ca="1">SUMPRODUCT(AJ344:AJ$530, OFFSET(AJ$533,0, 0, COUNT($B$330:$B$530) - $B751, 1))</f>
        <v>0</v>
      </c>
      <c r="AK751" s="12">
        <f ca="1">SUMPRODUCT(AK344:AK$530, OFFSET(AK$533,0, 0, COUNT($B$330:$B$530) - $B751, 1))</f>
        <v>0</v>
      </c>
      <c r="AL751" s="12">
        <f ca="1">SUMPRODUCT(AL344:AL$530, OFFSET(AL$533,0, 0, COUNT($B$330:$B$530) - $B751, 1))</f>
        <v>0</v>
      </c>
      <c r="AM751" s="12">
        <f ca="1">SUMPRODUCT(AM344:AM$530, OFFSET(AM$533,0, 0, COUNT($B$330:$B$530) - $B751, 1))</f>
        <v>0</v>
      </c>
      <c r="AN751" s="12">
        <f ca="1">SUMPRODUCT(AN344:AN$530, OFFSET(AN$533,0, 0, COUNT($B$330:$B$530) - $B751, 1))</f>
        <v>0</v>
      </c>
      <c r="AO751" s="12">
        <f ca="1">SUMPRODUCT(AO344:AO$530, OFFSET(AO$533,0, 0, COUNT($B$330:$B$530) - $B751, 1))</f>
        <v>0</v>
      </c>
    </row>
    <row r="752" spans="2:41">
      <c r="B752" s="33">
        <v>15</v>
      </c>
      <c r="C752" s="12">
        <f ca="1">SUMPRODUCT(C345:C$530, OFFSET(C$533,0, 0, COUNT($B$330:$B$530) - $B752, 1))</f>
        <v>1.1471445424224068E-3</v>
      </c>
      <c r="D752" s="12">
        <f ca="1">SUMPRODUCT(D345:D$530, OFFSET(D$533,0, 0, COUNT($B$330:$B$530) - $B752, 1))</f>
        <v>1.6551661327805416E-3</v>
      </c>
      <c r="E752" s="12">
        <f ca="1">SUMPRODUCT(E345:E$530, OFFSET(E$533,0, 0, COUNT($B$330:$B$530) - $B752, 1))</f>
        <v>2.0160616272641317E-3</v>
      </c>
      <c r="F752" s="12">
        <f ca="1">SUMPRODUCT(F345:F$530, OFFSET(F$533,0, 0, COUNT($B$330:$B$530) - $B752, 1))</f>
        <v>2.2816807231208036E-3</v>
      </c>
      <c r="G752" s="12">
        <f ca="1">SUMPRODUCT(G345:G$530, OFFSET(G$533,0, 0, COUNT($B$330:$B$530) - $B752, 1))</f>
        <v>2.4824919449378887E-3</v>
      </c>
      <c r="H752" s="12">
        <f ca="1">SUMPRODUCT(H345:H$530, OFFSET(H$533,0, 0, COUNT($B$330:$B$530) - $B752, 1))</f>
        <v>2.6375781832556539E-3</v>
      </c>
      <c r="I752" s="12">
        <f ca="1">SUMPRODUCT(I345:I$530, OFFSET(I$533,0, 0, COUNT($B$330:$B$530) - $B752, 1))</f>
        <v>2.7594954470381602E-3</v>
      </c>
      <c r="J752" s="12">
        <f ca="1">SUMPRODUCT(J345:J$530, OFFSET(J$533,0, 0, COUNT($B$330:$B$530) - $B752, 1))</f>
        <v>2.8568329447444915E-3</v>
      </c>
      <c r="K752" s="12">
        <f ca="1">SUMPRODUCT(K345:K$530, OFFSET(K$533,0, 0, COUNT($B$330:$B$530) - $B752, 1))</f>
        <v>3.8283197506801957E-3</v>
      </c>
      <c r="L752" s="12">
        <f ca="1">SUMPRODUCT(L345:L$530, OFFSET(L$533,0, 0, COUNT($B$330:$B$530) - $B752, 1))</f>
        <v>2.7719518315138425E-3</v>
      </c>
      <c r="M752" s="12">
        <f ca="1">SUMPRODUCT(M345:M$530, OFFSET(M$533,0, 0, COUNT($B$330:$B$530) - $B752, 1))</f>
        <v>1.4639871425346231E-3</v>
      </c>
      <c r="N752" s="12">
        <f ca="1">SUMPRODUCT(N345:N$530, OFFSET(N$533,0, 0, COUNT($B$330:$B$530) - $B752, 1))</f>
        <v>0</v>
      </c>
      <c r="O752" s="12">
        <f ca="1">SUMPRODUCT(O345:O$530, OFFSET(O$533,0, 0, COUNT($B$330:$B$530) - $B752, 1))</f>
        <v>0</v>
      </c>
      <c r="P752" s="12">
        <f ca="1">SUMPRODUCT(P345:P$530, OFFSET(P$533,0, 0, COUNT($B$330:$B$530) - $B752, 1))</f>
        <v>0</v>
      </c>
      <c r="Q752" s="12">
        <f ca="1">SUMPRODUCT(Q345:Q$530, OFFSET(Q$533,0, 0, COUNT($B$330:$B$530) - $B752, 1))</f>
        <v>0</v>
      </c>
      <c r="R752" s="12">
        <f ca="1">SUMPRODUCT(R345:R$530, OFFSET(R$533,0, 0, COUNT($B$330:$B$530) - $B752, 1))</f>
        <v>0</v>
      </c>
      <c r="S752" s="12">
        <f ca="1">SUMPRODUCT(S345:S$530, OFFSET(S$533,0, 0, COUNT($B$330:$B$530) - $B752, 1))</f>
        <v>0</v>
      </c>
      <c r="T752" s="12">
        <f ca="1">SUMPRODUCT(T345:T$530, OFFSET(T$533,0, 0, COUNT($B$330:$B$530) - $B752, 1))</f>
        <v>0</v>
      </c>
      <c r="U752" s="12">
        <f ca="1">SUMPRODUCT(U345:U$530, OFFSET(U$533,0, 0, COUNT($B$330:$B$530) - $B752, 1))</f>
        <v>0</v>
      </c>
      <c r="V752" s="12">
        <f ca="1">SUMPRODUCT(V345:V$530, OFFSET(V$533,0, 0, COUNT($B$330:$B$530) - $B752, 1))</f>
        <v>0</v>
      </c>
      <c r="W752" s="12">
        <f ca="1">SUMPRODUCT(W345:W$530, OFFSET(W$533,0, 0, COUNT($B$330:$B$530) - $B752, 1))</f>
        <v>0</v>
      </c>
      <c r="X752" s="12">
        <f ca="1">SUMPRODUCT(X345:X$530, OFFSET(X$533,0, 0, COUNT($B$330:$B$530) - $B752, 1))</f>
        <v>0</v>
      </c>
      <c r="Y752" s="12">
        <f ca="1">SUMPRODUCT(Y345:Y$530, OFFSET(Y$533,0, 0, COUNT($B$330:$B$530) - $B752, 1))</f>
        <v>0</v>
      </c>
      <c r="Z752" s="12">
        <f ca="1">SUMPRODUCT(Z345:Z$530, OFFSET(Z$533,0, 0, COUNT($B$330:$B$530) - $B752, 1))</f>
        <v>0</v>
      </c>
      <c r="AA752" s="12">
        <f ca="1">SUMPRODUCT(AA345:AA$530, OFFSET(AA$533,0, 0, COUNT($B$330:$B$530) - $B752, 1))</f>
        <v>0</v>
      </c>
      <c r="AB752" s="12">
        <f ca="1">SUMPRODUCT(AB345:AB$530, OFFSET(AB$533,0, 0, COUNT($B$330:$B$530) - $B752, 1))</f>
        <v>0</v>
      </c>
      <c r="AC752" s="12">
        <f ca="1">SUMPRODUCT(AC345:AC$530, OFFSET(AC$533,0, 0, COUNT($B$330:$B$530) - $B752, 1))</f>
        <v>0</v>
      </c>
      <c r="AD752" s="12">
        <f ca="1">SUMPRODUCT(AD345:AD$530, OFFSET(AD$533,0, 0, COUNT($B$330:$B$530) - $B752, 1))</f>
        <v>0</v>
      </c>
      <c r="AE752" s="12">
        <f ca="1">SUMPRODUCT(AE345:AE$530, OFFSET(AE$533,0, 0, COUNT($B$330:$B$530) - $B752, 1))</f>
        <v>0</v>
      </c>
      <c r="AF752" s="12">
        <f ca="1">SUMPRODUCT(AF345:AF$530, OFFSET(AF$533,0, 0, COUNT($B$330:$B$530) - $B752, 1))</f>
        <v>0</v>
      </c>
      <c r="AG752" s="12">
        <f ca="1">SUMPRODUCT(AG345:AG$530, OFFSET(AG$533,0, 0, COUNT($B$330:$B$530) - $B752, 1))</f>
        <v>0</v>
      </c>
      <c r="AH752" s="12">
        <f ca="1">SUMPRODUCT(AH345:AH$530, OFFSET(AH$533,0, 0, COUNT($B$330:$B$530) - $B752, 1))</f>
        <v>0</v>
      </c>
      <c r="AI752" s="12">
        <f ca="1">SUMPRODUCT(AI345:AI$530, OFFSET(AI$533,0, 0, COUNT($B$330:$B$530) - $B752, 1))</f>
        <v>0</v>
      </c>
      <c r="AJ752" s="12">
        <f ca="1">SUMPRODUCT(AJ345:AJ$530, OFFSET(AJ$533,0, 0, COUNT($B$330:$B$530) - $B752, 1))</f>
        <v>0</v>
      </c>
      <c r="AK752" s="12">
        <f ca="1">SUMPRODUCT(AK345:AK$530, OFFSET(AK$533,0, 0, COUNT($B$330:$B$530) - $B752, 1))</f>
        <v>0</v>
      </c>
      <c r="AL752" s="12">
        <f ca="1">SUMPRODUCT(AL345:AL$530, OFFSET(AL$533,0, 0, COUNT($B$330:$B$530) - $B752, 1))</f>
        <v>0</v>
      </c>
      <c r="AM752" s="12">
        <f ca="1">SUMPRODUCT(AM345:AM$530, OFFSET(AM$533,0, 0, COUNT($B$330:$B$530) - $B752, 1))</f>
        <v>0</v>
      </c>
      <c r="AN752" s="12">
        <f ca="1">SUMPRODUCT(AN345:AN$530, OFFSET(AN$533,0, 0, COUNT($B$330:$B$530) - $B752, 1))</f>
        <v>0</v>
      </c>
      <c r="AO752" s="12">
        <f ca="1">SUMPRODUCT(AO345:AO$530, OFFSET(AO$533,0, 0, COUNT($B$330:$B$530) - $B752, 1))</f>
        <v>0</v>
      </c>
    </row>
    <row r="753" spans="2:41">
      <c r="B753" s="33">
        <v>16</v>
      </c>
      <c r="C753" s="12">
        <f ca="1">SUMPRODUCT(C346:C$530, OFFSET(C$533,0, 0, COUNT($B$330:$B$530) - $B753, 1))</f>
        <v>2.2942890848448136E-3</v>
      </c>
      <c r="D753" s="12">
        <f ca="1">SUMPRODUCT(D346:D$530, OFFSET(D$533,0, 0, COUNT($B$330:$B$530) - $B753, 1))</f>
        <v>2.7230152507034715E-3</v>
      </c>
      <c r="E753" s="12">
        <f ca="1">SUMPRODUCT(E346:E$530, OFFSET(E$533,0, 0, COUNT($B$330:$B$530) - $B753, 1))</f>
        <v>3.0291579223717352E-3</v>
      </c>
      <c r="F753" s="12">
        <f ca="1">SUMPRODUCT(F346:F$530, OFFSET(F$533,0, 0, COUNT($B$330:$B$530) - $B753, 1))</f>
        <v>3.2559252675788746E-3</v>
      </c>
      <c r="G753" s="12">
        <f ca="1">SUMPRODUCT(G346:G$530, OFFSET(G$533,0, 0, COUNT($B$330:$B$530) - $B753, 1))</f>
        <v>3.4287078105187277E-3</v>
      </c>
      <c r="H753" s="12">
        <f ca="1">SUMPRODUCT(H346:H$530, OFFSET(H$533,0, 0, COUNT($B$330:$B$530) - $B753, 1))</f>
        <v>3.5634080473621282E-3</v>
      </c>
      <c r="I753" s="12">
        <f ca="1">SUMPRODUCT(I346:I$530, OFFSET(I$533,0, 0, COUNT($B$330:$B$530) - $B753, 1))</f>
        <v>3.6704894066506926E-3</v>
      </c>
      <c r="J753" s="12">
        <f ca="1">SUMPRODUCT(J346:J$530, OFFSET(J$533,0, 0, COUNT($B$330:$B$530) - $B753, 1))</f>
        <v>3.7571096501909174E-3</v>
      </c>
      <c r="K753" s="12">
        <f ca="1">SUMPRODUCT(K346:K$530, OFFSET(K$533,0, 0, COUNT($B$330:$B$530) - $B753, 1))</f>
        <v>4.7209877638821184E-3</v>
      </c>
      <c r="L753" s="12">
        <f ca="1">SUMPRODUCT(L346:L$530, OFFSET(L$533,0, 0, COUNT($B$330:$B$530) - $B753, 1))</f>
        <v>3.8825533962732837E-3</v>
      </c>
      <c r="M753" s="12">
        <f ca="1">SUMPRODUCT(M346:M$530, OFFSET(M$533,0, 0, COUNT($B$330:$B$530) - $B753, 1))</f>
        <v>2.8428683596724885E-3</v>
      </c>
      <c r="N753" s="12">
        <f ca="1">SUMPRODUCT(N346:N$530, OFFSET(N$533,0, 0, COUNT($B$330:$B$530) - $B753, 1))</f>
        <v>1.5614216847326065E-3</v>
      </c>
      <c r="O753" s="12">
        <f ca="1">SUMPRODUCT(O346:O$530, OFFSET(O$533,0, 0, COUNT($B$330:$B$530) - $B753, 1))</f>
        <v>0</v>
      </c>
      <c r="P753" s="12">
        <f ca="1">SUMPRODUCT(P346:P$530, OFFSET(P$533,0, 0, COUNT($B$330:$B$530) - $B753, 1))</f>
        <v>0</v>
      </c>
      <c r="Q753" s="12">
        <f ca="1">SUMPRODUCT(Q346:Q$530, OFFSET(Q$533,0, 0, COUNT($B$330:$B$530) - $B753, 1))</f>
        <v>0</v>
      </c>
      <c r="R753" s="12">
        <f ca="1">SUMPRODUCT(R346:R$530, OFFSET(R$533,0, 0, COUNT($B$330:$B$530) - $B753, 1))</f>
        <v>0</v>
      </c>
      <c r="S753" s="12">
        <f ca="1">SUMPRODUCT(S346:S$530, OFFSET(S$533,0, 0, COUNT($B$330:$B$530) - $B753, 1))</f>
        <v>0</v>
      </c>
      <c r="T753" s="12">
        <f ca="1">SUMPRODUCT(T346:T$530, OFFSET(T$533,0, 0, COUNT($B$330:$B$530) - $B753, 1))</f>
        <v>0</v>
      </c>
      <c r="U753" s="12">
        <f ca="1">SUMPRODUCT(U346:U$530, OFFSET(U$533,0, 0, COUNT($B$330:$B$530) - $B753, 1))</f>
        <v>0</v>
      </c>
      <c r="V753" s="12">
        <f ca="1">SUMPRODUCT(V346:V$530, OFFSET(V$533,0, 0, COUNT($B$330:$B$530) - $B753, 1))</f>
        <v>0</v>
      </c>
      <c r="W753" s="12">
        <f ca="1">SUMPRODUCT(W346:W$530, OFFSET(W$533,0, 0, COUNT($B$330:$B$530) - $B753, 1))</f>
        <v>0</v>
      </c>
      <c r="X753" s="12">
        <f ca="1">SUMPRODUCT(X346:X$530, OFFSET(X$533,0, 0, COUNT($B$330:$B$530) - $B753, 1))</f>
        <v>0</v>
      </c>
      <c r="Y753" s="12">
        <f ca="1">SUMPRODUCT(Y346:Y$530, OFFSET(Y$533,0, 0, COUNT($B$330:$B$530) - $B753, 1))</f>
        <v>0</v>
      </c>
      <c r="Z753" s="12">
        <f ca="1">SUMPRODUCT(Z346:Z$530, OFFSET(Z$533,0, 0, COUNT($B$330:$B$530) - $B753, 1))</f>
        <v>0</v>
      </c>
      <c r="AA753" s="12">
        <f ca="1">SUMPRODUCT(AA346:AA$530, OFFSET(AA$533,0, 0, COUNT($B$330:$B$530) - $B753, 1))</f>
        <v>0</v>
      </c>
      <c r="AB753" s="12">
        <f ca="1">SUMPRODUCT(AB346:AB$530, OFFSET(AB$533,0, 0, COUNT($B$330:$B$530) - $B753, 1))</f>
        <v>0</v>
      </c>
      <c r="AC753" s="12">
        <f ca="1">SUMPRODUCT(AC346:AC$530, OFFSET(AC$533,0, 0, COUNT($B$330:$B$530) - $B753, 1))</f>
        <v>0</v>
      </c>
      <c r="AD753" s="12">
        <f ca="1">SUMPRODUCT(AD346:AD$530, OFFSET(AD$533,0, 0, COUNT($B$330:$B$530) - $B753, 1))</f>
        <v>0</v>
      </c>
      <c r="AE753" s="12">
        <f ca="1">SUMPRODUCT(AE346:AE$530, OFFSET(AE$533,0, 0, COUNT($B$330:$B$530) - $B753, 1))</f>
        <v>0</v>
      </c>
      <c r="AF753" s="12">
        <f ca="1">SUMPRODUCT(AF346:AF$530, OFFSET(AF$533,0, 0, COUNT($B$330:$B$530) - $B753, 1))</f>
        <v>0</v>
      </c>
      <c r="AG753" s="12">
        <f ca="1">SUMPRODUCT(AG346:AG$530, OFFSET(AG$533,0, 0, COUNT($B$330:$B$530) - $B753, 1))</f>
        <v>0</v>
      </c>
      <c r="AH753" s="12">
        <f ca="1">SUMPRODUCT(AH346:AH$530, OFFSET(AH$533,0, 0, COUNT($B$330:$B$530) - $B753, 1))</f>
        <v>0</v>
      </c>
      <c r="AI753" s="12">
        <f ca="1">SUMPRODUCT(AI346:AI$530, OFFSET(AI$533,0, 0, COUNT($B$330:$B$530) - $B753, 1))</f>
        <v>0</v>
      </c>
      <c r="AJ753" s="12">
        <f ca="1">SUMPRODUCT(AJ346:AJ$530, OFFSET(AJ$533,0, 0, COUNT($B$330:$B$530) - $B753, 1))</f>
        <v>0</v>
      </c>
      <c r="AK753" s="12">
        <f ca="1">SUMPRODUCT(AK346:AK$530, OFFSET(AK$533,0, 0, COUNT($B$330:$B$530) - $B753, 1))</f>
        <v>0</v>
      </c>
      <c r="AL753" s="12">
        <f ca="1">SUMPRODUCT(AL346:AL$530, OFFSET(AL$533,0, 0, COUNT($B$330:$B$530) - $B753, 1))</f>
        <v>0</v>
      </c>
      <c r="AM753" s="12">
        <f ca="1">SUMPRODUCT(AM346:AM$530, OFFSET(AM$533,0, 0, COUNT($B$330:$B$530) - $B753, 1))</f>
        <v>0</v>
      </c>
      <c r="AN753" s="12">
        <f ca="1">SUMPRODUCT(AN346:AN$530, OFFSET(AN$533,0, 0, COUNT($B$330:$B$530) - $B753, 1))</f>
        <v>0</v>
      </c>
      <c r="AO753" s="12">
        <f ca="1">SUMPRODUCT(AO346:AO$530, OFFSET(AO$533,0, 0, COUNT($B$330:$B$530) - $B753, 1))</f>
        <v>0</v>
      </c>
    </row>
    <row r="754" spans="2:41">
      <c r="B754" s="33">
        <v>17</v>
      </c>
      <c r="C754" s="12">
        <f ca="1">SUMPRODUCT(C347:C$530, OFFSET(C$533,0, 0, COUNT($B$330:$B$530) - $B754, 1))</f>
        <v>3.4414336272672206E-3</v>
      </c>
      <c r="D754" s="12">
        <f ca="1">SUMPRODUCT(D347:D$530, OFFSET(D$533,0, 0, COUNT($B$330:$B$530) - $B754, 1))</f>
        <v>3.7908643686264017E-3</v>
      </c>
      <c r="E754" s="12">
        <f ca="1">SUMPRODUCT(E347:E$530, OFFSET(E$533,0, 0, COUNT($B$330:$B$530) - $B754, 1))</f>
        <v>4.0422542174793387E-3</v>
      </c>
      <c r="F754" s="12">
        <f ca="1">SUMPRODUCT(F347:F$530, OFFSET(F$533,0, 0, COUNT($B$330:$B$530) - $B754, 1))</f>
        <v>4.2301698120369461E-3</v>
      </c>
      <c r="G754" s="12">
        <f ca="1">SUMPRODUCT(G347:G$530, OFFSET(G$533,0, 0, COUNT($B$330:$B$530) - $B754, 1))</f>
        <v>4.3749236760995663E-3</v>
      </c>
      <c r="H754" s="12">
        <f ca="1">SUMPRODUCT(H347:H$530, OFFSET(H$533,0, 0, COUNT($B$330:$B$530) - $B754, 1))</f>
        <v>4.4892379114686029E-3</v>
      </c>
      <c r="I754" s="12">
        <f ca="1">SUMPRODUCT(I347:I$530, OFFSET(I$533,0, 0, COUNT($B$330:$B$530) - $B754, 1))</f>
        <v>4.5814833662632245E-3</v>
      </c>
      <c r="J754" s="12">
        <f ca="1">SUMPRODUCT(J347:J$530, OFFSET(J$533,0, 0, COUNT($B$330:$B$530) - $B754, 1))</f>
        <v>4.6573863556373428E-3</v>
      </c>
      <c r="K754" s="12">
        <f ca="1">SUMPRODUCT(K347:K$530, OFFSET(K$533,0, 0, COUNT($B$330:$B$530) - $B754, 1))</f>
        <v>5.6136557770840407E-3</v>
      </c>
      <c r="L754" s="12">
        <f ca="1">SUMPRODUCT(L347:L$530, OFFSET(L$533,0, 0, COUNT($B$330:$B$530) - $B754, 1))</f>
        <v>4.9931549610327244E-3</v>
      </c>
      <c r="M754" s="12">
        <f ca="1">SUMPRODUCT(M347:M$530, OFFSET(M$533,0, 0, COUNT($B$330:$B$530) - $B754, 1))</f>
        <v>4.2217495768103542E-3</v>
      </c>
      <c r="N754" s="12">
        <f ca="1">SUMPRODUCT(N347:N$530, OFFSET(N$533,0, 0, COUNT($B$330:$B$530) - $B754, 1))</f>
        <v>3.2690565316779545E-3</v>
      </c>
      <c r="O754" s="12">
        <f ca="1">SUMPRODUCT(O347:O$530, OFFSET(O$533,0, 0, COUNT($B$330:$B$530) - $B754, 1))</f>
        <v>2.1008840249177813E-3</v>
      </c>
      <c r="P754" s="12">
        <f ca="1">SUMPRODUCT(P347:P$530, OFFSET(P$533,0, 0, COUNT($B$330:$B$530) - $B754, 1))</f>
        <v>6.7993694759214919E-4</v>
      </c>
      <c r="Q754" s="12">
        <f ca="1">SUMPRODUCT(Q347:Q$530, OFFSET(Q$533,0, 0, COUNT($B$330:$B$530) - $B754, 1))</f>
        <v>0</v>
      </c>
      <c r="R754" s="12">
        <f ca="1">SUMPRODUCT(R347:R$530, OFFSET(R$533,0, 0, COUNT($B$330:$B$530) - $B754, 1))</f>
        <v>0</v>
      </c>
      <c r="S754" s="12">
        <f ca="1">SUMPRODUCT(S347:S$530, OFFSET(S$533,0, 0, COUNT($B$330:$B$530) - $B754, 1))</f>
        <v>0</v>
      </c>
      <c r="T754" s="12">
        <f ca="1">SUMPRODUCT(T347:T$530, OFFSET(T$533,0, 0, COUNT($B$330:$B$530) - $B754, 1))</f>
        <v>0</v>
      </c>
      <c r="U754" s="12">
        <f ca="1">SUMPRODUCT(U347:U$530, OFFSET(U$533,0, 0, COUNT($B$330:$B$530) - $B754, 1))</f>
        <v>0</v>
      </c>
      <c r="V754" s="12">
        <f ca="1">SUMPRODUCT(V347:V$530, OFFSET(V$533,0, 0, COUNT($B$330:$B$530) - $B754, 1))</f>
        <v>0</v>
      </c>
      <c r="W754" s="12">
        <f ca="1">SUMPRODUCT(W347:W$530, OFFSET(W$533,0, 0, COUNT($B$330:$B$530) - $B754, 1))</f>
        <v>0</v>
      </c>
      <c r="X754" s="12">
        <f ca="1">SUMPRODUCT(X347:X$530, OFFSET(X$533,0, 0, COUNT($B$330:$B$530) - $B754, 1))</f>
        <v>0</v>
      </c>
      <c r="Y754" s="12">
        <f ca="1">SUMPRODUCT(Y347:Y$530, OFFSET(Y$533,0, 0, COUNT($B$330:$B$530) - $B754, 1))</f>
        <v>0</v>
      </c>
      <c r="Z754" s="12">
        <f ca="1">SUMPRODUCT(Z347:Z$530, OFFSET(Z$533,0, 0, COUNT($B$330:$B$530) - $B754, 1))</f>
        <v>0</v>
      </c>
      <c r="AA754" s="12">
        <f ca="1">SUMPRODUCT(AA347:AA$530, OFFSET(AA$533,0, 0, COUNT($B$330:$B$530) - $B754, 1))</f>
        <v>0</v>
      </c>
      <c r="AB754" s="12">
        <f ca="1">SUMPRODUCT(AB347:AB$530, OFFSET(AB$533,0, 0, COUNT($B$330:$B$530) - $B754, 1))</f>
        <v>0</v>
      </c>
      <c r="AC754" s="12">
        <f ca="1">SUMPRODUCT(AC347:AC$530, OFFSET(AC$533,0, 0, COUNT($B$330:$B$530) - $B754, 1))</f>
        <v>0</v>
      </c>
      <c r="AD754" s="12">
        <f ca="1">SUMPRODUCT(AD347:AD$530, OFFSET(AD$533,0, 0, COUNT($B$330:$B$530) - $B754, 1))</f>
        <v>0</v>
      </c>
      <c r="AE754" s="12">
        <f ca="1">SUMPRODUCT(AE347:AE$530, OFFSET(AE$533,0, 0, COUNT($B$330:$B$530) - $B754, 1))</f>
        <v>0</v>
      </c>
      <c r="AF754" s="12">
        <f ca="1">SUMPRODUCT(AF347:AF$530, OFFSET(AF$533,0, 0, COUNT($B$330:$B$530) - $B754, 1))</f>
        <v>0</v>
      </c>
      <c r="AG754" s="12">
        <f ca="1">SUMPRODUCT(AG347:AG$530, OFFSET(AG$533,0, 0, COUNT($B$330:$B$530) - $B754, 1))</f>
        <v>0</v>
      </c>
      <c r="AH754" s="12">
        <f ca="1">SUMPRODUCT(AH347:AH$530, OFFSET(AH$533,0, 0, COUNT($B$330:$B$530) - $B754, 1))</f>
        <v>0</v>
      </c>
      <c r="AI754" s="12">
        <f ca="1">SUMPRODUCT(AI347:AI$530, OFFSET(AI$533,0, 0, COUNT($B$330:$B$530) - $B754, 1))</f>
        <v>0</v>
      </c>
      <c r="AJ754" s="12">
        <f ca="1">SUMPRODUCT(AJ347:AJ$530, OFFSET(AJ$533,0, 0, COUNT($B$330:$B$530) - $B754, 1))</f>
        <v>0</v>
      </c>
      <c r="AK754" s="12">
        <f ca="1">SUMPRODUCT(AK347:AK$530, OFFSET(AK$533,0, 0, COUNT($B$330:$B$530) - $B754, 1))</f>
        <v>0</v>
      </c>
      <c r="AL754" s="12">
        <f ca="1">SUMPRODUCT(AL347:AL$530, OFFSET(AL$533,0, 0, COUNT($B$330:$B$530) - $B754, 1))</f>
        <v>0</v>
      </c>
      <c r="AM754" s="12">
        <f ca="1">SUMPRODUCT(AM347:AM$530, OFFSET(AM$533,0, 0, COUNT($B$330:$B$530) - $B754, 1))</f>
        <v>0</v>
      </c>
      <c r="AN754" s="12">
        <f ca="1">SUMPRODUCT(AN347:AN$530, OFFSET(AN$533,0, 0, COUNT($B$330:$B$530) - $B754, 1))</f>
        <v>0</v>
      </c>
      <c r="AO754" s="12">
        <f ca="1">SUMPRODUCT(AO347:AO$530, OFFSET(AO$533,0, 0, COUNT($B$330:$B$530) - $B754, 1))</f>
        <v>0</v>
      </c>
    </row>
    <row r="755" spans="2:41">
      <c r="B755" s="33">
        <v>18</v>
      </c>
      <c r="C755" s="12">
        <f ca="1">SUMPRODUCT(C348:C$530, OFFSET(C$533,0, 0, COUNT($B$330:$B$530) - $B755, 1))</f>
        <v>4.5885781696896272E-3</v>
      </c>
      <c r="D755" s="12">
        <f ca="1">SUMPRODUCT(D348:D$530, OFFSET(D$533,0, 0, COUNT($B$330:$B$530) - $B755, 1))</f>
        <v>4.8587134865493318E-3</v>
      </c>
      <c r="E755" s="12">
        <f ca="1">SUMPRODUCT(E348:E$530, OFFSET(E$533,0, 0, COUNT($B$330:$B$530) - $B755, 1))</f>
        <v>5.0553505125869426E-3</v>
      </c>
      <c r="F755" s="12">
        <f ca="1">SUMPRODUCT(F348:F$530, OFFSET(F$533,0, 0, COUNT($B$330:$B$530) - $B755, 1))</f>
        <v>5.2044143564950176E-3</v>
      </c>
      <c r="G755" s="12">
        <f ca="1">SUMPRODUCT(G348:G$530, OFFSET(G$533,0, 0, COUNT($B$330:$B$530) - $B755, 1))</f>
        <v>5.3211395416804053E-3</v>
      </c>
      <c r="H755" s="12">
        <f ca="1">SUMPRODUCT(H348:H$530, OFFSET(H$533,0, 0, COUNT($B$330:$B$530) - $B755, 1))</f>
        <v>5.4150677755750772E-3</v>
      </c>
      <c r="I755" s="12">
        <f ca="1">SUMPRODUCT(I348:I$530, OFFSET(I$533,0, 0, COUNT($B$330:$B$530) - $B755, 1))</f>
        <v>5.4924773258757569E-3</v>
      </c>
      <c r="J755" s="12">
        <f ca="1">SUMPRODUCT(J348:J$530, OFFSET(J$533,0, 0, COUNT($B$330:$B$530) - $B755, 1))</f>
        <v>5.5576630610837683E-3</v>
      </c>
      <c r="K755" s="12">
        <f ca="1">SUMPRODUCT(K348:K$530, OFFSET(K$533,0, 0, COUNT($B$330:$B$530) - $B755, 1))</f>
        <v>9.0393620775134943E-3</v>
      </c>
      <c r="L755" s="12">
        <f ca="1">SUMPRODUCT(L348:L$530, OFFSET(L$533,0, 0, COUNT($B$330:$B$530) - $B755, 1))</f>
        <v>6.1037565257921651E-3</v>
      </c>
      <c r="M755" s="12">
        <f ca="1">SUMPRODUCT(M348:M$530, OFFSET(M$533,0, 0, COUNT($B$330:$B$530) - $B755, 1))</f>
        <v>5.6006307939482193E-3</v>
      </c>
      <c r="N755" s="12">
        <f ca="1">SUMPRODUCT(N348:N$530, OFFSET(N$533,0, 0, COUNT($B$330:$B$530) - $B755, 1))</f>
        <v>4.9766913786233029E-3</v>
      </c>
      <c r="O755" s="12">
        <f ca="1">SUMPRODUCT(O348:O$530, OFFSET(O$533,0, 0, COUNT($B$330:$B$530) - $B755, 1))</f>
        <v>4.2091439257530856E-3</v>
      </c>
      <c r="P755" s="12">
        <f ca="1">SUMPRODUCT(P348:P$530, OFFSET(P$533,0, 0, COUNT($B$330:$B$530) - $B755, 1))</f>
        <v>3.2731252098484793E-3</v>
      </c>
      <c r="Q755" s="12">
        <f ca="1">SUMPRODUCT(Q348:Q$530, OFFSET(Q$533,0, 0, COUNT($B$330:$B$530) - $B755, 1))</f>
        <v>2.1426458708531599E-3</v>
      </c>
      <c r="R755" s="12">
        <f ca="1">SUMPRODUCT(R348:R$530, OFFSET(R$533,0, 0, COUNT($B$330:$B$530) - $B755, 1))</f>
        <v>7.9214313840205548E-4</v>
      </c>
      <c r="S755" s="12">
        <f ca="1">SUMPRODUCT(S348:S$530, OFFSET(S$533,0, 0, COUNT($B$330:$B$530) - $B755, 1))</f>
        <v>0</v>
      </c>
      <c r="T755" s="12">
        <f ca="1">SUMPRODUCT(T348:T$530, OFFSET(T$533,0, 0, COUNT($B$330:$B$530) - $B755, 1))</f>
        <v>0</v>
      </c>
      <c r="U755" s="12">
        <f ca="1">SUMPRODUCT(U348:U$530, OFFSET(U$533,0, 0, COUNT($B$330:$B$530) - $B755, 1))</f>
        <v>0</v>
      </c>
      <c r="V755" s="12">
        <f ca="1">SUMPRODUCT(V348:V$530, OFFSET(V$533,0, 0, COUNT($B$330:$B$530) - $B755, 1))</f>
        <v>0</v>
      </c>
      <c r="W755" s="12">
        <f ca="1">SUMPRODUCT(W348:W$530, OFFSET(W$533,0, 0, COUNT($B$330:$B$530) - $B755, 1))</f>
        <v>0</v>
      </c>
      <c r="X755" s="12">
        <f ca="1">SUMPRODUCT(X348:X$530, OFFSET(X$533,0, 0, COUNT($B$330:$B$530) - $B755, 1))</f>
        <v>0</v>
      </c>
      <c r="Y755" s="12">
        <f ca="1">SUMPRODUCT(Y348:Y$530, OFFSET(Y$533,0, 0, COUNT($B$330:$B$530) - $B755, 1))</f>
        <v>0</v>
      </c>
      <c r="Z755" s="12">
        <f ca="1">SUMPRODUCT(Z348:Z$530, OFFSET(Z$533,0, 0, COUNT($B$330:$B$530) - $B755, 1))</f>
        <v>0</v>
      </c>
      <c r="AA755" s="12">
        <f ca="1">SUMPRODUCT(AA348:AA$530, OFFSET(AA$533,0, 0, COUNT($B$330:$B$530) - $B755, 1))</f>
        <v>0</v>
      </c>
      <c r="AB755" s="12">
        <f ca="1">SUMPRODUCT(AB348:AB$530, OFFSET(AB$533,0, 0, COUNT($B$330:$B$530) - $B755, 1))</f>
        <v>0</v>
      </c>
      <c r="AC755" s="12">
        <f ca="1">SUMPRODUCT(AC348:AC$530, OFFSET(AC$533,0, 0, COUNT($B$330:$B$530) - $B755, 1))</f>
        <v>0</v>
      </c>
      <c r="AD755" s="12">
        <f ca="1">SUMPRODUCT(AD348:AD$530, OFFSET(AD$533,0, 0, COUNT($B$330:$B$530) - $B755, 1))</f>
        <v>0</v>
      </c>
      <c r="AE755" s="12">
        <f ca="1">SUMPRODUCT(AE348:AE$530, OFFSET(AE$533,0, 0, COUNT($B$330:$B$530) - $B755, 1))</f>
        <v>0</v>
      </c>
      <c r="AF755" s="12">
        <f ca="1">SUMPRODUCT(AF348:AF$530, OFFSET(AF$533,0, 0, COUNT($B$330:$B$530) - $B755, 1))</f>
        <v>0</v>
      </c>
      <c r="AG755" s="12">
        <f ca="1">SUMPRODUCT(AG348:AG$530, OFFSET(AG$533,0, 0, COUNT($B$330:$B$530) - $B755, 1))</f>
        <v>0</v>
      </c>
      <c r="AH755" s="12">
        <f ca="1">SUMPRODUCT(AH348:AH$530, OFFSET(AH$533,0, 0, COUNT($B$330:$B$530) - $B755, 1))</f>
        <v>0</v>
      </c>
      <c r="AI755" s="12">
        <f ca="1">SUMPRODUCT(AI348:AI$530, OFFSET(AI$533,0, 0, COUNT($B$330:$B$530) - $B755, 1))</f>
        <v>0</v>
      </c>
      <c r="AJ755" s="12">
        <f ca="1">SUMPRODUCT(AJ348:AJ$530, OFFSET(AJ$533,0, 0, COUNT($B$330:$B$530) - $B755, 1))</f>
        <v>0</v>
      </c>
      <c r="AK755" s="12">
        <f ca="1">SUMPRODUCT(AK348:AK$530, OFFSET(AK$533,0, 0, COUNT($B$330:$B$530) - $B755, 1))</f>
        <v>0</v>
      </c>
      <c r="AL755" s="12">
        <f ca="1">SUMPRODUCT(AL348:AL$530, OFFSET(AL$533,0, 0, COUNT($B$330:$B$530) - $B755, 1))</f>
        <v>0</v>
      </c>
      <c r="AM755" s="12">
        <f ca="1">SUMPRODUCT(AM348:AM$530, OFFSET(AM$533,0, 0, COUNT($B$330:$B$530) - $B755, 1))</f>
        <v>0</v>
      </c>
      <c r="AN755" s="12">
        <f ca="1">SUMPRODUCT(AN348:AN$530, OFFSET(AN$533,0, 0, COUNT($B$330:$B$530) - $B755, 1))</f>
        <v>0</v>
      </c>
      <c r="AO755" s="12">
        <f ca="1">SUMPRODUCT(AO348:AO$530, OFFSET(AO$533,0, 0, COUNT($B$330:$B$530) - $B755, 1))</f>
        <v>0</v>
      </c>
    </row>
    <row r="756" spans="2:41">
      <c r="B756" s="33">
        <v>19</v>
      </c>
      <c r="C756" s="12">
        <f ca="1">SUMPRODUCT(C349:C$530, OFFSET(C$533,0, 0, COUNT($B$330:$B$530) - $B756, 1))</f>
        <v>5.7357227121120338E-3</v>
      </c>
      <c r="D756" s="12">
        <f ca="1">SUMPRODUCT(D349:D$530, OFFSET(D$533,0, 0, COUNT($B$330:$B$530) - $B756, 1))</f>
        <v>5.926562604472262E-3</v>
      </c>
      <c r="E756" s="12">
        <f ca="1">SUMPRODUCT(E349:E$530, OFFSET(E$533,0, 0, COUNT($B$330:$B$530) - $B756, 1))</f>
        <v>6.4487712616483018E-3</v>
      </c>
      <c r="F756" s="12">
        <f ca="1">SUMPRODUCT(F349:F$530, OFFSET(F$533,0, 0, COUNT($B$330:$B$530) - $B756, 1))</f>
        <v>7.1946011119139652E-3</v>
      </c>
      <c r="G756" s="12">
        <f ca="1">SUMPRODUCT(G349:G$530, OFFSET(G$533,0, 0, COUNT($B$330:$B$530) - $B756, 1))</f>
        <v>7.7592668310583254E-3</v>
      </c>
      <c r="H756" s="12">
        <f ca="1">SUMPRODUCT(H349:H$530, OFFSET(H$533,0, 0, COUNT($B$330:$B$530) - $B756, 1))</f>
        <v>8.19611670229046E-3</v>
      </c>
      <c r="I756" s="12">
        <f ca="1">SUMPRODUCT(I349:I$530, OFFSET(I$533,0, 0, COUNT($B$330:$B$530) - $B756, 1))</f>
        <v>8.5402524240863944E-3</v>
      </c>
      <c r="J756" s="12">
        <f ca="1">SUMPRODUCT(J349:J$530, OFFSET(J$533,0, 0, COUNT($B$330:$B$530) - $B756, 1))</f>
        <v>8.8156860864863993E-3</v>
      </c>
      <c r="K756" s="12">
        <f ca="1">SUMPRODUCT(K349:K$530, OFFSET(K$533,0, 0, COUNT($B$330:$B$530) - $B756, 1))</f>
        <v>1.6526004453323594E-2</v>
      </c>
      <c r="L756" s="12">
        <f ca="1">SUMPRODUCT(L349:L$530, OFFSET(L$533,0, 0, COUNT($B$330:$B$530) - $B756, 1))</f>
        <v>1.4794672188831282E-2</v>
      </c>
      <c r="M756" s="12">
        <f ca="1">SUMPRODUCT(M349:M$530, OFFSET(M$533,0, 0, COUNT($B$330:$B$530) - $B756, 1))</f>
        <v>1.2641483734945235E-2</v>
      </c>
      <c r="N756" s="12">
        <f ca="1">SUMPRODUCT(N349:N$530, OFFSET(N$533,0, 0, COUNT($B$330:$B$530) - $B756, 1))</f>
        <v>9.9815000094817443E-3</v>
      </c>
      <c r="O756" s="12">
        <f ca="1">SUMPRODUCT(O349:O$530, OFFSET(O$533,0, 0, COUNT($B$330:$B$530) - $B756, 1))</f>
        <v>6.7191342861350747E-3</v>
      </c>
      <c r="P756" s="12">
        <f ca="1">SUMPRODUCT(P349:P$530, OFFSET(P$533,0, 0, COUNT($B$330:$B$530) - $B756, 1))</f>
        <v>5.8663134721048098E-3</v>
      </c>
      <c r="Q756" s="12">
        <f ca="1">SUMPRODUCT(Q349:Q$530, OFFSET(Q$533,0, 0, COUNT($B$330:$B$530) - $B756, 1))</f>
        <v>5.3180607538809667E-3</v>
      </c>
      <c r="R756" s="12">
        <f ca="1">SUMPRODUCT(R349:R$530, OFFSET(R$533,0, 0, COUNT($B$330:$B$530) - $B756, 1))</f>
        <v>4.6598645596170789E-3</v>
      </c>
      <c r="S756" s="12">
        <f ca="1">SUMPRODUCT(S349:S$530, OFFSET(S$533,0, 0, COUNT($B$330:$B$530) - $B756, 1))</f>
        <v>3.8802862170970406E-3</v>
      </c>
      <c r="T756" s="12">
        <f ca="1">SUMPRODUCT(T349:T$530, OFFSET(T$533,0, 0, COUNT($B$330:$B$530) - $B756, 1))</f>
        <v>2.9707066064556063E-3</v>
      </c>
      <c r="U756" s="12">
        <f ca="1">SUMPRODUCT(U349:U$530, OFFSET(U$533,0, 0, COUNT($B$330:$B$530) - $B756, 1))</f>
        <v>1.5706111559844953E-3</v>
      </c>
      <c r="V756" s="12">
        <f ca="1">SUMPRODUCT(V349:V$530, OFFSET(V$533,0, 0, COUNT($B$330:$B$530) - $B756, 1))</f>
        <v>0</v>
      </c>
      <c r="W756" s="12">
        <f ca="1">SUMPRODUCT(W349:W$530, OFFSET(W$533,0, 0, COUNT($B$330:$B$530) - $B756, 1))</f>
        <v>0</v>
      </c>
      <c r="X756" s="12">
        <f ca="1">SUMPRODUCT(X349:X$530, OFFSET(X$533,0, 0, COUNT($B$330:$B$530) - $B756, 1))</f>
        <v>0</v>
      </c>
      <c r="Y756" s="12">
        <f ca="1">SUMPRODUCT(Y349:Y$530, OFFSET(Y$533,0, 0, COUNT($B$330:$B$530) - $B756, 1))</f>
        <v>0</v>
      </c>
      <c r="Z756" s="12">
        <f ca="1">SUMPRODUCT(Z349:Z$530, OFFSET(Z$533,0, 0, COUNT($B$330:$B$530) - $B756, 1))</f>
        <v>0</v>
      </c>
      <c r="AA756" s="12">
        <f ca="1">SUMPRODUCT(AA349:AA$530, OFFSET(AA$533,0, 0, COUNT($B$330:$B$530) - $B756, 1))</f>
        <v>0</v>
      </c>
      <c r="AB756" s="12">
        <f ca="1">SUMPRODUCT(AB349:AB$530, OFFSET(AB$533,0, 0, COUNT($B$330:$B$530) - $B756, 1))</f>
        <v>0</v>
      </c>
      <c r="AC756" s="12">
        <f ca="1">SUMPRODUCT(AC349:AC$530, OFFSET(AC$533,0, 0, COUNT($B$330:$B$530) - $B756, 1))</f>
        <v>0</v>
      </c>
      <c r="AD756" s="12">
        <f ca="1">SUMPRODUCT(AD349:AD$530, OFFSET(AD$533,0, 0, COUNT($B$330:$B$530) - $B756, 1))</f>
        <v>0</v>
      </c>
      <c r="AE756" s="12">
        <f ca="1">SUMPRODUCT(AE349:AE$530, OFFSET(AE$533,0, 0, COUNT($B$330:$B$530) - $B756, 1))</f>
        <v>0</v>
      </c>
      <c r="AF756" s="12">
        <f ca="1">SUMPRODUCT(AF349:AF$530, OFFSET(AF$533,0, 0, COUNT($B$330:$B$530) - $B756, 1))</f>
        <v>0</v>
      </c>
      <c r="AG756" s="12">
        <f ca="1">SUMPRODUCT(AG349:AG$530, OFFSET(AG$533,0, 0, COUNT($B$330:$B$530) - $B756, 1))</f>
        <v>0</v>
      </c>
      <c r="AH756" s="12">
        <f ca="1">SUMPRODUCT(AH349:AH$530, OFFSET(AH$533,0, 0, COUNT($B$330:$B$530) - $B756, 1))</f>
        <v>0</v>
      </c>
      <c r="AI756" s="12">
        <f ca="1">SUMPRODUCT(AI349:AI$530, OFFSET(AI$533,0, 0, COUNT($B$330:$B$530) - $B756, 1))</f>
        <v>0</v>
      </c>
      <c r="AJ756" s="12">
        <f ca="1">SUMPRODUCT(AJ349:AJ$530, OFFSET(AJ$533,0, 0, COUNT($B$330:$B$530) - $B756, 1))</f>
        <v>0</v>
      </c>
      <c r="AK756" s="12">
        <f ca="1">SUMPRODUCT(AK349:AK$530, OFFSET(AK$533,0, 0, COUNT($B$330:$B$530) - $B756, 1))</f>
        <v>0</v>
      </c>
      <c r="AL756" s="12">
        <f ca="1">SUMPRODUCT(AL349:AL$530, OFFSET(AL$533,0, 0, COUNT($B$330:$B$530) - $B756, 1))</f>
        <v>0</v>
      </c>
      <c r="AM756" s="12">
        <f ca="1">SUMPRODUCT(AM349:AM$530, OFFSET(AM$533,0, 0, COUNT($B$330:$B$530) - $B756, 1))</f>
        <v>0</v>
      </c>
      <c r="AN756" s="12">
        <f ca="1">SUMPRODUCT(AN349:AN$530, OFFSET(AN$533,0, 0, COUNT($B$330:$B$530) - $B756, 1))</f>
        <v>0</v>
      </c>
      <c r="AO756" s="12">
        <f ca="1">SUMPRODUCT(AO349:AO$530, OFFSET(AO$533,0, 0, COUNT($B$330:$B$530) - $B756, 1))</f>
        <v>0</v>
      </c>
    </row>
    <row r="757" spans="2:41">
      <c r="B757" s="33">
        <v>20</v>
      </c>
      <c r="C757" s="12">
        <f ca="1">SUMPRODUCT(C350:C$530, OFFSET(C$533,0, 0, COUNT($B$330:$B$530) - $B757, 1))</f>
        <v>1.363402396128611E-2</v>
      </c>
      <c r="D757" s="12">
        <f ca="1">SUMPRODUCT(D350:D$530, OFFSET(D$533,0, 0, COUNT($B$330:$B$530) - $B757, 1))</f>
        <v>1.4392453325779372E-2</v>
      </c>
      <c r="E757" s="12">
        <f ca="1">SUMPRODUCT(E350:E$530, OFFSET(E$533,0, 0, COUNT($B$330:$B$530) - $B757, 1))</f>
        <v>1.4945423478997473E-2</v>
      </c>
      <c r="F757" s="12">
        <f ca="1">SUMPRODUCT(F350:F$530, OFFSET(F$533,0, 0, COUNT($B$330:$B$530) - $B757, 1))</f>
        <v>1.5365410845287631E-2</v>
      </c>
      <c r="G757" s="12">
        <f ca="1">SUMPRODUCT(G350:G$530, OFFSET(G$533,0, 0, COUNT($B$330:$B$530) - $B757, 1))</f>
        <v>1.5695005191965553E-2</v>
      </c>
      <c r="H757" s="12">
        <f ca="1">SUMPRODUCT(H350:H$530, OFFSET(H$533,0, 0, COUNT($B$330:$B$530) - $B757, 1))</f>
        <v>1.5960881419856472E-2</v>
      </c>
      <c r="I757" s="12">
        <f ca="1">SUMPRODUCT(I350:I$530, OFFSET(I$533,0, 0, COUNT($B$330:$B$530) - $B757, 1))</f>
        <v>1.6180591140468131E-2</v>
      </c>
      <c r="J757" s="12">
        <f ca="1">SUMPRODUCT(J350:J$530, OFFSET(J$533,0, 0, COUNT($B$330:$B$530) - $B757, 1))</f>
        <v>1.6366141164151773E-2</v>
      </c>
      <c r="K757" s="12">
        <f ca="1">SUMPRODUCT(K350:K$530, OFFSET(K$533,0, 0, COUNT($B$330:$B$530) - $B757, 1))</f>
        <v>2.401264682913368E-2</v>
      </c>
      <c r="L757" s="12">
        <f ca="1">SUMPRODUCT(L350:L$530, OFFSET(L$533,0, 0, COUNT($B$330:$B$530) - $B757, 1))</f>
        <v>2.4109083161780794E-2</v>
      </c>
      <c r="M757" s="12">
        <f ca="1">SUMPRODUCT(M350:M$530, OFFSET(M$533,0, 0, COUNT($B$330:$B$530) - $B757, 1))</f>
        <v>2.4205906788936561E-2</v>
      </c>
      <c r="N757" s="12">
        <f ca="1">SUMPRODUCT(N350:N$530, OFFSET(N$533,0, 0, COUNT($B$330:$B$530) - $B757, 1))</f>
        <v>2.4303119266000546E-2</v>
      </c>
      <c r="O757" s="12">
        <f ca="1">SUMPRODUCT(O350:O$530, OFFSET(O$533,0, 0, COUNT($B$330:$B$530) - $B757, 1))</f>
        <v>2.4400722154619019E-2</v>
      </c>
      <c r="P757" s="12">
        <f ca="1">SUMPRODUCT(P350:P$530, OFFSET(P$533,0, 0, COUNT($B$330:$B$530) - $B757, 1))</f>
        <v>2.4498717022709865E-2</v>
      </c>
      <c r="Q757" s="12">
        <f ca="1">SUMPRODUCT(Q350:Q$530, OFFSET(Q$533,0, 0, COUNT($B$330:$B$530) - $B757, 1))</f>
        <v>2.4597105444487809E-2</v>
      </c>
      <c r="R757" s="12">
        <f ca="1">SUMPRODUCT(R350:R$530, OFFSET(R$533,0, 0, COUNT($B$330:$B$530) - $B757, 1))</f>
        <v>2.4695889000489774E-2</v>
      </c>
      <c r="S757" s="12">
        <f ca="1">SUMPRODUCT(S350:S$530, OFFSET(S$533,0, 0, COUNT($B$330:$B$530) - $B757, 1))</f>
        <v>2.4795069277600189E-2</v>
      </c>
      <c r="T757" s="12">
        <f ca="1">SUMPRODUCT(T350:T$530, OFFSET(T$533,0, 0, COUNT($B$330:$B$530) - $B757, 1))</f>
        <v>2.4894647869076483E-2</v>
      </c>
      <c r="U757" s="12">
        <f ca="1">SUMPRODUCT(U350:U$530, OFFSET(U$533,0, 0, COUNT($B$330:$B$530) - $B757, 1))</f>
        <v>2.4994626374574776E-2</v>
      </c>
      <c r="V757" s="12">
        <f ca="1">SUMPRODUCT(V350:V$530, OFFSET(V$533,0, 0, COUNT($B$330:$B$530) - $B757, 1))</f>
        <v>2.4965394557720025E-2</v>
      </c>
      <c r="W757" s="12">
        <f ca="1">SUMPRODUCT(W350:W$530, OFFSET(W$533,0, 0, COUNT($B$330:$B$530) - $B757, 1))</f>
        <v>2.4941125156292539E-2</v>
      </c>
      <c r="X757" s="12">
        <f ca="1">SUMPRODUCT(X350:X$530, OFFSET(X$533,0, 0, COUNT($B$330:$B$530) - $B757, 1))</f>
        <v>2.4921954413418306E-2</v>
      </c>
      <c r="Y757" s="12">
        <f ca="1">SUMPRODUCT(Y350:Y$530, OFFSET(Y$533,0, 0, COUNT($B$330:$B$530) - $B757, 1))</f>
        <v>2.4908027925903974E-2</v>
      </c>
      <c r="Z757" s="12">
        <f ca="1">SUMPRODUCT(Z350:Z$530, OFFSET(Z$533,0, 0, COUNT($B$330:$B$530) - $B757, 1))</f>
        <v>0</v>
      </c>
      <c r="AA757" s="12">
        <f ca="1">SUMPRODUCT(AA350:AA$530, OFFSET(AA$533,0, 0, COUNT($B$330:$B$530) - $B757, 1))</f>
        <v>0</v>
      </c>
      <c r="AB757" s="12">
        <f ca="1">SUMPRODUCT(AB350:AB$530, OFFSET(AB$533,0, 0, COUNT($B$330:$B$530) - $B757, 1))</f>
        <v>0</v>
      </c>
      <c r="AC757" s="12">
        <f ca="1">SUMPRODUCT(AC350:AC$530, OFFSET(AC$533,0, 0, COUNT($B$330:$B$530) - $B757, 1))</f>
        <v>0</v>
      </c>
      <c r="AD757" s="12">
        <f ca="1">SUMPRODUCT(AD350:AD$530, OFFSET(AD$533,0, 0, COUNT($B$330:$B$530) - $B757, 1))</f>
        <v>0</v>
      </c>
      <c r="AE757" s="12">
        <f ca="1">SUMPRODUCT(AE350:AE$530, OFFSET(AE$533,0, 0, COUNT($B$330:$B$530) - $B757, 1))</f>
        <v>0</v>
      </c>
      <c r="AF757" s="12">
        <f ca="1">SUMPRODUCT(AF350:AF$530, OFFSET(AF$533,0, 0, COUNT($B$330:$B$530) - $B757, 1))</f>
        <v>0</v>
      </c>
      <c r="AG757" s="12">
        <f ca="1">SUMPRODUCT(AG350:AG$530, OFFSET(AG$533,0, 0, COUNT($B$330:$B$530) - $B757, 1))</f>
        <v>0</v>
      </c>
      <c r="AH757" s="12">
        <f ca="1">SUMPRODUCT(AH350:AH$530, OFFSET(AH$533,0, 0, COUNT($B$330:$B$530) - $B757, 1))</f>
        <v>0</v>
      </c>
      <c r="AI757" s="12">
        <f ca="1">SUMPRODUCT(AI350:AI$530, OFFSET(AI$533,0, 0, COUNT($B$330:$B$530) - $B757, 1))</f>
        <v>0</v>
      </c>
      <c r="AJ757" s="12">
        <f ca="1">SUMPRODUCT(AJ350:AJ$530, OFFSET(AJ$533,0, 0, COUNT($B$330:$B$530) - $B757, 1))</f>
        <v>0</v>
      </c>
      <c r="AK757" s="12">
        <f ca="1">SUMPRODUCT(AK350:AK$530, OFFSET(AK$533,0, 0, COUNT($B$330:$B$530) - $B757, 1))</f>
        <v>0</v>
      </c>
      <c r="AL757" s="12">
        <f ca="1">SUMPRODUCT(AL350:AL$530, OFFSET(AL$533,0, 0, COUNT($B$330:$B$530) - $B757, 1))</f>
        <v>0</v>
      </c>
      <c r="AM757" s="12">
        <f ca="1">SUMPRODUCT(AM350:AM$530, OFFSET(AM$533,0, 0, COUNT($B$330:$B$530) - $B757, 1))</f>
        <v>0</v>
      </c>
      <c r="AN757" s="12">
        <f ca="1">SUMPRODUCT(AN350:AN$530, OFFSET(AN$533,0, 0, COUNT($B$330:$B$530) - $B757, 1))</f>
        <v>0</v>
      </c>
      <c r="AO757" s="12">
        <f ca="1">SUMPRODUCT(AO350:AO$530, OFFSET(AO$533,0, 0, COUNT($B$330:$B$530) - $B757, 1))</f>
        <v>0</v>
      </c>
    </row>
    <row r="758" spans="2:41">
      <c r="B758" s="33">
        <v>21</v>
      </c>
      <c r="C758" s="12">
        <f ca="1">SUMPRODUCT(C351:C$530, OFFSET(C$533,0, 0, COUNT($B$330:$B$530) - $B758, 1))</f>
        <v>2.3254914163987041E-2</v>
      </c>
      <c r="D758" s="12">
        <f ca="1">SUMPRODUCT(D351:D$530, OFFSET(D$533,0, 0, COUNT($B$330:$B$530) - $B758, 1))</f>
        <v>2.3348307393561293E-2</v>
      </c>
      <c r="E758" s="12">
        <f ca="1">SUMPRODUCT(E351:E$530, OFFSET(E$533,0, 0, COUNT($B$330:$B$530) - $B758, 1))</f>
        <v>2.3442075696346647E-2</v>
      </c>
      <c r="F758" s="12">
        <f ca="1">SUMPRODUCT(F351:F$530, OFFSET(F$533,0, 0, COUNT($B$330:$B$530) - $B758, 1))</f>
        <v>2.3536220578661299E-2</v>
      </c>
      <c r="G758" s="12">
        <f ca="1">SUMPRODUCT(G351:G$530, OFFSET(G$533,0, 0, COUNT($B$330:$B$530) - $B758, 1))</f>
        <v>2.3630743552872792E-2</v>
      </c>
      <c r="H758" s="12">
        <f ca="1">SUMPRODUCT(H351:H$530, OFFSET(H$533,0, 0, COUNT($B$330:$B$530) - $B758, 1))</f>
        <v>2.3725646137422472E-2</v>
      </c>
      <c r="I758" s="12">
        <f ca="1">SUMPRODUCT(I351:I$530, OFFSET(I$533,0, 0, COUNT($B$330:$B$530) - $B758, 1))</f>
        <v>2.3820929856849863E-2</v>
      </c>
      <c r="J758" s="12">
        <f ca="1">SUMPRODUCT(J351:J$530, OFFSET(J$533,0, 0, COUNT($B$330:$B$530) - $B758, 1))</f>
        <v>2.3916596241817148E-2</v>
      </c>
      <c r="K758" s="12">
        <f ca="1">SUMPRODUCT(K351:K$530, OFFSET(K$533,0, 0, COUNT($B$330:$B$530) - $B758, 1))</f>
        <v>2.401264682913368E-2</v>
      </c>
      <c r="L758" s="12">
        <f ca="1">SUMPRODUCT(L351:L$530, OFFSET(L$533,0, 0, COUNT($B$330:$B$530) - $B758, 1))</f>
        <v>2.4109083161780794E-2</v>
      </c>
      <c r="M758" s="12">
        <f ca="1">SUMPRODUCT(M351:M$530, OFFSET(M$533,0, 0, COUNT($B$330:$B$530) - $B758, 1))</f>
        <v>2.4205906788936561E-2</v>
      </c>
      <c r="N758" s="12">
        <f ca="1">SUMPRODUCT(N351:N$530, OFFSET(N$533,0, 0, COUNT($B$330:$B$530) - $B758, 1))</f>
        <v>2.4303119266000546E-2</v>
      </c>
      <c r="O758" s="12">
        <f ca="1">SUMPRODUCT(O351:O$530, OFFSET(O$533,0, 0, COUNT($B$330:$B$530) - $B758, 1))</f>
        <v>2.4400722154619019E-2</v>
      </c>
      <c r="P758" s="12">
        <f ca="1">SUMPRODUCT(P351:P$530, OFFSET(P$533,0, 0, COUNT($B$330:$B$530) - $B758, 1))</f>
        <v>2.4498717022709865E-2</v>
      </c>
      <c r="Q758" s="12">
        <f ca="1">SUMPRODUCT(Q351:Q$530, OFFSET(Q$533,0, 0, COUNT($B$330:$B$530) - $B758, 1))</f>
        <v>2.4597105444487809E-2</v>
      </c>
      <c r="R758" s="12">
        <f ca="1">SUMPRODUCT(R351:R$530, OFFSET(R$533,0, 0, COUNT($B$330:$B$530) - $B758, 1))</f>
        <v>2.4695889000489774E-2</v>
      </c>
      <c r="S758" s="12">
        <f ca="1">SUMPRODUCT(S351:S$530, OFFSET(S$533,0, 0, COUNT($B$330:$B$530) - $B758, 1))</f>
        <v>2.4795069277600189E-2</v>
      </c>
      <c r="T758" s="12">
        <f ca="1">SUMPRODUCT(T351:T$530, OFFSET(T$533,0, 0, COUNT($B$330:$B$530) - $B758, 1))</f>
        <v>2.4894647869076483E-2</v>
      </c>
      <c r="U758" s="12">
        <f ca="1">SUMPRODUCT(U351:U$530, OFFSET(U$533,0, 0, COUNT($B$330:$B$530) - $B758, 1))</f>
        <v>2.4994626374574776E-2</v>
      </c>
      <c r="V758" s="12">
        <f ca="1">SUMPRODUCT(V351:V$530, OFFSET(V$533,0, 0, COUNT($B$330:$B$530) - $B758, 1))</f>
        <v>2.4965394557720025E-2</v>
      </c>
      <c r="W758" s="12">
        <f ca="1">SUMPRODUCT(W351:W$530, OFFSET(W$533,0, 0, COUNT($B$330:$B$530) - $B758, 1))</f>
        <v>2.4941125156292539E-2</v>
      </c>
      <c r="X758" s="12">
        <f ca="1">SUMPRODUCT(X351:X$530, OFFSET(X$533,0, 0, COUNT($B$330:$B$530) - $B758, 1))</f>
        <v>2.4921954413418306E-2</v>
      </c>
      <c r="Y758" s="12">
        <f ca="1">SUMPRODUCT(Y351:Y$530, OFFSET(Y$533,0, 0, COUNT($B$330:$B$530) - $B758, 1))</f>
        <v>2.4908027925903974E-2</v>
      </c>
      <c r="Z758" s="12">
        <f ca="1">SUMPRODUCT(Z351:Z$530, OFFSET(Z$533,0, 0, COUNT($B$330:$B$530) - $B758, 1))</f>
        <v>2.4899501341036488E-2</v>
      </c>
      <c r="AA758" s="12">
        <f ca="1">SUMPRODUCT(AA351:AA$530, OFFSET(AA$533,0, 0, COUNT($B$330:$B$530) - $B758, 1))</f>
        <v>2.4896541118303639E-2</v>
      </c>
      <c r="AB758" s="12">
        <f ca="1">SUMPRODUCT(AB351:AB$530, OFFSET(AB$533,0, 0, COUNT($B$330:$B$530) - $B758, 1))</f>
        <v>2.4899325363176891E-2</v>
      </c>
      <c r="AC758" s="12">
        <f ca="1">SUMPRODUCT(AC351:AC$530, OFFSET(AC$533,0, 0, COUNT($B$330:$B$530) - $B758, 1))</f>
        <v>2.4908044741009765E-2</v>
      </c>
      <c r="AD758" s="12">
        <f ca="1">SUMPRODUCT(AD351:AD$530, OFFSET(AD$533,0, 0, COUNT($B$330:$B$530) - $B758, 1))</f>
        <v>2.4922903480151085E-2</v>
      </c>
      <c r="AE758" s="12">
        <f ca="1">SUMPRODUCT(AE351:AE$530, OFFSET(AE$533,0, 0, COUNT($B$330:$B$530) - $B758, 1))</f>
        <v>2.4944120474572937E-2</v>
      </c>
      <c r="AF758" s="12">
        <f ca="1">SUMPRODUCT(AF351:AF$530, OFFSET(AF$533,0, 0, COUNT($B$330:$B$530) - $B758, 1))</f>
        <v>0</v>
      </c>
      <c r="AG758" s="12">
        <f ca="1">SUMPRODUCT(AG351:AG$530, OFFSET(AG$533,0, 0, COUNT($B$330:$B$530) - $B758, 1))</f>
        <v>0</v>
      </c>
      <c r="AH758" s="12">
        <f ca="1">SUMPRODUCT(AH351:AH$530, OFFSET(AH$533,0, 0, COUNT($B$330:$B$530) - $B758, 1))</f>
        <v>0</v>
      </c>
      <c r="AI758" s="12">
        <f ca="1">SUMPRODUCT(AI351:AI$530, OFFSET(AI$533,0, 0, COUNT($B$330:$B$530) - $B758, 1))</f>
        <v>0</v>
      </c>
      <c r="AJ758" s="12">
        <f ca="1">SUMPRODUCT(AJ351:AJ$530, OFFSET(AJ$533,0, 0, COUNT($B$330:$B$530) - $B758, 1))</f>
        <v>0</v>
      </c>
      <c r="AK758" s="12">
        <f ca="1">SUMPRODUCT(AK351:AK$530, OFFSET(AK$533,0, 0, COUNT($B$330:$B$530) - $B758, 1))</f>
        <v>0</v>
      </c>
      <c r="AL758" s="12">
        <f ca="1">SUMPRODUCT(AL351:AL$530, OFFSET(AL$533,0, 0, COUNT($B$330:$B$530) - $B758, 1))</f>
        <v>0</v>
      </c>
      <c r="AM758" s="12">
        <f ca="1">SUMPRODUCT(AM351:AM$530, OFFSET(AM$533,0, 0, COUNT($B$330:$B$530) - $B758, 1))</f>
        <v>0</v>
      </c>
      <c r="AN758" s="12">
        <f ca="1">SUMPRODUCT(AN351:AN$530, OFFSET(AN$533,0, 0, COUNT($B$330:$B$530) - $B758, 1))</f>
        <v>0</v>
      </c>
      <c r="AO758" s="12">
        <f ca="1">SUMPRODUCT(AO351:AO$530, OFFSET(AO$533,0, 0, COUNT($B$330:$B$530) - $B758, 1))</f>
        <v>0</v>
      </c>
    </row>
    <row r="759" spans="2:41">
      <c r="B759" s="33">
        <v>22</v>
      </c>
      <c r="C759" s="12">
        <f ca="1">SUMPRODUCT(C352:C$530, OFFSET(C$533,0, 0, COUNT($B$330:$B$530) - $B759, 1))</f>
        <v>2.3254914163987041E-2</v>
      </c>
      <c r="D759" s="12">
        <f ca="1">SUMPRODUCT(D352:D$530, OFFSET(D$533,0, 0, COUNT($B$330:$B$530) - $B759, 1))</f>
        <v>2.3348307393561293E-2</v>
      </c>
      <c r="E759" s="12">
        <f ca="1">SUMPRODUCT(E352:E$530, OFFSET(E$533,0, 0, COUNT($B$330:$B$530) - $B759, 1))</f>
        <v>2.3442075696346647E-2</v>
      </c>
      <c r="F759" s="12">
        <f ca="1">SUMPRODUCT(F352:F$530, OFFSET(F$533,0, 0, COUNT($B$330:$B$530) - $B759, 1))</f>
        <v>2.3536220578661299E-2</v>
      </c>
      <c r="G759" s="12">
        <f ca="1">SUMPRODUCT(G352:G$530, OFFSET(G$533,0, 0, COUNT($B$330:$B$530) - $B759, 1))</f>
        <v>2.3630743552872792E-2</v>
      </c>
      <c r="H759" s="12">
        <f ca="1">SUMPRODUCT(H352:H$530, OFFSET(H$533,0, 0, COUNT($B$330:$B$530) - $B759, 1))</f>
        <v>2.3725646137422472E-2</v>
      </c>
      <c r="I759" s="12">
        <f ca="1">SUMPRODUCT(I352:I$530, OFFSET(I$533,0, 0, COUNT($B$330:$B$530) - $B759, 1))</f>
        <v>2.3820929856849863E-2</v>
      </c>
      <c r="J759" s="12">
        <f ca="1">SUMPRODUCT(J352:J$530, OFFSET(J$533,0, 0, COUNT($B$330:$B$530) - $B759, 1))</f>
        <v>2.3916596241817148E-2</v>
      </c>
      <c r="K759" s="12">
        <f ca="1">SUMPRODUCT(K352:K$530, OFFSET(K$533,0, 0, COUNT($B$330:$B$530) - $B759, 1))</f>
        <v>2.401264682913368E-2</v>
      </c>
      <c r="L759" s="12">
        <f ca="1">SUMPRODUCT(L352:L$530, OFFSET(L$533,0, 0, COUNT($B$330:$B$530) - $B759, 1))</f>
        <v>2.4109083161780794E-2</v>
      </c>
      <c r="M759" s="12">
        <f ca="1">SUMPRODUCT(M352:M$530, OFFSET(M$533,0, 0, COUNT($B$330:$B$530) - $B759, 1))</f>
        <v>2.4205906788936561E-2</v>
      </c>
      <c r="N759" s="12">
        <f ca="1">SUMPRODUCT(N352:N$530, OFFSET(N$533,0, 0, COUNT($B$330:$B$530) - $B759, 1))</f>
        <v>2.4303119266000546E-2</v>
      </c>
      <c r="O759" s="12">
        <f ca="1">SUMPRODUCT(O352:O$530, OFFSET(O$533,0, 0, COUNT($B$330:$B$530) - $B759, 1))</f>
        <v>2.4400722154619019E-2</v>
      </c>
      <c r="P759" s="12">
        <f ca="1">SUMPRODUCT(P352:P$530, OFFSET(P$533,0, 0, COUNT($B$330:$B$530) - $B759, 1))</f>
        <v>2.4498717022709865E-2</v>
      </c>
      <c r="Q759" s="12">
        <f ca="1">SUMPRODUCT(Q352:Q$530, OFFSET(Q$533,0, 0, COUNT($B$330:$B$530) - $B759, 1))</f>
        <v>2.4597105444487809E-2</v>
      </c>
      <c r="R759" s="12">
        <f ca="1">SUMPRODUCT(R352:R$530, OFFSET(R$533,0, 0, COUNT($B$330:$B$530) - $B759, 1))</f>
        <v>2.4695889000489774E-2</v>
      </c>
      <c r="S759" s="12">
        <f ca="1">SUMPRODUCT(S352:S$530, OFFSET(S$533,0, 0, COUNT($B$330:$B$530) - $B759, 1))</f>
        <v>2.4795069277600189E-2</v>
      </c>
      <c r="T759" s="12">
        <f ca="1">SUMPRODUCT(T352:T$530, OFFSET(T$533,0, 0, COUNT($B$330:$B$530) - $B759, 1))</f>
        <v>2.4894647869076483E-2</v>
      </c>
      <c r="U759" s="12">
        <f ca="1">SUMPRODUCT(U352:U$530, OFFSET(U$533,0, 0, COUNT($B$330:$B$530) - $B759, 1))</f>
        <v>2.4994626374574776E-2</v>
      </c>
      <c r="V759" s="12">
        <f ca="1">SUMPRODUCT(V352:V$530, OFFSET(V$533,0, 0, COUNT($B$330:$B$530) - $B759, 1))</f>
        <v>2.4965394557720025E-2</v>
      </c>
      <c r="W759" s="12">
        <f ca="1">SUMPRODUCT(W352:W$530, OFFSET(W$533,0, 0, COUNT($B$330:$B$530) - $B759, 1))</f>
        <v>2.4941125156292539E-2</v>
      </c>
      <c r="X759" s="12">
        <f ca="1">SUMPRODUCT(X352:X$530, OFFSET(X$533,0, 0, COUNT($B$330:$B$530) - $B759, 1))</f>
        <v>2.4921954413418306E-2</v>
      </c>
      <c r="Y759" s="12">
        <f ca="1">SUMPRODUCT(Y352:Y$530, OFFSET(Y$533,0, 0, COUNT($B$330:$B$530) - $B759, 1))</f>
        <v>2.4908027925903974E-2</v>
      </c>
      <c r="Z759" s="12">
        <f ca="1">SUMPRODUCT(Z352:Z$530, OFFSET(Z$533,0, 0, COUNT($B$330:$B$530) - $B759, 1))</f>
        <v>2.4899501341036488E-2</v>
      </c>
      <c r="AA759" s="12">
        <f ca="1">SUMPRODUCT(AA352:AA$530, OFFSET(AA$533,0, 0, COUNT($B$330:$B$530) - $B759, 1))</f>
        <v>2.4896541118303639E-2</v>
      </c>
      <c r="AB759" s="12">
        <f ca="1">SUMPRODUCT(AB352:AB$530, OFFSET(AB$533,0, 0, COUNT($B$330:$B$530) - $B759, 1))</f>
        <v>2.4899325363176891E-2</v>
      </c>
      <c r="AC759" s="12">
        <f ca="1">SUMPRODUCT(AC352:AC$530, OFFSET(AC$533,0, 0, COUNT($B$330:$B$530) - $B759, 1))</f>
        <v>2.4908044741009765E-2</v>
      </c>
      <c r="AD759" s="12">
        <f ca="1">SUMPRODUCT(AD352:AD$530, OFFSET(AD$533,0, 0, COUNT($B$330:$B$530) - $B759, 1))</f>
        <v>2.4922903480151085E-2</v>
      </c>
      <c r="AE759" s="12">
        <f ca="1">SUMPRODUCT(AE352:AE$530, OFFSET(AE$533,0, 0, COUNT($B$330:$B$530) - $B759, 1))</f>
        <v>2.4944120474572937E-2</v>
      </c>
      <c r="AF759" s="12">
        <f ca="1">SUMPRODUCT(AF352:AF$530, OFFSET(AF$533,0, 0, COUNT($B$330:$B$530) - $B759, 1))</f>
        <v>2.4971930497696027E-2</v>
      </c>
      <c r="AG759" s="12">
        <f ca="1">SUMPRODUCT(AG352:AG$530, OFFSET(AG$533,0, 0, COUNT($B$330:$B$530) - $B759, 1))</f>
        <v>2.500658554068947E-2</v>
      </c>
      <c r="AH759" s="12">
        <f ca="1">SUMPRODUCT(AH352:AH$530, OFFSET(AH$533,0, 0, COUNT($B$330:$B$530) - $B759, 1))</f>
        <v>2.5048356290365569E-2</v>
      </c>
      <c r="AI759" s="12">
        <f ca="1">SUMPRODUCT(AI352:AI$530, OFFSET(AI$533,0, 0, COUNT($B$330:$B$530) - $B759, 1))</f>
        <v>2.5097533763926792E-2</v>
      </c>
      <c r="AJ759" s="12">
        <f ca="1">SUMPRODUCT(AJ352:AJ$530, OFFSET(AJ$533,0, 0, COUNT($B$330:$B$530) - $B759, 1))</f>
        <v>2.5154431120305423E-2</v>
      </c>
      <c r="AK759" s="12">
        <f ca="1">SUMPRODUCT(AK352:AK$530, OFFSET(AK$533,0, 0, COUNT($B$330:$B$530) - $B759, 1))</f>
        <v>0</v>
      </c>
      <c r="AL759" s="12">
        <f ca="1">SUMPRODUCT(AL352:AL$530, OFFSET(AL$533,0, 0, COUNT($B$330:$B$530) - $B759, 1))</f>
        <v>0</v>
      </c>
      <c r="AM759" s="12">
        <f ca="1">SUMPRODUCT(AM352:AM$530, OFFSET(AM$533,0, 0, COUNT($B$330:$B$530) - $B759, 1))</f>
        <v>0</v>
      </c>
      <c r="AN759" s="12">
        <f ca="1">SUMPRODUCT(AN352:AN$530, OFFSET(AN$533,0, 0, COUNT($B$330:$B$530) - $B759, 1))</f>
        <v>0</v>
      </c>
      <c r="AO759" s="12">
        <f ca="1">SUMPRODUCT(AO352:AO$530, OFFSET(AO$533,0, 0, COUNT($B$330:$B$530) - $B759, 1))</f>
        <v>0</v>
      </c>
    </row>
    <row r="760" spans="2:41">
      <c r="B760" s="33">
        <v>23</v>
      </c>
      <c r="C760" s="12">
        <f ca="1">SUMPRODUCT(C353:C$530, OFFSET(C$533,0, 0, COUNT($B$330:$B$530) - $B760, 1))</f>
        <v>2.3254914163987041E-2</v>
      </c>
      <c r="D760" s="12">
        <f ca="1">SUMPRODUCT(D353:D$530, OFFSET(D$533,0, 0, COUNT($B$330:$B$530) - $B760, 1))</f>
        <v>2.3348307393561293E-2</v>
      </c>
      <c r="E760" s="12">
        <f ca="1">SUMPRODUCT(E353:E$530, OFFSET(E$533,0, 0, COUNT($B$330:$B$530) - $B760, 1))</f>
        <v>2.3442075696346647E-2</v>
      </c>
      <c r="F760" s="12">
        <f ca="1">SUMPRODUCT(F353:F$530, OFFSET(F$533,0, 0, COUNT($B$330:$B$530) - $B760, 1))</f>
        <v>2.3536220578661299E-2</v>
      </c>
      <c r="G760" s="12">
        <f ca="1">SUMPRODUCT(G353:G$530, OFFSET(G$533,0, 0, COUNT($B$330:$B$530) - $B760, 1))</f>
        <v>2.3630743552872792E-2</v>
      </c>
      <c r="H760" s="12">
        <f ca="1">SUMPRODUCT(H353:H$530, OFFSET(H$533,0, 0, COUNT($B$330:$B$530) - $B760, 1))</f>
        <v>2.3725646137422472E-2</v>
      </c>
      <c r="I760" s="12">
        <f ca="1">SUMPRODUCT(I353:I$530, OFFSET(I$533,0, 0, COUNT($B$330:$B$530) - $B760, 1))</f>
        <v>2.3820929856849863E-2</v>
      </c>
      <c r="J760" s="12">
        <f ca="1">SUMPRODUCT(J353:J$530, OFFSET(J$533,0, 0, COUNT($B$330:$B$530) - $B760, 1))</f>
        <v>2.3916596241817148E-2</v>
      </c>
      <c r="K760" s="12">
        <f ca="1">SUMPRODUCT(K353:K$530, OFFSET(K$533,0, 0, COUNT($B$330:$B$530) - $B760, 1))</f>
        <v>2.401264682913368E-2</v>
      </c>
      <c r="L760" s="12">
        <f ca="1">SUMPRODUCT(L353:L$530, OFFSET(L$533,0, 0, COUNT($B$330:$B$530) - $B760, 1))</f>
        <v>2.4109083161780794E-2</v>
      </c>
      <c r="M760" s="12">
        <f ca="1">SUMPRODUCT(M353:M$530, OFFSET(M$533,0, 0, COUNT($B$330:$B$530) - $B760, 1))</f>
        <v>2.4205906788936561E-2</v>
      </c>
      <c r="N760" s="12">
        <f ca="1">SUMPRODUCT(N353:N$530, OFFSET(N$533,0, 0, COUNT($B$330:$B$530) - $B760, 1))</f>
        <v>2.4303119266000546E-2</v>
      </c>
      <c r="O760" s="12">
        <f ca="1">SUMPRODUCT(O353:O$530, OFFSET(O$533,0, 0, COUNT($B$330:$B$530) - $B760, 1))</f>
        <v>2.4400722154619019E-2</v>
      </c>
      <c r="P760" s="12">
        <f ca="1">SUMPRODUCT(P353:P$530, OFFSET(P$533,0, 0, COUNT($B$330:$B$530) - $B760, 1))</f>
        <v>2.4498717022709865E-2</v>
      </c>
      <c r="Q760" s="12">
        <f ca="1">SUMPRODUCT(Q353:Q$530, OFFSET(Q$533,0, 0, COUNT($B$330:$B$530) - $B760, 1))</f>
        <v>2.4597105444487809E-2</v>
      </c>
      <c r="R760" s="12">
        <f ca="1">SUMPRODUCT(R353:R$530, OFFSET(R$533,0, 0, COUNT($B$330:$B$530) - $B760, 1))</f>
        <v>2.4695889000489774E-2</v>
      </c>
      <c r="S760" s="12">
        <f ca="1">SUMPRODUCT(S353:S$530, OFFSET(S$533,0, 0, COUNT($B$330:$B$530) - $B760, 1))</f>
        <v>2.4795069277600189E-2</v>
      </c>
      <c r="T760" s="12">
        <f ca="1">SUMPRODUCT(T353:T$530, OFFSET(T$533,0, 0, COUNT($B$330:$B$530) - $B760, 1))</f>
        <v>2.4894647869076483E-2</v>
      </c>
      <c r="U760" s="12">
        <f ca="1">SUMPRODUCT(U353:U$530, OFFSET(U$533,0, 0, COUNT($B$330:$B$530) - $B760, 1))</f>
        <v>2.4994626374574776E-2</v>
      </c>
      <c r="V760" s="12">
        <f ca="1">SUMPRODUCT(V353:V$530, OFFSET(V$533,0, 0, COUNT($B$330:$B$530) - $B760, 1))</f>
        <v>2.4965394557720025E-2</v>
      </c>
      <c r="W760" s="12">
        <f ca="1">SUMPRODUCT(W353:W$530, OFFSET(W$533,0, 0, COUNT($B$330:$B$530) - $B760, 1))</f>
        <v>2.4941125156292539E-2</v>
      </c>
      <c r="X760" s="12">
        <f ca="1">SUMPRODUCT(X353:X$530, OFFSET(X$533,0, 0, COUNT($B$330:$B$530) - $B760, 1))</f>
        <v>2.4921954413418306E-2</v>
      </c>
      <c r="Y760" s="12">
        <f ca="1">SUMPRODUCT(Y353:Y$530, OFFSET(Y$533,0, 0, COUNT($B$330:$B$530) - $B760, 1))</f>
        <v>2.4908027925903974E-2</v>
      </c>
      <c r="Z760" s="12">
        <f ca="1">SUMPRODUCT(Z353:Z$530, OFFSET(Z$533,0, 0, COUNT($B$330:$B$530) - $B760, 1))</f>
        <v>2.4899501341036488E-2</v>
      </c>
      <c r="AA760" s="12">
        <f ca="1">SUMPRODUCT(AA353:AA$530, OFFSET(AA$533,0, 0, COUNT($B$330:$B$530) - $B760, 1))</f>
        <v>2.4896541118303639E-2</v>
      </c>
      <c r="AB760" s="12">
        <f ca="1">SUMPRODUCT(AB353:AB$530, OFFSET(AB$533,0, 0, COUNT($B$330:$B$530) - $B760, 1))</f>
        <v>2.4899325363176891E-2</v>
      </c>
      <c r="AC760" s="12">
        <f ca="1">SUMPRODUCT(AC353:AC$530, OFFSET(AC$533,0, 0, COUNT($B$330:$B$530) - $B760, 1))</f>
        <v>2.4908044741009765E-2</v>
      </c>
      <c r="AD760" s="12">
        <f ca="1">SUMPRODUCT(AD353:AD$530, OFFSET(AD$533,0, 0, COUNT($B$330:$B$530) - $B760, 1))</f>
        <v>2.4922903480151085E-2</v>
      </c>
      <c r="AE760" s="12">
        <f ca="1">SUMPRODUCT(AE353:AE$530, OFFSET(AE$533,0, 0, COUNT($B$330:$B$530) - $B760, 1))</f>
        <v>2.4944120474572937E-2</v>
      </c>
      <c r="AF760" s="12">
        <f ca="1">SUMPRODUCT(AF353:AF$530, OFFSET(AF$533,0, 0, COUNT($B$330:$B$530) - $B760, 1))</f>
        <v>2.4971930497696027E-2</v>
      </c>
      <c r="AG760" s="12">
        <f ca="1">SUMPRODUCT(AG353:AG$530, OFFSET(AG$533,0, 0, COUNT($B$330:$B$530) - $B760, 1))</f>
        <v>2.500658554068947E-2</v>
      </c>
      <c r="AH760" s="12">
        <f ca="1">SUMPRODUCT(AH353:AH$530, OFFSET(AH$533,0, 0, COUNT($B$330:$B$530) - $B760, 1))</f>
        <v>2.5048356290365569E-2</v>
      </c>
      <c r="AI760" s="12">
        <f ca="1">SUMPRODUCT(AI353:AI$530, OFFSET(AI$533,0, 0, COUNT($B$330:$B$530) - $B760, 1))</f>
        <v>2.5097533763926792E-2</v>
      </c>
      <c r="AJ760" s="12">
        <f ca="1">SUMPRODUCT(AJ353:AJ$530, OFFSET(AJ$533,0, 0, COUNT($B$330:$B$530) - $B760, 1))</f>
        <v>2.5154431120305423E-2</v>
      </c>
      <c r="AK760" s="12">
        <f ca="1">SUMPRODUCT(AK353:AK$530, OFFSET(AK$533,0, 0, COUNT($B$330:$B$530) - $B760, 1))</f>
        <v>2.5219385670726843E-2</v>
      </c>
      <c r="AL760" s="12">
        <f ca="1">SUMPRODUCT(AL353:AL$530, OFFSET(AL$533,0, 0, COUNT($B$330:$B$530) - $B760, 1))</f>
        <v>2.529276111450551E-2</v>
      </c>
      <c r="AM760" s="12">
        <f ca="1">SUMPRODUCT(AM353:AM$530, OFFSET(AM$533,0, 0, COUNT($B$330:$B$530) - $B760, 1))</f>
        <v>2.5374950030036921E-2</v>
      </c>
      <c r="AN760" s="12">
        <f ca="1">SUMPRODUCT(AN353:AN$530, OFFSET(AN$533,0, 0, COUNT($B$330:$B$530) - $B760, 1))</f>
        <v>2.546637665559311E-2</v>
      </c>
      <c r="AO760" s="12">
        <f ca="1">SUMPRODUCT(AO353:AO$530, OFFSET(AO$533,0, 0, COUNT($B$330:$B$530) - $B760, 1))</f>
        <v>2.5567499999999993E-2</v>
      </c>
    </row>
    <row r="761" spans="2:41">
      <c r="B761" s="33">
        <v>24</v>
      </c>
      <c r="C761" s="12">
        <f ca="1">SUMPRODUCT(C354:C$530, OFFSET(C$533,0, 0, COUNT($B$330:$B$530) - $B761, 1))</f>
        <v>2.3254914163987041E-2</v>
      </c>
      <c r="D761" s="12">
        <f ca="1">SUMPRODUCT(D354:D$530, OFFSET(D$533,0, 0, COUNT($B$330:$B$530) - $B761, 1))</f>
        <v>2.3348307393561293E-2</v>
      </c>
      <c r="E761" s="12">
        <f ca="1">SUMPRODUCT(E354:E$530, OFFSET(E$533,0, 0, COUNT($B$330:$B$530) - $B761, 1))</f>
        <v>2.3442075696346647E-2</v>
      </c>
      <c r="F761" s="12">
        <f ca="1">SUMPRODUCT(F354:F$530, OFFSET(F$533,0, 0, COUNT($B$330:$B$530) - $B761, 1))</f>
        <v>2.3536220578661299E-2</v>
      </c>
      <c r="G761" s="12">
        <f ca="1">SUMPRODUCT(G354:G$530, OFFSET(G$533,0, 0, COUNT($B$330:$B$530) - $B761, 1))</f>
        <v>2.3630743552872792E-2</v>
      </c>
      <c r="H761" s="12">
        <f ca="1">SUMPRODUCT(H354:H$530, OFFSET(H$533,0, 0, COUNT($B$330:$B$530) - $B761, 1))</f>
        <v>2.3725646137422472E-2</v>
      </c>
      <c r="I761" s="12">
        <f ca="1">SUMPRODUCT(I354:I$530, OFFSET(I$533,0, 0, COUNT($B$330:$B$530) - $B761, 1))</f>
        <v>2.3820929856849863E-2</v>
      </c>
      <c r="J761" s="12">
        <f ca="1">SUMPRODUCT(J354:J$530, OFFSET(J$533,0, 0, COUNT($B$330:$B$530) - $B761, 1))</f>
        <v>2.3916596241817148E-2</v>
      </c>
      <c r="K761" s="12">
        <f ca="1">SUMPRODUCT(K354:K$530, OFFSET(K$533,0, 0, COUNT($B$330:$B$530) - $B761, 1))</f>
        <v>2.401264682913368E-2</v>
      </c>
      <c r="L761" s="12">
        <f ca="1">SUMPRODUCT(L354:L$530, OFFSET(L$533,0, 0, COUNT($B$330:$B$530) - $B761, 1))</f>
        <v>2.4109083161780794E-2</v>
      </c>
      <c r="M761" s="12">
        <f ca="1">SUMPRODUCT(M354:M$530, OFFSET(M$533,0, 0, COUNT($B$330:$B$530) - $B761, 1))</f>
        <v>2.4205906788936561E-2</v>
      </c>
      <c r="N761" s="12">
        <f ca="1">SUMPRODUCT(N354:N$530, OFFSET(N$533,0, 0, COUNT($B$330:$B$530) - $B761, 1))</f>
        <v>2.4303119266000546E-2</v>
      </c>
      <c r="O761" s="12">
        <f ca="1">SUMPRODUCT(O354:O$530, OFFSET(O$533,0, 0, COUNT($B$330:$B$530) - $B761, 1))</f>
        <v>2.4400722154619019E-2</v>
      </c>
      <c r="P761" s="12">
        <f ca="1">SUMPRODUCT(P354:P$530, OFFSET(P$533,0, 0, COUNT($B$330:$B$530) - $B761, 1))</f>
        <v>2.4498717022709865E-2</v>
      </c>
      <c r="Q761" s="12">
        <f ca="1">SUMPRODUCT(Q354:Q$530, OFFSET(Q$533,0, 0, COUNT($B$330:$B$530) - $B761, 1))</f>
        <v>2.4597105444487809E-2</v>
      </c>
      <c r="R761" s="12">
        <f ca="1">SUMPRODUCT(R354:R$530, OFFSET(R$533,0, 0, COUNT($B$330:$B$530) - $B761, 1))</f>
        <v>2.4695889000489774E-2</v>
      </c>
      <c r="S761" s="12">
        <f ca="1">SUMPRODUCT(S354:S$530, OFFSET(S$533,0, 0, COUNT($B$330:$B$530) - $B761, 1))</f>
        <v>2.4795069277600189E-2</v>
      </c>
      <c r="T761" s="12">
        <f ca="1">SUMPRODUCT(T354:T$530, OFFSET(T$533,0, 0, COUNT($B$330:$B$530) - $B761, 1))</f>
        <v>2.4894647869076483E-2</v>
      </c>
      <c r="U761" s="12">
        <f ca="1">SUMPRODUCT(U354:U$530, OFFSET(U$533,0, 0, COUNT($B$330:$B$530) - $B761, 1))</f>
        <v>2.4994626374574776E-2</v>
      </c>
      <c r="V761" s="12">
        <f ca="1">SUMPRODUCT(V354:V$530, OFFSET(V$533,0, 0, COUNT($B$330:$B$530) - $B761, 1))</f>
        <v>2.4965394557720025E-2</v>
      </c>
      <c r="W761" s="12">
        <f ca="1">SUMPRODUCT(W354:W$530, OFFSET(W$533,0, 0, COUNT($B$330:$B$530) - $B761, 1))</f>
        <v>2.4941125156292539E-2</v>
      </c>
      <c r="X761" s="12">
        <f ca="1">SUMPRODUCT(X354:X$530, OFFSET(X$533,0, 0, COUNT($B$330:$B$530) - $B761, 1))</f>
        <v>2.4921954413418306E-2</v>
      </c>
      <c r="Y761" s="12">
        <f ca="1">SUMPRODUCT(Y354:Y$530, OFFSET(Y$533,0, 0, COUNT($B$330:$B$530) - $B761, 1))</f>
        <v>2.4908027925903974E-2</v>
      </c>
      <c r="Z761" s="12">
        <f ca="1">SUMPRODUCT(Z354:Z$530, OFFSET(Z$533,0, 0, COUNT($B$330:$B$530) - $B761, 1))</f>
        <v>2.4899501341036488E-2</v>
      </c>
      <c r="AA761" s="12">
        <f ca="1">SUMPRODUCT(AA354:AA$530, OFFSET(AA$533,0, 0, COUNT($B$330:$B$530) - $B761, 1))</f>
        <v>2.4896541118303639E-2</v>
      </c>
      <c r="AB761" s="12">
        <f ca="1">SUMPRODUCT(AB354:AB$530, OFFSET(AB$533,0, 0, COUNT($B$330:$B$530) - $B761, 1))</f>
        <v>2.4899325363176891E-2</v>
      </c>
      <c r="AC761" s="12">
        <f ca="1">SUMPRODUCT(AC354:AC$530, OFFSET(AC$533,0, 0, COUNT($B$330:$B$530) - $B761, 1))</f>
        <v>2.4908044741009765E-2</v>
      </c>
      <c r="AD761" s="12">
        <f ca="1">SUMPRODUCT(AD354:AD$530, OFFSET(AD$533,0, 0, COUNT($B$330:$B$530) - $B761, 1))</f>
        <v>2.4922903480151085E-2</v>
      </c>
      <c r="AE761" s="12">
        <f ca="1">SUMPRODUCT(AE354:AE$530, OFFSET(AE$533,0, 0, COUNT($B$330:$B$530) - $B761, 1))</f>
        <v>2.4944120474572937E-2</v>
      </c>
      <c r="AF761" s="12">
        <f ca="1">SUMPRODUCT(AF354:AF$530, OFFSET(AF$533,0, 0, COUNT($B$330:$B$530) - $B761, 1))</f>
        <v>2.4971930497696027E-2</v>
      </c>
      <c r="AG761" s="12">
        <f ca="1">SUMPRODUCT(AG354:AG$530, OFFSET(AG$533,0, 0, COUNT($B$330:$B$530) - $B761, 1))</f>
        <v>2.500658554068947E-2</v>
      </c>
      <c r="AH761" s="12">
        <f ca="1">SUMPRODUCT(AH354:AH$530, OFFSET(AH$533,0, 0, COUNT($B$330:$B$530) - $B761, 1))</f>
        <v>2.5048356290365569E-2</v>
      </c>
      <c r="AI761" s="12">
        <f ca="1">SUMPRODUCT(AI354:AI$530, OFFSET(AI$533,0, 0, COUNT($B$330:$B$530) - $B761, 1))</f>
        <v>2.5097533763926792E-2</v>
      </c>
      <c r="AJ761" s="12">
        <f ca="1">SUMPRODUCT(AJ354:AJ$530, OFFSET(AJ$533,0, 0, COUNT($B$330:$B$530) - $B761, 1))</f>
        <v>2.5154431120305423E-2</v>
      </c>
      <c r="AK761" s="12">
        <f ca="1">SUMPRODUCT(AK354:AK$530, OFFSET(AK$533,0, 0, COUNT($B$330:$B$530) - $B761, 1))</f>
        <v>2.5219385670726843E-2</v>
      </c>
      <c r="AL761" s="12">
        <f ca="1">SUMPRODUCT(AL354:AL$530, OFFSET(AL$533,0, 0, COUNT($B$330:$B$530) - $B761, 1))</f>
        <v>2.529276111450551E-2</v>
      </c>
      <c r="AM761" s="12">
        <f ca="1">SUMPRODUCT(AM354:AM$530, OFFSET(AM$533,0, 0, COUNT($B$330:$B$530) - $B761, 1))</f>
        <v>2.5374950030036921E-2</v>
      </c>
      <c r="AN761" s="12">
        <f ca="1">SUMPRODUCT(AN354:AN$530, OFFSET(AN$533,0, 0, COUNT($B$330:$B$530) - $B761, 1))</f>
        <v>2.546637665559311E-2</v>
      </c>
      <c r="AO761" s="12">
        <f ca="1">SUMPRODUCT(AO354:AO$530, OFFSET(AO$533,0, 0, COUNT($B$330:$B$530) - $B761, 1))</f>
        <v>2.5567499999999993E-2</v>
      </c>
    </row>
    <row r="762" spans="2:41">
      <c r="B762" s="33">
        <v>25</v>
      </c>
      <c r="C762" s="12">
        <f ca="1">SUMPRODUCT(C355:C$530, OFFSET(C$533,0, 0, COUNT($B$330:$B$530) - $B762, 1))</f>
        <v>2.3254914163987041E-2</v>
      </c>
      <c r="D762" s="12">
        <f ca="1">SUMPRODUCT(D355:D$530, OFFSET(D$533,0, 0, COUNT($B$330:$B$530) - $B762, 1))</f>
        <v>2.3348307393561293E-2</v>
      </c>
      <c r="E762" s="12">
        <f ca="1">SUMPRODUCT(E355:E$530, OFFSET(E$533,0, 0, COUNT($B$330:$B$530) - $B762, 1))</f>
        <v>2.3442075696346647E-2</v>
      </c>
      <c r="F762" s="12">
        <f ca="1">SUMPRODUCT(F355:F$530, OFFSET(F$533,0, 0, COUNT($B$330:$B$530) - $B762, 1))</f>
        <v>2.3536220578661299E-2</v>
      </c>
      <c r="G762" s="12">
        <f ca="1">SUMPRODUCT(G355:G$530, OFFSET(G$533,0, 0, COUNT($B$330:$B$530) - $B762, 1))</f>
        <v>2.3630743552872792E-2</v>
      </c>
      <c r="H762" s="12">
        <f ca="1">SUMPRODUCT(H355:H$530, OFFSET(H$533,0, 0, COUNT($B$330:$B$530) - $B762, 1))</f>
        <v>2.3725646137422472E-2</v>
      </c>
      <c r="I762" s="12">
        <f ca="1">SUMPRODUCT(I355:I$530, OFFSET(I$533,0, 0, COUNT($B$330:$B$530) - $B762, 1))</f>
        <v>2.3820929856849863E-2</v>
      </c>
      <c r="J762" s="12">
        <f ca="1">SUMPRODUCT(J355:J$530, OFFSET(J$533,0, 0, COUNT($B$330:$B$530) - $B762, 1))</f>
        <v>2.3916596241817148E-2</v>
      </c>
      <c r="K762" s="12">
        <f ca="1">SUMPRODUCT(K355:K$530, OFFSET(K$533,0, 0, COUNT($B$330:$B$530) - $B762, 1))</f>
        <v>2.401264682913368E-2</v>
      </c>
      <c r="L762" s="12">
        <f ca="1">SUMPRODUCT(L355:L$530, OFFSET(L$533,0, 0, COUNT($B$330:$B$530) - $B762, 1))</f>
        <v>2.4109083161780794E-2</v>
      </c>
      <c r="M762" s="12">
        <f ca="1">SUMPRODUCT(M355:M$530, OFFSET(M$533,0, 0, COUNT($B$330:$B$530) - $B762, 1))</f>
        <v>2.4205906788936561E-2</v>
      </c>
      <c r="N762" s="12">
        <f ca="1">SUMPRODUCT(N355:N$530, OFFSET(N$533,0, 0, COUNT($B$330:$B$530) - $B762, 1))</f>
        <v>2.4303119266000546E-2</v>
      </c>
      <c r="O762" s="12">
        <f ca="1">SUMPRODUCT(O355:O$530, OFFSET(O$533,0, 0, COUNT($B$330:$B$530) - $B762, 1))</f>
        <v>2.4400722154619019E-2</v>
      </c>
      <c r="P762" s="12">
        <f ca="1">SUMPRODUCT(P355:P$530, OFFSET(P$533,0, 0, COUNT($B$330:$B$530) - $B762, 1))</f>
        <v>2.4498717022709865E-2</v>
      </c>
      <c r="Q762" s="12">
        <f ca="1">SUMPRODUCT(Q355:Q$530, OFFSET(Q$533,0, 0, COUNT($B$330:$B$530) - $B762, 1))</f>
        <v>2.4597105444487809E-2</v>
      </c>
      <c r="R762" s="12">
        <f ca="1">SUMPRODUCT(R355:R$530, OFFSET(R$533,0, 0, COUNT($B$330:$B$530) - $B762, 1))</f>
        <v>2.4695889000489774E-2</v>
      </c>
      <c r="S762" s="12">
        <f ca="1">SUMPRODUCT(S355:S$530, OFFSET(S$533,0, 0, COUNT($B$330:$B$530) - $B762, 1))</f>
        <v>2.4795069277600189E-2</v>
      </c>
      <c r="T762" s="12">
        <f ca="1">SUMPRODUCT(T355:T$530, OFFSET(T$533,0, 0, COUNT($B$330:$B$530) - $B762, 1))</f>
        <v>2.4894647869076483E-2</v>
      </c>
      <c r="U762" s="12">
        <f ca="1">SUMPRODUCT(U355:U$530, OFFSET(U$533,0, 0, COUNT($B$330:$B$530) - $B762, 1))</f>
        <v>2.4994626374574776E-2</v>
      </c>
      <c r="V762" s="12">
        <f ca="1">SUMPRODUCT(V355:V$530, OFFSET(V$533,0, 0, COUNT($B$330:$B$530) - $B762, 1))</f>
        <v>2.4965394557720025E-2</v>
      </c>
      <c r="W762" s="12">
        <f ca="1">SUMPRODUCT(W355:W$530, OFFSET(W$533,0, 0, COUNT($B$330:$B$530) - $B762, 1))</f>
        <v>2.4941125156292539E-2</v>
      </c>
      <c r="X762" s="12">
        <f ca="1">SUMPRODUCT(X355:X$530, OFFSET(X$533,0, 0, COUNT($B$330:$B$530) - $B762, 1))</f>
        <v>2.4921954413418306E-2</v>
      </c>
      <c r="Y762" s="12">
        <f ca="1">SUMPRODUCT(Y355:Y$530, OFFSET(Y$533,0, 0, COUNT($B$330:$B$530) - $B762, 1))</f>
        <v>2.4908027925903974E-2</v>
      </c>
      <c r="Z762" s="12">
        <f ca="1">SUMPRODUCT(Z355:Z$530, OFFSET(Z$533,0, 0, COUNT($B$330:$B$530) - $B762, 1))</f>
        <v>2.4899501341036488E-2</v>
      </c>
      <c r="AA762" s="12">
        <f ca="1">SUMPRODUCT(AA355:AA$530, OFFSET(AA$533,0, 0, COUNT($B$330:$B$530) - $B762, 1))</f>
        <v>2.4896541118303639E-2</v>
      </c>
      <c r="AB762" s="12">
        <f ca="1">SUMPRODUCT(AB355:AB$530, OFFSET(AB$533,0, 0, COUNT($B$330:$B$530) - $B762, 1))</f>
        <v>2.4899325363176891E-2</v>
      </c>
      <c r="AC762" s="12">
        <f ca="1">SUMPRODUCT(AC355:AC$530, OFFSET(AC$533,0, 0, COUNT($B$330:$B$530) - $B762, 1))</f>
        <v>2.4908044741009765E-2</v>
      </c>
      <c r="AD762" s="12">
        <f ca="1">SUMPRODUCT(AD355:AD$530, OFFSET(AD$533,0, 0, COUNT($B$330:$B$530) - $B762, 1))</f>
        <v>2.4922903480151085E-2</v>
      </c>
      <c r="AE762" s="12">
        <f ca="1">SUMPRODUCT(AE355:AE$530, OFFSET(AE$533,0, 0, COUNT($B$330:$B$530) - $B762, 1))</f>
        <v>2.4944120474572937E-2</v>
      </c>
      <c r="AF762" s="12">
        <f ca="1">SUMPRODUCT(AF355:AF$530, OFFSET(AF$533,0, 0, COUNT($B$330:$B$530) - $B762, 1))</f>
        <v>2.4971930497696027E-2</v>
      </c>
      <c r="AG762" s="12">
        <f ca="1">SUMPRODUCT(AG355:AG$530, OFFSET(AG$533,0, 0, COUNT($B$330:$B$530) - $B762, 1))</f>
        <v>2.500658554068947E-2</v>
      </c>
      <c r="AH762" s="12">
        <f ca="1">SUMPRODUCT(AH355:AH$530, OFFSET(AH$533,0, 0, COUNT($B$330:$B$530) - $B762, 1))</f>
        <v>2.5048356290365569E-2</v>
      </c>
      <c r="AI762" s="12">
        <f ca="1">SUMPRODUCT(AI355:AI$530, OFFSET(AI$533,0, 0, COUNT($B$330:$B$530) - $B762, 1))</f>
        <v>2.5097533763926792E-2</v>
      </c>
      <c r="AJ762" s="12">
        <f ca="1">SUMPRODUCT(AJ355:AJ$530, OFFSET(AJ$533,0, 0, COUNT($B$330:$B$530) - $B762, 1))</f>
        <v>2.5154431120305423E-2</v>
      </c>
      <c r="AK762" s="12">
        <f ca="1">SUMPRODUCT(AK355:AK$530, OFFSET(AK$533,0, 0, COUNT($B$330:$B$530) - $B762, 1))</f>
        <v>2.5219385670726843E-2</v>
      </c>
      <c r="AL762" s="12">
        <f ca="1">SUMPRODUCT(AL355:AL$530, OFFSET(AL$533,0, 0, COUNT($B$330:$B$530) - $B762, 1))</f>
        <v>2.529276111450551E-2</v>
      </c>
      <c r="AM762" s="12">
        <f ca="1">SUMPRODUCT(AM355:AM$530, OFFSET(AM$533,0, 0, COUNT($B$330:$B$530) - $B762, 1))</f>
        <v>2.5374950030036921E-2</v>
      </c>
      <c r="AN762" s="12">
        <f ca="1">SUMPRODUCT(AN355:AN$530, OFFSET(AN$533,0, 0, COUNT($B$330:$B$530) - $B762, 1))</f>
        <v>2.546637665559311E-2</v>
      </c>
      <c r="AO762" s="12">
        <f ca="1">SUMPRODUCT(AO355:AO$530, OFFSET(AO$533,0, 0, COUNT($B$330:$B$530) - $B762, 1))</f>
        <v>2.5567499999999993E-2</v>
      </c>
    </row>
    <row r="763" spans="2:41">
      <c r="B763" s="33">
        <v>26</v>
      </c>
      <c r="C763" s="12">
        <f ca="1">SUMPRODUCT(C356:C$530, OFFSET(C$533,0, 0, COUNT($B$330:$B$530) - $B763, 1))</f>
        <v>2.3254914163987041E-2</v>
      </c>
      <c r="D763" s="12">
        <f ca="1">SUMPRODUCT(D356:D$530, OFFSET(D$533,0, 0, COUNT($B$330:$B$530) - $B763, 1))</f>
        <v>2.3348307393561293E-2</v>
      </c>
      <c r="E763" s="12">
        <f ca="1">SUMPRODUCT(E356:E$530, OFFSET(E$533,0, 0, COUNT($B$330:$B$530) - $B763, 1))</f>
        <v>2.3442075696346647E-2</v>
      </c>
      <c r="F763" s="12">
        <f ca="1">SUMPRODUCT(F356:F$530, OFFSET(F$533,0, 0, COUNT($B$330:$B$530) - $B763, 1))</f>
        <v>2.3536220578661299E-2</v>
      </c>
      <c r="G763" s="12">
        <f ca="1">SUMPRODUCT(G356:G$530, OFFSET(G$533,0, 0, COUNT($B$330:$B$530) - $B763, 1))</f>
        <v>2.3630743552872792E-2</v>
      </c>
      <c r="H763" s="12">
        <f ca="1">SUMPRODUCT(H356:H$530, OFFSET(H$533,0, 0, COUNT($B$330:$B$530) - $B763, 1))</f>
        <v>2.3725646137422472E-2</v>
      </c>
      <c r="I763" s="12">
        <f ca="1">SUMPRODUCT(I356:I$530, OFFSET(I$533,0, 0, COUNT($B$330:$B$530) - $B763, 1))</f>
        <v>2.3820929856849863E-2</v>
      </c>
      <c r="J763" s="12">
        <f ca="1">SUMPRODUCT(J356:J$530, OFFSET(J$533,0, 0, COUNT($B$330:$B$530) - $B763, 1))</f>
        <v>2.3916596241817148E-2</v>
      </c>
      <c r="K763" s="12">
        <f ca="1">SUMPRODUCT(K356:K$530, OFFSET(K$533,0, 0, COUNT($B$330:$B$530) - $B763, 1))</f>
        <v>2.401264682913368E-2</v>
      </c>
      <c r="L763" s="12">
        <f ca="1">SUMPRODUCT(L356:L$530, OFFSET(L$533,0, 0, COUNT($B$330:$B$530) - $B763, 1))</f>
        <v>2.4109083161780794E-2</v>
      </c>
      <c r="M763" s="12">
        <f ca="1">SUMPRODUCT(M356:M$530, OFFSET(M$533,0, 0, COUNT($B$330:$B$530) - $B763, 1))</f>
        <v>2.4205906788936561E-2</v>
      </c>
      <c r="N763" s="12">
        <f ca="1">SUMPRODUCT(N356:N$530, OFFSET(N$533,0, 0, COUNT($B$330:$B$530) - $B763, 1))</f>
        <v>2.4303119266000546E-2</v>
      </c>
      <c r="O763" s="12">
        <f ca="1">SUMPRODUCT(O356:O$530, OFFSET(O$533,0, 0, COUNT($B$330:$B$530) - $B763, 1))</f>
        <v>2.4400722154619019E-2</v>
      </c>
      <c r="P763" s="12">
        <f ca="1">SUMPRODUCT(P356:P$530, OFFSET(P$533,0, 0, COUNT($B$330:$B$530) - $B763, 1))</f>
        <v>2.4498717022709865E-2</v>
      </c>
      <c r="Q763" s="12">
        <f ca="1">SUMPRODUCT(Q356:Q$530, OFFSET(Q$533,0, 0, COUNT($B$330:$B$530) - $B763, 1))</f>
        <v>2.4597105444487809E-2</v>
      </c>
      <c r="R763" s="12">
        <f ca="1">SUMPRODUCT(R356:R$530, OFFSET(R$533,0, 0, COUNT($B$330:$B$530) - $B763, 1))</f>
        <v>2.4695889000489774E-2</v>
      </c>
      <c r="S763" s="12">
        <f ca="1">SUMPRODUCT(S356:S$530, OFFSET(S$533,0, 0, COUNT($B$330:$B$530) - $B763, 1))</f>
        <v>2.4795069277600189E-2</v>
      </c>
      <c r="T763" s="12">
        <f ca="1">SUMPRODUCT(T356:T$530, OFFSET(T$533,0, 0, COUNT($B$330:$B$530) - $B763, 1))</f>
        <v>2.4894647869076483E-2</v>
      </c>
      <c r="U763" s="12">
        <f ca="1">SUMPRODUCT(U356:U$530, OFFSET(U$533,0, 0, COUNT($B$330:$B$530) - $B763, 1))</f>
        <v>2.4994626374574776E-2</v>
      </c>
      <c r="V763" s="12">
        <f ca="1">SUMPRODUCT(V356:V$530, OFFSET(V$533,0, 0, COUNT($B$330:$B$530) - $B763, 1))</f>
        <v>2.4965394557720025E-2</v>
      </c>
      <c r="W763" s="12">
        <f ca="1">SUMPRODUCT(W356:W$530, OFFSET(W$533,0, 0, COUNT($B$330:$B$530) - $B763, 1))</f>
        <v>2.4941125156292539E-2</v>
      </c>
      <c r="X763" s="12">
        <f ca="1">SUMPRODUCT(X356:X$530, OFFSET(X$533,0, 0, COUNT($B$330:$B$530) - $B763, 1))</f>
        <v>2.4921954413418306E-2</v>
      </c>
      <c r="Y763" s="12">
        <f ca="1">SUMPRODUCT(Y356:Y$530, OFFSET(Y$533,0, 0, COUNT($B$330:$B$530) - $B763, 1))</f>
        <v>2.4908027925903974E-2</v>
      </c>
      <c r="Z763" s="12">
        <f ca="1">SUMPRODUCT(Z356:Z$530, OFFSET(Z$533,0, 0, COUNT($B$330:$B$530) - $B763, 1))</f>
        <v>2.4899501341036488E-2</v>
      </c>
      <c r="AA763" s="12">
        <f ca="1">SUMPRODUCT(AA356:AA$530, OFFSET(AA$533,0, 0, COUNT($B$330:$B$530) - $B763, 1))</f>
        <v>2.4896541118303639E-2</v>
      </c>
      <c r="AB763" s="12">
        <f ca="1">SUMPRODUCT(AB356:AB$530, OFFSET(AB$533,0, 0, COUNT($B$330:$B$530) - $B763, 1))</f>
        <v>2.4899325363176891E-2</v>
      </c>
      <c r="AC763" s="12">
        <f ca="1">SUMPRODUCT(AC356:AC$530, OFFSET(AC$533,0, 0, COUNT($B$330:$B$530) - $B763, 1))</f>
        <v>2.4908044741009765E-2</v>
      </c>
      <c r="AD763" s="12">
        <f ca="1">SUMPRODUCT(AD356:AD$530, OFFSET(AD$533,0, 0, COUNT($B$330:$B$530) - $B763, 1))</f>
        <v>2.4922903480151085E-2</v>
      </c>
      <c r="AE763" s="12">
        <f ca="1">SUMPRODUCT(AE356:AE$530, OFFSET(AE$533,0, 0, COUNT($B$330:$B$530) - $B763, 1))</f>
        <v>2.4944120474572937E-2</v>
      </c>
      <c r="AF763" s="12">
        <f ca="1">SUMPRODUCT(AF356:AF$530, OFFSET(AF$533,0, 0, COUNT($B$330:$B$530) - $B763, 1))</f>
        <v>2.4971930497696027E-2</v>
      </c>
      <c r="AG763" s="12">
        <f ca="1">SUMPRODUCT(AG356:AG$530, OFFSET(AG$533,0, 0, COUNT($B$330:$B$530) - $B763, 1))</f>
        <v>2.500658554068947E-2</v>
      </c>
      <c r="AH763" s="12">
        <f ca="1">SUMPRODUCT(AH356:AH$530, OFFSET(AH$533,0, 0, COUNT($B$330:$B$530) - $B763, 1))</f>
        <v>2.5048356290365569E-2</v>
      </c>
      <c r="AI763" s="12">
        <f ca="1">SUMPRODUCT(AI356:AI$530, OFFSET(AI$533,0, 0, COUNT($B$330:$B$530) - $B763, 1))</f>
        <v>2.5097533763926792E-2</v>
      </c>
      <c r="AJ763" s="12">
        <f ca="1">SUMPRODUCT(AJ356:AJ$530, OFFSET(AJ$533,0, 0, COUNT($B$330:$B$530) - $B763, 1))</f>
        <v>2.5154431120305423E-2</v>
      </c>
      <c r="AK763" s="12">
        <f ca="1">SUMPRODUCT(AK356:AK$530, OFFSET(AK$533,0, 0, COUNT($B$330:$B$530) - $B763, 1))</f>
        <v>2.5219385670726843E-2</v>
      </c>
      <c r="AL763" s="12">
        <f ca="1">SUMPRODUCT(AL356:AL$530, OFFSET(AL$533,0, 0, COUNT($B$330:$B$530) - $B763, 1))</f>
        <v>2.529276111450551E-2</v>
      </c>
      <c r="AM763" s="12">
        <f ca="1">SUMPRODUCT(AM356:AM$530, OFFSET(AM$533,0, 0, COUNT($B$330:$B$530) - $B763, 1))</f>
        <v>2.5374950030036921E-2</v>
      </c>
      <c r="AN763" s="12">
        <f ca="1">SUMPRODUCT(AN356:AN$530, OFFSET(AN$533,0, 0, COUNT($B$330:$B$530) - $B763, 1))</f>
        <v>2.546637665559311E-2</v>
      </c>
      <c r="AO763" s="12">
        <f ca="1">SUMPRODUCT(AO356:AO$530, OFFSET(AO$533,0, 0, COUNT($B$330:$B$530) - $B763, 1))</f>
        <v>2.5567499999999993E-2</v>
      </c>
    </row>
    <row r="764" spans="2:41">
      <c r="B764" s="33">
        <v>27</v>
      </c>
      <c r="C764" s="12">
        <f ca="1">SUMPRODUCT(C357:C$530, OFFSET(C$533,0, 0, COUNT($B$330:$B$530) - $B764, 1))</f>
        <v>2.3254914163987041E-2</v>
      </c>
      <c r="D764" s="12">
        <f ca="1">SUMPRODUCT(D357:D$530, OFFSET(D$533,0, 0, COUNT($B$330:$B$530) - $B764, 1))</f>
        <v>2.3348307393561293E-2</v>
      </c>
      <c r="E764" s="12">
        <f ca="1">SUMPRODUCT(E357:E$530, OFFSET(E$533,0, 0, COUNT($B$330:$B$530) - $B764, 1))</f>
        <v>2.3442075696346647E-2</v>
      </c>
      <c r="F764" s="12">
        <f ca="1">SUMPRODUCT(F357:F$530, OFFSET(F$533,0, 0, COUNT($B$330:$B$530) - $B764, 1))</f>
        <v>2.3536220578661299E-2</v>
      </c>
      <c r="G764" s="12">
        <f ca="1">SUMPRODUCT(G357:G$530, OFFSET(G$533,0, 0, COUNT($B$330:$B$530) - $B764, 1))</f>
        <v>2.3630743552872792E-2</v>
      </c>
      <c r="H764" s="12">
        <f ca="1">SUMPRODUCT(H357:H$530, OFFSET(H$533,0, 0, COUNT($B$330:$B$530) - $B764, 1))</f>
        <v>2.3725646137422472E-2</v>
      </c>
      <c r="I764" s="12">
        <f ca="1">SUMPRODUCT(I357:I$530, OFFSET(I$533,0, 0, COUNT($B$330:$B$530) - $B764, 1))</f>
        <v>2.3820929856849863E-2</v>
      </c>
      <c r="J764" s="12">
        <f ca="1">SUMPRODUCT(J357:J$530, OFFSET(J$533,0, 0, COUNT($B$330:$B$530) - $B764, 1))</f>
        <v>2.3916596241817148E-2</v>
      </c>
      <c r="K764" s="12">
        <f ca="1">SUMPRODUCT(K357:K$530, OFFSET(K$533,0, 0, COUNT($B$330:$B$530) - $B764, 1))</f>
        <v>2.401264682913368E-2</v>
      </c>
      <c r="L764" s="12">
        <f ca="1">SUMPRODUCT(L357:L$530, OFFSET(L$533,0, 0, COUNT($B$330:$B$530) - $B764, 1))</f>
        <v>2.4109083161780794E-2</v>
      </c>
      <c r="M764" s="12">
        <f ca="1">SUMPRODUCT(M357:M$530, OFFSET(M$533,0, 0, COUNT($B$330:$B$530) - $B764, 1))</f>
        <v>2.4205906788936561E-2</v>
      </c>
      <c r="N764" s="12">
        <f ca="1">SUMPRODUCT(N357:N$530, OFFSET(N$533,0, 0, COUNT($B$330:$B$530) - $B764, 1))</f>
        <v>2.4303119266000546E-2</v>
      </c>
      <c r="O764" s="12">
        <f ca="1">SUMPRODUCT(O357:O$530, OFFSET(O$533,0, 0, COUNT($B$330:$B$530) - $B764, 1))</f>
        <v>2.4400722154619019E-2</v>
      </c>
      <c r="P764" s="12">
        <f ca="1">SUMPRODUCT(P357:P$530, OFFSET(P$533,0, 0, COUNT($B$330:$B$530) - $B764, 1))</f>
        <v>2.4498717022709865E-2</v>
      </c>
      <c r="Q764" s="12">
        <f ca="1">SUMPRODUCT(Q357:Q$530, OFFSET(Q$533,0, 0, COUNT($B$330:$B$530) - $B764, 1))</f>
        <v>2.4597105444487809E-2</v>
      </c>
      <c r="R764" s="12">
        <f ca="1">SUMPRODUCT(R357:R$530, OFFSET(R$533,0, 0, COUNT($B$330:$B$530) - $B764, 1))</f>
        <v>2.4695889000489774E-2</v>
      </c>
      <c r="S764" s="12">
        <f ca="1">SUMPRODUCT(S357:S$530, OFFSET(S$533,0, 0, COUNT($B$330:$B$530) - $B764, 1))</f>
        <v>2.4795069277600189E-2</v>
      </c>
      <c r="T764" s="12">
        <f ca="1">SUMPRODUCT(T357:T$530, OFFSET(T$533,0, 0, COUNT($B$330:$B$530) - $B764, 1))</f>
        <v>2.4894647869076483E-2</v>
      </c>
      <c r="U764" s="12">
        <f ca="1">SUMPRODUCT(U357:U$530, OFFSET(U$533,0, 0, COUNT($B$330:$B$530) - $B764, 1))</f>
        <v>2.4994626374574776E-2</v>
      </c>
      <c r="V764" s="12">
        <f ca="1">SUMPRODUCT(V357:V$530, OFFSET(V$533,0, 0, COUNT($B$330:$B$530) - $B764, 1))</f>
        <v>2.4965394557720025E-2</v>
      </c>
      <c r="W764" s="12">
        <f ca="1">SUMPRODUCT(W357:W$530, OFFSET(W$533,0, 0, COUNT($B$330:$B$530) - $B764, 1))</f>
        <v>2.4941125156292539E-2</v>
      </c>
      <c r="X764" s="12">
        <f ca="1">SUMPRODUCT(X357:X$530, OFFSET(X$533,0, 0, COUNT($B$330:$B$530) - $B764, 1))</f>
        <v>2.4921954413418306E-2</v>
      </c>
      <c r="Y764" s="12">
        <f ca="1">SUMPRODUCT(Y357:Y$530, OFFSET(Y$533,0, 0, COUNT($B$330:$B$530) - $B764, 1))</f>
        <v>2.4908027925903974E-2</v>
      </c>
      <c r="Z764" s="12">
        <f ca="1">SUMPRODUCT(Z357:Z$530, OFFSET(Z$533,0, 0, COUNT($B$330:$B$530) - $B764, 1))</f>
        <v>2.4899501341036488E-2</v>
      </c>
      <c r="AA764" s="12">
        <f ca="1">SUMPRODUCT(AA357:AA$530, OFFSET(AA$533,0, 0, COUNT($B$330:$B$530) - $B764, 1))</f>
        <v>2.4896541118303639E-2</v>
      </c>
      <c r="AB764" s="12">
        <f ca="1">SUMPRODUCT(AB357:AB$530, OFFSET(AB$533,0, 0, COUNT($B$330:$B$530) - $B764, 1))</f>
        <v>2.4899325363176891E-2</v>
      </c>
      <c r="AC764" s="12">
        <f ca="1">SUMPRODUCT(AC357:AC$530, OFFSET(AC$533,0, 0, COUNT($B$330:$B$530) - $B764, 1))</f>
        <v>2.4908044741009765E-2</v>
      </c>
      <c r="AD764" s="12">
        <f ca="1">SUMPRODUCT(AD357:AD$530, OFFSET(AD$533,0, 0, COUNT($B$330:$B$530) - $B764, 1))</f>
        <v>2.4922903480151085E-2</v>
      </c>
      <c r="AE764" s="12">
        <f ca="1">SUMPRODUCT(AE357:AE$530, OFFSET(AE$533,0, 0, COUNT($B$330:$B$530) - $B764, 1))</f>
        <v>2.4944120474572937E-2</v>
      </c>
      <c r="AF764" s="12">
        <f ca="1">SUMPRODUCT(AF357:AF$530, OFFSET(AF$533,0, 0, COUNT($B$330:$B$530) - $B764, 1))</f>
        <v>2.4971930497696027E-2</v>
      </c>
      <c r="AG764" s="12">
        <f ca="1">SUMPRODUCT(AG357:AG$530, OFFSET(AG$533,0, 0, COUNT($B$330:$B$530) - $B764, 1))</f>
        <v>2.500658554068947E-2</v>
      </c>
      <c r="AH764" s="12">
        <f ca="1">SUMPRODUCT(AH357:AH$530, OFFSET(AH$533,0, 0, COUNT($B$330:$B$530) - $B764, 1))</f>
        <v>2.5048356290365569E-2</v>
      </c>
      <c r="AI764" s="12">
        <f ca="1">SUMPRODUCT(AI357:AI$530, OFFSET(AI$533,0, 0, COUNT($B$330:$B$530) - $B764, 1))</f>
        <v>2.5097533763926792E-2</v>
      </c>
      <c r="AJ764" s="12">
        <f ca="1">SUMPRODUCT(AJ357:AJ$530, OFFSET(AJ$533,0, 0, COUNT($B$330:$B$530) - $B764, 1))</f>
        <v>2.5154431120305423E-2</v>
      </c>
      <c r="AK764" s="12">
        <f ca="1">SUMPRODUCT(AK357:AK$530, OFFSET(AK$533,0, 0, COUNT($B$330:$B$530) - $B764, 1))</f>
        <v>2.5219385670726843E-2</v>
      </c>
      <c r="AL764" s="12">
        <f ca="1">SUMPRODUCT(AL357:AL$530, OFFSET(AL$533,0, 0, COUNT($B$330:$B$530) - $B764, 1))</f>
        <v>2.529276111450551E-2</v>
      </c>
      <c r="AM764" s="12">
        <f ca="1">SUMPRODUCT(AM357:AM$530, OFFSET(AM$533,0, 0, COUNT($B$330:$B$530) - $B764, 1))</f>
        <v>2.5374950030036921E-2</v>
      </c>
      <c r="AN764" s="12">
        <f ca="1">SUMPRODUCT(AN357:AN$530, OFFSET(AN$533,0, 0, COUNT($B$330:$B$530) - $B764, 1))</f>
        <v>2.546637665559311E-2</v>
      </c>
      <c r="AO764" s="12">
        <f ca="1">SUMPRODUCT(AO357:AO$530, OFFSET(AO$533,0, 0, COUNT($B$330:$B$530) - $B764, 1))</f>
        <v>2.5567499999999993E-2</v>
      </c>
    </row>
    <row r="765" spans="2:41">
      <c r="B765" s="33">
        <v>28</v>
      </c>
      <c r="C765" s="12">
        <f ca="1">SUMPRODUCT(C358:C$530, OFFSET(C$533,0, 0, COUNT($B$330:$B$530) - $B765, 1))</f>
        <v>2.3254914163987041E-2</v>
      </c>
      <c r="D765" s="12">
        <f ca="1">SUMPRODUCT(D358:D$530, OFFSET(D$533,0, 0, COUNT($B$330:$B$530) - $B765, 1))</f>
        <v>2.3348307393561293E-2</v>
      </c>
      <c r="E765" s="12">
        <f ca="1">SUMPRODUCT(E358:E$530, OFFSET(E$533,0, 0, COUNT($B$330:$B$530) - $B765, 1))</f>
        <v>2.3442075696346647E-2</v>
      </c>
      <c r="F765" s="12">
        <f ca="1">SUMPRODUCT(F358:F$530, OFFSET(F$533,0, 0, COUNT($B$330:$B$530) - $B765, 1))</f>
        <v>2.3536220578661299E-2</v>
      </c>
      <c r="G765" s="12">
        <f ca="1">SUMPRODUCT(G358:G$530, OFFSET(G$533,0, 0, COUNT($B$330:$B$530) - $B765, 1))</f>
        <v>2.3630743552872792E-2</v>
      </c>
      <c r="H765" s="12">
        <f ca="1">SUMPRODUCT(H358:H$530, OFFSET(H$533,0, 0, COUNT($B$330:$B$530) - $B765, 1))</f>
        <v>2.3725646137422472E-2</v>
      </c>
      <c r="I765" s="12">
        <f ca="1">SUMPRODUCT(I358:I$530, OFFSET(I$533,0, 0, COUNT($B$330:$B$530) - $B765, 1))</f>
        <v>2.3820929856849863E-2</v>
      </c>
      <c r="J765" s="12">
        <f ca="1">SUMPRODUCT(J358:J$530, OFFSET(J$533,0, 0, COUNT($B$330:$B$530) - $B765, 1))</f>
        <v>2.3916596241817148E-2</v>
      </c>
      <c r="K765" s="12">
        <f ca="1">SUMPRODUCT(K358:K$530, OFFSET(K$533,0, 0, COUNT($B$330:$B$530) - $B765, 1))</f>
        <v>2.401264682913368E-2</v>
      </c>
      <c r="L765" s="12">
        <f ca="1">SUMPRODUCT(L358:L$530, OFFSET(L$533,0, 0, COUNT($B$330:$B$530) - $B765, 1))</f>
        <v>2.4109083161780794E-2</v>
      </c>
      <c r="M765" s="12">
        <f ca="1">SUMPRODUCT(M358:M$530, OFFSET(M$533,0, 0, COUNT($B$330:$B$530) - $B765, 1))</f>
        <v>2.4205906788936561E-2</v>
      </c>
      <c r="N765" s="12">
        <f ca="1">SUMPRODUCT(N358:N$530, OFFSET(N$533,0, 0, COUNT($B$330:$B$530) - $B765, 1))</f>
        <v>2.4303119266000546E-2</v>
      </c>
      <c r="O765" s="12">
        <f ca="1">SUMPRODUCT(O358:O$530, OFFSET(O$533,0, 0, COUNT($B$330:$B$530) - $B765, 1))</f>
        <v>2.4400722154619019E-2</v>
      </c>
      <c r="P765" s="12">
        <f ca="1">SUMPRODUCT(P358:P$530, OFFSET(P$533,0, 0, COUNT($B$330:$B$530) - $B765, 1))</f>
        <v>2.4498717022709865E-2</v>
      </c>
      <c r="Q765" s="12">
        <f ca="1">SUMPRODUCT(Q358:Q$530, OFFSET(Q$533,0, 0, COUNT($B$330:$B$530) - $B765, 1))</f>
        <v>2.4597105444487809E-2</v>
      </c>
      <c r="R765" s="12">
        <f ca="1">SUMPRODUCT(R358:R$530, OFFSET(R$533,0, 0, COUNT($B$330:$B$530) - $B765, 1))</f>
        <v>2.4695889000489774E-2</v>
      </c>
      <c r="S765" s="12">
        <f ca="1">SUMPRODUCT(S358:S$530, OFFSET(S$533,0, 0, COUNT($B$330:$B$530) - $B765, 1))</f>
        <v>2.4795069277600189E-2</v>
      </c>
      <c r="T765" s="12">
        <f ca="1">SUMPRODUCT(T358:T$530, OFFSET(T$533,0, 0, COUNT($B$330:$B$530) - $B765, 1))</f>
        <v>2.4894647869076483E-2</v>
      </c>
      <c r="U765" s="12">
        <f ca="1">SUMPRODUCT(U358:U$530, OFFSET(U$533,0, 0, COUNT($B$330:$B$530) - $B765, 1))</f>
        <v>2.4994626374574776E-2</v>
      </c>
      <c r="V765" s="12">
        <f ca="1">SUMPRODUCT(V358:V$530, OFFSET(V$533,0, 0, COUNT($B$330:$B$530) - $B765, 1))</f>
        <v>2.4965394557720025E-2</v>
      </c>
      <c r="W765" s="12">
        <f ca="1">SUMPRODUCT(W358:W$530, OFFSET(W$533,0, 0, COUNT($B$330:$B$530) - $B765, 1))</f>
        <v>2.4941125156292539E-2</v>
      </c>
      <c r="X765" s="12">
        <f ca="1">SUMPRODUCT(X358:X$530, OFFSET(X$533,0, 0, COUNT($B$330:$B$530) - $B765, 1))</f>
        <v>2.4921954413418306E-2</v>
      </c>
      <c r="Y765" s="12">
        <f ca="1">SUMPRODUCT(Y358:Y$530, OFFSET(Y$533,0, 0, COUNT($B$330:$B$530) - $B765, 1))</f>
        <v>2.4908027925903974E-2</v>
      </c>
      <c r="Z765" s="12">
        <f ca="1">SUMPRODUCT(Z358:Z$530, OFFSET(Z$533,0, 0, COUNT($B$330:$B$530) - $B765, 1))</f>
        <v>2.4899501341036488E-2</v>
      </c>
      <c r="AA765" s="12">
        <f ca="1">SUMPRODUCT(AA358:AA$530, OFFSET(AA$533,0, 0, COUNT($B$330:$B$530) - $B765, 1))</f>
        <v>2.4896541118303639E-2</v>
      </c>
      <c r="AB765" s="12">
        <f ca="1">SUMPRODUCT(AB358:AB$530, OFFSET(AB$533,0, 0, COUNT($B$330:$B$530) - $B765, 1))</f>
        <v>2.4899325363176891E-2</v>
      </c>
      <c r="AC765" s="12">
        <f ca="1">SUMPRODUCT(AC358:AC$530, OFFSET(AC$533,0, 0, COUNT($B$330:$B$530) - $B765, 1))</f>
        <v>2.4908044741009765E-2</v>
      </c>
      <c r="AD765" s="12">
        <f ca="1">SUMPRODUCT(AD358:AD$530, OFFSET(AD$533,0, 0, COUNT($B$330:$B$530) - $B765, 1))</f>
        <v>2.4922903480151085E-2</v>
      </c>
      <c r="AE765" s="12">
        <f ca="1">SUMPRODUCT(AE358:AE$530, OFFSET(AE$533,0, 0, COUNT($B$330:$B$530) - $B765, 1))</f>
        <v>2.4944120474572937E-2</v>
      </c>
      <c r="AF765" s="12">
        <f ca="1">SUMPRODUCT(AF358:AF$530, OFFSET(AF$533,0, 0, COUNT($B$330:$B$530) - $B765, 1))</f>
        <v>2.4971930497696027E-2</v>
      </c>
      <c r="AG765" s="12">
        <f ca="1">SUMPRODUCT(AG358:AG$530, OFFSET(AG$533,0, 0, COUNT($B$330:$B$530) - $B765, 1))</f>
        <v>2.500658554068947E-2</v>
      </c>
      <c r="AH765" s="12">
        <f ca="1">SUMPRODUCT(AH358:AH$530, OFFSET(AH$533,0, 0, COUNT($B$330:$B$530) - $B765, 1))</f>
        <v>2.5048356290365569E-2</v>
      </c>
      <c r="AI765" s="12">
        <f ca="1">SUMPRODUCT(AI358:AI$530, OFFSET(AI$533,0, 0, COUNT($B$330:$B$530) - $B765, 1))</f>
        <v>2.5097533763926792E-2</v>
      </c>
      <c r="AJ765" s="12">
        <f ca="1">SUMPRODUCT(AJ358:AJ$530, OFFSET(AJ$533,0, 0, COUNT($B$330:$B$530) - $B765, 1))</f>
        <v>2.5154431120305423E-2</v>
      </c>
      <c r="AK765" s="12">
        <f ca="1">SUMPRODUCT(AK358:AK$530, OFFSET(AK$533,0, 0, COUNT($B$330:$B$530) - $B765, 1))</f>
        <v>2.5219385670726843E-2</v>
      </c>
      <c r="AL765" s="12">
        <f ca="1">SUMPRODUCT(AL358:AL$530, OFFSET(AL$533,0, 0, COUNT($B$330:$B$530) - $B765, 1))</f>
        <v>2.529276111450551E-2</v>
      </c>
      <c r="AM765" s="12">
        <f ca="1">SUMPRODUCT(AM358:AM$530, OFFSET(AM$533,0, 0, COUNT($B$330:$B$530) - $B765, 1))</f>
        <v>2.5374950030036921E-2</v>
      </c>
      <c r="AN765" s="12">
        <f ca="1">SUMPRODUCT(AN358:AN$530, OFFSET(AN$533,0, 0, COUNT($B$330:$B$530) - $B765, 1))</f>
        <v>2.546637665559311E-2</v>
      </c>
      <c r="AO765" s="12">
        <f ca="1">SUMPRODUCT(AO358:AO$530, OFFSET(AO$533,0, 0, COUNT($B$330:$B$530) - $B765, 1))</f>
        <v>2.5567499999999993E-2</v>
      </c>
    </row>
    <row r="766" spans="2:41">
      <c r="B766" s="33">
        <v>29</v>
      </c>
      <c r="C766" s="12">
        <f ca="1">SUMPRODUCT(C359:C$530, OFFSET(C$533,0, 0, COUNT($B$330:$B$530) - $B766, 1))</f>
        <v>2.3254914163987041E-2</v>
      </c>
      <c r="D766" s="12">
        <f ca="1">SUMPRODUCT(D359:D$530, OFFSET(D$533,0, 0, COUNT($B$330:$B$530) - $B766, 1))</f>
        <v>2.3348307393561293E-2</v>
      </c>
      <c r="E766" s="12">
        <f ca="1">SUMPRODUCT(E359:E$530, OFFSET(E$533,0, 0, COUNT($B$330:$B$530) - $B766, 1))</f>
        <v>2.3442075696346647E-2</v>
      </c>
      <c r="F766" s="12">
        <f ca="1">SUMPRODUCT(F359:F$530, OFFSET(F$533,0, 0, COUNT($B$330:$B$530) - $B766, 1))</f>
        <v>2.3536220578661299E-2</v>
      </c>
      <c r="G766" s="12">
        <f ca="1">SUMPRODUCT(G359:G$530, OFFSET(G$533,0, 0, COUNT($B$330:$B$530) - $B766, 1))</f>
        <v>2.3630743552872792E-2</v>
      </c>
      <c r="H766" s="12">
        <f ca="1">SUMPRODUCT(H359:H$530, OFFSET(H$533,0, 0, COUNT($B$330:$B$530) - $B766, 1))</f>
        <v>2.3725646137422472E-2</v>
      </c>
      <c r="I766" s="12">
        <f ca="1">SUMPRODUCT(I359:I$530, OFFSET(I$533,0, 0, COUNT($B$330:$B$530) - $B766, 1))</f>
        <v>2.3820929856849863E-2</v>
      </c>
      <c r="J766" s="12">
        <f ca="1">SUMPRODUCT(J359:J$530, OFFSET(J$533,0, 0, COUNT($B$330:$B$530) - $B766, 1))</f>
        <v>2.3916596241817148E-2</v>
      </c>
      <c r="K766" s="12">
        <f ca="1">SUMPRODUCT(K359:K$530, OFFSET(K$533,0, 0, COUNT($B$330:$B$530) - $B766, 1))</f>
        <v>2.401264682913368E-2</v>
      </c>
      <c r="L766" s="12">
        <f ca="1">SUMPRODUCT(L359:L$530, OFFSET(L$533,0, 0, COUNT($B$330:$B$530) - $B766, 1))</f>
        <v>2.4109083161780794E-2</v>
      </c>
      <c r="M766" s="12">
        <f ca="1">SUMPRODUCT(M359:M$530, OFFSET(M$533,0, 0, COUNT($B$330:$B$530) - $B766, 1))</f>
        <v>2.4205906788936561E-2</v>
      </c>
      <c r="N766" s="12">
        <f ca="1">SUMPRODUCT(N359:N$530, OFFSET(N$533,0, 0, COUNT($B$330:$B$530) - $B766, 1))</f>
        <v>2.4303119266000546E-2</v>
      </c>
      <c r="O766" s="12">
        <f ca="1">SUMPRODUCT(O359:O$530, OFFSET(O$533,0, 0, COUNT($B$330:$B$530) - $B766, 1))</f>
        <v>2.4400722154619019E-2</v>
      </c>
      <c r="P766" s="12">
        <f ca="1">SUMPRODUCT(P359:P$530, OFFSET(P$533,0, 0, COUNT($B$330:$B$530) - $B766, 1))</f>
        <v>2.4498717022709865E-2</v>
      </c>
      <c r="Q766" s="12">
        <f ca="1">SUMPRODUCT(Q359:Q$530, OFFSET(Q$533,0, 0, COUNT($B$330:$B$530) - $B766, 1))</f>
        <v>2.4597105444487809E-2</v>
      </c>
      <c r="R766" s="12">
        <f ca="1">SUMPRODUCT(R359:R$530, OFFSET(R$533,0, 0, COUNT($B$330:$B$530) - $B766, 1))</f>
        <v>2.4695889000489774E-2</v>
      </c>
      <c r="S766" s="12">
        <f ca="1">SUMPRODUCT(S359:S$530, OFFSET(S$533,0, 0, COUNT($B$330:$B$530) - $B766, 1))</f>
        <v>2.4795069277600189E-2</v>
      </c>
      <c r="T766" s="12">
        <f ca="1">SUMPRODUCT(T359:T$530, OFFSET(T$533,0, 0, COUNT($B$330:$B$530) - $B766, 1))</f>
        <v>2.4894647869076483E-2</v>
      </c>
      <c r="U766" s="12">
        <f ca="1">SUMPRODUCT(U359:U$530, OFFSET(U$533,0, 0, COUNT($B$330:$B$530) - $B766, 1))</f>
        <v>2.4994626374574776E-2</v>
      </c>
      <c r="V766" s="12">
        <f ca="1">SUMPRODUCT(V359:V$530, OFFSET(V$533,0, 0, COUNT($B$330:$B$530) - $B766, 1))</f>
        <v>2.4965394557720025E-2</v>
      </c>
      <c r="W766" s="12">
        <f ca="1">SUMPRODUCT(W359:W$530, OFFSET(W$533,0, 0, COUNT($B$330:$B$530) - $B766, 1))</f>
        <v>2.4941125156292539E-2</v>
      </c>
      <c r="X766" s="12">
        <f ca="1">SUMPRODUCT(X359:X$530, OFFSET(X$533,0, 0, COUNT($B$330:$B$530) - $B766, 1))</f>
        <v>2.4921954413418306E-2</v>
      </c>
      <c r="Y766" s="12">
        <f ca="1">SUMPRODUCT(Y359:Y$530, OFFSET(Y$533,0, 0, COUNT($B$330:$B$530) - $B766, 1))</f>
        <v>2.4908027925903974E-2</v>
      </c>
      <c r="Z766" s="12">
        <f ca="1">SUMPRODUCT(Z359:Z$530, OFFSET(Z$533,0, 0, COUNT($B$330:$B$530) - $B766, 1))</f>
        <v>2.4899501341036488E-2</v>
      </c>
      <c r="AA766" s="12">
        <f ca="1">SUMPRODUCT(AA359:AA$530, OFFSET(AA$533,0, 0, COUNT($B$330:$B$530) - $B766, 1))</f>
        <v>2.4896541118303639E-2</v>
      </c>
      <c r="AB766" s="12">
        <f ca="1">SUMPRODUCT(AB359:AB$530, OFFSET(AB$533,0, 0, COUNT($B$330:$B$530) - $B766, 1))</f>
        <v>2.4899325363176891E-2</v>
      </c>
      <c r="AC766" s="12">
        <f ca="1">SUMPRODUCT(AC359:AC$530, OFFSET(AC$533,0, 0, COUNT($B$330:$B$530) - $B766, 1))</f>
        <v>2.4908044741009765E-2</v>
      </c>
      <c r="AD766" s="12">
        <f ca="1">SUMPRODUCT(AD359:AD$530, OFFSET(AD$533,0, 0, COUNT($B$330:$B$530) - $B766, 1))</f>
        <v>2.4922903480151085E-2</v>
      </c>
      <c r="AE766" s="12">
        <f ca="1">SUMPRODUCT(AE359:AE$530, OFFSET(AE$533,0, 0, COUNT($B$330:$B$530) - $B766, 1))</f>
        <v>2.4944120474572937E-2</v>
      </c>
      <c r="AF766" s="12">
        <f ca="1">SUMPRODUCT(AF359:AF$530, OFFSET(AF$533,0, 0, COUNT($B$330:$B$530) - $B766, 1))</f>
        <v>2.4971930497696027E-2</v>
      </c>
      <c r="AG766" s="12">
        <f ca="1">SUMPRODUCT(AG359:AG$530, OFFSET(AG$533,0, 0, COUNT($B$330:$B$530) - $B766, 1))</f>
        <v>2.500658554068947E-2</v>
      </c>
      <c r="AH766" s="12">
        <f ca="1">SUMPRODUCT(AH359:AH$530, OFFSET(AH$533,0, 0, COUNT($B$330:$B$530) - $B766, 1))</f>
        <v>2.5048356290365569E-2</v>
      </c>
      <c r="AI766" s="12">
        <f ca="1">SUMPRODUCT(AI359:AI$530, OFFSET(AI$533,0, 0, COUNT($B$330:$B$530) - $B766, 1))</f>
        <v>2.5097533763926792E-2</v>
      </c>
      <c r="AJ766" s="12">
        <f ca="1">SUMPRODUCT(AJ359:AJ$530, OFFSET(AJ$533,0, 0, COUNT($B$330:$B$530) - $B766, 1))</f>
        <v>2.5154431120305423E-2</v>
      </c>
      <c r="AK766" s="12">
        <f ca="1">SUMPRODUCT(AK359:AK$530, OFFSET(AK$533,0, 0, COUNT($B$330:$B$530) - $B766, 1))</f>
        <v>2.5219385670726843E-2</v>
      </c>
      <c r="AL766" s="12">
        <f ca="1">SUMPRODUCT(AL359:AL$530, OFFSET(AL$533,0, 0, COUNT($B$330:$B$530) - $B766, 1))</f>
        <v>2.529276111450551E-2</v>
      </c>
      <c r="AM766" s="12">
        <f ca="1">SUMPRODUCT(AM359:AM$530, OFFSET(AM$533,0, 0, COUNT($B$330:$B$530) - $B766, 1))</f>
        <v>2.5374950030036921E-2</v>
      </c>
      <c r="AN766" s="12">
        <f ca="1">SUMPRODUCT(AN359:AN$530, OFFSET(AN$533,0, 0, COUNT($B$330:$B$530) - $B766, 1))</f>
        <v>2.546637665559311E-2</v>
      </c>
      <c r="AO766" s="12">
        <f ca="1">SUMPRODUCT(AO359:AO$530, OFFSET(AO$533,0, 0, COUNT($B$330:$B$530) - $B766, 1))</f>
        <v>2.5567499999999993E-2</v>
      </c>
    </row>
    <row r="767" spans="2:41">
      <c r="B767" s="33">
        <v>30</v>
      </c>
      <c r="C767" s="12">
        <f ca="1">SUMPRODUCT(C360:C$530, OFFSET(C$533,0, 0, COUNT($B$330:$B$530) - $B767, 1))</f>
        <v>2.3254914163987041E-2</v>
      </c>
      <c r="D767" s="12">
        <f ca="1">SUMPRODUCT(D360:D$530, OFFSET(D$533,0, 0, COUNT($B$330:$B$530) - $B767, 1))</f>
        <v>2.3348307393561293E-2</v>
      </c>
      <c r="E767" s="12">
        <f ca="1">SUMPRODUCT(E360:E$530, OFFSET(E$533,0, 0, COUNT($B$330:$B$530) - $B767, 1))</f>
        <v>2.3442075696346647E-2</v>
      </c>
      <c r="F767" s="12">
        <f ca="1">SUMPRODUCT(F360:F$530, OFFSET(F$533,0, 0, COUNT($B$330:$B$530) - $B767, 1))</f>
        <v>2.3536220578661299E-2</v>
      </c>
      <c r="G767" s="12">
        <f ca="1">SUMPRODUCT(G360:G$530, OFFSET(G$533,0, 0, COUNT($B$330:$B$530) - $B767, 1))</f>
        <v>2.3630743552872792E-2</v>
      </c>
      <c r="H767" s="12">
        <f ca="1">SUMPRODUCT(H360:H$530, OFFSET(H$533,0, 0, COUNT($B$330:$B$530) - $B767, 1))</f>
        <v>2.3725646137422472E-2</v>
      </c>
      <c r="I767" s="12">
        <f ca="1">SUMPRODUCT(I360:I$530, OFFSET(I$533,0, 0, COUNT($B$330:$B$530) - $B767, 1))</f>
        <v>2.3820929856849863E-2</v>
      </c>
      <c r="J767" s="12">
        <f ca="1">SUMPRODUCT(J360:J$530, OFFSET(J$533,0, 0, COUNT($B$330:$B$530) - $B767, 1))</f>
        <v>2.3916596241817148E-2</v>
      </c>
      <c r="K767" s="12">
        <f ca="1">SUMPRODUCT(K360:K$530, OFFSET(K$533,0, 0, COUNT($B$330:$B$530) - $B767, 1))</f>
        <v>2.401264682913368E-2</v>
      </c>
      <c r="L767" s="12">
        <f ca="1">SUMPRODUCT(L360:L$530, OFFSET(L$533,0, 0, COUNT($B$330:$B$530) - $B767, 1))</f>
        <v>2.4109083161780794E-2</v>
      </c>
      <c r="M767" s="12">
        <f ca="1">SUMPRODUCT(M360:M$530, OFFSET(M$533,0, 0, COUNT($B$330:$B$530) - $B767, 1))</f>
        <v>2.4205906788936561E-2</v>
      </c>
      <c r="N767" s="12">
        <f ca="1">SUMPRODUCT(N360:N$530, OFFSET(N$533,0, 0, COUNT($B$330:$B$530) - $B767, 1))</f>
        <v>2.4303119266000546E-2</v>
      </c>
      <c r="O767" s="12">
        <f ca="1">SUMPRODUCT(O360:O$530, OFFSET(O$533,0, 0, COUNT($B$330:$B$530) - $B767, 1))</f>
        <v>2.4400722154619019E-2</v>
      </c>
      <c r="P767" s="12">
        <f ca="1">SUMPRODUCT(P360:P$530, OFFSET(P$533,0, 0, COUNT($B$330:$B$530) - $B767, 1))</f>
        <v>2.4498717022709865E-2</v>
      </c>
      <c r="Q767" s="12">
        <f ca="1">SUMPRODUCT(Q360:Q$530, OFFSET(Q$533,0, 0, COUNT($B$330:$B$530) - $B767, 1))</f>
        <v>2.4597105444487809E-2</v>
      </c>
      <c r="R767" s="12">
        <f ca="1">SUMPRODUCT(R360:R$530, OFFSET(R$533,0, 0, COUNT($B$330:$B$530) - $B767, 1))</f>
        <v>2.4695889000489774E-2</v>
      </c>
      <c r="S767" s="12">
        <f ca="1">SUMPRODUCT(S360:S$530, OFFSET(S$533,0, 0, COUNT($B$330:$B$530) - $B767, 1))</f>
        <v>2.4795069277600189E-2</v>
      </c>
      <c r="T767" s="12">
        <f ca="1">SUMPRODUCT(T360:T$530, OFFSET(T$533,0, 0, COUNT($B$330:$B$530) - $B767, 1))</f>
        <v>2.4894647869076483E-2</v>
      </c>
      <c r="U767" s="12">
        <f ca="1">SUMPRODUCT(U360:U$530, OFFSET(U$533,0, 0, COUNT($B$330:$B$530) - $B767, 1))</f>
        <v>2.4994626374574776E-2</v>
      </c>
      <c r="V767" s="12">
        <f ca="1">SUMPRODUCT(V360:V$530, OFFSET(V$533,0, 0, COUNT($B$330:$B$530) - $B767, 1))</f>
        <v>2.4965394557720025E-2</v>
      </c>
      <c r="W767" s="12">
        <f ca="1">SUMPRODUCT(W360:W$530, OFFSET(W$533,0, 0, COUNT($B$330:$B$530) - $B767, 1))</f>
        <v>2.4941125156292539E-2</v>
      </c>
      <c r="X767" s="12">
        <f ca="1">SUMPRODUCT(X360:X$530, OFFSET(X$533,0, 0, COUNT($B$330:$B$530) - $B767, 1))</f>
        <v>2.4921954413418306E-2</v>
      </c>
      <c r="Y767" s="12">
        <f ca="1">SUMPRODUCT(Y360:Y$530, OFFSET(Y$533,0, 0, COUNT($B$330:$B$530) - $B767, 1))</f>
        <v>2.4908027925903974E-2</v>
      </c>
      <c r="Z767" s="12">
        <f ca="1">SUMPRODUCT(Z360:Z$530, OFFSET(Z$533,0, 0, COUNT($B$330:$B$530) - $B767, 1))</f>
        <v>2.4899501341036488E-2</v>
      </c>
      <c r="AA767" s="12">
        <f ca="1">SUMPRODUCT(AA360:AA$530, OFFSET(AA$533,0, 0, COUNT($B$330:$B$530) - $B767, 1))</f>
        <v>2.4896541118303639E-2</v>
      </c>
      <c r="AB767" s="12">
        <f ca="1">SUMPRODUCT(AB360:AB$530, OFFSET(AB$533,0, 0, COUNT($B$330:$B$530) - $B767, 1))</f>
        <v>2.4899325363176891E-2</v>
      </c>
      <c r="AC767" s="12">
        <f ca="1">SUMPRODUCT(AC360:AC$530, OFFSET(AC$533,0, 0, COUNT($B$330:$B$530) - $B767, 1))</f>
        <v>2.4908044741009765E-2</v>
      </c>
      <c r="AD767" s="12">
        <f ca="1">SUMPRODUCT(AD360:AD$530, OFFSET(AD$533,0, 0, COUNT($B$330:$B$530) - $B767, 1))</f>
        <v>2.4922903480151085E-2</v>
      </c>
      <c r="AE767" s="12">
        <f ca="1">SUMPRODUCT(AE360:AE$530, OFFSET(AE$533,0, 0, COUNT($B$330:$B$530) - $B767, 1))</f>
        <v>2.4944120474572937E-2</v>
      </c>
      <c r="AF767" s="12">
        <f ca="1">SUMPRODUCT(AF360:AF$530, OFFSET(AF$533,0, 0, COUNT($B$330:$B$530) - $B767, 1))</f>
        <v>2.4971930497696027E-2</v>
      </c>
      <c r="AG767" s="12">
        <f ca="1">SUMPRODUCT(AG360:AG$530, OFFSET(AG$533,0, 0, COUNT($B$330:$B$530) - $B767, 1))</f>
        <v>2.500658554068947E-2</v>
      </c>
      <c r="AH767" s="12">
        <f ca="1">SUMPRODUCT(AH360:AH$530, OFFSET(AH$533,0, 0, COUNT($B$330:$B$530) - $B767, 1))</f>
        <v>2.5048356290365569E-2</v>
      </c>
      <c r="AI767" s="12">
        <f ca="1">SUMPRODUCT(AI360:AI$530, OFFSET(AI$533,0, 0, COUNT($B$330:$B$530) - $B767, 1))</f>
        <v>2.5097533763926792E-2</v>
      </c>
      <c r="AJ767" s="12">
        <f ca="1">SUMPRODUCT(AJ360:AJ$530, OFFSET(AJ$533,0, 0, COUNT($B$330:$B$530) - $B767, 1))</f>
        <v>2.5154431120305423E-2</v>
      </c>
      <c r="AK767" s="12">
        <f ca="1">SUMPRODUCT(AK360:AK$530, OFFSET(AK$533,0, 0, COUNT($B$330:$B$530) - $B767, 1))</f>
        <v>2.5219385670726843E-2</v>
      </c>
      <c r="AL767" s="12">
        <f ca="1">SUMPRODUCT(AL360:AL$530, OFFSET(AL$533,0, 0, COUNT($B$330:$B$530) - $B767, 1))</f>
        <v>2.529276111450551E-2</v>
      </c>
      <c r="AM767" s="12">
        <f ca="1">SUMPRODUCT(AM360:AM$530, OFFSET(AM$533,0, 0, COUNT($B$330:$B$530) - $B767, 1))</f>
        <v>2.5374950030036921E-2</v>
      </c>
      <c r="AN767" s="12">
        <f ca="1">SUMPRODUCT(AN360:AN$530, OFFSET(AN$533,0, 0, COUNT($B$330:$B$530) - $B767, 1))</f>
        <v>2.546637665559311E-2</v>
      </c>
      <c r="AO767" s="12">
        <f ca="1">SUMPRODUCT(AO360:AO$530, OFFSET(AO$533,0, 0, COUNT($B$330:$B$530) - $B767, 1))</f>
        <v>2.5567499999999993E-2</v>
      </c>
    </row>
    <row r="768" spans="2:41">
      <c r="B768" s="33">
        <v>31</v>
      </c>
      <c r="C768" s="12">
        <f ca="1">SUMPRODUCT(C361:C$530, OFFSET(C$533,0, 0, COUNT($B$330:$B$530) - $B768, 1))</f>
        <v>2.3254914163987041E-2</v>
      </c>
      <c r="D768" s="12">
        <f ca="1">SUMPRODUCT(D361:D$530, OFFSET(D$533,0, 0, COUNT($B$330:$B$530) - $B768, 1))</f>
        <v>2.3348307393561293E-2</v>
      </c>
      <c r="E768" s="12">
        <f ca="1">SUMPRODUCT(E361:E$530, OFFSET(E$533,0, 0, COUNT($B$330:$B$530) - $B768, 1))</f>
        <v>2.3442075696346647E-2</v>
      </c>
      <c r="F768" s="12">
        <f ca="1">SUMPRODUCT(F361:F$530, OFFSET(F$533,0, 0, COUNT($B$330:$B$530) - $B768, 1))</f>
        <v>2.3536220578661299E-2</v>
      </c>
      <c r="G768" s="12">
        <f ca="1">SUMPRODUCT(G361:G$530, OFFSET(G$533,0, 0, COUNT($B$330:$B$530) - $B768, 1))</f>
        <v>2.3630743552872792E-2</v>
      </c>
      <c r="H768" s="12">
        <f ca="1">SUMPRODUCT(H361:H$530, OFFSET(H$533,0, 0, COUNT($B$330:$B$530) - $B768, 1))</f>
        <v>2.3725646137422472E-2</v>
      </c>
      <c r="I768" s="12">
        <f ca="1">SUMPRODUCT(I361:I$530, OFFSET(I$533,0, 0, COUNT($B$330:$B$530) - $B768, 1))</f>
        <v>2.3820929856849863E-2</v>
      </c>
      <c r="J768" s="12">
        <f ca="1">SUMPRODUCT(J361:J$530, OFFSET(J$533,0, 0, COUNT($B$330:$B$530) - $B768, 1))</f>
        <v>2.3916596241817148E-2</v>
      </c>
      <c r="K768" s="12">
        <f ca="1">SUMPRODUCT(K361:K$530, OFFSET(K$533,0, 0, COUNT($B$330:$B$530) - $B768, 1))</f>
        <v>2.401264682913368E-2</v>
      </c>
      <c r="L768" s="12">
        <f ca="1">SUMPRODUCT(L361:L$530, OFFSET(L$533,0, 0, COUNT($B$330:$B$530) - $B768, 1))</f>
        <v>2.4109083161780794E-2</v>
      </c>
      <c r="M768" s="12">
        <f ca="1">SUMPRODUCT(M361:M$530, OFFSET(M$533,0, 0, COUNT($B$330:$B$530) - $B768, 1))</f>
        <v>2.4205906788936561E-2</v>
      </c>
      <c r="N768" s="12">
        <f ca="1">SUMPRODUCT(N361:N$530, OFFSET(N$533,0, 0, COUNT($B$330:$B$530) - $B768, 1))</f>
        <v>2.4303119266000546E-2</v>
      </c>
      <c r="O768" s="12">
        <f ca="1">SUMPRODUCT(O361:O$530, OFFSET(O$533,0, 0, COUNT($B$330:$B$530) - $B768, 1))</f>
        <v>2.4400722154619019E-2</v>
      </c>
      <c r="P768" s="12">
        <f ca="1">SUMPRODUCT(P361:P$530, OFFSET(P$533,0, 0, COUNT($B$330:$B$530) - $B768, 1))</f>
        <v>2.4498717022709865E-2</v>
      </c>
      <c r="Q768" s="12">
        <f ca="1">SUMPRODUCT(Q361:Q$530, OFFSET(Q$533,0, 0, COUNT($B$330:$B$530) - $B768, 1))</f>
        <v>2.4597105444487809E-2</v>
      </c>
      <c r="R768" s="12">
        <f ca="1">SUMPRODUCT(R361:R$530, OFFSET(R$533,0, 0, COUNT($B$330:$B$530) - $B768, 1))</f>
        <v>2.4695889000489774E-2</v>
      </c>
      <c r="S768" s="12">
        <f ca="1">SUMPRODUCT(S361:S$530, OFFSET(S$533,0, 0, COUNT($B$330:$B$530) - $B768, 1))</f>
        <v>2.4795069277600189E-2</v>
      </c>
      <c r="T768" s="12">
        <f ca="1">SUMPRODUCT(T361:T$530, OFFSET(T$533,0, 0, COUNT($B$330:$B$530) - $B768, 1))</f>
        <v>2.4894647869076483E-2</v>
      </c>
      <c r="U768" s="12">
        <f ca="1">SUMPRODUCT(U361:U$530, OFFSET(U$533,0, 0, COUNT($B$330:$B$530) - $B768, 1))</f>
        <v>2.4994626374574776E-2</v>
      </c>
      <c r="V768" s="12">
        <f ca="1">SUMPRODUCT(V361:V$530, OFFSET(V$533,0, 0, COUNT($B$330:$B$530) - $B768, 1))</f>
        <v>2.4965394557720025E-2</v>
      </c>
      <c r="W768" s="12">
        <f ca="1">SUMPRODUCT(W361:W$530, OFFSET(W$533,0, 0, COUNT($B$330:$B$530) - $B768, 1))</f>
        <v>2.4941125156292539E-2</v>
      </c>
      <c r="X768" s="12">
        <f ca="1">SUMPRODUCT(X361:X$530, OFFSET(X$533,0, 0, COUNT($B$330:$B$530) - $B768, 1))</f>
        <v>2.4921954413418306E-2</v>
      </c>
      <c r="Y768" s="12">
        <f ca="1">SUMPRODUCT(Y361:Y$530, OFFSET(Y$533,0, 0, COUNT($B$330:$B$530) - $B768, 1))</f>
        <v>2.4908027925903974E-2</v>
      </c>
      <c r="Z768" s="12">
        <f ca="1">SUMPRODUCT(Z361:Z$530, OFFSET(Z$533,0, 0, COUNT($B$330:$B$530) - $B768, 1))</f>
        <v>2.4899501341036488E-2</v>
      </c>
      <c r="AA768" s="12">
        <f ca="1">SUMPRODUCT(AA361:AA$530, OFFSET(AA$533,0, 0, COUNT($B$330:$B$530) - $B768, 1))</f>
        <v>2.4896541118303639E-2</v>
      </c>
      <c r="AB768" s="12">
        <f ca="1">SUMPRODUCT(AB361:AB$530, OFFSET(AB$533,0, 0, COUNT($B$330:$B$530) - $B768, 1))</f>
        <v>2.4899325363176891E-2</v>
      </c>
      <c r="AC768" s="12">
        <f ca="1">SUMPRODUCT(AC361:AC$530, OFFSET(AC$533,0, 0, COUNT($B$330:$B$530) - $B768, 1))</f>
        <v>2.4908044741009765E-2</v>
      </c>
      <c r="AD768" s="12">
        <f ca="1">SUMPRODUCT(AD361:AD$530, OFFSET(AD$533,0, 0, COUNT($B$330:$B$530) - $B768, 1))</f>
        <v>2.4922903480151085E-2</v>
      </c>
      <c r="AE768" s="12">
        <f ca="1">SUMPRODUCT(AE361:AE$530, OFFSET(AE$533,0, 0, COUNT($B$330:$B$530) - $B768, 1))</f>
        <v>2.4944120474572937E-2</v>
      </c>
      <c r="AF768" s="12">
        <f ca="1">SUMPRODUCT(AF361:AF$530, OFFSET(AF$533,0, 0, COUNT($B$330:$B$530) - $B768, 1))</f>
        <v>2.4971930497696027E-2</v>
      </c>
      <c r="AG768" s="12">
        <f ca="1">SUMPRODUCT(AG361:AG$530, OFFSET(AG$533,0, 0, COUNT($B$330:$B$530) - $B768, 1))</f>
        <v>2.500658554068947E-2</v>
      </c>
      <c r="AH768" s="12">
        <f ca="1">SUMPRODUCT(AH361:AH$530, OFFSET(AH$533,0, 0, COUNT($B$330:$B$530) - $B768, 1))</f>
        <v>2.5048356290365569E-2</v>
      </c>
      <c r="AI768" s="12">
        <f ca="1">SUMPRODUCT(AI361:AI$530, OFFSET(AI$533,0, 0, COUNT($B$330:$B$530) - $B768, 1))</f>
        <v>2.5097533763926792E-2</v>
      </c>
      <c r="AJ768" s="12">
        <f ca="1">SUMPRODUCT(AJ361:AJ$530, OFFSET(AJ$533,0, 0, COUNT($B$330:$B$530) - $B768, 1))</f>
        <v>2.5154431120305423E-2</v>
      </c>
      <c r="AK768" s="12">
        <f ca="1">SUMPRODUCT(AK361:AK$530, OFFSET(AK$533,0, 0, COUNT($B$330:$B$530) - $B768, 1))</f>
        <v>2.5219385670726843E-2</v>
      </c>
      <c r="AL768" s="12">
        <f ca="1">SUMPRODUCT(AL361:AL$530, OFFSET(AL$533,0, 0, COUNT($B$330:$B$530) - $B768, 1))</f>
        <v>2.529276111450551E-2</v>
      </c>
      <c r="AM768" s="12">
        <f ca="1">SUMPRODUCT(AM361:AM$530, OFFSET(AM$533,0, 0, COUNT($B$330:$B$530) - $B768, 1))</f>
        <v>2.5374950030036921E-2</v>
      </c>
      <c r="AN768" s="12">
        <f ca="1">SUMPRODUCT(AN361:AN$530, OFFSET(AN$533,0, 0, COUNT($B$330:$B$530) - $B768, 1))</f>
        <v>2.546637665559311E-2</v>
      </c>
      <c r="AO768" s="12">
        <f ca="1">SUMPRODUCT(AO361:AO$530, OFFSET(AO$533,0, 0, COUNT($B$330:$B$530) - $B768, 1))</f>
        <v>2.5567499999999993E-2</v>
      </c>
    </row>
    <row r="769" spans="2:41">
      <c r="B769" s="33">
        <v>32</v>
      </c>
      <c r="C769" s="12">
        <f ca="1">SUMPRODUCT(C362:C$530, OFFSET(C$533,0, 0, COUNT($B$330:$B$530) - $B769, 1))</f>
        <v>2.3254914163987041E-2</v>
      </c>
      <c r="D769" s="12">
        <f ca="1">SUMPRODUCT(D362:D$530, OFFSET(D$533,0, 0, COUNT($B$330:$B$530) - $B769, 1))</f>
        <v>2.3348307393561293E-2</v>
      </c>
      <c r="E769" s="12">
        <f ca="1">SUMPRODUCT(E362:E$530, OFFSET(E$533,0, 0, COUNT($B$330:$B$530) - $B769, 1))</f>
        <v>2.3442075696346647E-2</v>
      </c>
      <c r="F769" s="12">
        <f ca="1">SUMPRODUCT(F362:F$530, OFFSET(F$533,0, 0, COUNT($B$330:$B$530) - $B769, 1))</f>
        <v>2.3536220578661299E-2</v>
      </c>
      <c r="G769" s="12">
        <f ca="1">SUMPRODUCT(G362:G$530, OFFSET(G$533,0, 0, COUNT($B$330:$B$530) - $B769, 1))</f>
        <v>2.3630743552872792E-2</v>
      </c>
      <c r="H769" s="12">
        <f ca="1">SUMPRODUCT(H362:H$530, OFFSET(H$533,0, 0, COUNT($B$330:$B$530) - $B769, 1))</f>
        <v>2.3725646137422472E-2</v>
      </c>
      <c r="I769" s="12">
        <f ca="1">SUMPRODUCT(I362:I$530, OFFSET(I$533,0, 0, COUNT($B$330:$B$530) - $B769, 1))</f>
        <v>2.3820929856849863E-2</v>
      </c>
      <c r="J769" s="12">
        <f ca="1">SUMPRODUCT(J362:J$530, OFFSET(J$533,0, 0, COUNT($B$330:$B$530) - $B769, 1))</f>
        <v>2.4070624561928908E-2</v>
      </c>
      <c r="K769" s="12">
        <f ca="1">SUMPRODUCT(K362:K$530, OFFSET(K$533,0, 0, COUNT($B$330:$B$530) - $B769, 1))</f>
        <v>2.4263011770935448E-2</v>
      </c>
      <c r="L769" s="12">
        <f ca="1">SUMPRODUCT(L362:L$530, OFFSET(L$533,0, 0, COUNT($B$330:$B$530) - $B769, 1))</f>
        <v>2.4109083161780794E-2</v>
      </c>
      <c r="M769" s="12">
        <f ca="1">SUMPRODUCT(M362:M$530, OFFSET(M$533,0, 0, COUNT($B$330:$B$530) - $B769, 1))</f>
        <v>2.4205906788936561E-2</v>
      </c>
      <c r="N769" s="12">
        <f ca="1">SUMPRODUCT(N362:N$530, OFFSET(N$533,0, 0, COUNT($B$330:$B$530) - $B769, 1))</f>
        <v>2.4303119266000546E-2</v>
      </c>
      <c r="O769" s="12">
        <f ca="1">SUMPRODUCT(O362:O$530, OFFSET(O$533,0, 0, COUNT($B$330:$B$530) - $B769, 1))</f>
        <v>2.4400722154619019E-2</v>
      </c>
      <c r="P769" s="12">
        <f ca="1">SUMPRODUCT(P362:P$530, OFFSET(P$533,0, 0, COUNT($B$330:$B$530) - $B769, 1))</f>
        <v>2.4498717022709865E-2</v>
      </c>
      <c r="Q769" s="12">
        <f ca="1">SUMPRODUCT(Q362:Q$530, OFFSET(Q$533,0, 0, COUNT($B$330:$B$530) - $B769, 1))</f>
        <v>2.4597105444487809E-2</v>
      </c>
      <c r="R769" s="12">
        <f ca="1">SUMPRODUCT(R362:R$530, OFFSET(R$533,0, 0, COUNT($B$330:$B$530) - $B769, 1))</f>
        <v>2.4695889000489774E-2</v>
      </c>
      <c r="S769" s="12">
        <f ca="1">SUMPRODUCT(S362:S$530, OFFSET(S$533,0, 0, COUNT($B$330:$B$530) - $B769, 1))</f>
        <v>2.4795069277600189E-2</v>
      </c>
      <c r="T769" s="12">
        <f ca="1">SUMPRODUCT(T362:T$530, OFFSET(T$533,0, 0, COUNT($B$330:$B$530) - $B769, 1))</f>
        <v>2.4894647869076483E-2</v>
      </c>
      <c r="U769" s="12">
        <f ca="1">SUMPRODUCT(U362:U$530, OFFSET(U$533,0, 0, COUNT($B$330:$B$530) - $B769, 1))</f>
        <v>2.4994626374574776E-2</v>
      </c>
      <c r="V769" s="12">
        <f ca="1">SUMPRODUCT(V362:V$530, OFFSET(V$533,0, 0, COUNT($B$330:$B$530) - $B769, 1))</f>
        <v>2.4965394557720025E-2</v>
      </c>
      <c r="W769" s="12">
        <f ca="1">SUMPRODUCT(W362:W$530, OFFSET(W$533,0, 0, COUNT($B$330:$B$530) - $B769, 1))</f>
        <v>2.4941125156292539E-2</v>
      </c>
      <c r="X769" s="12">
        <f ca="1">SUMPRODUCT(X362:X$530, OFFSET(X$533,0, 0, COUNT($B$330:$B$530) - $B769, 1))</f>
        <v>2.4921954413418306E-2</v>
      </c>
      <c r="Y769" s="12">
        <f ca="1">SUMPRODUCT(Y362:Y$530, OFFSET(Y$533,0, 0, COUNT($B$330:$B$530) - $B769, 1))</f>
        <v>2.4908027925903974E-2</v>
      </c>
      <c r="Z769" s="12">
        <f ca="1">SUMPRODUCT(Z362:Z$530, OFFSET(Z$533,0, 0, COUNT($B$330:$B$530) - $B769, 1))</f>
        <v>2.4899501341036488E-2</v>
      </c>
      <c r="AA769" s="12">
        <f ca="1">SUMPRODUCT(AA362:AA$530, OFFSET(AA$533,0, 0, COUNT($B$330:$B$530) - $B769, 1))</f>
        <v>2.4896541118303639E-2</v>
      </c>
      <c r="AB769" s="12">
        <f ca="1">SUMPRODUCT(AB362:AB$530, OFFSET(AB$533,0, 0, COUNT($B$330:$B$530) - $B769, 1))</f>
        <v>2.4899325363176891E-2</v>
      </c>
      <c r="AC769" s="12">
        <f ca="1">SUMPRODUCT(AC362:AC$530, OFFSET(AC$533,0, 0, COUNT($B$330:$B$530) - $B769, 1))</f>
        <v>2.4908044741009765E-2</v>
      </c>
      <c r="AD769" s="12">
        <f ca="1">SUMPRODUCT(AD362:AD$530, OFFSET(AD$533,0, 0, COUNT($B$330:$B$530) - $B769, 1))</f>
        <v>2.4922903480151085E-2</v>
      </c>
      <c r="AE769" s="12">
        <f ca="1">SUMPRODUCT(AE362:AE$530, OFFSET(AE$533,0, 0, COUNT($B$330:$B$530) - $B769, 1))</f>
        <v>2.4944120474572937E-2</v>
      </c>
      <c r="AF769" s="12">
        <f ca="1">SUMPRODUCT(AF362:AF$530, OFFSET(AF$533,0, 0, COUNT($B$330:$B$530) - $B769, 1))</f>
        <v>2.4971930497696027E-2</v>
      </c>
      <c r="AG769" s="12">
        <f ca="1">SUMPRODUCT(AG362:AG$530, OFFSET(AG$533,0, 0, COUNT($B$330:$B$530) - $B769, 1))</f>
        <v>2.500658554068947E-2</v>
      </c>
      <c r="AH769" s="12">
        <f ca="1">SUMPRODUCT(AH362:AH$530, OFFSET(AH$533,0, 0, COUNT($B$330:$B$530) - $B769, 1))</f>
        <v>2.5048356290365569E-2</v>
      </c>
      <c r="AI769" s="12">
        <f ca="1">SUMPRODUCT(AI362:AI$530, OFFSET(AI$533,0, 0, COUNT($B$330:$B$530) - $B769, 1))</f>
        <v>2.5097533763926792E-2</v>
      </c>
      <c r="AJ769" s="12">
        <f ca="1">SUMPRODUCT(AJ362:AJ$530, OFFSET(AJ$533,0, 0, COUNT($B$330:$B$530) - $B769, 1))</f>
        <v>2.5154431120305423E-2</v>
      </c>
      <c r="AK769" s="12">
        <f ca="1">SUMPRODUCT(AK362:AK$530, OFFSET(AK$533,0, 0, COUNT($B$330:$B$530) - $B769, 1))</f>
        <v>2.5219385670726843E-2</v>
      </c>
      <c r="AL769" s="12">
        <f ca="1">SUMPRODUCT(AL362:AL$530, OFFSET(AL$533,0, 0, COUNT($B$330:$B$530) - $B769, 1))</f>
        <v>2.529276111450551E-2</v>
      </c>
      <c r="AM769" s="12">
        <f ca="1">SUMPRODUCT(AM362:AM$530, OFFSET(AM$533,0, 0, COUNT($B$330:$B$530) - $B769, 1))</f>
        <v>2.5374950030036921E-2</v>
      </c>
      <c r="AN769" s="12">
        <f ca="1">SUMPRODUCT(AN362:AN$530, OFFSET(AN$533,0, 0, COUNT($B$330:$B$530) - $B769, 1))</f>
        <v>2.546637665559311E-2</v>
      </c>
      <c r="AO769" s="12">
        <f ca="1">SUMPRODUCT(AO362:AO$530, OFFSET(AO$533,0, 0, COUNT($B$330:$B$530) - $B769, 1))</f>
        <v>2.5567499999999993E-2</v>
      </c>
    </row>
    <row r="770" spans="2:41">
      <c r="B770" s="33">
        <v>33</v>
      </c>
      <c r="C770" s="12">
        <f ca="1">SUMPRODUCT(C363:C$530, OFFSET(C$533,0, 0, COUNT($B$330:$B$530) - $B770, 1))</f>
        <v>2.3254914163987041E-2</v>
      </c>
      <c r="D770" s="12">
        <f ca="1">SUMPRODUCT(D363:D$530, OFFSET(D$533,0, 0, COUNT($B$330:$B$530) - $B770, 1))</f>
        <v>2.3348307393561293E-2</v>
      </c>
      <c r="E770" s="12">
        <f ca="1">SUMPRODUCT(E363:E$530, OFFSET(E$533,0, 0, COUNT($B$330:$B$530) - $B770, 1))</f>
        <v>2.3442075696346647E-2</v>
      </c>
      <c r="F770" s="12">
        <f ca="1">SUMPRODUCT(F363:F$530, OFFSET(F$533,0, 0, COUNT($B$330:$B$530) - $B770, 1))</f>
        <v>2.3536220578661299E-2</v>
      </c>
      <c r="G770" s="12">
        <f ca="1">SUMPRODUCT(G363:G$530, OFFSET(G$533,0, 0, COUNT($B$330:$B$530) - $B770, 1))</f>
        <v>2.3630743552872792E-2</v>
      </c>
      <c r="H770" s="12">
        <f ca="1">SUMPRODUCT(H363:H$530, OFFSET(H$533,0, 0, COUNT($B$330:$B$530) - $B770, 1))</f>
        <v>2.3725646137422472E-2</v>
      </c>
      <c r="I770" s="12">
        <f ca="1">SUMPRODUCT(I363:I$530, OFFSET(I$533,0, 0, COUNT($B$330:$B$530) - $B770, 1))</f>
        <v>2.3845016649512336E-2</v>
      </c>
      <c r="J770" s="12">
        <f ca="1">SUMPRODUCT(J363:J$530, OFFSET(J$533,0, 0, COUNT($B$330:$B$530) - $B770, 1))</f>
        <v>2.4944717678937457E-2</v>
      </c>
      <c r="K770" s="12">
        <f ca="1">SUMPRODUCT(K363:K$530, OFFSET(K$533,0, 0, COUNT($B$330:$B$530) - $B770, 1))</f>
        <v>2.5105924518019403E-2</v>
      </c>
      <c r="L770" s="12">
        <f ca="1">SUMPRODUCT(L363:L$530, OFFSET(L$533,0, 0, COUNT($B$330:$B$530) - $B770, 1))</f>
        <v>2.4109083161780794E-2</v>
      </c>
      <c r="M770" s="12">
        <f ca="1">SUMPRODUCT(M363:M$530, OFFSET(M$533,0, 0, COUNT($B$330:$B$530) - $B770, 1))</f>
        <v>2.4205906788936561E-2</v>
      </c>
      <c r="N770" s="12">
        <f ca="1">SUMPRODUCT(N363:N$530, OFFSET(N$533,0, 0, COUNT($B$330:$B$530) - $B770, 1))</f>
        <v>2.4303119266000546E-2</v>
      </c>
      <c r="O770" s="12">
        <f ca="1">SUMPRODUCT(O363:O$530, OFFSET(O$533,0, 0, COUNT($B$330:$B$530) - $B770, 1))</f>
        <v>2.4400722154619019E-2</v>
      </c>
      <c r="P770" s="12">
        <f ca="1">SUMPRODUCT(P363:P$530, OFFSET(P$533,0, 0, COUNT($B$330:$B$530) - $B770, 1))</f>
        <v>2.4498717022709865E-2</v>
      </c>
      <c r="Q770" s="12">
        <f ca="1">SUMPRODUCT(Q363:Q$530, OFFSET(Q$533,0, 0, COUNT($B$330:$B$530) - $B770, 1))</f>
        <v>2.4597105444487809E-2</v>
      </c>
      <c r="R770" s="12">
        <f ca="1">SUMPRODUCT(R363:R$530, OFFSET(R$533,0, 0, COUNT($B$330:$B$530) - $B770, 1))</f>
        <v>2.4695889000489774E-2</v>
      </c>
      <c r="S770" s="12">
        <f ca="1">SUMPRODUCT(S363:S$530, OFFSET(S$533,0, 0, COUNT($B$330:$B$530) - $B770, 1))</f>
        <v>2.4795069277600189E-2</v>
      </c>
      <c r="T770" s="12">
        <f ca="1">SUMPRODUCT(T363:T$530, OFFSET(T$533,0, 0, COUNT($B$330:$B$530) - $B770, 1))</f>
        <v>2.4894647869076483E-2</v>
      </c>
      <c r="U770" s="12">
        <f ca="1">SUMPRODUCT(U363:U$530, OFFSET(U$533,0, 0, COUNT($B$330:$B$530) - $B770, 1))</f>
        <v>2.4994626374574776E-2</v>
      </c>
      <c r="V770" s="12">
        <f ca="1">SUMPRODUCT(V363:V$530, OFFSET(V$533,0, 0, COUNT($B$330:$B$530) - $B770, 1))</f>
        <v>2.4965394557720025E-2</v>
      </c>
      <c r="W770" s="12">
        <f ca="1">SUMPRODUCT(W363:W$530, OFFSET(W$533,0, 0, COUNT($B$330:$B$530) - $B770, 1))</f>
        <v>2.4941125156292539E-2</v>
      </c>
      <c r="X770" s="12">
        <f ca="1">SUMPRODUCT(X363:X$530, OFFSET(X$533,0, 0, COUNT($B$330:$B$530) - $B770, 1))</f>
        <v>2.4921954413418306E-2</v>
      </c>
      <c r="Y770" s="12">
        <f ca="1">SUMPRODUCT(Y363:Y$530, OFFSET(Y$533,0, 0, COUNT($B$330:$B$530) - $B770, 1))</f>
        <v>2.4908027925903974E-2</v>
      </c>
      <c r="Z770" s="12">
        <f ca="1">SUMPRODUCT(Z363:Z$530, OFFSET(Z$533,0, 0, COUNT($B$330:$B$530) - $B770, 1))</f>
        <v>2.4899501341036488E-2</v>
      </c>
      <c r="AA770" s="12">
        <f ca="1">SUMPRODUCT(AA363:AA$530, OFFSET(AA$533,0, 0, COUNT($B$330:$B$530) - $B770, 1))</f>
        <v>2.4896541118303639E-2</v>
      </c>
      <c r="AB770" s="12">
        <f ca="1">SUMPRODUCT(AB363:AB$530, OFFSET(AB$533,0, 0, COUNT($B$330:$B$530) - $B770, 1))</f>
        <v>2.4899325363176891E-2</v>
      </c>
      <c r="AC770" s="12">
        <f ca="1">SUMPRODUCT(AC363:AC$530, OFFSET(AC$533,0, 0, COUNT($B$330:$B$530) - $B770, 1))</f>
        <v>2.4908044741009765E-2</v>
      </c>
      <c r="AD770" s="12">
        <f ca="1">SUMPRODUCT(AD363:AD$530, OFFSET(AD$533,0, 0, COUNT($B$330:$B$530) - $B770, 1))</f>
        <v>2.4922903480151085E-2</v>
      </c>
      <c r="AE770" s="12">
        <f ca="1">SUMPRODUCT(AE363:AE$530, OFFSET(AE$533,0, 0, COUNT($B$330:$B$530) - $B770, 1))</f>
        <v>2.4944120474572937E-2</v>
      </c>
      <c r="AF770" s="12">
        <f ca="1">SUMPRODUCT(AF363:AF$530, OFFSET(AF$533,0, 0, COUNT($B$330:$B$530) - $B770, 1))</f>
        <v>2.4971930497696027E-2</v>
      </c>
      <c r="AG770" s="12">
        <f ca="1">SUMPRODUCT(AG363:AG$530, OFFSET(AG$533,0, 0, COUNT($B$330:$B$530) - $B770, 1))</f>
        <v>2.500658554068947E-2</v>
      </c>
      <c r="AH770" s="12">
        <f ca="1">SUMPRODUCT(AH363:AH$530, OFFSET(AH$533,0, 0, COUNT($B$330:$B$530) - $B770, 1))</f>
        <v>2.5048356290365569E-2</v>
      </c>
      <c r="AI770" s="12">
        <f ca="1">SUMPRODUCT(AI363:AI$530, OFFSET(AI$533,0, 0, COUNT($B$330:$B$530) - $B770, 1))</f>
        <v>2.5097533763926792E-2</v>
      </c>
      <c r="AJ770" s="12">
        <f ca="1">SUMPRODUCT(AJ363:AJ$530, OFFSET(AJ$533,0, 0, COUNT($B$330:$B$530) - $B770, 1))</f>
        <v>2.5154431120305423E-2</v>
      </c>
      <c r="AK770" s="12">
        <f ca="1">SUMPRODUCT(AK363:AK$530, OFFSET(AK$533,0, 0, COUNT($B$330:$B$530) - $B770, 1))</f>
        <v>2.5219385670726843E-2</v>
      </c>
      <c r="AL770" s="12">
        <f ca="1">SUMPRODUCT(AL363:AL$530, OFFSET(AL$533,0, 0, COUNT($B$330:$B$530) - $B770, 1))</f>
        <v>2.529276111450551E-2</v>
      </c>
      <c r="AM770" s="12">
        <f ca="1">SUMPRODUCT(AM363:AM$530, OFFSET(AM$533,0, 0, COUNT($B$330:$B$530) - $B770, 1))</f>
        <v>2.5374950030036921E-2</v>
      </c>
      <c r="AN770" s="12">
        <f ca="1">SUMPRODUCT(AN363:AN$530, OFFSET(AN$533,0, 0, COUNT($B$330:$B$530) - $B770, 1))</f>
        <v>2.546637665559311E-2</v>
      </c>
      <c r="AO770" s="12">
        <f ca="1">SUMPRODUCT(AO363:AO$530, OFFSET(AO$533,0, 0, COUNT($B$330:$B$530) - $B770, 1))</f>
        <v>2.5567499999999993E-2</v>
      </c>
    </row>
    <row r="771" spans="2:41">
      <c r="B771" s="33">
        <v>34</v>
      </c>
      <c r="C771" s="12">
        <f ca="1">SUMPRODUCT(C364:C$530, OFFSET(C$533,0, 0, COUNT($B$330:$B$530) - $B771, 1))</f>
        <v>2.3254914163987041E-2</v>
      </c>
      <c r="D771" s="12">
        <f ca="1">SUMPRODUCT(D364:D$530, OFFSET(D$533,0, 0, COUNT($B$330:$B$530) - $B771, 1))</f>
        <v>2.3348307393561293E-2</v>
      </c>
      <c r="E771" s="12">
        <f ca="1">SUMPRODUCT(E364:E$530, OFFSET(E$533,0, 0, COUNT($B$330:$B$530) - $B771, 1))</f>
        <v>2.3442075696346647E-2</v>
      </c>
      <c r="F771" s="12">
        <f ca="1">SUMPRODUCT(F364:F$530, OFFSET(F$533,0, 0, COUNT($B$330:$B$530) - $B771, 1))</f>
        <v>2.3854707756423184E-2</v>
      </c>
      <c r="G771" s="12">
        <f ca="1">SUMPRODUCT(G364:G$530, OFFSET(G$533,0, 0, COUNT($B$330:$B$530) - $B771, 1))</f>
        <v>2.4185478044017421E-2</v>
      </c>
      <c r="H771" s="12">
        <f ca="1">SUMPRODUCT(H364:H$530, OFFSET(H$533,0, 0, COUNT($B$330:$B$530) - $B771, 1))</f>
        <v>2.4452096454473098E-2</v>
      </c>
      <c r="I771" s="12">
        <f ca="1">SUMPRODUCT(I364:I$530, OFFSET(I$533,0, 0, COUNT($B$330:$B$530) - $B771, 1))</f>
        <v>2.4670124318655375E-2</v>
      </c>
      <c r="J771" s="12">
        <f ca="1">SUMPRODUCT(J364:J$530, OFFSET(J$533,0, 0, COUNT($B$330:$B$530) - $B771, 1))</f>
        <v>2.5733465541805237E-2</v>
      </c>
      <c r="K771" s="12">
        <f ca="1">SUMPRODUCT(K364:K$530, OFFSET(K$533,0, 0, COUNT($B$330:$B$530) - $B771, 1))</f>
        <v>2.5863873451471189E-2</v>
      </c>
      <c r="L771" s="12">
        <f ca="1">SUMPRODUCT(L364:L$530, OFFSET(L$533,0, 0, COUNT($B$330:$B$530) - $B771, 1))</f>
        <v>2.4635632801246553E-2</v>
      </c>
      <c r="M771" s="12">
        <f ca="1">SUMPRODUCT(M364:M$530, OFFSET(M$533,0, 0, COUNT($B$330:$B$530) - $B771, 1))</f>
        <v>2.4205906788936561E-2</v>
      </c>
      <c r="N771" s="12">
        <f ca="1">SUMPRODUCT(N364:N$530, OFFSET(N$533,0, 0, COUNT($B$330:$B$530) - $B771, 1))</f>
        <v>2.4303119266000546E-2</v>
      </c>
      <c r="O771" s="12">
        <f ca="1">SUMPRODUCT(O364:O$530, OFFSET(O$533,0, 0, COUNT($B$330:$B$530) - $B771, 1))</f>
        <v>2.4400722154619019E-2</v>
      </c>
      <c r="P771" s="12">
        <f ca="1">SUMPRODUCT(P364:P$530, OFFSET(P$533,0, 0, COUNT($B$330:$B$530) - $B771, 1))</f>
        <v>2.4498717022709865E-2</v>
      </c>
      <c r="Q771" s="12">
        <f ca="1">SUMPRODUCT(Q364:Q$530, OFFSET(Q$533,0, 0, COUNT($B$330:$B$530) - $B771, 1))</f>
        <v>2.4597105444487809E-2</v>
      </c>
      <c r="R771" s="12">
        <f ca="1">SUMPRODUCT(R364:R$530, OFFSET(R$533,0, 0, COUNT($B$330:$B$530) - $B771, 1))</f>
        <v>2.4695889000489774E-2</v>
      </c>
      <c r="S771" s="12">
        <f ca="1">SUMPRODUCT(S364:S$530, OFFSET(S$533,0, 0, COUNT($B$330:$B$530) - $B771, 1))</f>
        <v>2.4795069277600189E-2</v>
      </c>
      <c r="T771" s="12">
        <f ca="1">SUMPRODUCT(T364:T$530, OFFSET(T$533,0, 0, COUNT($B$330:$B$530) - $B771, 1))</f>
        <v>2.4894647869076483E-2</v>
      </c>
      <c r="U771" s="12">
        <f ca="1">SUMPRODUCT(U364:U$530, OFFSET(U$533,0, 0, COUNT($B$330:$B$530) - $B771, 1))</f>
        <v>2.4994626374574776E-2</v>
      </c>
      <c r="V771" s="12">
        <f ca="1">SUMPRODUCT(V364:V$530, OFFSET(V$533,0, 0, COUNT($B$330:$B$530) - $B771, 1))</f>
        <v>2.4965394557720025E-2</v>
      </c>
      <c r="W771" s="12">
        <f ca="1">SUMPRODUCT(W364:W$530, OFFSET(W$533,0, 0, COUNT($B$330:$B$530) - $B771, 1))</f>
        <v>2.4941125156292539E-2</v>
      </c>
      <c r="X771" s="12">
        <f ca="1">SUMPRODUCT(X364:X$530, OFFSET(X$533,0, 0, COUNT($B$330:$B$530) - $B771, 1))</f>
        <v>2.4921954413418306E-2</v>
      </c>
      <c r="Y771" s="12">
        <f ca="1">SUMPRODUCT(Y364:Y$530, OFFSET(Y$533,0, 0, COUNT($B$330:$B$530) - $B771, 1))</f>
        <v>2.4908027925903974E-2</v>
      </c>
      <c r="Z771" s="12">
        <f ca="1">SUMPRODUCT(Z364:Z$530, OFFSET(Z$533,0, 0, COUNT($B$330:$B$530) - $B771, 1))</f>
        <v>2.4899501341036488E-2</v>
      </c>
      <c r="AA771" s="12">
        <f ca="1">SUMPRODUCT(AA364:AA$530, OFFSET(AA$533,0, 0, COUNT($B$330:$B$530) - $B771, 1))</f>
        <v>2.4896541118303639E-2</v>
      </c>
      <c r="AB771" s="12">
        <f ca="1">SUMPRODUCT(AB364:AB$530, OFFSET(AB$533,0, 0, COUNT($B$330:$B$530) - $B771, 1))</f>
        <v>2.4899325363176891E-2</v>
      </c>
      <c r="AC771" s="12">
        <f ca="1">SUMPRODUCT(AC364:AC$530, OFFSET(AC$533,0, 0, COUNT($B$330:$B$530) - $B771, 1))</f>
        <v>2.4908044741009765E-2</v>
      </c>
      <c r="AD771" s="12">
        <f ca="1">SUMPRODUCT(AD364:AD$530, OFFSET(AD$533,0, 0, COUNT($B$330:$B$530) - $B771, 1))</f>
        <v>2.4922903480151085E-2</v>
      </c>
      <c r="AE771" s="12">
        <f ca="1">SUMPRODUCT(AE364:AE$530, OFFSET(AE$533,0, 0, COUNT($B$330:$B$530) - $B771, 1))</f>
        <v>2.4944120474572937E-2</v>
      </c>
      <c r="AF771" s="12">
        <f ca="1">SUMPRODUCT(AF364:AF$530, OFFSET(AF$533,0, 0, COUNT($B$330:$B$530) - $B771, 1))</f>
        <v>2.4971930497696027E-2</v>
      </c>
      <c r="AG771" s="12">
        <f ca="1">SUMPRODUCT(AG364:AG$530, OFFSET(AG$533,0, 0, COUNT($B$330:$B$530) - $B771, 1))</f>
        <v>2.500658554068947E-2</v>
      </c>
      <c r="AH771" s="12">
        <f ca="1">SUMPRODUCT(AH364:AH$530, OFFSET(AH$533,0, 0, COUNT($B$330:$B$530) - $B771, 1))</f>
        <v>2.5048356290365569E-2</v>
      </c>
      <c r="AI771" s="12">
        <f ca="1">SUMPRODUCT(AI364:AI$530, OFFSET(AI$533,0, 0, COUNT($B$330:$B$530) - $B771, 1))</f>
        <v>2.5097533763926792E-2</v>
      </c>
      <c r="AJ771" s="12">
        <f ca="1">SUMPRODUCT(AJ364:AJ$530, OFFSET(AJ$533,0, 0, COUNT($B$330:$B$530) - $B771, 1))</f>
        <v>2.5154431120305423E-2</v>
      </c>
      <c r="AK771" s="12">
        <f ca="1">SUMPRODUCT(AK364:AK$530, OFFSET(AK$533,0, 0, COUNT($B$330:$B$530) - $B771, 1))</f>
        <v>2.5219385670726843E-2</v>
      </c>
      <c r="AL771" s="12">
        <f ca="1">SUMPRODUCT(AL364:AL$530, OFFSET(AL$533,0, 0, COUNT($B$330:$B$530) - $B771, 1))</f>
        <v>2.529276111450551E-2</v>
      </c>
      <c r="AM771" s="12">
        <f ca="1">SUMPRODUCT(AM364:AM$530, OFFSET(AM$533,0, 0, COUNT($B$330:$B$530) - $B771, 1))</f>
        <v>2.5374950030036921E-2</v>
      </c>
      <c r="AN771" s="12">
        <f ca="1">SUMPRODUCT(AN364:AN$530, OFFSET(AN$533,0, 0, COUNT($B$330:$B$530) - $B771, 1))</f>
        <v>2.546637665559311E-2</v>
      </c>
      <c r="AO771" s="12">
        <f ca="1">SUMPRODUCT(AO364:AO$530, OFFSET(AO$533,0, 0, COUNT($B$330:$B$530) - $B771, 1))</f>
        <v>2.5567499999999993E-2</v>
      </c>
    </row>
    <row r="772" spans="2:41">
      <c r="B772" s="33">
        <v>35</v>
      </c>
      <c r="C772" s="12">
        <f ca="1">SUMPRODUCT(C365:C$530, OFFSET(C$533,0, 0, COUNT($B$330:$B$530) - $B772, 1))</f>
        <v>2.3254914163987041E-2</v>
      </c>
      <c r="D772" s="12">
        <f ca="1">SUMPRODUCT(D365:D$530, OFFSET(D$533,0, 0, COUNT($B$330:$B$530) - $B772, 1))</f>
        <v>2.392807798643581E-2</v>
      </c>
      <c r="E772" s="12">
        <f ca="1">SUMPRODUCT(E365:E$530, OFFSET(E$533,0, 0, COUNT($B$330:$B$530) - $B772, 1))</f>
        <v>2.4416497430665964E-2</v>
      </c>
      <c r="F772" s="12">
        <f ca="1">SUMPRODUCT(F365:F$530, OFFSET(F$533,0, 0, COUNT($B$330:$B$530) - $B772, 1))</f>
        <v>2.4754872964153421E-2</v>
      </c>
      <c r="G772" s="12">
        <f ca="1">SUMPRODUCT(G365:G$530, OFFSET(G$533,0, 0, COUNT($B$330:$B$530) - $B772, 1))</f>
        <v>2.5019777357603426E-2</v>
      </c>
      <c r="H772" s="12">
        <f ca="1">SUMPRODUCT(H365:H$530, OFFSET(H$533,0, 0, COUNT($B$330:$B$530) - $B772, 1))</f>
        <v>2.5233962121250866E-2</v>
      </c>
      <c r="I772" s="12">
        <f ca="1">SUMPRODUCT(I365:I$530, OFFSET(I$533,0, 0, COUNT($B$330:$B$530) - $B772, 1))</f>
        <v>2.5409216194552463E-2</v>
      </c>
      <c r="J772" s="12">
        <f ca="1">SUMPRODUCT(J365:J$530, OFFSET(J$533,0, 0, COUNT($B$330:$B$530) - $B772, 1))</f>
        <v>2.6436868150532235E-2</v>
      </c>
      <c r="K772" s="12">
        <f ca="1">SUMPRODUCT(K365:K$530, OFFSET(K$533,0, 0, COUNT($B$330:$B$530) - $B772, 1))</f>
        <v>2.6536858571290806E-2</v>
      </c>
      <c r="L772" s="12">
        <f ca="1">SUMPRODUCT(L365:L$530, OFFSET(L$533,0, 0, COUNT($B$330:$B$530) - $B772, 1))</f>
        <v>2.564480563643394E-2</v>
      </c>
      <c r="M772" s="12">
        <f ca="1">SUMPRODUCT(M365:M$530, OFFSET(M$533,0, 0, COUNT($B$330:$B$530) - $B772, 1))</f>
        <v>2.4285934139783298E-2</v>
      </c>
      <c r="N772" s="12">
        <f ca="1">SUMPRODUCT(N365:N$530, OFFSET(N$533,0, 0, COUNT($B$330:$B$530) - $B772, 1))</f>
        <v>2.4303119266000546E-2</v>
      </c>
      <c r="O772" s="12">
        <f ca="1">SUMPRODUCT(O365:O$530, OFFSET(O$533,0, 0, COUNT($B$330:$B$530) - $B772, 1))</f>
        <v>2.4400722154619019E-2</v>
      </c>
      <c r="P772" s="12">
        <f ca="1">SUMPRODUCT(P365:P$530, OFFSET(P$533,0, 0, COUNT($B$330:$B$530) - $B772, 1))</f>
        <v>2.4498717022709865E-2</v>
      </c>
      <c r="Q772" s="12">
        <f ca="1">SUMPRODUCT(Q365:Q$530, OFFSET(Q$533,0, 0, COUNT($B$330:$B$530) - $B772, 1))</f>
        <v>2.4597105444487809E-2</v>
      </c>
      <c r="R772" s="12">
        <f ca="1">SUMPRODUCT(R365:R$530, OFFSET(R$533,0, 0, COUNT($B$330:$B$530) - $B772, 1))</f>
        <v>2.4695889000489774E-2</v>
      </c>
      <c r="S772" s="12">
        <f ca="1">SUMPRODUCT(S365:S$530, OFFSET(S$533,0, 0, COUNT($B$330:$B$530) - $B772, 1))</f>
        <v>2.4795069277600189E-2</v>
      </c>
      <c r="T772" s="12">
        <f ca="1">SUMPRODUCT(T365:T$530, OFFSET(T$533,0, 0, COUNT($B$330:$B$530) - $B772, 1))</f>
        <v>2.4894647869076483E-2</v>
      </c>
      <c r="U772" s="12">
        <f ca="1">SUMPRODUCT(U365:U$530, OFFSET(U$533,0, 0, COUNT($B$330:$B$530) - $B772, 1))</f>
        <v>2.4994626374574776E-2</v>
      </c>
      <c r="V772" s="12">
        <f ca="1">SUMPRODUCT(V365:V$530, OFFSET(V$533,0, 0, COUNT($B$330:$B$530) - $B772, 1))</f>
        <v>2.4965394557720025E-2</v>
      </c>
      <c r="W772" s="12">
        <f ca="1">SUMPRODUCT(W365:W$530, OFFSET(W$533,0, 0, COUNT($B$330:$B$530) - $B772, 1))</f>
        <v>2.4941125156292539E-2</v>
      </c>
      <c r="X772" s="12">
        <f ca="1">SUMPRODUCT(X365:X$530, OFFSET(X$533,0, 0, COUNT($B$330:$B$530) - $B772, 1))</f>
        <v>2.4921954413418306E-2</v>
      </c>
      <c r="Y772" s="12">
        <f ca="1">SUMPRODUCT(Y365:Y$530, OFFSET(Y$533,0, 0, COUNT($B$330:$B$530) - $B772, 1))</f>
        <v>2.4908027925903974E-2</v>
      </c>
      <c r="Z772" s="12">
        <f ca="1">SUMPRODUCT(Z365:Z$530, OFFSET(Z$533,0, 0, COUNT($B$330:$B$530) - $B772, 1))</f>
        <v>2.4899501341036488E-2</v>
      </c>
      <c r="AA772" s="12">
        <f ca="1">SUMPRODUCT(AA365:AA$530, OFFSET(AA$533,0, 0, COUNT($B$330:$B$530) - $B772, 1))</f>
        <v>2.4896541118303639E-2</v>
      </c>
      <c r="AB772" s="12">
        <f ca="1">SUMPRODUCT(AB365:AB$530, OFFSET(AB$533,0, 0, COUNT($B$330:$B$530) - $B772, 1))</f>
        <v>2.4899325363176891E-2</v>
      </c>
      <c r="AC772" s="12">
        <f ca="1">SUMPRODUCT(AC365:AC$530, OFFSET(AC$533,0, 0, COUNT($B$330:$B$530) - $B772, 1))</f>
        <v>2.4908044741009765E-2</v>
      </c>
      <c r="AD772" s="12">
        <f ca="1">SUMPRODUCT(AD365:AD$530, OFFSET(AD$533,0, 0, COUNT($B$330:$B$530) - $B772, 1))</f>
        <v>2.4922903480151085E-2</v>
      </c>
      <c r="AE772" s="12">
        <f ca="1">SUMPRODUCT(AE365:AE$530, OFFSET(AE$533,0, 0, COUNT($B$330:$B$530) - $B772, 1))</f>
        <v>2.4944120474572937E-2</v>
      </c>
      <c r="AF772" s="12">
        <f ca="1">SUMPRODUCT(AF365:AF$530, OFFSET(AF$533,0, 0, COUNT($B$330:$B$530) - $B772, 1))</f>
        <v>2.4971930497696027E-2</v>
      </c>
      <c r="AG772" s="12">
        <f ca="1">SUMPRODUCT(AG365:AG$530, OFFSET(AG$533,0, 0, COUNT($B$330:$B$530) - $B772, 1))</f>
        <v>2.500658554068947E-2</v>
      </c>
      <c r="AH772" s="12">
        <f ca="1">SUMPRODUCT(AH365:AH$530, OFFSET(AH$533,0, 0, COUNT($B$330:$B$530) - $B772, 1))</f>
        <v>2.5048356290365569E-2</v>
      </c>
      <c r="AI772" s="12">
        <f ca="1">SUMPRODUCT(AI365:AI$530, OFFSET(AI$533,0, 0, COUNT($B$330:$B$530) - $B772, 1))</f>
        <v>2.5097533763926792E-2</v>
      </c>
      <c r="AJ772" s="12">
        <f ca="1">SUMPRODUCT(AJ365:AJ$530, OFFSET(AJ$533,0, 0, COUNT($B$330:$B$530) - $B772, 1))</f>
        <v>2.5154431120305423E-2</v>
      </c>
      <c r="AK772" s="12">
        <f ca="1">SUMPRODUCT(AK365:AK$530, OFFSET(AK$533,0, 0, COUNT($B$330:$B$530) - $B772, 1))</f>
        <v>2.5219385670726843E-2</v>
      </c>
      <c r="AL772" s="12">
        <f ca="1">SUMPRODUCT(AL365:AL$530, OFFSET(AL$533,0, 0, COUNT($B$330:$B$530) - $B772, 1))</f>
        <v>2.529276111450551E-2</v>
      </c>
      <c r="AM772" s="12">
        <f ca="1">SUMPRODUCT(AM365:AM$530, OFFSET(AM$533,0, 0, COUNT($B$330:$B$530) - $B772, 1))</f>
        <v>2.5374950030036921E-2</v>
      </c>
      <c r="AN772" s="12">
        <f ca="1">SUMPRODUCT(AN365:AN$530, OFFSET(AN$533,0, 0, COUNT($B$330:$B$530) - $B772, 1))</f>
        <v>2.546637665559311E-2</v>
      </c>
      <c r="AO772" s="12">
        <f ca="1">SUMPRODUCT(AO365:AO$530, OFFSET(AO$533,0, 0, COUNT($B$330:$B$530) - $B772, 1))</f>
        <v>2.5567499999999993E-2</v>
      </c>
    </row>
    <row r="773" spans="2:41">
      <c r="B773" s="33">
        <v>36</v>
      </c>
      <c r="C773" s="12">
        <f ca="1">SUMPRODUCT(C366:C$530, OFFSET(C$533,0, 0, COUNT($B$330:$B$530) - $B773, 1))</f>
        <v>2.3254914163987041E-2</v>
      </c>
      <c r="D773" s="12">
        <f ca="1">SUMPRODUCT(D366:D$530, OFFSET(D$533,0, 0, COUNT($B$330:$B$530) - $B773, 1))</f>
        <v>2.4927852278763318E-2</v>
      </c>
      <c r="E773" s="12">
        <f ca="1">SUMPRODUCT(E366:E$530, OFFSET(E$533,0, 0, COUNT($B$330:$B$530) - $B773, 1))</f>
        <v>2.5307568232729165E-2</v>
      </c>
      <c r="F773" s="12">
        <f ca="1">SUMPRODUCT(F366:F$530, OFFSET(F$533,0, 0, COUNT($B$330:$B$530) - $B773, 1))</f>
        <v>2.5564149721436155E-2</v>
      </c>
      <c r="G773" s="12">
        <f ca="1">SUMPRODUCT(G366:G$530, OFFSET(G$533,0, 0, COUNT($B$330:$B$530) - $B773, 1))</f>
        <v>2.5765448537518557E-2</v>
      </c>
      <c r="H773" s="12">
        <f ca="1">SUMPRODUCT(H366:H$530, OFFSET(H$533,0, 0, COUNT($B$330:$B$530) - $B773, 1))</f>
        <v>2.5928760859236968E-2</v>
      </c>
      <c r="I773" s="12">
        <f ca="1">SUMPRODUCT(I366:I$530, OFFSET(I$533,0, 0, COUNT($B$330:$B$530) - $B773, 1))</f>
        <v>2.6062292277203601E-2</v>
      </c>
      <c r="J773" s="12">
        <f ca="1">SUMPRODUCT(J366:J$530, OFFSET(J$533,0, 0, COUNT($B$330:$B$530) - $B773, 1))</f>
        <v>2.7054925505118468E-2</v>
      </c>
      <c r="K773" s="12">
        <f ca="1">SUMPRODUCT(K366:K$530, OFFSET(K$533,0, 0, COUNT($B$330:$B$530) - $B773, 1))</f>
        <v>2.7124879877478258E-2</v>
      </c>
      <c r="L773" s="12">
        <f ca="1">SUMPRODUCT(L366:L$530, OFFSET(L$533,0, 0, COUNT($B$330:$B$530) - $B773, 1))</f>
        <v>2.654784729790096E-2</v>
      </c>
      <c r="M773" s="12">
        <f ca="1">SUMPRODUCT(M366:M$530, OFFSET(M$533,0, 0, COUNT($B$330:$B$530) - $B773, 1))</f>
        <v>2.5574367045174774E-2</v>
      </c>
      <c r="N773" s="12">
        <f ca="1">SUMPRODUCT(N366:N$530, OFFSET(N$533,0, 0, COUNT($B$330:$B$530) - $B773, 1))</f>
        <v>2.4303119266000546E-2</v>
      </c>
      <c r="O773" s="12">
        <f ca="1">SUMPRODUCT(O366:O$530, OFFSET(O$533,0, 0, COUNT($B$330:$B$530) - $B773, 1))</f>
        <v>2.4400722154619019E-2</v>
      </c>
      <c r="P773" s="12">
        <f ca="1">SUMPRODUCT(P366:P$530, OFFSET(P$533,0, 0, COUNT($B$330:$B$530) - $B773, 1))</f>
        <v>2.4498717022709865E-2</v>
      </c>
      <c r="Q773" s="12">
        <f ca="1">SUMPRODUCT(Q366:Q$530, OFFSET(Q$533,0, 0, COUNT($B$330:$B$530) - $B773, 1))</f>
        <v>2.4597105444487809E-2</v>
      </c>
      <c r="R773" s="12">
        <f ca="1">SUMPRODUCT(R366:R$530, OFFSET(R$533,0, 0, COUNT($B$330:$B$530) - $B773, 1))</f>
        <v>2.4695889000489774E-2</v>
      </c>
      <c r="S773" s="12">
        <f ca="1">SUMPRODUCT(S366:S$530, OFFSET(S$533,0, 0, COUNT($B$330:$B$530) - $B773, 1))</f>
        <v>2.4795069277600189E-2</v>
      </c>
      <c r="T773" s="12">
        <f ca="1">SUMPRODUCT(T366:T$530, OFFSET(T$533,0, 0, COUNT($B$330:$B$530) - $B773, 1))</f>
        <v>2.4894647869076483E-2</v>
      </c>
      <c r="U773" s="12">
        <f ca="1">SUMPRODUCT(U366:U$530, OFFSET(U$533,0, 0, COUNT($B$330:$B$530) - $B773, 1))</f>
        <v>2.4994626374574776E-2</v>
      </c>
      <c r="V773" s="12">
        <f ca="1">SUMPRODUCT(V366:V$530, OFFSET(V$533,0, 0, COUNT($B$330:$B$530) - $B773, 1))</f>
        <v>2.4965394557720025E-2</v>
      </c>
      <c r="W773" s="12">
        <f ca="1">SUMPRODUCT(W366:W$530, OFFSET(W$533,0, 0, COUNT($B$330:$B$530) - $B773, 1))</f>
        <v>2.4941125156292539E-2</v>
      </c>
      <c r="X773" s="12">
        <f ca="1">SUMPRODUCT(X366:X$530, OFFSET(X$533,0, 0, COUNT($B$330:$B$530) - $B773, 1))</f>
        <v>2.4921954413418306E-2</v>
      </c>
      <c r="Y773" s="12">
        <f ca="1">SUMPRODUCT(Y366:Y$530, OFFSET(Y$533,0, 0, COUNT($B$330:$B$530) - $B773, 1))</f>
        <v>2.4908027925903974E-2</v>
      </c>
      <c r="Z773" s="12">
        <f ca="1">SUMPRODUCT(Z366:Z$530, OFFSET(Z$533,0, 0, COUNT($B$330:$B$530) - $B773, 1))</f>
        <v>2.4899501341036488E-2</v>
      </c>
      <c r="AA773" s="12">
        <f ca="1">SUMPRODUCT(AA366:AA$530, OFFSET(AA$533,0, 0, COUNT($B$330:$B$530) - $B773, 1))</f>
        <v>2.4896541118303639E-2</v>
      </c>
      <c r="AB773" s="12">
        <f ca="1">SUMPRODUCT(AB366:AB$530, OFFSET(AB$533,0, 0, COUNT($B$330:$B$530) - $B773, 1))</f>
        <v>2.4899325363176891E-2</v>
      </c>
      <c r="AC773" s="12">
        <f ca="1">SUMPRODUCT(AC366:AC$530, OFFSET(AC$533,0, 0, COUNT($B$330:$B$530) - $B773, 1))</f>
        <v>2.4908044741009765E-2</v>
      </c>
      <c r="AD773" s="12">
        <f ca="1">SUMPRODUCT(AD366:AD$530, OFFSET(AD$533,0, 0, COUNT($B$330:$B$530) - $B773, 1))</f>
        <v>2.4922903480151085E-2</v>
      </c>
      <c r="AE773" s="12">
        <f ca="1">SUMPRODUCT(AE366:AE$530, OFFSET(AE$533,0, 0, COUNT($B$330:$B$530) - $B773, 1))</f>
        <v>2.4944120474572937E-2</v>
      </c>
      <c r="AF773" s="12">
        <f ca="1">SUMPRODUCT(AF366:AF$530, OFFSET(AF$533,0, 0, COUNT($B$330:$B$530) - $B773, 1))</f>
        <v>2.4971930497696027E-2</v>
      </c>
      <c r="AG773" s="12">
        <f ca="1">SUMPRODUCT(AG366:AG$530, OFFSET(AG$533,0, 0, COUNT($B$330:$B$530) - $B773, 1))</f>
        <v>2.500658554068947E-2</v>
      </c>
      <c r="AH773" s="12">
        <f ca="1">SUMPRODUCT(AH366:AH$530, OFFSET(AH$533,0, 0, COUNT($B$330:$B$530) - $B773, 1))</f>
        <v>2.5048356290365569E-2</v>
      </c>
      <c r="AI773" s="12">
        <f ca="1">SUMPRODUCT(AI366:AI$530, OFFSET(AI$533,0, 0, COUNT($B$330:$B$530) - $B773, 1))</f>
        <v>2.5097533763926792E-2</v>
      </c>
      <c r="AJ773" s="12">
        <f ca="1">SUMPRODUCT(AJ366:AJ$530, OFFSET(AJ$533,0, 0, COUNT($B$330:$B$530) - $B773, 1))</f>
        <v>2.5154431120305423E-2</v>
      </c>
      <c r="AK773" s="12">
        <f ca="1">SUMPRODUCT(AK366:AK$530, OFFSET(AK$533,0, 0, COUNT($B$330:$B$530) - $B773, 1))</f>
        <v>2.5219385670726843E-2</v>
      </c>
      <c r="AL773" s="12">
        <f ca="1">SUMPRODUCT(AL366:AL$530, OFFSET(AL$533,0, 0, COUNT($B$330:$B$530) - $B773, 1))</f>
        <v>2.529276111450551E-2</v>
      </c>
      <c r="AM773" s="12">
        <f ca="1">SUMPRODUCT(AM366:AM$530, OFFSET(AM$533,0, 0, COUNT($B$330:$B$530) - $B773, 1))</f>
        <v>2.5374950030036921E-2</v>
      </c>
      <c r="AN773" s="12">
        <f ca="1">SUMPRODUCT(AN366:AN$530, OFFSET(AN$533,0, 0, COUNT($B$330:$B$530) - $B773, 1))</f>
        <v>2.546637665559311E-2</v>
      </c>
      <c r="AO773" s="12">
        <f ca="1">SUMPRODUCT(AO366:AO$530, OFFSET(AO$533,0, 0, COUNT($B$330:$B$530) - $B773, 1))</f>
        <v>2.5567499999999993E-2</v>
      </c>
    </row>
    <row r="774" spans="2:41">
      <c r="B774" s="33">
        <v>37</v>
      </c>
      <c r="C774" s="12">
        <f ca="1">SUMPRODUCT(C367:C$530, OFFSET(C$533,0, 0, COUNT($B$330:$B$530) - $B774, 1))</f>
        <v>2.4299415228856844E-2</v>
      </c>
      <c r="D774" s="12">
        <f ca="1">SUMPRODUCT(D367:D$530, OFFSET(D$533,0, 0, COUNT($B$330:$B$530) - $B774, 1))</f>
        <v>2.5828801010448238E-2</v>
      </c>
      <c r="E774" s="12">
        <f ca="1">SUMPRODUCT(E367:E$530, OFFSET(E$533,0, 0, COUNT($B$330:$B$530) - $B774, 1))</f>
        <v>2.6104504109502345E-2</v>
      </c>
      <c r="F774" s="12">
        <f ca="1">SUMPRODUCT(F367:F$530, OFFSET(F$533,0, 0, COUNT($B$330:$B$530) - $B774, 1))</f>
        <v>2.6282538028271386E-2</v>
      </c>
      <c r="G774" s="12">
        <f ca="1">SUMPRODUCT(G367:G$530, OFFSET(G$533,0, 0, COUNT($B$330:$B$530) - $B774, 1))</f>
        <v>2.6422491583762822E-2</v>
      </c>
      <c r="H774" s="12">
        <f ca="1">SUMPRODUCT(H367:H$530, OFFSET(H$533,0, 0, COUNT($B$330:$B$530) - $B774, 1))</f>
        <v>2.6536492668431406E-2</v>
      </c>
      <c r="I774" s="12">
        <f ca="1">SUMPRODUCT(I367:I$530, OFFSET(I$533,0, 0, COUNT($B$330:$B$530) - $B774, 1))</f>
        <v>2.6629352566608793E-2</v>
      </c>
      <c r="J774" s="12">
        <f ca="1">SUMPRODUCT(J367:J$530, OFFSET(J$533,0, 0, COUNT($B$330:$B$530) - $B774, 1))</f>
        <v>2.7587637605563924E-2</v>
      </c>
      <c r="K774" s="12">
        <f ca="1">SUMPRODUCT(K367:K$530, OFFSET(K$533,0, 0, COUNT($B$330:$B$530) - $B774, 1))</f>
        <v>2.762793737003354E-2</v>
      </c>
      <c r="L774" s="12">
        <f ca="1">SUMPRODUCT(L367:L$530, OFFSET(L$533,0, 0, COUNT($B$330:$B$530) - $B774, 1))</f>
        <v>2.7344757785647617E-2</v>
      </c>
      <c r="M774" s="12">
        <f ca="1">SUMPRODUCT(M367:M$530, OFFSET(M$533,0, 0, COUNT($B$330:$B$530) - $B774, 1))</f>
        <v>2.6730502278146117E-2</v>
      </c>
      <c r="N774" s="12">
        <f ca="1">SUMPRODUCT(N367:N$530, OFFSET(N$533,0, 0, COUNT($B$330:$B$530) - $B774, 1))</f>
        <v>2.5746697561866892E-2</v>
      </c>
      <c r="O774" s="12">
        <f ca="1">SUMPRODUCT(O367:O$530, OFFSET(O$533,0, 0, COUNT($B$330:$B$530) - $B774, 1))</f>
        <v>2.4400722154619019E-2</v>
      </c>
      <c r="P774" s="12">
        <f ca="1">SUMPRODUCT(P367:P$530, OFFSET(P$533,0, 0, COUNT($B$330:$B$530) - $B774, 1))</f>
        <v>2.5171750754411956E-2</v>
      </c>
      <c r="Q774" s="12">
        <f ca="1">SUMPRODUCT(Q367:Q$530, OFFSET(Q$533,0, 0, COUNT($B$330:$B$530) - $B774, 1))</f>
        <v>2.4597105444487809E-2</v>
      </c>
      <c r="R774" s="12">
        <f ca="1">SUMPRODUCT(R367:R$530, OFFSET(R$533,0, 0, COUNT($B$330:$B$530) - $B774, 1))</f>
        <v>2.4695889000489774E-2</v>
      </c>
      <c r="S774" s="12">
        <f ca="1">SUMPRODUCT(S367:S$530, OFFSET(S$533,0, 0, COUNT($B$330:$B$530) - $B774, 1))</f>
        <v>2.4795069277600189E-2</v>
      </c>
      <c r="T774" s="12">
        <f ca="1">SUMPRODUCT(T367:T$530, OFFSET(T$533,0, 0, COUNT($B$330:$B$530) - $B774, 1))</f>
        <v>2.4894647869076483E-2</v>
      </c>
      <c r="U774" s="12">
        <f ca="1">SUMPRODUCT(U367:U$530, OFFSET(U$533,0, 0, COUNT($B$330:$B$530) - $B774, 1))</f>
        <v>2.4994626374574776E-2</v>
      </c>
      <c r="V774" s="12">
        <f ca="1">SUMPRODUCT(V367:V$530, OFFSET(V$533,0, 0, COUNT($B$330:$B$530) - $B774, 1))</f>
        <v>2.4965394557720025E-2</v>
      </c>
      <c r="W774" s="12">
        <f ca="1">SUMPRODUCT(W367:W$530, OFFSET(W$533,0, 0, COUNT($B$330:$B$530) - $B774, 1))</f>
        <v>2.4941125156292539E-2</v>
      </c>
      <c r="X774" s="12">
        <f ca="1">SUMPRODUCT(X367:X$530, OFFSET(X$533,0, 0, COUNT($B$330:$B$530) - $B774, 1))</f>
        <v>2.4921954413418306E-2</v>
      </c>
      <c r="Y774" s="12">
        <f ca="1">SUMPRODUCT(Y367:Y$530, OFFSET(Y$533,0, 0, COUNT($B$330:$B$530) - $B774, 1))</f>
        <v>2.4908027925903974E-2</v>
      </c>
      <c r="Z774" s="12">
        <f ca="1">SUMPRODUCT(Z367:Z$530, OFFSET(Z$533,0, 0, COUNT($B$330:$B$530) - $B774, 1))</f>
        <v>2.4899501341036488E-2</v>
      </c>
      <c r="AA774" s="12">
        <f ca="1">SUMPRODUCT(AA367:AA$530, OFFSET(AA$533,0, 0, COUNT($B$330:$B$530) - $B774, 1))</f>
        <v>2.4896541118303639E-2</v>
      </c>
      <c r="AB774" s="12">
        <f ca="1">SUMPRODUCT(AB367:AB$530, OFFSET(AB$533,0, 0, COUNT($B$330:$B$530) - $B774, 1))</f>
        <v>2.4899325363176891E-2</v>
      </c>
      <c r="AC774" s="12">
        <f ca="1">SUMPRODUCT(AC367:AC$530, OFFSET(AC$533,0, 0, COUNT($B$330:$B$530) - $B774, 1))</f>
        <v>2.4908044741009765E-2</v>
      </c>
      <c r="AD774" s="12">
        <f ca="1">SUMPRODUCT(AD367:AD$530, OFFSET(AD$533,0, 0, COUNT($B$330:$B$530) - $B774, 1))</f>
        <v>2.4922903480151085E-2</v>
      </c>
      <c r="AE774" s="12">
        <f ca="1">SUMPRODUCT(AE367:AE$530, OFFSET(AE$533,0, 0, COUNT($B$330:$B$530) - $B774, 1))</f>
        <v>2.4944120474572937E-2</v>
      </c>
      <c r="AF774" s="12">
        <f ca="1">SUMPRODUCT(AF367:AF$530, OFFSET(AF$533,0, 0, COUNT($B$330:$B$530) - $B774, 1))</f>
        <v>2.4971930497696027E-2</v>
      </c>
      <c r="AG774" s="12">
        <f ca="1">SUMPRODUCT(AG367:AG$530, OFFSET(AG$533,0, 0, COUNT($B$330:$B$530) - $B774, 1))</f>
        <v>2.500658554068947E-2</v>
      </c>
      <c r="AH774" s="12">
        <f ca="1">SUMPRODUCT(AH367:AH$530, OFFSET(AH$533,0, 0, COUNT($B$330:$B$530) - $B774, 1))</f>
        <v>2.5048356290365569E-2</v>
      </c>
      <c r="AI774" s="12">
        <f ca="1">SUMPRODUCT(AI367:AI$530, OFFSET(AI$533,0, 0, COUNT($B$330:$B$530) - $B774, 1))</f>
        <v>2.5097533763926792E-2</v>
      </c>
      <c r="AJ774" s="12">
        <f ca="1">SUMPRODUCT(AJ367:AJ$530, OFFSET(AJ$533,0, 0, COUNT($B$330:$B$530) - $B774, 1))</f>
        <v>2.5154431120305423E-2</v>
      </c>
      <c r="AK774" s="12">
        <f ca="1">SUMPRODUCT(AK367:AK$530, OFFSET(AK$533,0, 0, COUNT($B$330:$B$530) - $B774, 1))</f>
        <v>2.5219385670726843E-2</v>
      </c>
      <c r="AL774" s="12">
        <f ca="1">SUMPRODUCT(AL367:AL$530, OFFSET(AL$533,0, 0, COUNT($B$330:$B$530) - $B774, 1))</f>
        <v>2.529276111450551E-2</v>
      </c>
      <c r="AM774" s="12">
        <f ca="1">SUMPRODUCT(AM367:AM$530, OFFSET(AM$533,0, 0, COUNT($B$330:$B$530) - $B774, 1))</f>
        <v>2.5374950030036921E-2</v>
      </c>
      <c r="AN774" s="12">
        <f ca="1">SUMPRODUCT(AN367:AN$530, OFFSET(AN$533,0, 0, COUNT($B$330:$B$530) - $B774, 1))</f>
        <v>2.546637665559311E-2</v>
      </c>
      <c r="AO774" s="12">
        <f ca="1">SUMPRODUCT(AO367:AO$530, OFFSET(AO$533,0, 0, COUNT($B$330:$B$530) - $B774, 1))</f>
        <v>2.5567499999999993E-2</v>
      </c>
    </row>
    <row r="775" spans="2:41">
      <c r="B775" s="33">
        <v>38</v>
      </c>
      <c r="C775" s="12">
        <f ca="1">SUMPRODUCT(C368:C$530, OFFSET(C$533,0, 0, COUNT($B$330:$B$530) - $B775, 1))</f>
        <v>2.5238176885567148E-2</v>
      </c>
      <c r="D775" s="12">
        <f ca="1">SUMPRODUCT(D368:D$530, OFFSET(D$533,0, 0, COUNT($B$330:$B$530) - $B775, 1))</f>
        <v>2.6630924181490562E-2</v>
      </c>
      <c r="E775" s="12">
        <f ca="1">SUMPRODUCT(E368:E$530, OFFSET(E$533,0, 0, COUNT($B$330:$B$530) - $B775, 1))</f>
        <v>2.6807305060985501E-2</v>
      </c>
      <c r="F775" s="12">
        <f ca="1">SUMPRODUCT(F368:F$530, OFFSET(F$533,0, 0, COUNT($B$330:$B$530) - $B775, 1))</f>
        <v>2.6910037884659111E-2</v>
      </c>
      <c r="G775" s="12">
        <f ca="1">SUMPRODUCT(G368:G$530, OFFSET(G$533,0, 0, COUNT($B$330:$B$530) - $B775, 1))</f>
        <v>2.6990906496336221E-2</v>
      </c>
      <c r="H775" s="12">
        <f ca="1">SUMPRODUCT(H368:H$530, OFFSET(H$533,0, 0, COUNT($B$330:$B$530) - $B775, 1))</f>
        <v>2.7057157548834178E-2</v>
      </c>
      <c r="I775" s="12">
        <f ca="1">SUMPRODUCT(I368:I$530, OFFSET(I$533,0, 0, COUNT($B$330:$B$530) - $B775, 1))</f>
        <v>2.7110397062768032E-2</v>
      </c>
      <c r="J775" s="12">
        <f ca="1">SUMPRODUCT(J368:J$530, OFFSET(J$533,0, 0, COUNT($B$330:$B$530) - $B775, 1))</f>
        <v>2.8035004451868614E-2</v>
      </c>
      <c r="K775" s="12">
        <f ca="1">SUMPRODUCT(K368:K$530, OFFSET(K$533,0, 0, COUNT($B$330:$B$530) - $B775, 1))</f>
        <v>2.8046031048956654E-2</v>
      </c>
      <c r="L775" s="12">
        <f ca="1">SUMPRODUCT(L368:L$530, OFFSET(L$533,0, 0, COUNT($B$330:$B$530) - $B775, 1))</f>
        <v>2.8035537099673893E-2</v>
      </c>
      <c r="M775" s="12">
        <f ca="1">SUMPRODUCT(M368:M$530, OFFSET(M$533,0, 0, COUNT($B$330:$B$530) - $B775, 1))</f>
        <v>2.7754339838697333E-2</v>
      </c>
      <c r="N775" s="12">
        <f ca="1">SUMPRODUCT(N368:N$530, OFFSET(N$533,0, 0, COUNT($B$330:$B$530) - $B775, 1))</f>
        <v>2.7175040749812533E-2</v>
      </c>
      <c r="O775" s="12">
        <f ca="1">SUMPRODUCT(O368:O$530, OFFSET(O$533,0, 0, COUNT($B$330:$B$530) - $B775, 1))</f>
        <v>2.6309724915335189E-2</v>
      </c>
      <c r="P775" s="12">
        <f ca="1">SUMPRODUCT(P368:P$530, OFFSET(P$533,0, 0, COUNT($B$330:$B$530) - $B775, 1))</f>
        <v>2.7672584927832252E-2</v>
      </c>
      <c r="Q775" s="12">
        <f ca="1">SUMPRODUCT(Q368:Q$530, OFFSET(Q$533,0, 0, COUNT($B$330:$B$530) - $B775, 1))</f>
        <v>2.6684573615118744E-2</v>
      </c>
      <c r="R775" s="12">
        <f ca="1">SUMPRODUCT(R368:R$530, OFFSET(R$533,0, 0, COUNT($B$330:$B$530) - $B775, 1))</f>
        <v>2.545522617752604E-2</v>
      </c>
      <c r="S775" s="12">
        <f ca="1">SUMPRODUCT(S368:S$530, OFFSET(S$533,0, 0, COUNT($B$330:$B$530) - $B775, 1))</f>
        <v>2.4795069277600189E-2</v>
      </c>
      <c r="T775" s="12">
        <f ca="1">SUMPRODUCT(T368:T$530, OFFSET(T$533,0, 0, COUNT($B$330:$B$530) - $B775, 1))</f>
        <v>2.4894647869076483E-2</v>
      </c>
      <c r="U775" s="12">
        <f ca="1">SUMPRODUCT(U368:U$530, OFFSET(U$533,0, 0, COUNT($B$330:$B$530) - $B775, 1))</f>
        <v>2.4994626374574776E-2</v>
      </c>
      <c r="V775" s="12">
        <f ca="1">SUMPRODUCT(V368:V$530, OFFSET(V$533,0, 0, COUNT($B$330:$B$530) - $B775, 1))</f>
        <v>2.4965394557720025E-2</v>
      </c>
      <c r="W775" s="12">
        <f ca="1">SUMPRODUCT(W368:W$530, OFFSET(W$533,0, 0, COUNT($B$330:$B$530) - $B775, 1))</f>
        <v>2.4941125156292539E-2</v>
      </c>
      <c r="X775" s="12">
        <f ca="1">SUMPRODUCT(X368:X$530, OFFSET(X$533,0, 0, COUNT($B$330:$B$530) - $B775, 1))</f>
        <v>2.4921954413418306E-2</v>
      </c>
      <c r="Y775" s="12">
        <f ca="1">SUMPRODUCT(Y368:Y$530, OFFSET(Y$533,0, 0, COUNT($B$330:$B$530) - $B775, 1))</f>
        <v>2.4908027925903974E-2</v>
      </c>
      <c r="Z775" s="12">
        <f ca="1">SUMPRODUCT(Z368:Z$530, OFFSET(Z$533,0, 0, COUNT($B$330:$B$530) - $B775, 1))</f>
        <v>2.4899501341036488E-2</v>
      </c>
      <c r="AA775" s="12">
        <f ca="1">SUMPRODUCT(AA368:AA$530, OFFSET(AA$533,0, 0, COUNT($B$330:$B$530) - $B775, 1))</f>
        <v>2.4896541118303639E-2</v>
      </c>
      <c r="AB775" s="12">
        <f ca="1">SUMPRODUCT(AB368:AB$530, OFFSET(AB$533,0, 0, COUNT($B$330:$B$530) - $B775, 1))</f>
        <v>2.4899325363176891E-2</v>
      </c>
      <c r="AC775" s="12">
        <f ca="1">SUMPRODUCT(AC368:AC$530, OFFSET(AC$533,0, 0, COUNT($B$330:$B$530) - $B775, 1))</f>
        <v>2.4908044741009765E-2</v>
      </c>
      <c r="AD775" s="12">
        <f ca="1">SUMPRODUCT(AD368:AD$530, OFFSET(AD$533,0, 0, COUNT($B$330:$B$530) - $B775, 1))</f>
        <v>2.4922903480151085E-2</v>
      </c>
      <c r="AE775" s="12">
        <f ca="1">SUMPRODUCT(AE368:AE$530, OFFSET(AE$533,0, 0, COUNT($B$330:$B$530) - $B775, 1))</f>
        <v>2.4944120474572937E-2</v>
      </c>
      <c r="AF775" s="12">
        <f ca="1">SUMPRODUCT(AF368:AF$530, OFFSET(AF$533,0, 0, COUNT($B$330:$B$530) - $B775, 1))</f>
        <v>2.4971930497696027E-2</v>
      </c>
      <c r="AG775" s="12">
        <f ca="1">SUMPRODUCT(AG368:AG$530, OFFSET(AG$533,0, 0, COUNT($B$330:$B$530) - $B775, 1))</f>
        <v>2.500658554068947E-2</v>
      </c>
      <c r="AH775" s="12">
        <f ca="1">SUMPRODUCT(AH368:AH$530, OFFSET(AH$533,0, 0, COUNT($B$330:$B$530) - $B775, 1))</f>
        <v>2.5048356290365569E-2</v>
      </c>
      <c r="AI775" s="12">
        <f ca="1">SUMPRODUCT(AI368:AI$530, OFFSET(AI$533,0, 0, COUNT($B$330:$B$530) - $B775, 1))</f>
        <v>2.5097533763926792E-2</v>
      </c>
      <c r="AJ775" s="12">
        <f ca="1">SUMPRODUCT(AJ368:AJ$530, OFFSET(AJ$533,0, 0, COUNT($B$330:$B$530) - $B775, 1))</f>
        <v>2.5154431120305423E-2</v>
      </c>
      <c r="AK775" s="12">
        <f ca="1">SUMPRODUCT(AK368:AK$530, OFFSET(AK$533,0, 0, COUNT($B$330:$B$530) - $B775, 1))</f>
        <v>2.5219385670726843E-2</v>
      </c>
      <c r="AL775" s="12">
        <f ca="1">SUMPRODUCT(AL368:AL$530, OFFSET(AL$533,0, 0, COUNT($B$330:$B$530) - $B775, 1))</f>
        <v>2.529276111450551E-2</v>
      </c>
      <c r="AM775" s="12">
        <f ca="1">SUMPRODUCT(AM368:AM$530, OFFSET(AM$533,0, 0, COUNT($B$330:$B$530) - $B775, 1))</f>
        <v>2.5374950030036921E-2</v>
      </c>
      <c r="AN775" s="12">
        <f ca="1">SUMPRODUCT(AN368:AN$530, OFFSET(AN$533,0, 0, COUNT($B$330:$B$530) - $B775, 1))</f>
        <v>2.546637665559311E-2</v>
      </c>
      <c r="AO775" s="12">
        <f ca="1">SUMPRODUCT(AO368:AO$530, OFFSET(AO$533,0, 0, COUNT($B$330:$B$530) - $B775, 1))</f>
        <v>2.5567499999999993E-2</v>
      </c>
    </row>
    <row r="776" spans="2:41">
      <c r="B776" s="33">
        <v>39</v>
      </c>
      <c r="C776" s="12">
        <f ca="1">SUMPRODUCT(C369:C$530, OFFSET(C$533,0, 0, COUNT($B$330:$B$530) - $B776, 1))</f>
        <v>2.6071199134117953E-2</v>
      </c>
      <c r="D776" s="12">
        <f ca="1">SUMPRODUCT(D369:D$530, OFFSET(D$533,0, 0, COUNT($B$330:$B$530) - $B776, 1))</f>
        <v>2.7334221791890292E-2</v>
      </c>
      <c r="E776" s="12">
        <f ca="1">SUMPRODUCT(E369:E$530, OFFSET(E$533,0, 0, COUNT($B$330:$B$530) - $B776, 1))</f>
        <v>2.7415971087178637E-2</v>
      </c>
      <c r="F776" s="12">
        <f ca="1">SUMPRODUCT(F369:F$530, OFFSET(F$533,0, 0, COUNT($B$330:$B$530) - $B776, 1))</f>
        <v>2.7446649290599333E-2</v>
      </c>
      <c r="G776" s="12">
        <f ca="1">SUMPRODUCT(G369:G$530, OFFSET(G$533,0, 0, COUNT($B$330:$B$530) - $B776, 1))</f>
        <v>2.7470693275238753E-2</v>
      </c>
      <c r="H776" s="12">
        <f ca="1">SUMPRODUCT(H369:H$530, OFFSET(H$533,0, 0, COUNT($B$330:$B$530) - $B776, 1))</f>
        <v>2.7490755500445285E-2</v>
      </c>
      <c r="I776" s="12">
        <f ca="1">SUMPRODUCT(I369:I$530, OFFSET(I$533,0, 0, COUNT($B$330:$B$530) - $B776, 1))</f>
        <v>2.750542576568132E-2</v>
      </c>
      <c r="J776" s="12">
        <f ca="1">SUMPRODUCT(J369:J$530, OFFSET(J$533,0, 0, COUNT($B$330:$B$530) - $B776, 1))</f>
        <v>3.0724930663615722E-2</v>
      </c>
      <c r="K776" s="12">
        <f ca="1">SUMPRODUCT(K369:K$530, OFFSET(K$533,0, 0, COUNT($B$330:$B$530) - $B776, 1))</f>
        <v>3.0840599493361886E-2</v>
      </c>
      <c r="L776" s="12">
        <f ca="1">SUMPRODUCT(L369:L$530, OFFSET(L$533,0, 0, COUNT($B$330:$B$530) - $B776, 1))</f>
        <v>2.862018523997981E-2</v>
      </c>
      <c r="M776" s="12">
        <f ca="1">SUMPRODUCT(M369:M$530, OFFSET(M$533,0, 0, COUNT($B$330:$B$530) - $B776, 1))</f>
        <v>2.8645879726828413E-2</v>
      </c>
      <c r="N776" s="12">
        <f ca="1">SUMPRODUCT(N369:N$530, OFFSET(N$533,0, 0, COUNT($B$330:$B$530) - $B776, 1))</f>
        <v>2.8438885787799961E-2</v>
      </c>
      <c r="O776" s="12">
        <f ca="1">SUMPRODUCT(O369:O$530, OFFSET(O$533,0, 0, COUNT($B$330:$B$530) - $B776, 1))</f>
        <v>2.8022236883440656E-2</v>
      </c>
      <c r="P776" s="12">
        <f ca="1">SUMPRODUCT(P369:P$530, OFFSET(P$533,0, 0, COUNT($B$330:$B$530) - $B776, 1))</f>
        <v>2.9921604226946848E-2</v>
      </c>
      <c r="Q776" s="12">
        <f ca="1">SUMPRODUCT(Q369:Q$530, OFFSET(Q$533,0, 0, COUNT($B$330:$B$530) - $B776, 1))</f>
        <v>2.9569314816480171E-2</v>
      </c>
      <c r="R776" s="12">
        <f ca="1">SUMPRODUCT(R369:R$530, OFFSET(R$533,0, 0, COUNT($B$330:$B$530) - $B776, 1))</f>
        <v>2.9085227908965079E-2</v>
      </c>
      <c r="S776" s="12">
        <f ca="1">SUMPRODUCT(S369:S$530, OFFSET(S$533,0, 0, COUNT($B$330:$B$530) - $B776, 1))</f>
        <v>2.8453639298416881E-2</v>
      </c>
      <c r="T776" s="12">
        <f ca="1">SUMPRODUCT(T369:T$530, OFFSET(T$533,0, 0, COUNT($B$330:$B$530) - $B776, 1))</f>
        <v>2.7648709048006738E-2</v>
      </c>
      <c r="U776" s="12">
        <f ca="1">SUMPRODUCT(U369:U$530, OFFSET(U$533,0, 0, COUNT($B$330:$B$530) - $B776, 1))</f>
        <v>2.6425800639555429E-2</v>
      </c>
      <c r="V776" s="12">
        <f ca="1">SUMPRODUCT(V369:V$530, OFFSET(V$533,0, 0, COUNT($B$330:$B$530) - $B776, 1))</f>
        <v>2.4965394557720025E-2</v>
      </c>
      <c r="W776" s="12">
        <f ca="1">SUMPRODUCT(W369:W$530, OFFSET(W$533,0, 0, COUNT($B$330:$B$530) - $B776, 1))</f>
        <v>2.4941125156292539E-2</v>
      </c>
      <c r="X776" s="12">
        <f ca="1">SUMPRODUCT(X369:X$530, OFFSET(X$533,0, 0, COUNT($B$330:$B$530) - $B776, 1))</f>
        <v>2.4921954413418306E-2</v>
      </c>
      <c r="Y776" s="12">
        <f ca="1">SUMPRODUCT(Y369:Y$530, OFFSET(Y$533,0, 0, COUNT($B$330:$B$530) - $B776, 1))</f>
        <v>2.4908027925903974E-2</v>
      </c>
      <c r="Z776" s="12">
        <f ca="1">SUMPRODUCT(Z369:Z$530, OFFSET(Z$533,0, 0, COUNT($B$330:$B$530) - $B776, 1))</f>
        <v>2.4899501341036488E-2</v>
      </c>
      <c r="AA776" s="12">
        <f ca="1">SUMPRODUCT(AA369:AA$530, OFFSET(AA$533,0, 0, COUNT($B$330:$B$530) - $B776, 1))</f>
        <v>2.4896541118303639E-2</v>
      </c>
      <c r="AB776" s="12">
        <f ca="1">SUMPRODUCT(AB369:AB$530, OFFSET(AB$533,0, 0, COUNT($B$330:$B$530) - $B776, 1))</f>
        <v>2.4899325363176891E-2</v>
      </c>
      <c r="AC776" s="12">
        <f ca="1">SUMPRODUCT(AC369:AC$530, OFFSET(AC$533,0, 0, COUNT($B$330:$B$530) - $B776, 1))</f>
        <v>2.4908044741009765E-2</v>
      </c>
      <c r="AD776" s="12">
        <f ca="1">SUMPRODUCT(AD369:AD$530, OFFSET(AD$533,0, 0, COUNT($B$330:$B$530) - $B776, 1))</f>
        <v>2.4922903480151085E-2</v>
      </c>
      <c r="AE776" s="12">
        <f ca="1">SUMPRODUCT(AE369:AE$530, OFFSET(AE$533,0, 0, COUNT($B$330:$B$530) - $B776, 1))</f>
        <v>2.4944120474572937E-2</v>
      </c>
      <c r="AF776" s="12">
        <f ca="1">SUMPRODUCT(AF369:AF$530, OFFSET(AF$533,0, 0, COUNT($B$330:$B$530) - $B776, 1))</f>
        <v>2.4971930497696027E-2</v>
      </c>
      <c r="AG776" s="12">
        <f ca="1">SUMPRODUCT(AG369:AG$530, OFFSET(AG$533,0, 0, COUNT($B$330:$B$530) - $B776, 1))</f>
        <v>2.500658554068947E-2</v>
      </c>
      <c r="AH776" s="12">
        <f ca="1">SUMPRODUCT(AH369:AH$530, OFFSET(AH$533,0, 0, COUNT($B$330:$B$530) - $B776, 1))</f>
        <v>2.5048356290365569E-2</v>
      </c>
      <c r="AI776" s="12">
        <f ca="1">SUMPRODUCT(AI369:AI$530, OFFSET(AI$533,0, 0, COUNT($B$330:$B$530) - $B776, 1))</f>
        <v>2.5097533763926792E-2</v>
      </c>
      <c r="AJ776" s="12">
        <f ca="1">SUMPRODUCT(AJ369:AJ$530, OFFSET(AJ$533,0, 0, COUNT($B$330:$B$530) - $B776, 1))</f>
        <v>2.5154431120305423E-2</v>
      </c>
      <c r="AK776" s="12">
        <f ca="1">SUMPRODUCT(AK369:AK$530, OFFSET(AK$533,0, 0, COUNT($B$330:$B$530) - $B776, 1))</f>
        <v>2.5219385670726843E-2</v>
      </c>
      <c r="AL776" s="12">
        <f ca="1">SUMPRODUCT(AL369:AL$530, OFFSET(AL$533,0, 0, COUNT($B$330:$B$530) - $B776, 1))</f>
        <v>2.529276111450551E-2</v>
      </c>
      <c r="AM776" s="12">
        <f ca="1">SUMPRODUCT(AM369:AM$530, OFFSET(AM$533,0, 0, COUNT($B$330:$B$530) - $B776, 1))</f>
        <v>2.5374950030036921E-2</v>
      </c>
      <c r="AN776" s="12">
        <f ca="1">SUMPRODUCT(AN369:AN$530, OFFSET(AN$533,0, 0, COUNT($B$330:$B$530) - $B776, 1))</f>
        <v>2.546637665559311E-2</v>
      </c>
      <c r="AO776" s="12">
        <f ca="1">SUMPRODUCT(AO369:AO$530, OFFSET(AO$533,0, 0, COUNT($B$330:$B$530) - $B776, 1))</f>
        <v>2.5567499999999993E-2</v>
      </c>
    </row>
    <row r="777" spans="2:41">
      <c r="B777" s="33">
        <v>40</v>
      </c>
      <c r="C777" s="12">
        <f ca="1">SUMPRODUCT(C370:C$530, OFFSET(C$533,0, 0, COUNT($B$330:$B$530) - $B777, 1))</f>
        <v>2.6798481974509257E-2</v>
      </c>
      <c r="D777" s="12">
        <f ca="1">SUMPRODUCT(D370:D$530, OFFSET(D$533,0, 0, COUNT($B$330:$B$530) - $B777, 1))</f>
        <v>2.7938693841647426E-2</v>
      </c>
      <c r="E777" s="12">
        <f ca="1">SUMPRODUCT(E370:E$530, OFFSET(E$533,0, 0, COUNT($B$330:$B$530) - $B777, 1))</f>
        <v>2.8300002909735639E-2</v>
      </c>
      <c r="F777" s="12">
        <f ca="1">SUMPRODUCT(F370:F$530, OFFSET(F$533,0, 0, COUNT($B$330:$B$530) - $B777, 1))</f>
        <v>2.8863478763548462E-2</v>
      </c>
      <c r="G777" s="12">
        <f ca="1">SUMPRODUCT(G370:G$530, OFFSET(G$533,0, 0, COUNT($B$330:$B$530) - $B777, 1))</f>
        <v>2.9264445596828368E-2</v>
      </c>
      <c r="H777" s="12">
        <f ca="1">SUMPRODUCT(H370:H$530, OFFSET(H$533,0, 0, COUNT($B$330:$B$530) - $B777, 1))</f>
        <v>2.9552126615876341E-2</v>
      </c>
      <c r="I777" s="12">
        <f ca="1">SUMPRODUCT(I370:I$530, OFFSET(I$533,0, 0, COUNT($B$330:$B$530) - $B777, 1))</f>
        <v>2.9755641151799826E-2</v>
      </c>
      <c r="J777" s="12">
        <f ca="1">SUMPRODUCT(J370:J$530, OFFSET(J$533,0, 0, COUNT($B$330:$B$530) - $B777, 1))</f>
        <v>3.7344103106648339E-2</v>
      </c>
      <c r="K777" s="12">
        <f ca="1">SUMPRODUCT(K370:K$530, OFFSET(K$533,0, 0, COUNT($B$330:$B$530) - $B777, 1))</f>
        <v>3.7255258767258603E-2</v>
      </c>
      <c r="L777" s="12">
        <f ca="1">SUMPRODUCT(L370:L$530, OFFSET(L$533,0, 0, COUNT($B$330:$B$530) - $B777, 1))</f>
        <v>3.6345948802024249E-2</v>
      </c>
      <c r="M777" s="12">
        <f ca="1">SUMPRODUCT(M370:M$530, OFFSET(M$533,0, 0, COUNT($B$330:$B$530) - $B777, 1))</f>
        <v>3.4729223590188513E-2</v>
      </c>
      <c r="N777" s="12">
        <f ca="1">SUMPRODUCT(N370:N$530, OFFSET(N$533,0, 0, COUNT($B$330:$B$530) - $B777, 1))</f>
        <v>3.2586562642484898E-2</v>
      </c>
      <c r="O777" s="12">
        <f ca="1">SUMPRODUCT(O370:O$530, OFFSET(O$533,0, 0, COUNT($B$330:$B$530) - $B777, 1))</f>
        <v>2.9895881446784487E-2</v>
      </c>
      <c r="P777" s="12">
        <f ca="1">SUMPRODUCT(P370:P$530, OFFSET(P$533,0, 0, COUNT($B$330:$B$530) - $B777, 1))</f>
        <v>4.779518212626465E-2</v>
      </c>
      <c r="Q777" s="12">
        <f ca="1">SUMPRODUCT(Q370:Q$530, OFFSET(Q$533,0, 0, COUNT($B$330:$B$530) - $B777, 1))</f>
        <v>4.7833391916017882E-2</v>
      </c>
      <c r="R777" s="12">
        <f ca="1">SUMPRODUCT(R370:R$530, OFFSET(R$533,0, 0, COUNT($B$330:$B$530) - $B777, 1))</f>
        <v>4.7835332773080393E-2</v>
      </c>
      <c r="S777" s="12">
        <f ca="1">SUMPRODUCT(S370:S$530, OFFSET(S$533,0, 0, COUNT($B$330:$B$530) - $B777, 1))</f>
        <v>4.7792011564811436E-2</v>
      </c>
      <c r="T777" s="12">
        <f ca="1">SUMPRODUCT(T370:T$530, OFFSET(T$533,0, 0, COUNT($B$330:$B$530) - $B777, 1))</f>
        <v>4.7680661435884689E-2</v>
      </c>
      <c r="U777" s="12">
        <f ca="1">SUMPRODUCT(U370:U$530, OFFSET(U$533,0, 0, COUNT($B$330:$B$530) - $B777, 1))</f>
        <v>4.7614657644562269E-2</v>
      </c>
      <c r="V777" s="12">
        <f ca="1">SUMPRODUCT(V370:V$530, OFFSET(V$533,0, 0, COUNT($B$330:$B$530) - $B777, 1))</f>
        <v>4.5807528783084486E-2</v>
      </c>
      <c r="W777" s="12">
        <f ca="1">SUMPRODUCT(W370:W$530, OFFSET(W$533,0, 0, COUNT($B$330:$B$530) - $B777, 1))</f>
        <v>4.3925630824031121E-2</v>
      </c>
      <c r="X777" s="12">
        <f ca="1">SUMPRODUCT(X370:X$530, OFFSET(X$533,0, 0, COUNT($B$330:$B$530) - $B777, 1))</f>
        <v>4.2124326123048408E-2</v>
      </c>
      <c r="Y777" s="12">
        <f ca="1">SUMPRODUCT(Y370:Y$530, OFFSET(Y$533,0, 0, COUNT($B$330:$B$530) - $B777, 1))</f>
        <v>4.0402312930133473E-2</v>
      </c>
      <c r="Z777" s="12">
        <f ca="1">SUMPRODUCT(Z370:Z$530, OFFSET(Z$533,0, 0, COUNT($B$330:$B$530) - $B777, 1))</f>
        <v>2.4899501341036488E-2</v>
      </c>
      <c r="AA777" s="12">
        <f ca="1">SUMPRODUCT(AA370:AA$530, OFFSET(AA$533,0, 0, COUNT($B$330:$B$530) - $B777, 1))</f>
        <v>2.4896541118303639E-2</v>
      </c>
      <c r="AB777" s="12">
        <f ca="1">SUMPRODUCT(AB370:AB$530, OFFSET(AB$533,0, 0, COUNT($B$330:$B$530) - $B777, 1))</f>
        <v>2.4899325363176891E-2</v>
      </c>
      <c r="AC777" s="12">
        <f ca="1">SUMPRODUCT(AC370:AC$530, OFFSET(AC$533,0, 0, COUNT($B$330:$B$530) - $B777, 1))</f>
        <v>2.4908044741009765E-2</v>
      </c>
      <c r="AD777" s="12">
        <f ca="1">SUMPRODUCT(AD370:AD$530, OFFSET(AD$533,0, 0, COUNT($B$330:$B$530) - $B777, 1))</f>
        <v>2.4922903480151085E-2</v>
      </c>
      <c r="AE777" s="12">
        <f ca="1">SUMPRODUCT(AE370:AE$530, OFFSET(AE$533,0, 0, COUNT($B$330:$B$530) - $B777, 1))</f>
        <v>2.4944120474572937E-2</v>
      </c>
      <c r="AF777" s="12">
        <f ca="1">SUMPRODUCT(AF370:AF$530, OFFSET(AF$533,0, 0, COUNT($B$330:$B$530) - $B777, 1))</f>
        <v>2.4971930497696027E-2</v>
      </c>
      <c r="AG777" s="12">
        <f ca="1">SUMPRODUCT(AG370:AG$530, OFFSET(AG$533,0, 0, COUNT($B$330:$B$530) - $B777, 1))</f>
        <v>2.500658554068947E-2</v>
      </c>
      <c r="AH777" s="12">
        <f ca="1">SUMPRODUCT(AH370:AH$530, OFFSET(AH$533,0, 0, COUNT($B$330:$B$530) - $B777, 1))</f>
        <v>2.5048356290365569E-2</v>
      </c>
      <c r="AI777" s="12">
        <f ca="1">SUMPRODUCT(AI370:AI$530, OFFSET(AI$533,0, 0, COUNT($B$330:$B$530) - $B777, 1))</f>
        <v>2.5097533763926792E-2</v>
      </c>
      <c r="AJ777" s="12">
        <f ca="1">SUMPRODUCT(AJ370:AJ$530, OFFSET(AJ$533,0, 0, COUNT($B$330:$B$530) - $B777, 1))</f>
        <v>2.5154431120305423E-2</v>
      </c>
      <c r="AK777" s="12">
        <f ca="1">SUMPRODUCT(AK370:AK$530, OFFSET(AK$533,0, 0, COUNT($B$330:$B$530) - $B777, 1))</f>
        <v>2.5219385670726843E-2</v>
      </c>
      <c r="AL777" s="12">
        <f ca="1">SUMPRODUCT(AL370:AL$530, OFFSET(AL$533,0, 0, COUNT($B$330:$B$530) - $B777, 1))</f>
        <v>2.529276111450551E-2</v>
      </c>
      <c r="AM777" s="12">
        <f ca="1">SUMPRODUCT(AM370:AM$530, OFFSET(AM$533,0, 0, COUNT($B$330:$B$530) - $B777, 1))</f>
        <v>2.5374950030036921E-2</v>
      </c>
      <c r="AN777" s="12">
        <f ca="1">SUMPRODUCT(AN370:AN$530, OFFSET(AN$533,0, 0, COUNT($B$330:$B$530) - $B777, 1))</f>
        <v>2.546637665559311E-2</v>
      </c>
      <c r="AO777" s="12">
        <f ca="1">SUMPRODUCT(AO370:AO$530, OFFSET(AO$533,0, 0, COUNT($B$330:$B$530) - $B777, 1))</f>
        <v>2.5567499999999993E-2</v>
      </c>
    </row>
    <row r="778" spans="2:41">
      <c r="B778" s="33">
        <v>41</v>
      </c>
      <c r="C778" s="12">
        <f ca="1">SUMPRODUCT(C371:C$530, OFFSET(C$533,0, 0, COUNT($B$330:$B$530) - $B778, 1))</f>
        <v>2.7420025406741062E-2</v>
      </c>
      <c r="D778" s="12">
        <f ca="1">SUMPRODUCT(D371:D$530, OFFSET(D$533,0, 0, COUNT($B$330:$B$530) - $B778, 1))</f>
        <v>3.5747324678225917E-2</v>
      </c>
      <c r="E778" s="12">
        <f ca="1">SUMPRODUCT(E371:E$530, OFFSET(E$533,0, 0, COUNT($B$330:$B$530) - $B778, 1))</f>
        <v>3.5955639937696973E-2</v>
      </c>
      <c r="F778" s="12">
        <f ca="1">SUMPRODUCT(F371:F$530, OFFSET(F$533,0, 0, COUNT($B$330:$B$530) - $B778, 1))</f>
        <v>3.600250023248551E-2</v>
      </c>
      <c r="G778" s="12">
        <f ca="1">SUMPRODUCT(G371:G$530, OFFSET(G$533,0, 0, COUNT($B$330:$B$530) - $B778, 1))</f>
        <v>3.5998308713877929E-2</v>
      </c>
      <c r="H778" s="12">
        <f ca="1">SUMPRODUCT(H371:H$530, OFFSET(H$533,0, 0, COUNT($B$330:$B$530) - $B778, 1))</f>
        <v>3.5958574892659224E-2</v>
      </c>
      <c r="I778" s="12">
        <f ca="1">SUMPRODUCT(I371:I$530, OFFSET(I$533,0, 0, COUNT($B$330:$B$530) - $B778, 1))</f>
        <v>3.5890294708821942E-2</v>
      </c>
      <c r="J778" s="12">
        <f ca="1">SUMPRODUCT(J371:J$530, OFFSET(J$533,0, 0, COUNT($B$330:$B$530) - $B778, 1))</f>
        <v>4.324750060672905E-2</v>
      </c>
      <c r="K778" s="12">
        <f ca="1">SUMPRODUCT(K371:K$530, OFFSET(K$533,0, 0, COUNT($B$330:$B$530) - $B778, 1))</f>
        <v>4.2957342169564039E-2</v>
      </c>
      <c r="L778" s="12">
        <f ca="1">SUMPRODUCT(L371:L$530, OFFSET(L$533,0, 0, COUNT($B$330:$B$530) - $B778, 1))</f>
        <v>4.3837291994124152E-2</v>
      </c>
      <c r="M778" s="12">
        <f ca="1">SUMPRODUCT(M371:M$530, OFFSET(M$533,0, 0, COUNT($B$330:$B$530) - $B778, 1))</f>
        <v>4.439066067788864E-2</v>
      </c>
      <c r="N778" s="12">
        <f ca="1">SUMPRODUCT(N371:N$530, OFFSET(N$533,0, 0, COUNT($B$330:$B$530) - $B778, 1))</f>
        <v>4.4865775000538746E-2</v>
      </c>
      <c r="O778" s="12">
        <f ca="1">SUMPRODUCT(O371:O$530, OFFSET(O$533,0, 0, COUNT($B$330:$B$530) - $B778, 1))</f>
        <v>4.5312686275165173E-2</v>
      </c>
      <c r="P778" s="12">
        <f ca="1">SUMPRODUCT(P371:P$530, OFFSET(P$533,0, 0, COUNT($B$330:$B$530) - $B778, 1))</f>
        <v>4.5416202768106921E-2</v>
      </c>
      <c r="Q778" s="12">
        <f ca="1">SUMPRODUCT(Q371:Q$530, OFFSET(Q$533,0, 0, COUNT($B$330:$B$530) - $B778, 1))</f>
        <v>4.5435265919907208E-2</v>
      </c>
      <c r="R778" s="12">
        <f ca="1">SUMPRODUCT(R371:R$530, OFFSET(R$533,0, 0, COUNT($B$330:$B$530) - $B778, 1))</f>
        <v>4.5417906041948355E-2</v>
      </c>
      <c r="S778" s="12">
        <f ca="1">SUMPRODUCT(S371:S$530, OFFSET(S$533,0, 0, COUNT($B$330:$B$530) - $B778, 1))</f>
        <v>4.5355128761376776E-2</v>
      </c>
      <c r="T778" s="12">
        <f ca="1">SUMPRODUCT(T371:T$530, OFFSET(T$533,0, 0, COUNT($B$330:$B$530) - $B778, 1))</f>
        <v>4.5224165972671738E-2</v>
      </c>
      <c r="U778" s="12">
        <f ca="1">SUMPRODUCT(U371:U$530, OFFSET(U$533,0, 0, COUNT($B$330:$B$530) - $B778, 1))</f>
        <v>4.5138391673839054E-2</v>
      </c>
      <c r="V778" s="12">
        <f ca="1">SUMPRODUCT(V371:V$530, OFFSET(V$533,0, 0, COUNT($B$330:$B$530) - $B778, 1))</f>
        <v>4.3582096847090905E-2</v>
      </c>
      <c r="W778" s="12">
        <f ca="1">SUMPRODUCT(W371:W$530, OFFSET(W$533,0, 0, COUNT($B$330:$B$530) - $B778, 1))</f>
        <v>4.1920282363041926E-2</v>
      </c>
      <c r="X778" s="12">
        <f ca="1">SUMPRODUCT(X371:X$530, OFFSET(X$533,0, 0, COUNT($B$330:$B$530) - $B778, 1))</f>
        <v>4.0312808024918607E-2</v>
      </c>
      <c r="Y778" s="12">
        <f ca="1">SUMPRODUCT(Y371:Y$530, OFFSET(Y$533,0, 0, COUNT($B$330:$B$530) - $B778, 1))</f>
        <v>3.87621017224253E-2</v>
      </c>
      <c r="Z778" s="12">
        <f ca="1">SUMPRODUCT(Z371:Z$530, OFFSET(Z$533,0, 0, COUNT($B$330:$B$530) - $B778, 1))</f>
        <v>3.72692529430994E-2</v>
      </c>
      <c r="AA778" s="12">
        <f ca="1">SUMPRODUCT(AA371:AA$530, OFFSET(AA$533,0, 0, COUNT($B$330:$B$530) - $B778, 1))</f>
        <v>3.5834376042963662E-2</v>
      </c>
      <c r="AB778" s="12">
        <f ca="1">SUMPRODUCT(AB371:AB$530, OFFSET(AB$533,0, 0, COUNT($B$330:$B$530) - $B778, 1))</f>
        <v>3.4456880702871492E-2</v>
      </c>
      <c r="AC778" s="12">
        <f ca="1">SUMPRODUCT(AC371:AC$530, OFFSET(AC$533,0, 0, COUNT($B$330:$B$530) - $B778, 1))</f>
        <v>3.3135673941515537E-2</v>
      </c>
      <c r="AD778" s="12">
        <f ca="1">SUMPRODUCT(AD371:AD$530, OFFSET(AD$533,0, 0, COUNT($B$330:$B$530) - $B778, 1))</f>
        <v>3.1869311335747309E-2</v>
      </c>
      <c r="AE778" s="12">
        <f ca="1">SUMPRODUCT(AE371:AE$530, OFFSET(AE$533,0, 0, COUNT($B$330:$B$530) - $B778, 1))</f>
        <v>3.0656110333733517E-2</v>
      </c>
      <c r="AF778" s="12">
        <f ca="1">SUMPRODUCT(AF371:AF$530, OFFSET(AF$533,0, 0, COUNT($B$330:$B$530) - $B778, 1))</f>
        <v>2.4971930497696027E-2</v>
      </c>
      <c r="AG778" s="12">
        <f ca="1">SUMPRODUCT(AG371:AG$530, OFFSET(AG$533,0, 0, COUNT($B$330:$B$530) - $B778, 1))</f>
        <v>2.500658554068947E-2</v>
      </c>
      <c r="AH778" s="12">
        <f ca="1">SUMPRODUCT(AH371:AH$530, OFFSET(AH$533,0, 0, COUNT($B$330:$B$530) - $B778, 1))</f>
        <v>2.5048356290365569E-2</v>
      </c>
      <c r="AI778" s="12">
        <f ca="1">SUMPRODUCT(AI371:AI$530, OFFSET(AI$533,0, 0, COUNT($B$330:$B$530) - $B778, 1))</f>
        <v>2.5097533763926792E-2</v>
      </c>
      <c r="AJ778" s="12">
        <f ca="1">SUMPRODUCT(AJ371:AJ$530, OFFSET(AJ$533,0, 0, COUNT($B$330:$B$530) - $B778, 1))</f>
        <v>2.5154431120305423E-2</v>
      </c>
      <c r="AK778" s="12">
        <f ca="1">SUMPRODUCT(AK371:AK$530, OFFSET(AK$533,0, 0, COUNT($B$330:$B$530) - $B778, 1))</f>
        <v>2.5219385670726843E-2</v>
      </c>
      <c r="AL778" s="12">
        <f ca="1">SUMPRODUCT(AL371:AL$530, OFFSET(AL$533,0, 0, COUNT($B$330:$B$530) - $B778, 1))</f>
        <v>2.529276111450551E-2</v>
      </c>
      <c r="AM778" s="12">
        <f ca="1">SUMPRODUCT(AM371:AM$530, OFFSET(AM$533,0, 0, COUNT($B$330:$B$530) - $B778, 1))</f>
        <v>2.5374950030036921E-2</v>
      </c>
      <c r="AN778" s="12">
        <f ca="1">SUMPRODUCT(AN371:AN$530, OFFSET(AN$533,0, 0, COUNT($B$330:$B$530) - $B778, 1))</f>
        <v>2.546637665559311E-2</v>
      </c>
      <c r="AO778" s="12">
        <f ca="1">SUMPRODUCT(AO371:AO$530, OFFSET(AO$533,0, 0, COUNT($B$330:$B$530) - $B778, 1))</f>
        <v>2.5567499999999993E-2</v>
      </c>
    </row>
    <row r="779" spans="2:41">
      <c r="B779" s="33">
        <v>42</v>
      </c>
      <c r="C779" s="12">
        <f ca="1">SUMPRODUCT(C372:C$530, OFFSET(C$533,0, 0, COUNT($B$330:$B$530) - $B779, 1))</f>
        <v>3.4082910385768113E-2</v>
      </c>
      <c r="D779" s="12">
        <f ca="1">SUMPRODUCT(D372:D$530, OFFSET(D$533,0, 0, COUNT($B$330:$B$530) - $B779, 1))</f>
        <v>4.3256135870638514E-2</v>
      </c>
      <c r="E779" s="12">
        <f ca="1">SUMPRODUCT(E372:E$530, OFFSET(E$533,0, 0, COUNT($B$330:$B$530) - $B779, 1))</f>
        <v>4.2821784668077144E-2</v>
      </c>
      <c r="F779" s="12">
        <f ca="1">SUMPRODUCT(F372:F$530, OFFSET(F$533,0, 0, COUNT($B$330:$B$530) - $B779, 1))</f>
        <v>4.2379256990994228E-2</v>
      </c>
      <c r="G779" s="12">
        <f ca="1">SUMPRODUCT(G372:G$530, OFFSET(G$533,0, 0, COUNT($B$330:$B$530) - $B779, 1))</f>
        <v>4.1988863981406492E-2</v>
      </c>
      <c r="H779" s="12">
        <f ca="1">SUMPRODUCT(H372:H$530, OFFSET(H$533,0, 0, COUNT($B$330:$B$530) - $B779, 1))</f>
        <v>4.1634808857981334E-2</v>
      </c>
      <c r="I779" s="12">
        <f ca="1">SUMPRODUCT(I372:I$530, OFFSET(I$533,0, 0, COUNT($B$330:$B$530) - $B779, 1))</f>
        <v>4.1303549634796231E-2</v>
      </c>
      <c r="J779" s="12">
        <f ca="1">SUMPRODUCT(J372:J$530, OFFSET(J$533,0, 0, COUNT($B$330:$B$530) - $B779, 1))</f>
        <v>4.0980233252046173E-2</v>
      </c>
      <c r="K779" s="12">
        <f ca="1">SUMPRODUCT(K372:K$530, OFFSET(K$533,0, 0, COUNT($B$330:$B$530) - $B779, 1))</f>
        <v>4.0671827263874132E-2</v>
      </c>
      <c r="L779" s="12">
        <f ca="1">SUMPRODUCT(L372:L$530, OFFSET(L$533,0, 0, COUNT($B$330:$B$530) - $B779, 1))</f>
        <v>4.1533382676441875E-2</v>
      </c>
      <c r="M779" s="12">
        <f ca="1">SUMPRODUCT(M372:M$530, OFFSET(M$533,0, 0, COUNT($B$330:$B$530) - $B779, 1))</f>
        <v>4.2068208905253639E-2</v>
      </c>
      <c r="N779" s="12">
        <f ca="1">SUMPRODUCT(N372:N$530, OFFSET(N$533,0, 0, COUNT($B$330:$B$530) - $B779, 1))</f>
        <v>4.2524631538502854E-2</v>
      </c>
      <c r="O779" s="12">
        <f ca="1">SUMPRODUCT(O372:O$530, OFFSET(O$533,0, 0, COUNT($B$330:$B$530) - $B779, 1))</f>
        <v>4.295270068820297E-2</v>
      </c>
      <c r="P779" s="12">
        <f ca="1">SUMPRODUCT(P372:P$530, OFFSET(P$533,0, 0, COUNT($B$330:$B$530) - $B779, 1))</f>
        <v>4.3037223409949192E-2</v>
      </c>
      <c r="Q779" s="12">
        <f ca="1">SUMPRODUCT(Q372:Q$530, OFFSET(Q$533,0, 0, COUNT($B$330:$B$530) - $B779, 1))</f>
        <v>4.303713992379652E-2</v>
      </c>
      <c r="R779" s="12">
        <f ca="1">SUMPRODUCT(R372:R$530, OFFSET(R$533,0, 0, COUNT($B$330:$B$530) - $B779, 1))</f>
        <v>4.3000479310816318E-2</v>
      </c>
      <c r="S779" s="12">
        <f ca="1">SUMPRODUCT(S372:S$530, OFFSET(S$533,0, 0, COUNT($B$330:$B$530) - $B779, 1))</f>
        <v>4.2918245957942122E-2</v>
      </c>
      <c r="T779" s="12">
        <f ca="1">SUMPRODUCT(T372:T$530, OFFSET(T$533,0, 0, COUNT($B$330:$B$530) - $B779, 1))</f>
        <v>4.2767670509458795E-2</v>
      </c>
      <c r="U779" s="12">
        <f ca="1">SUMPRODUCT(U372:U$530, OFFSET(U$533,0, 0, COUNT($B$330:$B$530) - $B779, 1))</f>
        <v>4.2662125703115852E-2</v>
      </c>
      <c r="V779" s="12">
        <f ca="1">SUMPRODUCT(V372:V$530, OFFSET(V$533,0, 0, COUNT($B$330:$B$530) - $B779, 1))</f>
        <v>4.1356664911097331E-2</v>
      </c>
      <c r="W779" s="12">
        <f ca="1">SUMPRODUCT(W372:W$530, OFFSET(W$533,0, 0, COUNT($B$330:$B$530) - $B779, 1))</f>
        <v>3.9914933902052738E-2</v>
      </c>
      <c r="X779" s="12">
        <f ca="1">SUMPRODUCT(X372:X$530, OFFSET(X$533,0, 0, COUNT($B$330:$B$530) - $B779, 1))</f>
        <v>3.85012899267888E-2</v>
      </c>
      <c r="Y779" s="12">
        <f ca="1">SUMPRODUCT(Y372:Y$530, OFFSET(Y$533,0, 0, COUNT($B$330:$B$530) - $B779, 1))</f>
        <v>3.7121890514717135E-2</v>
      </c>
      <c r="Z779" s="12">
        <f ca="1">SUMPRODUCT(Z372:Z$530, OFFSET(Z$533,0, 0, COUNT($B$330:$B$530) - $B779, 1))</f>
        <v>3.5780936642190425E-2</v>
      </c>
      <c r="AA779" s="12">
        <f ca="1">SUMPRODUCT(AA372:AA$530, OFFSET(AA$533,0, 0, COUNT($B$330:$B$530) - $B779, 1))</f>
        <v>3.4481152991106226E-2</v>
      </c>
      <c r="AB779" s="12">
        <f ca="1">SUMPRODUCT(AB372:AB$530, OFFSET(AB$533,0, 0, COUNT($B$330:$B$530) - $B779, 1))</f>
        <v>3.3224150585705811E-2</v>
      </c>
      <c r="AC779" s="12">
        <f ca="1">SUMPRODUCT(AC372:AC$530, OFFSET(AC$533,0, 0, COUNT($B$330:$B$530) - $B779, 1))</f>
        <v>3.2010701981059896E-2</v>
      </c>
      <c r="AD779" s="12">
        <f ca="1">SUMPRODUCT(AD372:AD$530, OFFSET(AD$533,0, 0, COUNT($B$330:$B$530) - $B779, 1))</f>
        <v>3.0840950978275466E-2</v>
      </c>
      <c r="AE779" s="12">
        <f ca="1">SUMPRODUCT(AE372:AE$530, OFFSET(AE$533,0, 0, COUNT($B$330:$B$530) - $B779, 1))</f>
        <v>2.9714573004059049E-2</v>
      </c>
      <c r="AF779" s="12">
        <f ca="1">SUMPRODUCT(AF372:AF$530, OFFSET(AF$533,0, 0, COUNT($B$330:$B$530) - $B779, 1))</f>
        <v>2.8630898097153041E-2</v>
      </c>
      <c r="AG779" s="12">
        <f ca="1">SUMPRODUCT(AG372:AG$530, OFFSET(AG$533,0, 0, COUNT($B$330:$B$530) - $B779, 1))</f>
        <v>2.7589005403014136E-2</v>
      </c>
      <c r="AH779" s="12">
        <f ca="1">SUMPRODUCT(AH372:AH$530, OFFSET(AH$533,0, 0, COUNT($B$330:$B$530) - $B779, 1))</f>
        <v>2.658779585553947E-2</v>
      </c>
      <c r="AI779" s="12">
        <f ca="1">SUMPRODUCT(AI372:AI$530, OFFSET(AI$533,0, 0, COUNT($B$330:$B$530) - $B779, 1))</f>
        <v>2.5626048087957088E-2</v>
      </c>
      <c r="AJ779" s="12">
        <f ca="1">SUMPRODUCT(AJ372:AJ$530, OFFSET(AJ$533,0, 0, COUNT($B$330:$B$530) - $B779, 1))</f>
        <v>2.4702461401149085E-2</v>
      </c>
      <c r="AK779" s="12">
        <f ca="1">SUMPRODUCT(AK372:AK$530, OFFSET(AK$533,0, 0, COUNT($B$330:$B$530) - $B779, 1))</f>
        <v>2.3815688711416809E-2</v>
      </c>
      <c r="AL779" s="12">
        <f ca="1">SUMPRODUCT(AL372:AL$530, OFFSET(AL$533,0, 0, COUNT($B$330:$B$530) - $B779, 1))</f>
        <v>2.2964361718847588E-2</v>
      </c>
      <c r="AM779" s="12">
        <f ca="1">SUMPRODUCT(AM372:AM$530, OFFSET(AM$533,0, 0, COUNT($B$330:$B$530) - $B779, 1))</f>
        <v>2.5374950030036921E-2</v>
      </c>
      <c r="AN779" s="12">
        <f ca="1">SUMPRODUCT(AN372:AN$530, OFFSET(AN$533,0, 0, COUNT($B$330:$B$530) - $B779, 1))</f>
        <v>2.546637665559311E-2</v>
      </c>
      <c r="AO779" s="12">
        <f ca="1">SUMPRODUCT(AO372:AO$530, OFFSET(AO$533,0, 0, COUNT($B$330:$B$530) - $B779, 1))</f>
        <v>2.5567499999999993E-2</v>
      </c>
    </row>
    <row r="780" spans="2:41">
      <c r="B780" s="33">
        <v>43</v>
      </c>
      <c r="C780" s="12">
        <f ca="1">SUMPRODUCT(C373:C$530, OFFSET(C$533,0, 0, COUNT($B$330:$B$530) - $B780, 1))</f>
        <v>4.1586216306608484E-2</v>
      </c>
      <c r="D780" s="12">
        <f ca="1">SUMPRODUCT(D373:D$530, OFFSET(D$533,0, 0, COUNT($B$330:$B$530) - $B780, 1))</f>
        <v>4.1095334752300323E-2</v>
      </c>
      <c r="E780" s="12">
        <f ca="1">SUMPRODUCT(E373:E$530, OFFSET(E$533,0, 0, COUNT($B$330:$B$530) - $B780, 1))</f>
        <v>4.0643592866394317E-2</v>
      </c>
      <c r="F780" s="12">
        <f ca="1">SUMPRODUCT(F373:F$530, OFFSET(F$533,0, 0, COUNT($B$330:$B$530) - $B780, 1))</f>
        <v>4.0183534541272825E-2</v>
      </c>
      <c r="G780" s="12">
        <f ca="1">SUMPRODUCT(G373:G$530, OFFSET(G$533,0, 0, COUNT($B$330:$B$530) - $B780, 1))</f>
        <v>3.9775469792480714E-2</v>
      </c>
      <c r="H780" s="12">
        <f ca="1">SUMPRODUCT(H373:H$530, OFFSET(H$533,0, 0, COUNT($B$330:$B$530) - $B780, 1))</f>
        <v>3.9403600703147364E-2</v>
      </c>
      <c r="I780" s="12">
        <f ca="1">SUMPRODUCT(I373:I$530, OFFSET(I$533,0, 0, COUNT($B$330:$B$530) - $B780, 1))</f>
        <v>3.9054384142673135E-2</v>
      </c>
      <c r="J780" s="12">
        <f ca="1">SUMPRODUCT(J373:J$530, OFFSET(J$533,0, 0, COUNT($B$330:$B$530) - $B780, 1))</f>
        <v>3.8712965897363297E-2</v>
      </c>
      <c r="K780" s="12">
        <f ca="1">SUMPRODUCT(K373:K$530, OFFSET(K$533,0, 0, COUNT($B$330:$B$530) - $B780, 1))</f>
        <v>3.8386312358184231E-2</v>
      </c>
      <c r="L780" s="12">
        <f ca="1">SUMPRODUCT(L373:L$530, OFFSET(L$533,0, 0, COUNT($B$330:$B$530) - $B780, 1))</f>
        <v>3.9229473358759592E-2</v>
      </c>
      <c r="M780" s="12">
        <f ca="1">SUMPRODUCT(M373:M$530, OFFSET(M$533,0, 0, COUNT($B$330:$B$530) - $B780, 1))</f>
        <v>3.9745757132618645E-2</v>
      </c>
      <c r="N780" s="12">
        <f ca="1">SUMPRODUCT(N373:N$530, OFFSET(N$533,0, 0, COUNT($B$330:$B$530) - $B780, 1))</f>
        <v>4.0183488076466954E-2</v>
      </c>
      <c r="O780" s="12">
        <f ca="1">SUMPRODUCT(O373:O$530, OFFSET(O$533,0, 0, COUNT($B$330:$B$530) - $B780, 1))</f>
        <v>4.059271510124076E-2</v>
      </c>
      <c r="P780" s="12">
        <f ca="1">SUMPRODUCT(P373:P$530, OFFSET(P$533,0, 0, COUNT($B$330:$B$530) - $B780, 1))</f>
        <v>4.0658244051791456E-2</v>
      </c>
      <c r="Q780" s="12">
        <f ca="1">SUMPRODUCT(Q373:Q$530, OFFSET(Q$533,0, 0, COUNT($B$330:$B$530) - $B780, 1))</f>
        <v>4.0639013927685839E-2</v>
      </c>
      <c r="R780" s="12">
        <f ca="1">SUMPRODUCT(R373:R$530, OFFSET(R$533,0, 0, COUNT($B$330:$B$530) - $B780, 1))</f>
        <v>4.0583052579684281E-2</v>
      </c>
      <c r="S780" s="12">
        <f ca="1">SUMPRODUCT(S373:S$530, OFFSET(S$533,0, 0, COUNT($B$330:$B$530) - $B780, 1))</f>
        <v>4.0481363154507469E-2</v>
      </c>
      <c r="T780" s="12">
        <f ca="1">SUMPRODUCT(T373:T$530, OFFSET(T$533,0, 0, COUNT($B$330:$B$530) - $B780, 1))</f>
        <v>4.0311175046245838E-2</v>
      </c>
      <c r="U780" s="12">
        <f ca="1">SUMPRODUCT(U373:U$530, OFFSET(U$533,0, 0, COUNT($B$330:$B$530) - $B780, 1))</f>
        <v>4.0185859732392651E-2</v>
      </c>
      <c r="V780" s="12">
        <f ca="1">SUMPRODUCT(V373:V$530, OFFSET(V$533,0, 0, COUNT($B$330:$B$530) - $B780, 1))</f>
        <v>3.9131232975103757E-2</v>
      </c>
      <c r="W780" s="12">
        <f ca="1">SUMPRODUCT(W373:W$530, OFFSET(W$533,0, 0, COUNT($B$330:$B$530) - $B780, 1))</f>
        <v>3.7909585441063542E-2</v>
      </c>
      <c r="X780" s="12">
        <f ca="1">SUMPRODUCT(X373:X$530, OFFSET(X$533,0, 0, COUNT($B$330:$B$530) - $B780, 1))</f>
        <v>3.6689771828658999E-2</v>
      </c>
      <c r="Y780" s="12">
        <f ca="1">SUMPRODUCT(Y373:Y$530, OFFSET(Y$533,0, 0, COUNT($B$330:$B$530) - $B780, 1))</f>
        <v>3.5481679307008962E-2</v>
      </c>
      <c r="Z780" s="12">
        <f ca="1">SUMPRODUCT(Z373:Z$530, OFFSET(Z$533,0, 0, COUNT($B$330:$B$530) - $B780, 1))</f>
        <v>3.429262034128145E-2</v>
      </c>
      <c r="AA780" s="12">
        <f ca="1">SUMPRODUCT(AA373:AA$530, OFFSET(AA$533,0, 0, COUNT($B$330:$B$530) - $B780, 1))</f>
        <v>3.312792993924879E-2</v>
      </c>
      <c r="AB780" s="12">
        <f ca="1">SUMPRODUCT(AB373:AB$530, OFFSET(AB$533,0, 0, COUNT($B$330:$B$530) - $B780, 1))</f>
        <v>3.1991420468540137E-2</v>
      </c>
      <c r="AC780" s="12">
        <f ca="1">SUMPRODUCT(AC373:AC$530, OFFSET(AC$533,0, 0, COUNT($B$330:$B$530) - $B780, 1))</f>
        <v>3.0885730020604248E-2</v>
      </c>
      <c r="AD780" s="12">
        <f ca="1">SUMPRODUCT(AD373:AD$530, OFFSET(AD$533,0, 0, COUNT($B$330:$B$530) - $B780, 1))</f>
        <v>2.9812590620803627E-2</v>
      </c>
      <c r="AE780" s="12">
        <f ca="1">SUMPRODUCT(AE373:AE$530, OFFSET(AE$533,0, 0, COUNT($B$330:$B$530) - $B780, 1))</f>
        <v>2.8773035674384585E-2</v>
      </c>
      <c r="AF780" s="12">
        <f ca="1">SUMPRODUCT(AF373:AF$530, OFFSET(AF$533,0, 0, COUNT($B$330:$B$530) - $B780, 1))</f>
        <v>2.7767561057433839E-2</v>
      </c>
      <c r="AG780" s="12">
        <f ca="1">SUMPRODUCT(AG373:AG$530, OFFSET(AG$533,0, 0, COUNT($B$330:$B$530) - $B780, 1))</f>
        <v>2.6796250640020312E-2</v>
      </c>
      <c r="AH780" s="12">
        <f ca="1">SUMPRODUCT(AH373:AH$530, OFFSET(AH$533,0, 0, COUNT($B$330:$B$530) - $B780, 1))</f>
        <v>2.5858874373039274E-2</v>
      </c>
      <c r="AI780" s="12">
        <f ca="1">SUMPRODUCT(AI373:AI$530, OFFSET(AI$533,0, 0, COUNT($B$330:$B$530) - $B780, 1))</f>
        <v>2.4954965107929546E-2</v>
      </c>
      <c r="AJ780" s="12">
        <f ca="1">SUMPRODUCT(AJ373:AJ$530, OFFSET(AJ$533,0, 0, COUNT($B$330:$B$530) - $B780, 1))</f>
        <v>2.408387885783073E-2</v>
      </c>
      <c r="AK780" s="12">
        <f ca="1">SUMPRODUCT(AK373:AK$530, OFFSET(AK$533,0, 0, COUNT($B$330:$B$530) - $B780, 1))</f>
        <v>2.3244842114148807E-2</v>
      </c>
      <c r="AL780" s="12">
        <f ca="1">SUMPRODUCT(AL373:AL$530, OFFSET(AL$533,0, 0, COUNT($B$330:$B$530) - $B780, 1))</f>
        <v>2.2436989006897542E-2</v>
      </c>
      <c r="AM780" s="12">
        <f ca="1">SUMPRODUCT(AM373:AM$530, OFFSET(AM$533,0, 0, COUNT($B$330:$B$530) - $B780, 1))</f>
        <v>2.1659390470699348E-2</v>
      </c>
      <c r="AN780" s="12">
        <f ca="1">SUMPRODUCT(AN373:AN$530, OFFSET(AN$533,0, 0, COUNT($B$330:$B$530) - $B780, 1))</f>
        <v>2.0911077100222757E-2</v>
      </c>
      <c r="AO780" s="12">
        <f ca="1">SUMPRODUCT(AO373:AO$530, OFFSET(AO$533,0, 0, COUNT($B$330:$B$530) - $B780, 1))</f>
        <v>2.0191057012000007E-2</v>
      </c>
    </row>
    <row r="781" spans="2:41">
      <c r="B781" s="33">
        <v>44</v>
      </c>
      <c r="C781" s="12">
        <f ca="1">SUMPRODUCT(C374:C$530, OFFSET(C$533,0, 0, COUNT($B$330:$B$530) - $B781, 1))</f>
        <v>3.9442667024399115E-2</v>
      </c>
      <c r="D781" s="12">
        <f ca="1">SUMPRODUCT(D374:D$530, OFFSET(D$533,0, 0, COUNT($B$330:$B$530) - $B781, 1))</f>
        <v>3.893453363396214E-2</v>
      </c>
      <c r="E781" s="12">
        <f ca="1">SUMPRODUCT(E374:E$530, OFFSET(E$533,0, 0, COUNT($B$330:$B$530) - $B781, 1))</f>
        <v>3.8465401064711476E-2</v>
      </c>
      <c r="F781" s="12">
        <f ca="1">SUMPRODUCT(F374:F$530, OFFSET(F$533,0, 0, COUNT($B$330:$B$530) - $B781, 1))</f>
        <v>3.7987812091551429E-2</v>
      </c>
      <c r="G781" s="12">
        <f ca="1">SUMPRODUCT(G374:G$530, OFFSET(G$533,0, 0, COUNT($B$330:$B$530) - $B781, 1))</f>
        <v>3.7562075603554929E-2</v>
      </c>
      <c r="H781" s="12">
        <f ca="1">SUMPRODUCT(H374:H$530, OFFSET(H$533,0, 0, COUNT($B$330:$B$530) - $B781, 1))</f>
        <v>3.7172392548313393E-2</v>
      </c>
      <c r="I781" s="12">
        <f ca="1">SUMPRODUCT(I374:I$530, OFFSET(I$533,0, 0, COUNT($B$330:$B$530) - $B781, 1))</f>
        <v>3.6805218650550059E-2</v>
      </c>
      <c r="J781" s="12">
        <f ca="1">SUMPRODUCT(J374:J$530, OFFSET(J$533,0, 0, COUNT($B$330:$B$530) - $B781, 1))</f>
        <v>3.6445698542680413E-2</v>
      </c>
      <c r="K781" s="12">
        <f ca="1">SUMPRODUCT(K374:K$530, OFFSET(K$533,0, 0, COUNT($B$330:$B$530) - $B781, 1))</f>
        <v>3.6100797452494324E-2</v>
      </c>
      <c r="L781" s="12">
        <f ca="1">SUMPRODUCT(L374:L$530, OFFSET(L$533,0, 0, COUNT($B$330:$B$530) - $B781, 1))</f>
        <v>3.6925564041077309E-2</v>
      </c>
      <c r="M781" s="12">
        <f ca="1">SUMPRODUCT(M374:M$530, OFFSET(M$533,0, 0, COUNT($B$330:$B$530) - $B781, 1))</f>
        <v>3.7423305359983637E-2</v>
      </c>
      <c r="N781" s="12">
        <f ca="1">SUMPRODUCT(N374:N$530, OFFSET(N$533,0, 0, COUNT($B$330:$B$530) - $B781, 1))</f>
        <v>3.7842344614431069E-2</v>
      </c>
      <c r="O781" s="12">
        <f ca="1">SUMPRODUCT(O374:O$530, OFFSET(O$533,0, 0, COUNT($B$330:$B$530) - $B781, 1))</f>
        <v>3.8232729514278571E-2</v>
      </c>
      <c r="P781" s="12">
        <f ca="1">SUMPRODUCT(P374:P$530, OFFSET(P$533,0, 0, COUNT($B$330:$B$530) - $B781, 1))</f>
        <v>3.827926469363372E-2</v>
      </c>
      <c r="Q781" s="12">
        <f ca="1">SUMPRODUCT(Q374:Q$530, OFFSET(Q$533,0, 0, COUNT($B$330:$B$530) - $B781, 1))</f>
        <v>3.8240887931575165E-2</v>
      </c>
      <c r="R781" s="12">
        <f ca="1">SUMPRODUCT(R374:R$530, OFFSET(R$533,0, 0, COUNT($B$330:$B$530) - $B781, 1))</f>
        <v>3.8165625848552237E-2</v>
      </c>
      <c r="S781" s="12">
        <f ca="1">SUMPRODUCT(S374:S$530, OFFSET(S$533,0, 0, COUNT($B$330:$B$530) - $B781, 1))</f>
        <v>3.8044480351072801E-2</v>
      </c>
      <c r="T781" s="12">
        <f ca="1">SUMPRODUCT(T374:T$530, OFFSET(T$533,0, 0, COUNT($B$330:$B$530) - $B781, 1))</f>
        <v>3.7854679583032888E-2</v>
      </c>
      <c r="U781" s="12">
        <f ca="1">SUMPRODUCT(U374:U$530, OFFSET(U$533,0, 0, COUNT($B$330:$B$530) - $B781, 1))</f>
        <v>3.7709593761669442E-2</v>
      </c>
      <c r="V781" s="12">
        <f ca="1">SUMPRODUCT(V374:V$530, OFFSET(V$533,0, 0, COUNT($B$330:$B$530) - $B781, 1))</f>
        <v>3.6905801039110175E-2</v>
      </c>
      <c r="W781" s="12">
        <f ca="1">SUMPRODUCT(W374:W$530, OFFSET(W$533,0, 0, COUNT($B$330:$B$530) - $B781, 1))</f>
        <v>3.5904236980074347E-2</v>
      </c>
      <c r="X781" s="12">
        <f ca="1">SUMPRODUCT(X374:X$530, OFFSET(X$533,0, 0, COUNT($B$330:$B$530) - $B781, 1))</f>
        <v>3.4878253730529191E-2</v>
      </c>
      <c r="Y781" s="12">
        <f ca="1">SUMPRODUCT(Y374:Y$530, OFFSET(Y$533,0, 0, COUNT($B$330:$B$530) - $B781, 1))</f>
        <v>3.3841468099300789E-2</v>
      </c>
      <c r="Z781" s="12">
        <f ca="1">SUMPRODUCT(Z374:Z$530, OFFSET(Z$533,0, 0, COUNT($B$330:$B$530) - $B781, 1))</f>
        <v>3.2804304040372483E-2</v>
      </c>
      <c r="AA781" s="12">
        <f ca="1">SUMPRODUCT(AA374:AA$530, OFFSET(AA$533,0, 0, COUNT($B$330:$B$530) - $B781, 1))</f>
        <v>3.1774706887391362E-2</v>
      </c>
      <c r="AB781" s="12">
        <f ca="1">SUMPRODUCT(AB374:AB$530, OFFSET(AB$533,0, 0, COUNT($B$330:$B$530) - $B781, 1))</f>
        <v>3.0758690351374459E-2</v>
      </c>
      <c r="AC781" s="12">
        <f ca="1">SUMPRODUCT(AC374:AC$530, OFFSET(AC$533,0, 0, COUNT($B$330:$B$530) - $B781, 1))</f>
        <v>2.9760758060148603E-2</v>
      </c>
      <c r="AD781" s="12">
        <f ca="1">SUMPRODUCT(AD374:AD$530, OFFSET(AD$533,0, 0, COUNT($B$330:$B$530) - $B781, 1))</f>
        <v>2.8784230263331788E-2</v>
      </c>
      <c r="AE781" s="12">
        <f ca="1">SUMPRODUCT(AE374:AE$530, OFFSET(AE$533,0, 0, COUNT($B$330:$B$530) - $B781, 1))</f>
        <v>2.7831498344710118E-2</v>
      </c>
      <c r="AF781" s="12">
        <f ca="1">SUMPRODUCT(AF374:AF$530, OFFSET(AF$533,0, 0, COUNT($B$330:$B$530) - $B781, 1))</f>
        <v>2.690422401771464E-2</v>
      </c>
      <c r="AG781" s="12">
        <f ca="1">SUMPRODUCT(AG374:AG$530, OFFSET(AG$533,0, 0, COUNT($B$330:$B$530) - $B781, 1))</f>
        <v>2.6003495877026488E-2</v>
      </c>
      <c r="AH781" s="12">
        <f ca="1">SUMPRODUCT(AH374:AH$530, OFFSET(AH$533,0, 0, COUNT($B$330:$B$530) - $B781, 1))</f>
        <v>2.5129952890539077E-2</v>
      </c>
      <c r="AI781" s="12">
        <f ca="1">SUMPRODUCT(AI374:AI$530, OFFSET(AI$533,0, 0, COUNT($B$330:$B$530) - $B781, 1))</f>
        <v>2.4283882127902005E-2</v>
      </c>
      <c r="AJ781" s="12">
        <f ca="1">SUMPRODUCT(AJ374:AJ$530, OFFSET(AJ$533,0, 0, COUNT($B$330:$B$530) - $B781, 1))</f>
        <v>2.3465296314512371E-2</v>
      </c>
      <c r="AK781" s="12">
        <f ca="1">SUMPRODUCT(AK374:AK$530, OFFSET(AK$533,0, 0, COUNT($B$330:$B$530) - $B781, 1))</f>
        <v>2.2673995516880804E-2</v>
      </c>
      <c r="AL781" s="12">
        <f ca="1">SUMPRODUCT(AL374:AL$530, OFFSET(AL$533,0, 0, COUNT($B$330:$B$530) - $B781, 1))</f>
        <v>2.19096162949475E-2</v>
      </c>
      <c r="AM781" s="12">
        <f ca="1">SUMPRODUCT(AM374:AM$530, OFFSET(AM$533,0, 0, COUNT($B$330:$B$530) - $B781, 1))</f>
        <v>2.1171670918457331E-2</v>
      </c>
      <c r="AN781" s="12">
        <f ca="1">SUMPRODUCT(AN374:AN$530, OFFSET(AN$533,0, 0, COUNT($B$330:$B$530) - $B781, 1))</f>
        <v>2.045957867922225E-2</v>
      </c>
      <c r="AO781" s="12">
        <f ca="1">SUMPRODUCT(AO374:AO$530, OFFSET(AO$533,0, 0, COUNT($B$330:$B$530) - $B781, 1))</f>
        <v>1.9772690896000006E-2</v>
      </c>
    </row>
    <row r="782" spans="2:41">
      <c r="B782" s="33">
        <v>45</v>
      </c>
      <c r="C782" s="12">
        <f ca="1">SUMPRODUCT(C375:C$530, OFFSET(C$533,0, 0, COUNT($B$330:$B$530) - $B782, 1))</f>
        <v>3.7299117742189733E-2</v>
      </c>
      <c r="D782" s="12">
        <f ca="1">SUMPRODUCT(D375:D$530, OFFSET(D$533,0, 0, COUNT($B$330:$B$530) - $B782, 1))</f>
        <v>3.677373251562395E-2</v>
      </c>
      <c r="E782" s="12">
        <f ca="1">SUMPRODUCT(E375:E$530, OFFSET(E$533,0, 0, COUNT($B$330:$B$530) - $B782, 1))</f>
        <v>3.6287209263028648E-2</v>
      </c>
      <c r="F782" s="12">
        <f ca="1">SUMPRODUCT(F375:F$530, OFFSET(F$533,0, 0, COUNT($B$330:$B$530) - $B782, 1))</f>
        <v>3.5792089641830026E-2</v>
      </c>
      <c r="G782" s="12">
        <f ca="1">SUMPRODUCT(G375:G$530, OFFSET(G$533,0, 0, COUNT($B$330:$B$530) - $B782, 1))</f>
        <v>3.5348681414629143E-2</v>
      </c>
      <c r="H782" s="12">
        <f ca="1">SUMPRODUCT(H375:H$530, OFFSET(H$533,0, 0, COUNT($B$330:$B$530) - $B782, 1))</f>
        <v>3.4941184393479409E-2</v>
      </c>
      <c r="I782" s="12">
        <f ca="1">SUMPRODUCT(I375:I$530, OFFSET(I$533,0, 0, COUNT($B$330:$B$530) - $B782, 1))</f>
        <v>3.4556053158426969E-2</v>
      </c>
      <c r="J782" s="12">
        <f ca="1">SUMPRODUCT(J375:J$530, OFFSET(J$533,0, 0, COUNT($B$330:$B$530) - $B782, 1))</f>
        <v>3.4178431187997543E-2</v>
      </c>
      <c r="K782" s="12">
        <f ca="1">SUMPRODUCT(K375:K$530, OFFSET(K$533,0, 0, COUNT($B$330:$B$530) - $B782, 1))</f>
        <v>3.381528254680443E-2</v>
      </c>
      <c r="L782" s="12">
        <f ca="1">SUMPRODUCT(L375:L$530, OFFSET(L$533,0, 0, COUNT($B$330:$B$530) - $B782, 1))</f>
        <v>3.4621654723395019E-2</v>
      </c>
      <c r="M782" s="12">
        <f ca="1">SUMPRODUCT(M375:M$530, OFFSET(M$533,0, 0, COUNT($B$330:$B$530) - $B782, 1))</f>
        <v>3.5100853587348643E-2</v>
      </c>
      <c r="N782" s="12">
        <f ca="1">SUMPRODUCT(N375:N$530, OFFSET(N$533,0, 0, COUNT($B$330:$B$530) - $B782, 1))</f>
        <v>3.5501201152395169E-2</v>
      </c>
      <c r="O782" s="12">
        <f ca="1">SUMPRODUCT(O375:O$530, OFFSET(O$533,0, 0, COUNT($B$330:$B$530) - $B782, 1))</f>
        <v>3.5872743927316361E-2</v>
      </c>
      <c r="P782" s="12">
        <f ca="1">SUMPRODUCT(P375:P$530, OFFSET(P$533,0, 0, COUNT($B$330:$B$530) - $B782, 1))</f>
        <v>3.5900285335475984E-2</v>
      </c>
      <c r="Q782" s="12">
        <f ca="1">SUMPRODUCT(Q375:Q$530, OFFSET(Q$533,0, 0, COUNT($B$330:$B$530) - $B782, 1))</f>
        <v>3.5842761935464484E-2</v>
      </c>
      <c r="R782" s="12">
        <f ca="1">SUMPRODUCT(R375:R$530, OFFSET(R$533,0, 0, COUNT($B$330:$B$530) - $B782, 1))</f>
        <v>3.57481991174202E-2</v>
      </c>
      <c r="S782" s="12">
        <f ca="1">SUMPRODUCT(S375:S$530, OFFSET(S$533,0, 0, COUNT($B$330:$B$530) - $B782, 1))</f>
        <v>3.5607597547638141E-2</v>
      </c>
      <c r="T782" s="12">
        <f ca="1">SUMPRODUCT(T375:T$530, OFFSET(T$533,0, 0, COUNT($B$330:$B$530) - $B782, 1))</f>
        <v>3.5398184119819931E-2</v>
      </c>
      <c r="U782" s="12">
        <f ca="1">SUMPRODUCT(U375:U$530, OFFSET(U$533,0, 0, COUNT($B$330:$B$530) - $B782, 1))</f>
        <v>3.5233327790946234E-2</v>
      </c>
      <c r="V782" s="12">
        <f ca="1">SUMPRODUCT(V375:V$530, OFFSET(V$533,0, 0, COUNT($B$330:$B$530) - $B782, 1))</f>
        <v>3.4680369103116601E-2</v>
      </c>
      <c r="W782" s="12">
        <f ca="1">SUMPRODUCT(W375:W$530, OFFSET(W$533,0, 0, COUNT($B$330:$B$530) - $B782, 1))</f>
        <v>3.3898888519085159E-2</v>
      </c>
      <c r="X782" s="12">
        <f ca="1">SUMPRODUCT(X375:X$530, OFFSET(X$533,0, 0, COUNT($B$330:$B$530) - $B782, 1))</f>
        <v>3.306673563239939E-2</v>
      </c>
      <c r="Y782" s="12">
        <f ca="1">SUMPRODUCT(Y375:Y$530, OFFSET(Y$533,0, 0, COUNT($B$330:$B$530) - $B782, 1))</f>
        <v>3.2201256891592617E-2</v>
      </c>
      <c r="Z782" s="12">
        <f ca="1">SUMPRODUCT(Z375:Z$530, OFFSET(Z$533,0, 0, COUNT($B$330:$B$530) - $B782, 1))</f>
        <v>3.1315987739463508E-2</v>
      </c>
      <c r="AA782" s="12">
        <f ca="1">SUMPRODUCT(AA375:AA$530, OFFSET(AA$533,0, 0, COUNT($B$330:$B$530) - $B782, 1))</f>
        <v>3.0421483835533926E-2</v>
      </c>
      <c r="AB782" s="12">
        <f ca="1">SUMPRODUCT(AB375:AB$530, OFFSET(AB$533,0, 0, COUNT($B$330:$B$530) - $B782, 1))</f>
        <v>2.9525960234208785E-2</v>
      </c>
      <c r="AC782" s="12">
        <f ca="1">SUMPRODUCT(AC375:AC$530, OFFSET(AC$533,0, 0, COUNT($B$330:$B$530) - $B782, 1))</f>
        <v>2.8635786099692962E-2</v>
      </c>
      <c r="AD782" s="12">
        <f ca="1">SUMPRODUCT(AD375:AD$530, OFFSET(AD$533,0, 0, COUNT($B$330:$B$530) - $B782, 1))</f>
        <v>2.7755869905859949E-2</v>
      </c>
      <c r="AE782" s="12">
        <f ca="1">SUMPRODUCT(AE375:AE$530, OFFSET(AE$533,0, 0, COUNT($B$330:$B$530) - $B782, 1))</f>
        <v>2.688996101503565E-2</v>
      </c>
      <c r="AF782" s="12">
        <f ca="1">SUMPRODUCT(AF375:AF$530, OFFSET(AF$533,0, 0, COUNT($B$330:$B$530) - $B782, 1))</f>
        <v>2.6040886977995437E-2</v>
      </c>
      <c r="AG782" s="12">
        <f ca="1">SUMPRODUCT(AG375:AG$530, OFFSET(AG$533,0, 0, COUNT($B$330:$B$530) - $B782, 1))</f>
        <v>2.5210741114032664E-2</v>
      </c>
      <c r="AH782" s="12">
        <f ca="1">SUMPRODUCT(AH375:AH$530, OFFSET(AH$533,0, 0, COUNT($B$330:$B$530) - $B782, 1))</f>
        <v>2.4401031408038884E-2</v>
      </c>
      <c r="AI782" s="12">
        <f ca="1">SUMPRODUCT(AI375:AI$530, OFFSET(AI$533,0, 0, COUNT($B$330:$B$530) - $B782, 1))</f>
        <v>2.3612799147874463E-2</v>
      </c>
      <c r="AJ782" s="12">
        <f ca="1">SUMPRODUCT(AJ375:AJ$530, OFFSET(AJ$533,0, 0, COUNT($B$330:$B$530) - $B782, 1))</f>
        <v>2.2846713771194016E-2</v>
      </c>
      <c r="AK782" s="12">
        <f ca="1">SUMPRODUCT(AK375:AK$530, OFFSET(AK$533,0, 0, COUNT($B$330:$B$530) - $B782, 1))</f>
        <v>2.2103148919612806E-2</v>
      </c>
      <c r="AL782" s="12">
        <f ca="1">SUMPRODUCT(AL375:AL$530, OFFSET(AL$533,0, 0, COUNT($B$330:$B$530) - $B782, 1))</f>
        <v>2.1382243582997455E-2</v>
      </c>
      <c r="AM782" s="12">
        <f ca="1">SUMPRODUCT(AM375:AM$530, OFFSET(AM$533,0, 0, COUNT($B$330:$B$530) - $B782, 1))</f>
        <v>2.0683951366215314E-2</v>
      </c>
      <c r="AN782" s="12">
        <f ca="1">SUMPRODUCT(AN375:AN$530, OFFSET(AN$533,0, 0, COUNT($B$330:$B$530) - $B782, 1))</f>
        <v>2.000808025822174E-2</v>
      </c>
      <c r="AO782" s="12">
        <f ca="1">SUMPRODUCT(AO375:AO$530, OFFSET(AO$533,0, 0, COUNT($B$330:$B$530) - $B782, 1))</f>
        <v>1.9354324780000005E-2</v>
      </c>
    </row>
    <row r="783" spans="2:41">
      <c r="B783" s="33">
        <v>46</v>
      </c>
      <c r="C783" s="12">
        <f ca="1">SUMPRODUCT(C376:C$530, OFFSET(C$533,0, 0, COUNT($B$330:$B$530) - $B783, 1))</f>
        <v>3.5155568459980344E-2</v>
      </c>
      <c r="D783" s="12">
        <f ca="1">SUMPRODUCT(D376:D$530, OFFSET(D$533,0, 0, COUNT($B$330:$B$530) - $B783, 1))</f>
        <v>3.4612931397285766E-2</v>
      </c>
      <c r="E783" s="12">
        <f ca="1">SUMPRODUCT(E376:E$530, OFFSET(E$533,0, 0, COUNT($B$330:$B$530) - $B783, 1))</f>
        <v>3.4109017461345835E-2</v>
      </c>
      <c r="F783" s="12">
        <f ca="1">SUMPRODUCT(F376:F$530, OFFSET(F$533,0, 0, COUNT($B$330:$B$530) - $B783, 1))</f>
        <v>3.359636719210863E-2</v>
      </c>
      <c r="G783" s="12">
        <f ca="1">SUMPRODUCT(G376:G$530, OFFSET(G$533,0, 0, COUNT($B$330:$B$530) - $B783, 1))</f>
        <v>3.3135287225703358E-2</v>
      </c>
      <c r="H783" s="12">
        <f ca="1">SUMPRODUCT(H376:H$530, OFFSET(H$533,0, 0, COUNT($B$330:$B$530) - $B783, 1))</f>
        <v>3.2709976238645418E-2</v>
      </c>
      <c r="I783" s="12">
        <f ca="1">SUMPRODUCT(I376:I$530, OFFSET(I$533,0, 0, COUNT($B$330:$B$530) - $B783, 1))</f>
        <v>3.2306887666303873E-2</v>
      </c>
      <c r="J783" s="12">
        <f ca="1">SUMPRODUCT(J376:J$530, OFFSET(J$533,0, 0, COUNT($B$330:$B$530) - $B783, 1))</f>
        <v>3.191116383331466E-2</v>
      </c>
      <c r="K783" s="12">
        <f ca="1">SUMPRODUCT(K376:K$530, OFFSET(K$533,0, 0, COUNT($B$330:$B$530) - $B783, 1))</f>
        <v>3.1529767641114523E-2</v>
      </c>
      <c r="L783" s="12">
        <f ca="1">SUMPRODUCT(L376:L$530, OFFSET(L$533,0, 0, COUNT($B$330:$B$530) - $B783, 1))</f>
        <v>3.2317745405712743E-2</v>
      </c>
      <c r="M783" s="12">
        <f ca="1">SUMPRODUCT(M376:M$530, OFFSET(M$533,0, 0, COUNT($B$330:$B$530) - $B783, 1))</f>
        <v>3.2778401814713649E-2</v>
      </c>
      <c r="N783" s="12">
        <f ca="1">SUMPRODUCT(N376:N$530, OFFSET(N$533,0, 0, COUNT($B$330:$B$530) - $B783, 1))</f>
        <v>3.3160057690359269E-2</v>
      </c>
      <c r="O783" s="12">
        <f ca="1">SUMPRODUCT(O376:O$530, OFFSET(O$533,0, 0, COUNT($B$330:$B$530) - $B783, 1))</f>
        <v>3.3512758340354165E-2</v>
      </c>
      <c r="P783" s="12">
        <f ca="1">SUMPRODUCT(P376:P$530, OFFSET(P$533,0, 0, COUNT($B$330:$B$530) - $B783, 1))</f>
        <v>3.3521305977318262E-2</v>
      </c>
      <c r="Q783" s="12">
        <f ca="1">SUMPRODUCT(Q376:Q$530, OFFSET(Q$533,0, 0, COUNT($B$330:$B$530) - $B783, 1))</f>
        <v>3.3444635939353803E-2</v>
      </c>
      <c r="R783" s="12">
        <f ca="1">SUMPRODUCT(R376:R$530, OFFSET(R$533,0, 0, COUNT($B$330:$B$530) - $B783, 1))</f>
        <v>3.3330772386288163E-2</v>
      </c>
      <c r="S783" s="12">
        <f ca="1">SUMPRODUCT(S376:S$530, OFFSET(S$533,0, 0, COUNT($B$330:$B$530) - $B783, 1))</f>
        <v>3.3170714744203481E-2</v>
      </c>
      <c r="T783" s="12">
        <f ca="1">SUMPRODUCT(T376:T$530, OFFSET(T$533,0, 0, COUNT($B$330:$B$530) - $B783, 1))</f>
        <v>3.2941688656606981E-2</v>
      </c>
      <c r="U783" s="12">
        <f ca="1">SUMPRODUCT(U376:U$530, OFFSET(U$533,0, 0, COUNT($B$330:$B$530) - $B783, 1))</f>
        <v>3.2757061820223025E-2</v>
      </c>
      <c r="V783" s="12">
        <f ca="1">SUMPRODUCT(V376:V$530, OFFSET(V$533,0, 0, COUNT($B$330:$B$530) - $B783, 1))</f>
        <v>3.245493716712302E-2</v>
      </c>
      <c r="W783" s="12">
        <f ca="1">SUMPRODUCT(W376:W$530, OFFSET(W$533,0, 0, COUNT($B$330:$B$530) - $B783, 1))</f>
        <v>3.1893540058095964E-2</v>
      </c>
      <c r="X783" s="12">
        <f ca="1">SUMPRODUCT(X376:X$530, OFFSET(X$533,0, 0, COUNT($B$330:$B$530) - $B783, 1))</f>
        <v>3.1255217534269589E-2</v>
      </c>
      <c r="Y783" s="12">
        <f ca="1">SUMPRODUCT(Y376:Y$530, OFFSET(Y$533,0, 0, COUNT($B$330:$B$530) - $B783, 1))</f>
        <v>3.0561045683884444E-2</v>
      </c>
      <c r="Z783" s="12">
        <f ca="1">SUMPRODUCT(Z376:Z$530, OFFSET(Z$533,0, 0, COUNT($B$330:$B$530) - $B783, 1))</f>
        <v>2.9827671438554533E-2</v>
      </c>
      <c r="AA783" s="12">
        <f ca="1">SUMPRODUCT(AA376:AA$530, OFFSET(AA$533,0, 0, COUNT($B$330:$B$530) - $B783, 1))</f>
        <v>2.9068260783676494E-2</v>
      </c>
      <c r="AB783" s="12">
        <f ca="1">SUMPRODUCT(AB376:AB$530, OFFSET(AB$533,0, 0, COUNT($B$330:$B$530) - $B783, 1))</f>
        <v>2.8293230117043107E-2</v>
      </c>
      <c r="AC783" s="12">
        <f ca="1">SUMPRODUCT(AC376:AC$530, OFFSET(AC$533,0, 0, COUNT($B$330:$B$530) - $B783, 1))</f>
        <v>2.7510814139237318E-2</v>
      </c>
      <c r="AD783" s="12">
        <f ca="1">SUMPRODUCT(AD376:AD$530, OFFSET(AD$533,0, 0, COUNT($B$330:$B$530) - $B783, 1))</f>
        <v>2.6727509548388106E-2</v>
      </c>
      <c r="AE783" s="12">
        <f ca="1">SUMPRODUCT(AE376:AE$530, OFFSET(AE$533,0, 0, COUNT($B$330:$B$530) - $B783, 1))</f>
        <v>2.5948423685361186E-2</v>
      </c>
      <c r="AF783" s="12">
        <f ca="1">SUMPRODUCT(AF376:AF$530, OFFSET(AF$533,0, 0, COUNT($B$330:$B$530) - $B783, 1))</f>
        <v>2.5177549938276238E-2</v>
      </c>
      <c r="AG783" s="12">
        <f ca="1">SUMPRODUCT(AG376:AG$530, OFFSET(AG$533,0, 0, COUNT($B$330:$B$530) - $B783, 1))</f>
        <v>2.4417986351038836E-2</v>
      </c>
      <c r="AH783" s="12">
        <f ca="1">SUMPRODUCT(AH376:AH$530, OFFSET(AH$533,0, 0, COUNT($B$330:$B$530) - $B783, 1))</f>
        <v>2.3672109925538688E-2</v>
      </c>
      <c r="AI783" s="12">
        <f ca="1">SUMPRODUCT(AI376:AI$530, OFFSET(AI$533,0, 0, COUNT($B$330:$B$530) - $B783, 1))</f>
        <v>2.2941716167846921E-2</v>
      </c>
      <c r="AJ783" s="12">
        <f ca="1">SUMPRODUCT(AJ376:AJ$530, OFFSET(AJ$533,0, 0, COUNT($B$330:$B$530) - $B783, 1))</f>
        <v>2.2228131227875658E-2</v>
      </c>
      <c r="AK783" s="12">
        <f ca="1">SUMPRODUCT(AK376:AK$530, OFFSET(AK$533,0, 0, COUNT($B$330:$B$530) - $B783, 1))</f>
        <v>2.1532302322344803E-2</v>
      </c>
      <c r="AL783" s="12">
        <f ca="1">SUMPRODUCT(AL376:AL$530, OFFSET(AL$533,0, 0, COUNT($B$330:$B$530) - $B783, 1))</f>
        <v>2.0854870871047412E-2</v>
      </c>
      <c r="AM783" s="12">
        <f ca="1">SUMPRODUCT(AM376:AM$530, OFFSET(AM$533,0, 0, COUNT($B$330:$B$530) - $B783, 1))</f>
        <v>2.01962318139733E-2</v>
      </c>
      <c r="AN783" s="12">
        <f ca="1">SUMPRODUCT(AN376:AN$530, OFFSET(AN$533,0, 0, COUNT($B$330:$B$530) - $B783, 1))</f>
        <v>1.9556581837221233E-2</v>
      </c>
      <c r="AO783" s="12">
        <f ca="1">SUMPRODUCT(AO376:AO$530, OFFSET(AO$533,0, 0, COUNT($B$330:$B$530) - $B783, 1))</f>
        <v>1.8935958664000004E-2</v>
      </c>
    </row>
    <row r="784" spans="2:41">
      <c r="B784" s="33">
        <v>47</v>
      </c>
      <c r="C784" s="12">
        <f ca="1">SUMPRODUCT(C377:C$530, OFFSET(C$533,0, 0, COUNT($B$330:$B$530) - $B784, 1))</f>
        <v>3.3012019177770968E-2</v>
      </c>
      <c r="D784" s="12">
        <f ca="1">SUMPRODUCT(D377:D$530, OFFSET(D$533,0, 0, COUNT($B$330:$B$530) - $B784, 1))</f>
        <v>3.2452130278947576E-2</v>
      </c>
      <c r="E784" s="12">
        <f ca="1">SUMPRODUCT(E377:E$530, OFFSET(E$533,0, 0, COUNT($B$330:$B$530) - $B784, 1))</f>
        <v>3.1930825659663001E-2</v>
      </c>
      <c r="F784" s="12">
        <f ca="1">SUMPRODUCT(F377:F$530, OFFSET(F$533,0, 0, COUNT($B$330:$B$530) - $B784, 1))</f>
        <v>3.140064474238722E-2</v>
      </c>
      <c r="G784" s="12">
        <f ca="1">SUMPRODUCT(G377:G$530, OFFSET(G$533,0, 0, COUNT($B$330:$B$530) - $B784, 1))</f>
        <v>3.0921893036777573E-2</v>
      </c>
      <c r="H784" s="12">
        <f ca="1">SUMPRODUCT(H377:H$530, OFFSET(H$533,0, 0, COUNT($B$330:$B$530) - $B784, 1))</f>
        <v>3.0478768083811447E-2</v>
      </c>
      <c r="I784" s="12">
        <f ca="1">SUMPRODUCT(I377:I$530, OFFSET(I$533,0, 0, COUNT($B$330:$B$530) - $B784, 1))</f>
        <v>3.005772217418079E-2</v>
      </c>
      <c r="J784" s="12">
        <f ca="1">SUMPRODUCT(J377:J$530, OFFSET(J$533,0, 0, COUNT($B$330:$B$530) - $B784, 1))</f>
        <v>2.9643896478631783E-2</v>
      </c>
      <c r="K784" s="12">
        <f ca="1">SUMPRODUCT(K377:K$530, OFFSET(K$533,0, 0, COUNT($B$330:$B$530) - $B784, 1))</f>
        <v>2.9244252735424615E-2</v>
      </c>
      <c r="L784" s="12">
        <f ca="1">SUMPRODUCT(L377:L$530, OFFSET(L$533,0, 0, COUNT($B$330:$B$530) - $B784, 1))</f>
        <v>3.0013836088030457E-2</v>
      </c>
      <c r="M784" s="12">
        <f ca="1">SUMPRODUCT(M377:M$530, OFFSET(M$533,0, 0, COUNT($B$330:$B$530) - $B784, 1))</f>
        <v>3.0455950042078649E-2</v>
      </c>
      <c r="N784" s="12">
        <f ca="1">SUMPRODUCT(N377:N$530, OFFSET(N$533,0, 0, COUNT($B$330:$B$530) - $B784, 1))</f>
        <v>3.081891422832338E-2</v>
      </c>
      <c r="O784" s="12">
        <f ca="1">SUMPRODUCT(O377:O$530, OFFSET(O$533,0, 0, COUNT($B$330:$B$530) - $B784, 1))</f>
        <v>3.1152772753391962E-2</v>
      </c>
      <c r="P784" s="12">
        <f ca="1">SUMPRODUCT(P377:P$530, OFFSET(P$533,0, 0, COUNT($B$330:$B$530) - $B784, 1))</f>
        <v>3.1142326619160523E-2</v>
      </c>
      <c r="Q784" s="12">
        <f ca="1">SUMPRODUCT(Q377:Q$530, OFFSET(Q$533,0, 0, COUNT($B$330:$B$530) - $B784, 1))</f>
        <v>3.1046509943243119E-2</v>
      </c>
      <c r="R784" s="12">
        <f ca="1">SUMPRODUCT(R377:R$530, OFFSET(R$533,0, 0, COUNT($B$330:$B$530) - $B784, 1))</f>
        <v>3.0913345655156122E-2</v>
      </c>
      <c r="S784" s="12">
        <f ca="1">SUMPRODUCT(S377:S$530, OFFSET(S$533,0, 0, COUNT($B$330:$B$530) - $B784, 1))</f>
        <v>3.0733831940768824E-2</v>
      </c>
      <c r="T784" s="12">
        <f ca="1">SUMPRODUCT(T377:T$530, OFFSET(T$533,0, 0, COUNT($B$330:$B$530) - $B784, 1))</f>
        <v>3.0485193193394031E-2</v>
      </c>
      <c r="U784" s="12">
        <f ca="1">SUMPRODUCT(U377:U$530, OFFSET(U$533,0, 0, COUNT($B$330:$B$530) - $B784, 1))</f>
        <v>3.028079584949982E-2</v>
      </c>
      <c r="V784" s="12">
        <f ca="1">SUMPRODUCT(V377:V$530, OFFSET(V$533,0, 0, COUNT($B$330:$B$530) - $B784, 1))</f>
        <v>3.0229505231129446E-2</v>
      </c>
      <c r="W784" s="12">
        <f ca="1">SUMPRODUCT(W377:W$530, OFFSET(W$533,0, 0, COUNT($B$330:$B$530) - $B784, 1))</f>
        <v>2.9888191597106768E-2</v>
      </c>
      <c r="X784" s="12">
        <f ca="1">SUMPRODUCT(X377:X$530, OFFSET(X$533,0, 0, COUNT($B$330:$B$530) - $B784, 1))</f>
        <v>2.9443699436139781E-2</v>
      </c>
      <c r="Y784" s="12">
        <f ca="1">SUMPRODUCT(Y377:Y$530, OFFSET(Y$533,0, 0, COUNT($B$330:$B$530) - $B784, 1))</f>
        <v>2.8920834476176275E-2</v>
      </c>
      <c r="Z784" s="12">
        <f ca="1">SUMPRODUCT(Z377:Z$530, OFFSET(Z$533,0, 0, COUNT($B$330:$B$530) - $B784, 1))</f>
        <v>2.8339355137645562E-2</v>
      </c>
      <c r="AA784" s="12">
        <f ca="1">SUMPRODUCT(AA377:AA$530, OFFSET(AA$533,0, 0, COUNT($B$330:$B$530) - $B784, 1))</f>
        <v>2.7715037731819058E-2</v>
      </c>
      <c r="AB784" s="12">
        <f ca="1">SUMPRODUCT(AB377:AB$530, OFFSET(AB$533,0, 0, COUNT($B$330:$B$530) - $B784, 1))</f>
        <v>2.7060499999877433E-2</v>
      </c>
      <c r="AC784" s="12">
        <f ca="1">SUMPRODUCT(AC377:AC$530, OFFSET(AC$533,0, 0, COUNT($B$330:$B$530) - $B784, 1))</f>
        <v>2.6385842178781673E-2</v>
      </c>
      <c r="AD784" s="12">
        <f ca="1">SUMPRODUCT(AD377:AD$530, OFFSET(AD$533,0, 0, COUNT($B$330:$B$530) - $B784, 1))</f>
        <v>2.5699149190916266E-2</v>
      </c>
      <c r="AE784" s="12">
        <f ca="1">SUMPRODUCT(AE377:AE$530, OFFSET(AE$533,0, 0, COUNT($B$330:$B$530) - $B784, 1))</f>
        <v>2.5006886355686719E-2</v>
      </c>
      <c r="AF784" s="12">
        <f ca="1">SUMPRODUCT(AF377:AF$530, OFFSET(AF$533,0, 0, COUNT($B$330:$B$530) - $B784, 1))</f>
        <v>2.4314212898557036E-2</v>
      </c>
      <c r="AG784" s="12">
        <f ca="1">SUMPRODUCT(AG377:AG$530, OFFSET(AG$533,0, 0, COUNT($B$330:$B$530) - $B784, 1))</f>
        <v>2.3625231588045012E-2</v>
      </c>
      <c r="AH784" s="12">
        <f ca="1">SUMPRODUCT(AH377:AH$530, OFFSET(AH$533,0, 0, COUNT($B$330:$B$530) - $B784, 1))</f>
        <v>2.2943188443038491E-2</v>
      </c>
      <c r="AI784" s="12">
        <f ca="1">SUMPRODUCT(AI377:AI$530, OFFSET(AI$533,0, 0, COUNT($B$330:$B$530) - $B784, 1))</f>
        <v>2.227063318781938E-2</v>
      </c>
      <c r="AJ784" s="12">
        <f ca="1">SUMPRODUCT(AJ377:AJ$530, OFFSET(AJ$533,0, 0, COUNT($B$330:$B$530) - $B784, 1))</f>
        <v>2.1609548684557302E-2</v>
      </c>
      <c r="AK784" s="12">
        <f ca="1">SUMPRODUCT(AK377:AK$530, OFFSET(AK$533,0, 0, COUNT($B$330:$B$530) - $B784, 1))</f>
        <v>2.0961455725076801E-2</v>
      </c>
      <c r="AL784" s="12">
        <f ca="1">SUMPRODUCT(AL377:AL$530, OFFSET(AL$533,0, 0, COUNT($B$330:$B$530) - $B784, 1))</f>
        <v>2.0327498159097367E-2</v>
      </c>
      <c r="AM784" s="12">
        <f ca="1">SUMPRODUCT(AM377:AM$530, OFFSET(AM$533,0, 0, COUNT($B$330:$B$530) - $B784, 1))</f>
        <v>1.9708512261731283E-2</v>
      </c>
      <c r="AN784" s="12">
        <f ca="1">SUMPRODUCT(AN377:AN$530, OFFSET(AN$533,0, 0, COUNT($B$330:$B$530) - $B784, 1))</f>
        <v>1.9105083416220723E-2</v>
      </c>
      <c r="AO784" s="12">
        <f ca="1">SUMPRODUCT(AO377:AO$530, OFFSET(AO$533,0, 0, COUNT($B$330:$B$530) - $B784, 1))</f>
        <v>1.8517592548000002E-2</v>
      </c>
    </row>
    <row r="785" spans="2:41">
      <c r="B785" s="33">
        <v>48</v>
      </c>
      <c r="C785" s="12">
        <f ca="1">SUMPRODUCT(C378:C$530, OFFSET(C$533,0, 0, COUNT($B$330:$B$530) - $B785, 1))</f>
        <v>3.0868469895561582E-2</v>
      </c>
      <c r="D785" s="12">
        <f ca="1">SUMPRODUCT(D378:D$530, OFFSET(D$533,0, 0, COUNT($B$330:$B$530) - $B785, 1))</f>
        <v>3.0291329160609389E-2</v>
      </c>
      <c r="E785" s="12">
        <f ca="1">SUMPRODUCT(E378:E$530, OFFSET(E$533,0, 0, COUNT($B$330:$B$530) - $B785, 1))</f>
        <v>2.9752633857980174E-2</v>
      </c>
      <c r="F785" s="12">
        <f ca="1">SUMPRODUCT(F378:F$530, OFFSET(F$533,0, 0, COUNT($B$330:$B$530) - $B785, 1))</f>
        <v>2.9204922292665823E-2</v>
      </c>
      <c r="G785" s="12">
        <f ca="1">SUMPRODUCT(G378:G$530, OFFSET(G$533,0, 0, COUNT($B$330:$B$530) - $B785, 1))</f>
        <v>2.8708498847851788E-2</v>
      </c>
      <c r="H785" s="12">
        <f ca="1">SUMPRODUCT(H378:H$530, OFFSET(H$533,0, 0, COUNT($B$330:$B$530) - $B785, 1))</f>
        <v>2.824755992897747E-2</v>
      </c>
      <c r="I785" s="12">
        <f ca="1">SUMPRODUCT(I378:I$530, OFFSET(I$533,0, 0, COUNT($B$330:$B$530) - $B785, 1))</f>
        <v>2.78085566820577E-2</v>
      </c>
      <c r="J785" s="12">
        <f ca="1">SUMPRODUCT(J378:J$530, OFFSET(J$533,0, 0, COUNT($B$330:$B$530) - $B785, 1))</f>
        <v>2.7376629123948903E-2</v>
      </c>
      <c r="K785" s="12">
        <f ca="1">SUMPRODUCT(K378:K$530, OFFSET(K$533,0, 0, COUNT($B$330:$B$530) - $B785, 1))</f>
        <v>2.6958737829734708E-2</v>
      </c>
      <c r="L785" s="12">
        <f ca="1">SUMPRODUCT(L378:L$530, OFFSET(L$533,0, 0, COUNT($B$330:$B$530) - $B785, 1))</f>
        <v>2.770992677034817E-2</v>
      </c>
      <c r="M785" s="12">
        <f ca="1">SUMPRODUCT(M378:M$530, OFFSET(M$533,0, 0, COUNT($B$330:$B$530) - $B785, 1))</f>
        <v>2.8133498269443648E-2</v>
      </c>
      <c r="N785" s="12">
        <f ca="1">SUMPRODUCT(N378:N$530, OFFSET(N$533,0, 0, COUNT($B$330:$B$530) - $B785, 1))</f>
        <v>2.8477770766287484E-2</v>
      </c>
      <c r="O785" s="12">
        <f ca="1">SUMPRODUCT(O378:O$530, OFFSET(O$533,0, 0, COUNT($B$330:$B$530) - $B785, 1))</f>
        <v>2.8792787166429763E-2</v>
      </c>
      <c r="P785" s="12">
        <f ca="1">SUMPRODUCT(P378:P$530, OFFSET(P$533,0, 0, COUNT($B$330:$B$530) - $B785, 1))</f>
        <v>2.876334726100279E-2</v>
      </c>
      <c r="Q785" s="12">
        <f ca="1">SUMPRODUCT(Q378:Q$530, OFFSET(Q$533,0, 0, COUNT($B$330:$B$530) - $B785, 1))</f>
        <v>2.8648383947132441E-2</v>
      </c>
      <c r="R785" s="12">
        <f ca="1">SUMPRODUCT(R378:R$530, OFFSET(R$533,0, 0, COUNT($B$330:$B$530) - $B785, 1))</f>
        <v>2.8495918924024088E-2</v>
      </c>
      <c r="S785" s="12">
        <f ca="1">SUMPRODUCT(S378:S$530, OFFSET(S$533,0, 0, COUNT($B$330:$B$530) - $B785, 1))</f>
        <v>2.8296949137334167E-2</v>
      </c>
      <c r="T785" s="12">
        <f ca="1">SUMPRODUCT(T378:T$530, OFFSET(T$533,0, 0, COUNT($B$330:$B$530) - $B785, 1))</f>
        <v>2.8028697730181074E-2</v>
      </c>
      <c r="U785" s="12">
        <f ca="1">SUMPRODUCT(U378:U$530, OFFSET(U$533,0, 0, COUNT($B$330:$B$530) - $B785, 1))</f>
        <v>2.7804529878776612E-2</v>
      </c>
      <c r="V785" s="12">
        <f ca="1">SUMPRODUCT(V378:V$530, OFFSET(V$533,0, 0, COUNT($B$330:$B$530) - $B785, 1))</f>
        <v>2.8004073295135868E-2</v>
      </c>
      <c r="W785" s="12">
        <f ca="1">SUMPRODUCT(W378:W$530, OFFSET(W$533,0, 0, COUNT($B$330:$B$530) - $B785, 1))</f>
        <v>2.7882843136117576E-2</v>
      </c>
      <c r="X785" s="12">
        <f ca="1">SUMPRODUCT(X378:X$530, OFFSET(X$533,0, 0, COUNT($B$330:$B$530) - $B785, 1))</f>
        <v>2.763218133800998E-2</v>
      </c>
      <c r="Y785" s="12">
        <f ca="1">SUMPRODUCT(Y378:Y$530, OFFSET(Y$533,0, 0, COUNT($B$330:$B$530) - $B785, 1))</f>
        <v>2.7280623268468102E-2</v>
      </c>
      <c r="Z785" s="12">
        <f ca="1">SUMPRODUCT(Z378:Z$530, OFFSET(Z$533,0, 0, COUNT($B$330:$B$530) - $B785, 1))</f>
        <v>2.685103883673659E-2</v>
      </c>
      <c r="AA785" s="12">
        <f ca="1">SUMPRODUCT(AA378:AA$530, OFFSET(AA$533,0, 0, COUNT($B$330:$B$530) - $B785, 1))</f>
        <v>2.6361814679961626E-2</v>
      </c>
      <c r="AB785" s="12">
        <f ca="1">SUMPRODUCT(AB378:AB$530, OFFSET(AB$533,0, 0, COUNT($B$330:$B$530) - $B785, 1))</f>
        <v>2.5827769882711755E-2</v>
      </c>
      <c r="AC785" s="12">
        <f ca="1">SUMPRODUCT(AC378:AC$530, OFFSET(AC$533,0, 0, COUNT($B$330:$B$530) - $B785, 1))</f>
        <v>2.5260870218326029E-2</v>
      </c>
      <c r="AD785" s="12">
        <f ca="1">SUMPRODUCT(AD378:AD$530, OFFSET(AD$533,0, 0, COUNT($B$330:$B$530) - $B785, 1))</f>
        <v>2.4670788833444427E-2</v>
      </c>
      <c r="AE785" s="12">
        <f ca="1">SUMPRODUCT(AE378:AE$530, OFFSET(AE$533,0, 0, COUNT($B$330:$B$530) - $B785, 1))</f>
        <v>2.4065349026012251E-2</v>
      </c>
      <c r="AF785" s="12">
        <f ca="1">SUMPRODUCT(AF378:AF$530, OFFSET(AF$533,0, 0, COUNT($B$330:$B$530) - $B785, 1))</f>
        <v>2.3450875858837837E-2</v>
      </c>
      <c r="AG785" s="12">
        <f ca="1">SUMPRODUCT(AG378:AG$530, OFFSET(AG$533,0, 0, COUNT($B$330:$B$530) - $B785, 1))</f>
        <v>2.2832476825051188E-2</v>
      </c>
      <c r="AH785" s="12">
        <f ca="1">SUMPRODUCT(AH378:AH$530, OFFSET(AH$533,0, 0, COUNT($B$330:$B$530) - $B785, 1))</f>
        <v>2.2214266960538295E-2</v>
      </c>
      <c r="AI785" s="12">
        <f ca="1">SUMPRODUCT(AI378:AI$530, OFFSET(AI$533,0, 0, COUNT($B$330:$B$530) - $B785, 1))</f>
        <v>2.1599550207791838E-2</v>
      </c>
      <c r="AJ785" s="12">
        <f ca="1">SUMPRODUCT(AJ378:AJ$530, OFFSET(AJ$533,0, 0, COUNT($B$330:$B$530) - $B785, 1))</f>
        <v>2.0990966141238947E-2</v>
      </c>
      <c r="AK785" s="12">
        <f ca="1">SUMPRODUCT(AK378:AK$530, OFFSET(AK$533,0, 0, COUNT($B$330:$B$530) - $B785, 1))</f>
        <v>2.0390609127808799E-2</v>
      </c>
      <c r="AL785" s="12">
        <f ca="1">SUMPRODUCT(AL378:AL$530, OFFSET(AL$533,0, 0, COUNT($B$330:$B$530) - $B785, 1))</f>
        <v>1.9800125447147321E-2</v>
      </c>
      <c r="AM785" s="12">
        <f ca="1">SUMPRODUCT(AM378:AM$530, OFFSET(AM$533,0, 0, COUNT($B$330:$B$530) - $B785, 1))</f>
        <v>1.9220792709489266E-2</v>
      </c>
      <c r="AN785" s="12">
        <f ca="1">SUMPRODUCT(AN378:AN$530, OFFSET(AN$533,0, 0, COUNT($B$330:$B$530) - $B785, 1))</f>
        <v>1.8653584995220216E-2</v>
      </c>
      <c r="AO785" s="12">
        <f ca="1">SUMPRODUCT(AO378:AO$530, OFFSET(AO$533,0, 0, COUNT($B$330:$B$530) - $B785, 1))</f>
        <v>1.8099226432000001E-2</v>
      </c>
    </row>
    <row r="786" spans="2:41">
      <c r="B786" s="33">
        <v>49</v>
      </c>
      <c r="C786" s="12">
        <f ca="1">SUMPRODUCT(C379:C$530, OFFSET(C$533,0, 0, COUNT($B$330:$B$530) - $B786, 1))</f>
        <v>2.8724920613352207E-2</v>
      </c>
      <c r="D786" s="12">
        <f ca="1">SUMPRODUCT(D379:D$530, OFFSET(D$533,0, 0, COUNT($B$330:$B$530) - $B786, 1))</f>
        <v>2.8130528042271202E-2</v>
      </c>
      <c r="E786" s="12">
        <f ca="1">SUMPRODUCT(E379:E$530, OFFSET(E$533,0, 0, COUNT($B$330:$B$530) - $B786, 1))</f>
        <v>2.7574442056297346E-2</v>
      </c>
      <c r="F786" s="12">
        <f ca="1">SUMPRODUCT(F379:F$530, OFFSET(F$533,0, 0, COUNT($B$330:$B$530) - $B786, 1))</f>
        <v>2.700919984294442E-2</v>
      </c>
      <c r="G786" s="12">
        <f ca="1">SUMPRODUCT(G379:G$530, OFFSET(G$533,0, 0, COUNT($B$330:$B$530) - $B786, 1))</f>
        <v>2.6495104658926003E-2</v>
      </c>
      <c r="H786" s="12">
        <f ca="1">SUMPRODUCT(H379:H$530, OFFSET(H$533,0, 0, COUNT($B$330:$B$530) - $B786, 1))</f>
        <v>2.6016351774143485E-2</v>
      </c>
      <c r="I786" s="12">
        <f ca="1">SUMPRODUCT(I379:I$530, OFFSET(I$533,0, 0, COUNT($B$330:$B$530) - $B786, 1))</f>
        <v>2.5559391189934604E-2</v>
      </c>
      <c r="J786" s="12">
        <f ca="1">SUMPRODUCT(J379:J$530, OFFSET(J$533,0, 0, COUNT($B$330:$B$530) - $B786, 1))</f>
        <v>2.510936176926603E-2</v>
      </c>
      <c r="K786" s="12">
        <f ca="1">SUMPRODUCT(K379:K$530, OFFSET(K$533,0, 0, COUNT($B$330:$B$530) - $B786, 1))</f>
        <v>2.4673222924044804E-2</v>
      </c>
      <c r="L786" s="12">
        <f ca="1">SUMPRODUCT(L379:L$530, OFFSET(L$533,0, 0, COUNT($B$330:$B$530) - $B786, 1))</f>
        <v>2.540601745266589E-2</v>
      </c>
      <c r="M786" s="12">
        <f ca="1">SUMPRODUCT(M379:M$530, OFFSET(M$533,0, 0, COUNT($B$330:$B$530) - $B786, 1))</f>
        <v>2.581104649680865E-2</v>
      </c>
      <c r="N786" s="12">
        <f ca="1">SUMPRODUCT(N379:N$530, OFFSET(N$533,0, 0, COUNT($B$330:$B$530) - $B786, 1))</f>
        <v>2.6136627304251592E-2</v>
      </c>
      <c r="O786" s="12">
        <f ca="1">SUMPRODUCT(O379:O$530, OFFSET(O$533,0, 0, COUNT($B$330:$B$530) - $B786, 1))</f>
        <v>2.643280157946756E-2</v>
      </c>
      <c r="P786" s="12">
        <f ca="1">SUMPRODUCT(P379:P$530, OFFSET(P$533,0, 0, COUNT($B$330:$B$530) - $B786, 1))</f>
        <v>2.6384367902845058E-2</v>
      </c>
      <c r="Q786" s="12">
        <f ca="1">SUMPRODUCT(Q379:Q$530, OFFSET(Q$533,0, 0, COUNT($B$330:$B$530) - $B786, 1))</f>
        <v>2.625025795102176E-2</v>
      </c>
      <c r="R786" s="12">
        <f ca="1">SUMPRODUCT(R379:R$530, OFFSET(R$533,0, 0, COUNT($B$330:$B$530) - $B786, 1))</f>
        <v>2.6078492192892048E-2</v>
      </c>
      <c r="S786" s="12">
        <f ca="1">SUMPRODUCT(S379:S$530, OFFSET(S$533,0, 0, COUNT($B$330:$B$530) - $B786, 1))</f>
        <v>2.5860066333899506E-2</v>
      </c>
      <c r="T786" s="12">
        <f ca="1">SUMPRODUCT(T379:T$530, OFFSET(T$533,0, 0, COUNT($B$330:$B$530) - $B786, 1))</f>
        <v>2.5572202266968127E-2</v>
      </c>
      <c r="U786" s="12">
        <f ca="1">SUMPRODUCT(U379:U$530, OFFSET(U$533,0, 0, COUNT($B$330:$B$530) - $B786, 1))</f>
        <v>2.5328263908053407E-2</v>
      </c>
      <c r="V786" s="12">
        <f ca="1">SUMPRODUCT(V379:V$530, OFFSET(V$533,0, 0, COUNT($B$330:$B$530) - $B786, 1))</f>
        <v>2.577864135914229E-2</v>
      </c>
      <c r="W786" s="12">
        <f ca="1">SUMPRODUCT(W379:W$530, OFFSET(W$533,0, 0, COUNT($B$330:$B$530) - $B786, 1))</f>
        <v>2.5877494675128381E-2</v>
      </c>
      <c r="X786" s="12">
        <f ca="1">SUMPRODUCT(X379:X$530, OFFSET(X$533,0, 0, COUNT($B$330:$B$530) - $B786, 1))</f>
        <v>2.5820663239880175E-2</v>
      </c>
      <c r="Y786" s="12">
        <f ca="1">SUMPRODUCT(Y379:Y$530, OFFSET(Y$533,0, 0, COUNT($B$330:$B$530) - $B786, 1))</f>
        <v>2.564041206075993E-2</v>
      </c>
      <c r="Z786" s="12">
        <f ca="1">SUMPRODUCT(Z379:Z$530, OFFSET(Z$533,0, 0, COUNT($B$330:$B$530) - $B786, 1))</f>
        <v>2.5362722535827616E-2</v>
      </c>
      <c r="AA786" s="12">
        <f ca="1">SUMPRODUCT(AA379:AA$530, OFFSET(AA$533,0, 0, COUNT($B$330:$B$530) - $B786, 1))</f>
        <v>2.500859162810419E-2</v>
      </c>
      <c r="AB786" s="12">
        <f ca="1">SUMPRODUCT(AB379:AB$530, OFFSET(AB$533,0, 0, COUNT($B$330:$B$530) - $B786, 1))</f>
        <v>2.4595039765546077E-2</v>
      </c>
      <c r="AC786" s="12">
        <f ca="1">SUMPRODUCT(AC379:AC$530, OFFSET(AC$533,0, 0, COUNT($B$330:$B$530) - $B786, 1))</f>
        <v>2.4135898257870384E-2</v>
      </c>
      <c r="AD786" s="12">
        <f ca="1">SUMPRODUCT(AD379:AD$530, OFFSET(AD$533,0, 0, COUNT($B$330:$B$530) - $B786, 1))</f>
        <v>2.3642428475972588E-2</v>
      </c>
      <c r="AE786" s="12">
        <f ca="1">SUMPRODUCT(AE379:AE$530, OFFSET(AE$533,0, 0, COUNT($B$330:$B$530) - $B786, 1))</f>
        <v>2.3123811696337787E-2</v>
      </c>
      <c r="AF786" s="12">
        <f ca="1">SUMPRODUCT(AF379:AF$530, OFFSET(AF$533,0, 0, COUNT($B$330:$B$530) - $B786, 1))</f>
        <v>2.2587538819118635E-2</v>
      </c>
      <c r="AG786" s="12">
        <f ca="1">SUMPRODUCT(AG379:AG$530, OFFSET(AG$533,0, 0, COUNT($B$330:$B$530) - $B786, 1))</f>
        <v>2.2039722062057364E-2</v>
      </c>
      <c r="AH786" s="12">
        <f ca="1">SUMPRODUCT(AH379:AH$530, OFFSET(AH$533,0, 0, COUNT($B$330:$B$530) - $B786, 1))</f>
        <v>2.1485345478038098E-2</v>
      </c>
      <c r="AI786" s="12">
        <f ca="1">SUMPRODUCT(AI379:AI$530, OFFSET(AI$533,0, 0, COUNT($B$330:$B$530) - $B786, 1))</f>
        <v>2.0928467227764293E-2</v>
      </c>
      <c r="AJ786" s="12">
        <f ca="1">SUMPRODUCT(AJ379:AJ$530, OFFSET(AJ$533,0, 0, COUNT($B$330:$B$530) - $B786, 1))</f>
        <v>2.0372383597920589E-2</v>
      </c>
      <c r="AK786" s="12">
        <f ca="1">SUMPRODUCT(AK379:AK$530, OFFSET(AK$533,0, 0, COUNT($B$330:$B$530) - $B786, 1))</f>
        <v>1.9819762530540797E-2</v>
      </c>
      <c r="AL786" s="12">
        <f ca="1">SUMPRODUCT(AL379:AL$530, OFFSET(AL$533,0, 0, COUNT($B$330:$B$530) - $B786, 1))</f>
        <v>1.9272752735197279E-2</v>
      </c>
      <c r="AM786" s="12">
        <f ca="1">SUMPRODUCT(AM379:AM$530, OFFSET(AM$533,0, 0, COUNT($B$330:$B$530) - $B786, 1))</f>
        <v>1.8733073157247249E-2</v>
      </c>
      <c r="AN786" s="12">
        <f ca="1">SUMPRODUCT(AN379:AN$530, OFFSET(AN$533,0, 0, COUNT($B$330:$B$530) - $B786, 1))</f>
        <v>1.8202086574219706E-2</v>
      </c>
      <c r="AO786" s="12">
        <f ca="1">SUMPRODUCT(AO379:AO$530, OFFSET(AO$533,0, 0, COUNT($B$330:$B$530) - $B786, 1))</f>
        <v>1.7680860316E-2</v>
      </c>
    </row>
    <row r="787" spans="2:41">
      <c r="B787" s="33">
        <v>50</v>
      </c>
      <c r="C787" s="12">
        <f ca="1">SUMPRODUCT(C380:C$530, OFFSET(C$533,0, 0, COUNT($B$330:$B$530) - $B787, 1))</f>
        <v>2.6581371331142828E-2</v>
      </c>
      <c r="D787" s="12">
        <f ca="1">SUMPRODUCT(D380:D$530, OFFSET(D$533,0, 0, COUNT($B$330:$B$530) - $B787, 1))</f>
        <v>2.5969726923933012E-2</v>
      </c>
      <c r="E787" s="12">
        <f ca="1">SUMPRODUCT(E380:E$530, OFFSET(E$533,0, 0, COUNT($B$330:$B$530) - $B787, 1))</f>
        <v>2.5396250254614519E-2</v>
      </c>
      <c r="F787" s="12">
        <f ca="1">SUMPRODUCT(F380:F$530, OFFSET(F$533,0, 0, COUNT($B$330:$B$530) - $B787, 1))</f>
        <v>2.4813477393223017E-2</v>
      </c>
      <c r="G787" s="12">
        <f ca="1">SUMPRODUCT(G380:G$530, OFFSET(G$533,0, 0, COUNT($B$330:$B$530) - $B787, 1))</f>
        <v>2.4281710470000221E-2</v>
      </c>
      <c r="H787" s="12">
        <f ca="1">SUMPRODUCT(H380:H$530, OFFSET(H$533,0, 0, COUNT($B$330:$B$530) - $B787, 1))</f>
        <v>2.3785143619309508E-2</v>
      </c>
      <c r="I787" s="12">
        <f ca="1">SUMPRODUCT(I380:I$530, OFFSET(I$533,0, 0, COUNT($B$330:$B$530) - $B787, 1))</f>
        <v>2.3310225697811517E-2</v>
      </c>
      <c r="J787" s="12">
        <f ca="1">SUMPRODUCT(J380:J$530, OFFSET(J$533,0, 0, COUNT($B$330:$B$530) - $B787, 1))</f>
        <v>2.2842094414583153E-2</v>
      </c>
      <c r="K787" s="12">
        <f ca="1">SUMPRODUCT(K380:K$530, OFFSET(K$533,0, 0, COUNT($B$330:$B$530) - $B787, 1))</f>
        <v>2.2387708018354897E-2</v>
      </c>
      <c r="L787" s="12">
        <f ca="1">SUMPRODUCT(L380:L$530, OFFSET(L$533,0, 0, COUNT($B$330:$B$530) - $B787, 1))</f>
        <v>2.3102108134983607E-2</v>
      </c>
      <c r="M787" s="12">
        <f ca="1">SUMPRODUCT(M380:M$530, OFFSET(M$533,0, 0, COUNT($B$330:$B$530) - $B787, 1))</f>
        <v>2.3488594724173653E-2</v>
      </c>
      <c r="N787" s="12">
        <f ca="1">SUMPRODUCT(N380:N$530, OFFSET(N$533,0, 0, COUNT($B$330:$B$530) - $B787, 1))</f>
        <v>2.3795483842215692E-2</v>
      </c>
      <c r="O787" s="12">
        <f ca="1">SUMPRODUCT(O380:O$530, OFFSET(O$533,0, 0, COUNT($B$330:$B$530) - $B787, 1))</f>
        <v>2.407281599250536E-2</v>
      </c>
      <c r="P787" s="12">
        <f ca="1">SUMPRODUCT(P380:P$530, OFFSET(P$533,0, 0, COUNT($B$330:$B$530) - $B787, 1))</f>
        <v>2.4005388544687329E-2</v>
      </c>
      <c r="Q787" s="12">
        <f ca="1">SUMPRODUCT(Q380:Q$530, OFFSET(Q$533,0, 0, COUNT($B$330:$B$530) - $B787, 1))</f>
        <v>2.3852131954911079E-2</v>
      </c>
      <c r="R787" s="12">
        <f ca="1">SUMPRODUCT(R380:R$530, OFFSET(R$533,0, 0, COUNT($B$330:$B$530) - $B787, 1))</f>
        <v>2.3661065461760007E-2</v>
      </c>
      <c r="S787" s="12">
        <f ca="1">SUMPRODUCT(S380:S$530, OFFSET(S$533,0, 0, COUNT($B$330:$B$530) - $B787, 1))</f>
        <v>2.3423183530464849E-2</v>
      </c>
      <c r="T787" s="12">
        <f ca="1">SUMPRODUCT(T380:T$530, OFFSET(T$533,0, 0, COUNT($B$330:$B$530) - $B787, 1))</f>
        <v>2.311570680375517E-2</v>
      </c>
      <c r="U787" s="12">
        <f ca="1">SUMPRODUCT(U380:U$530, OFFSET(U$533,0, 0, COUNT($B$330:$B$530) - $B787, 1))</f>
        <v>2.2851997937330202E-2</v>
      </c>
      <c r="V787" s="12">
        <f ca="1">SUMPRODUCT(V380:V$530, OFFSET(V$533,0, 0, COUNT($B$330:$B$530) - $B787, 1))</f>
        <v>2.3553209423148713E-2</v>
      </c>
      <c r="W787" s="12">
        <f ca="1">SUMPRODUCT(W380:W$530, OFFSET(W$533,0, 0, COUNT($B$330:$B$530) - $B787, 1))</f>
        <v>2.3872146214139189E-2</v>
      </c>
      <c r="X787" s="12">
        <f ca="1">SUMPRODUCT(X380:X$530, OFFSET(X$533,0, 0, COUNT($B$330:$B$530) - $B787, 1))</f>
        <v>2.4009145141750371E-2</v>
      </c>
      <c r="Y787" s="12">
        <f ca="1">SUMPRODUCT(Y380:Y$530, OFFSET(Y$533,0, 0, COUNT($B$330:$B$530) - $B787, 1))</f>
        <v>2.4000200853051757E-2</v>
      </c>
      <c r="Z787" s="12">
        <f ca="1">SUMPRODUCT(Z380:Z$530, OFFSET(Z$533,0, 0, COUNT($B$330:$B$530) - $B787, 1))</f>
        <v>2.3874406234918644E-2</v>
      </c>
      <c r="AA787" s="12">
        <f ca="1">SUMPRODUCT(AA380:AA$530, OFFSET(AA$533,0, 0, COUNT($B$330:$B$530) - $B787, 1))</f>
        <v>2.3655368576246758E-2</v>
      </c>
      <c r="AB787" s="12">
        <f ca="1">SUMPRODUCT(AB380:AB$530, OFFSET(AB$533,0, 0, COUNT($B$330:$B$530) - $B787, 1))</f>
        <v>2.3362309648380403E-2</v>
      </c>
      <c r="AC787" s="12">
        <f ca="1">SUMPRODUCT(AC380:AC$530, OFFSET(AC$533,0, 0, COUNT($B$330:$B$530) - $B787, 1))</f>
        <v>2.3010926297414743E-2</v>
      </c>
      <c r="AD787" s="12">
        <f ca="1">SUMPRODUCT(AD380:AD$530, OFFSET(AD$533,0, 0, COUNT($B$330:$B$530) - $B787, 1))</f>
        <v>2.2614068118500748E-2</v>
      </c>
      <c r="AE787" s="12">
        <f ca="1">SUMPRODUCT(AE380:AE$530, OFFSET(AE$533,0, 0, COUNT($B$330:$B$530) - $B787, 1))</f>
        <v>2.218227436666332E-2</v>
      </c>
      <c r="AF787" s="12">
        <f ca="1">SUMPRODUCT(AF380:AF$530, OFFSET(AF$533,0, 0, COUNT($B$330:$B$530) - $B787, 1))</f>
        <v>2.1724201779399436E-2</v>
      </c>
      <c r="AG787" s="12">
        <f ca="1">SUMPRODUCT(AG380:AG$530, OFFSET(AG$533,0, 0, COUNT($B$330:$B$530) - $B787, 1))</f>
        <v>2.124696729906354E-2</v>
      </c>
      <c r="AH787" s="12">
        <f ca="1">SUMPRODUCT(AH380:AH$530, OFFSET(AH$533,0, 0, COUNT($B$330:$B$530) - $B787, 1))</f>
        <v>2.0756423995537902E-2</v>
      </c>
      <c r="AI787" s="12">
        <f ca="1">SUMPRODUCT(AI380:AI$530, OFFSET(AI$533,0, 0, COUNT($B$330:$B$530) - $B787, 1))</f>
        <v>2.0257384247736751E-2</v>
      </c>
      <c r="AJ787" s="12">
        <f ca="1">SUMPRODUCT(AJ380:AJ$530, OFFSET(AJ$533,0, 0, COUNT($B$330:$B$530) - $B787, 1))</f>
        <v>1.9753801054602234E-2</v>
      </c>
      <c r="AK787" s="12">
        <f ca="1">SUMPRODUCT(AK380:AK$530, OFFSET(AK$533,0, 0, COUNT($B$330:$B$530) - $B787, 1))</f>
        <v>1.9248915933272794E-2</v>
      </c>
      <c r="AL787" s="12">
        <f ca="1">SUMPRODUCT(AL380:AL$530, OFFSET(AL$533,0, 0, COUNT($B$330:$B$530) - $B787, 1))</f>
        <v>1.8745380023247233E-2</v>
      </c>
      <c r="AM787" s="12">
        <f ca="1">SUMPRODUCT(AM380:AM$530, OFFSET(AM$533,0, 0, COUNT($B$330:$B$530) - $B787, 1))</f>
        <v>1.8245353605005236E-2</v>
      </c>
      <c r="AN787" s="12">
        <f ca="1">SUMPRODUCT(AN380:AN$530, OFFSET(AN$533,0, 0, COUNT($B$330:$B$530) - $B787, 1))</f>
        <v>1.7750588153219199E-2</v>
      </c>
      <c r="AO787" s="12">
        <f ca="1">SUMPRODUCT(AO380:AO$530, OFFSET(AO$533,0, 0, COUNT($B$330:$B$530) - $B787, 1))</f>
        <v>1.7262494199999999E-2</v>
      </c>
    </row>
    <row r="788" spans="2:41">
      <c r="B788" s="33">
        <v>51</v>
      </c>
      <c r="C788" s="12">
        <f ca="1">SUMPRODUCT(C381:C$530, OFFSET(C$533,0, 0, COUNT($B$330:$B$530) - $B788, 1))</f>
        <v>2.4437822048933452E-2</v>
      </c>
      <c r="D788" s="12">
        <f ca="1">SUMPRODUCT(D381:D$530, OFFSET(D$533,0, 0, COUNT($B$330:$B$530) - $B788, 1))</f>
        <v>2.3808925805594825E-2</v>
      </c>
      <c r="E788" s="12">
        <f ca="1">SUMPRODUCT(E381:E$530, OFFSET(E$533,0, 0, COUNT($B$330:$B$530) - $B788, 1))</f>
        <v>2.3218058452931692E-2</v>
      </c>
      <c r="F788" s="12">
        <f ca="1">SUMPRODUCT(F381:F$530, OFFSET(F$533,0, 0, COUNT($B$330:$B$530) - $B788, 1))</f>
        <v>2.2617754943501617E-2</v>
      </c>
      <c r="G788" s="12">
        <f ca="1">SUMPRODUCT(G381:G$530, OFFSET(G$533,0, 0, COUNT($B$330:$B$530) - $B788, 1))</f>
        <v>2.2068316281074436E-2</v>
      </c>
      <c r="H788" s="12">
        <f ca="1">SUMPRODUCT(H381:H$530, OFFSET(H$533,0, 0, COUNT($B$330:$B$530) - $B788, 1))</f>
        <v>2.1553935464475531E-2</v>
      </c>
      <c r="I788" s="12">
        <f ca="1">SUMPRODUCT(I381:I$530, OFFSET(I$533,0, 0, COUNT($B$330:$B$530) - $B788, 1))</f>
        <v>2.1061060205688424E-2</v>
      </c>
      <c r="J788" s="12">
        <f ca="1">SUMPRODUCT(J381:J$530, OFFSET(J$533,0, 0, COUNT($B$330:$B$530) - $B788, 1))</f>
        <v>2.0574827059900276E-2</v>
      </c>
      <c r="K788" s="12">
        <f ca="1">SUMPRODUCT(K381:K$530, OFFSET(K$533,0, 0, COUNT($B$330:$B$530) - $B788, 1))</f>
        <v>2.0102193112664993E-2</v>
      </c>
      <c r="L788" s="12">
        <f ca="1">SUMPRODUCT(L381:L$530, OFFSET(L$533,0, 0, COUNT($B$330:$B$530) - $B788, 1))</f>
        <v>2.0798198817301328E-2</v>
      </c>
      <c r="M788" s="12">
        <f ca="1">SUMPRODUCT(M381:M$530, OFFSET(M$533,0, 0, COUNT($B$330:$B$530) - $B788, 1))</f>
        <v>2.1166142951538659E-2</v>
      </c>
      <c r="N788" s="12">
        <f ca="1">SUMPRODUCT(N381:N$530, OFFSET(N$533,0, 0, COUNT($B$330:$B$530) - $B788, 1))</f>
        <v>2.14543403801798E-2</v>
      </c>
      <c r="O788" s="12">
        <f ca="1">SUMPRODUCT(O381:O$530, OFFSET(O$533,0, 0, COUNT($B$330:$B$530) - $B788, 1))</f>
        <v>2.1712830405543157E-2</v>
      </c>
      <c r="P788" s="12">
        <f ca="1">SUMPRODUCT(P381:P$530, OFFSET(P$533,0, 0, COUNT($B$330:$B$530) - $B788, 1))</f>
        <v>2.1626409186529597E-2</v>
      </c>
      <c r="Q788" s="12">
        <f ca="1">SUMPRODUCT(Q381:Q$530, OFFSET(Q$533,0, 0, COUNT($B$330:$B$530) - $B788, 1))</f>
        <v>2.1454005958800402E-2</v>
      </c>
      <c r="R788" s="12">
        <f ca="1">SUMPRODUCT(R381:R$530, OFFSET(R$533,0, 0, COUNT($B$330:$B$530) - $B788, 1))</f>
        <v>2.124363873062797E-2</v>
      </c>
      <c r="S788" s="12">
        <f ca="1">SUMPRODUCT(S381:S$530, OFFSET(S$533,0, 0, COUNT($B$330:$B$530) - $B788, 1))</f>
        <v>2.0986300727030189E-2</v>
      </c>
      <c r="T788" s="12">
        <f ca="1">SUMPRODUCT(T381:T$530, OFFSET(T$533,0, 0, COUNT($B$330:$B$530) - $B788, 1))</f>
        <v>2.065921134054222E-2</v>
      </c>
      <c r="U788" s="12">
        <f ca="1">SUMPRODUCT(U381:U$530, OFFSET(U$533,0, 0, COUNT($B$330:$B$530) - $B788, 1))</f>
        <v>2.0375731966606993E-2</v>
      </c>
      <c r="V788" s="12">
        <f ca="1">SUMPRODUCT(V381:V$530, OFFSET(V$533,0, 0, COUNT($B$330:$B$530) - $B788, 1))</f>
        <v>2.1327777487155138E-2</v>
      </c>
      <c r="W788" s="12">
        <f ca="1">SUMPRODUCT(W381:W$530, OFFSET(W$533,0, 0, COUNT($B$330:$B$530) - $B788, 1))</f>
        <v>2.1866797753149994E-2</v>
      </c>
      <c r="X788" s="12">
        <f ca="1">SUMPRODUCT(X381:X$530, OFFSET(X$533,0, 0, COUNT($B$330:$B$530) - $B788, 1))</f>
        <v>2.2197627043620567E-2</v>
      </c>
      <c r="Y788" s="12">
        <f ca="1">SUMPRODUCT(Y381:Y$530, OFFSET(Y$533,0, 0, COUNT($B$330:$B$530) - $B788, 1))</f>
        <v>2.2359989645343588E-2</v>
      </c>
      <c r="Z788" s="12">
        <f ca="1">SUMPRODUCT(Z381:Z$530, OFFSET(Z$533,0, 0, COUNT($B$330:$B$530) - $B788, 1))</f>
        <v>2.238608993400967E-2</v>
      </c>
      <c r="AA788" s="12">
        <f ca="1">SUMPRODUCT(AA381:AA$530, OFFSET(AA$533,0, 0, COUNT($B$330:$B$530) - $B788, 1))</f>
        <v>2.2302145524389326E-2</v>
      </c>
      <c r="AB788" s="12">
        <f ca="1">SUMPRODUCT(AB381:AB$530, OFFSET(AB$533,0, 0, COUNT($B$330:$B$530) - $B788, 1))</f>
        <v>2.2129579531214725E-2</v>
      </c>
      <c r="AC788" s="12">
        <f ca="1">SUMPRODUCT(AC381:AC$530, OFFSET(AC$533,0, 0, COUNT($B$330:$B$530) - $B788, 1))</f>
        <v>2.1885954336959099E-2</v>
      </c>
      <c r="AD788" s="12">
        <f ca="1">SUMPRODUCT(AD381:AD$530, OFFSET(AD$533,0, 0, COUNT($B$330:$B$530) - $B788, 1))</f>
        <v>2.1585707761028906E-2</v>
      </c>
      <c r="AE788" s="12">
        <f ca="1">SUMPRODUCT(AE381:AE$530, OFFSET(AE$533,0, 0, COUNT($B$330:$B$530) - $B788, 1))</f>
        <v>2.1240737036988852E-2</v>
      </c>
      <c r="AF788" s="12">
        <f ca="1">SUMPRODUCT(AF381:AF$530, OFFSET(AF$533,0, 0, COUNT($B$330:$B$530) - $B788, 1))</f>
        <v>2.0860864739680234E-2</v>
      </c>
      <c r="AG788" s="12">
        <f ca="1">SUMPRODUCT(AG381:AG$530, OFFSET(AG$533,0, 0, COUNT($B$330:$B$530) - $B788, 1))</f>
        <v>2.0454212536069716E-2</v>
      </c>
      <c r="AH788" s="12">
        <f ca="1">SUMPRODUCT(AH381:AH$530, OFFSET(AH$533,0, 0, COUNT($B$330:$B$530) - $B788, 1))</f>
        <v>2.0027502513037709E-2</v>
      </c>
      <c r="AI788" s="12">
        <f ca="1">SUMPRODUCT(AI381:AI$530, OFFSET(AI$533,0, 0, COUNT($B$330:$B$530) - $B788, 1))</f>
        <v>1.9586301267709209E-2</v>
      </c>
      <c r="AJ788" s="12">
        <f ca="1">SUMPRODUCT(AJ381:AJ$530, OFFSET(AJ$533,0, 0, COUNT($B$330:$B$530) - $B788, 1))</f>
        <v>1.9135218511283875E-2</v>
      </c>
      <c r="AK788" s="12">
        <f ca="1">SUMPRODUCT(AK381:AK$530, OFFSET(AK$533,0, 0, COUNT($B$330:$B$530) - $B788, 1))</f>
        <v>1.8678069336004792E-2</v>
      </c>
      <c r="AL788" s="12">
        <f ca="1">SUMPRODUCT(AL381:AL$530, OFFSET(AL$533,0, 0, COUNT($B$330:$B$530) - $B788, 1))</f>
        <v>1.8218007311297191E-2</v>
      </c>
      <c r="AM788" s="12">
        <f ca="1">SUMPRODUCT(AM381:AM$530, OFFSET(AM$533,0, 0, COUNT($B$330:$B$530) - $B788, 1))</f>
        <v>1.7757634052763219E-2</v>
      </c>
      <c r="AN788" s="12">
        <f ca="1">SUMPRODUCT(AN381:AN$530, OFFSET(AN$533,0, 0, COUNT($B$330:$B$530) - $B788, 1))</f>
        <v>1.7299089732218689E-2</v>
      </c>
      <c r="AO788" s="12">
        <f ca="1">SUMPRODUCT(AO381:AO$530, OFFSET(AO$533,0, 0, COUNT($B$330:$B$530) - $B788, 1))</f>
        <v>1.6844128083999998E-2</v>
      </c>
    </row>
    <row r="789" spans="2:41">
      <c r="B789" s="33">
        <v>52</v>
      </c>
      <c r="C789" s="12">
        <f ca="1">SUMPRODUCT(C382:C$530, OFFSET(C$533,0, 0, COUNT($B$330:$B$530) - $B789, 1))</f>
        <v>2.2294272766724084E-2</v>
      </c>
      <c r="D789" s="12">
        <f ca="1">SUMPRODUCT(D382:D$530, OFFSET(D$533,0, 0, COUNT($B$330:$B$530) - $B789, 1))</f>
        <v>2.1648124687256635E-2</v>
      </c>
      <c r="E789" s="12">
        <f ca="1">SUMPRODUCT(E382:E$530, OFFSET(E$533,0, 0, COUNT($B$330:$B$530) - $B789, 1))</f>
        <v>2.1039866651248861E-2</v>
      </c>
      <c r="F789" s="12">
        <f ca="1">SUMPRODUCT(F382:F$530, OFFSET(F$533,0, 0, COUNT($B$330:$B$530) - $B789, 1))</f>
        <v>2.0422032493780218E-2</v>
      </c>
      <c r="G789" s="12">
        <f ca="1">SUMPRODUCT(G382:G$530, OFFSET(G$533,0, 0, COUNT($B$330:$B$530) - $B789, 1))</f>
        <v>1.9854922092148654E-2</v>
      </c>
      <c r="H789" s="12">
        <f ca="1">SUMPRODUCT(H382:H$530, OFFSET(H$533,0, 0, COUNT($B$330:$B$530) - $B789, 1))</f>
        <v>1.9322727309641553E-2</v>
      </c>
      <c r="I789" s="12">
        <f ca="1">SUMPRODUCT(I382:I$530, OFFSET(I$533,0, 0, COUNT($B$330:$B$530) - $B789, 1))</f>
        <v>1.8811894713565331E-2</v>
      </c>
      <c r="J789" s="12">
        <f ca="1">SUMPRODUCT(J382:J$530, OFFSET(J$533,0, 0, COUNT($B$330:$B$530) - $B789, 1))</f>
        <v>1.8307559705217396E-2</v>
      </c>
      <c r="K789" s="12">
        <f ca="1">SUMPRODUCT(K382:K$530, OFFSET(K$533,0, 0, COUNT($B$330:$B$530) - $B789, 1))</f>
        <v>1.7816678206975092E-2</v>
      </c>
      <c r="L789" s="12">
        <f ca="1">SUMPRODUCT(L382:L$530, OFFSET(L$533,0, 0, COUNT($B$330:$B$530) - $B789, 1))</f>
        <v>1.8494289499619045E-2</v>
      </c>
      <c r="M789" s="12">
        <f ca="1">SUMPRODUCT(M382:M$530, OFFSET(M$533,0, 0, COUNT($B$330:$B$530) - $B789, 1))</f>
        <v>1.8843691178903662E-2</v>
      </c>
      <c r="N789" s="12">
        <f ca="1">SUMPRODUCT(N382:N$530, OFFSET(N$533,0, 0, COUNT($B$330:$B$530) - $B789, 1))</f>
        <v>1.9113196918143904E-2</v>
      </c>
      <c r="O789" s="12">
        <f ca="1">SUMPRODUCT(O382:O$530, OFFSET(O$533,0, 0, COUNT($B$330:$B$530) - $B789, 1))</f>
        <v>1.9352844818580957E-2</v>
      </c>
      <c r="P789" s="12">
        <f ca="1">SUMPRODUCT(P382:P$530, OFFSET(P$533,0, 0, COUNT($B$330:$B$530) - $B789, 1))</f>
        <v>1.9247429828371864E-2</v>
      </c>
      <c r="Q789" s="12">
        <f ca="1">SUMPRODUCT(Q382:Q$530, OFFSET(Q$533,0, 0, COUNT($B$330:$B$530) - $B789, 1))</f>
        <v>1.9055879962689721E-2</v>
      </c>
      <c r="R789" s="12">
        <f ca="1">SUMPRODUCT(R382:R$530, OFFSET(R$533,0, 0, COUNT($B$330:$B$530) - $B789, 1))</f>
        <v>1.8826211999495933E-2</v>
      </c>
      <c r="S789" s="12">
        <f ca="1">SUMPRODUCT(S382:S$530, OFFSET(S$533,0, 0, COUNT($B$330:$B$530) - $B789, 1))</f>
        <v>1.8549417923595529E-2</v>
      </c>
      <c r="T789" s="12">
        <f ca="1">SUMPRODUCT(T382:T$530, OFFSET(T$533,0, 0, COUNT($B$330:$B$530) - $B789, 1))</f>
        <v>1.8202715877329266E-2</v>
      </c>
      <c r="U789" s="12">
        <f ca="1">SUMPRODUCT(U382:U$530, OFFSET(U$533,0, 0, COUNT($B$330:$B$530) - $B789, 1))</f>
        <v>1.7899465995883788E-2</v>
      </c>
      <c r="V789" s="12">
        <f ca="1">SUMPRODUCT(V382:V$530, OFFSET(V$533,0, 0, COUNT($B$330:$B$530) - $B789, 1))</f>
        <v>1.9102345551161561E-2</v>
      </c>
      <c r="W789" s="12">
        <f ca="1">SUMPRODUCT(W382:W$530, OFFSET(W$533,0, 0, COUNT($B$330:$B$530) - $B789, 1))</f>
        <v>1.9861449292160802E-2</v>
      </c>
      <c r="X789" s="12">
        <f ca="1">SUMPRODUCT(X382:X$530, OFFSET(X$533,0, 0, COUNT($B$330:$B$530) - $B789, 1))</f>
        <v>2.0386108945490762E-2</v>
      </c>
      <c r="Y789" s="12">
        <f ca="1">SUMPRODUCT(Y382:Y$530, OFFSET(Y$533,0, 0, COUNT($B$330:$B$530) - $B789, 1))</f>
        <v>2.0719778437635415E-2</v>
      </c>
      <c r="Z789" s="12">
        <f ca="1">SUMPRODUCT(Z382:Z$530, OFFSET(Z$533,0, 0, COUNT($B$330:$B$530) - $B789, 1))</f>
        <v>2.0897773633100698E-2</v>
      </c>
      <c r="AA789" s="12">
        <f ca="1">SUMPRODUCT(AA382:AA$530, OFFSET(AA$533,0, 0, COUNT($B$330:$B$530) - $B789, 1))</f>
        <v>2.094892247253189E-2</v>
      </c>
      <c r="AB789" s="12">
        <f ca="1">SUMPRODUCT(AB382:AB$530, OFFSET(AB$533,0, 0, COUNT($B$330:$B$530) - $B789, 1))</f>
        <v>2.0896849414049051E-2</v>
      </c>
      <c r="AC789" s="12">
        <f ca="1">SUMPRODUCT(AC382:AC$530, OFFSET(AC$533,0, 0, COUNT($B$330:$B$530) - $B789, 1))</f>
        <v>2.0760982376503454E-2</v>
      </c>
      <c r="AD789" s="12">
        <f ca="1">SUMPRODUCT(AD382:AD$530, OFFSET(AD$533,0, 0, COUNT($B$330:$B$530) - $B789, 1))</f>
        <v>2.0557347403557066E-2</v>
      </c>
      <c r="AE789" s="12">
        <f ca="1">SUMPRODUCT(AE382:AE$530, OFFSET(AE$533,0, 0, COUNT($B$330:$B$530) - $B789, 1))</f>
        <v>2.0299199707314388E-2</v>
      </c>
      <c r="AF789" s="12">
        <f ca="1">SUMPRODUCT(AF382:AF$530, OFFSET(AF$533,0, 0, COUNT($B$330:$B$530) - $B789, 1))</f>
        <v>1.9997527699961035E-2</v>
      </c>
      <c r="AG789" s="12">
        <f ca="1">SUMPRODUCT(AG382:AG$530, OFFSET(AG$533,0, 0, COUNT($B$330:$B$530) - $B789, 1))</f>
        <v>1.9661457773075888E-2</v>
      </c>
      <c r="AH789" s="12">
        <f ca="1">SUMPRODUCT(AH382:AH$530, OFFSET(AH$533,0, 0, COUNT($B$330:$B$530) - $B789, 1))</f>
        <v>1.9298581030537512E-2</v>
      </c>
      <c r="AI789" s="12">
        <f ca="1">SUMPRODUCT(AI382:AI$530, OFFSET(AI$533,0, 0, COUNT($B$330:$B$530) - $B789, 1))</f>
        <v>1.8915218287681668E-2</v>
      </c>
      <c r="AJ789" s="12">
        <f ca="1">SUMPRODUCT(AJ382:AJ$530, OFFSET(AJ$533,0, 0, COUNT($B$330:$B$530) - $B789, 1))</f>
        <v>1.851663596796552E-2</v>
      </c>
      <c r="AK789" s="12">
        <f ca="1">SUMPRODUCT(AK382:AK$530, OFFSET(AK$533,0, 0, COUNT($B$330:$B$530) - $B789, 1))</f>
        <v>1.810722273873679E-2</v>
      </c>
      <c r="AL789" s="12">
        <f ca="1">SUMPRODUCT(AL382:AL$530, OFFSET(AL$533,0, 0, COUNT($B$330:$B$530) - $B789, 1))</f>
        <v>1.7690634599347145E-2</v>
      </c>
      <c r="AM789" s="12">
        <f ca="1">SUMPRODUCT(AM382:AM$530, OFFSET(AM$533,0, 0, COUNT($B$330:$B$530) - $B789, 1))</f>
        <v>1.7269914500521202E-2</v>
      </c>
      <c r="AN789" s="12">
        <f ca="1">SUMPRODUCT(AN382:AN$530, OFFSET(AN$533,0, 0, COUNT($B$330:$B$530) - $B789, 1))</f>
        <v>1.6847591311218182E-2</v>
      </c>
      <c r="AO789" s="12">
        <f ca="1">SUMPRODUCT(AO382:AO$530, OFFSET(AO$533,0, 0, COUNT($B$330:$B$530) - $B789, 1))</f>
        <v>1.6425761967999997E-2</v>
      </c>
    </row>
    <row r="790" spans="2:41">
      <c r="B790" s="33">
        <v>53</v>
      </c>
      <c r="C790" s="12">
        <f ca="1">SUMPRODUCT(C383:C$530, OFFSET(C$533,0, 0, COUNT($B$330:$B$530) - $B790, 1))</f>
        <v>2.0150723484514708E-2</v>
      </c>
      <c r="D790" s="12">
        <f ca="1">SUMPRODUCT(D383:D$530, OFFSET(D$533,0, 0, COUNT($B$330:$B$530) - $B790, 1))</f>
        <v>1.9487323568918451E-2</v>
      </c>
      <c r="E790" s="12">
        <f ca="1">SUMPRODUCT(E383:E$530, OFFSET(E$533,0, 0, COUNT($B$330:$B$530) - $B790, 1))</f>
        <v>1.8861674849566037E-2</v>
      </c>
      <c r="F790" s="12">
        <f ca="1">SUMPRODUCT(F383:F$530, OFFSET(F$533,0, 0, COUNT($B$330:$B$530) - $B790, 1))</f>
        <v>1.8226310044058811E-2</v>
      </c>
      <c r="G790" s="12">
        <f ca="1">SUMPRODUCT(G383:G$530, OFFSET(G$533,0, 0, COUNT($B$330:$B$530) - $B790, 1))</f>
        <v>1.7641527903222872E-2</v>
      </c>
      <c r="H790" s="12">
        <f ca="1">SUMPRODUCT(H383:H$530, OFFSET(H$533,0, 0, COUNT($B$330:$B$530) - $B790, 1))</f>
        <v>1.7091519154807576E-2</v>
      </c>
      <c r="I790" s="12">
        <f ca="1">SUMPRODUCT(I383:I$530, OFFSET(I$533,0, 0, COUNT($B$330:$B$530) - $B790, 1))</f>
        <v>1.6562729221442241E-2</v>
      </c>
      <c r="J790" s="12">
        <f ca="1">SUMPRODUCT(J383:J$530, OFFSET(J$533,0, 0, COUNT($B$330:$B$530) - $B790, 1))</f>
        <v>1.6040828075606393E-2</v>
      </c>
      <c r="K790" s="12">
        <f ca="1">SUMPRODUCT(K383:K$530, OFFSET(K$533,0, 0, COUNT($B$330:$B$530) - $B790, 1))</f>
        <v>1.553812973992672E-2</v>
      </c>
      <c r="L790" s="12">
        <f ca="1">SUMPRODUCT(L383:L$530, OFFSET(L$533,0, 0, COUNT($B$330:$B$530) - $B790, 1))</f>
        <v>1.6190380181936762E-2</v>
      </c>
      <c r="M790" s="12">
        <f ca="1">SUMPRODUCT(M383:M$530, OFFSET(M$533,0, 0, COUNT($B$330:$B$530) - $B790, 1))</f>
        <v>1.6521239406268668E-2</v>
      </c>
      <c r="N790" s="12">
        <f ca="1">SUMPRODUCT(N383:N$530, OFFSET(N$533,0, 0, COUNT($B$330:$B$530) - $B790, 1))</f>
        <v>1.6772053456108011E-2</v>
      </c>
      <c r="O790" s="12">
        <f ca="1">SUMPRODUCT(O383:O$530, OFFSET(O$533,0, 0, COUNT($B$330:$B$530) - $B790, 1))</f>
        <v>1.6992859231618758E-2</v>
      </c>
      <c r="P790" s="12">
        <f ca="1">SUMPRODUCT(P383:P$530, OFFSET(P$533,0, 0, COUNT($B$330:$B$530) - $B790, 1))</f>
        <v>1.6868450470214132E-2</v>
      </c>
      <c r="Q790" s="12">
        <f ca="1">SUMPRODUCT(Q383:Q$530, OFFSET(Q$533,0, 0, COUNT($B$330:$B$530) - $B790, 1))</f>
        <v>1.665775396657904E-2</v>
      </c>
      <c r="R790" s="12">
        <f ca="1">SUMPRODUCT(R383:R$530, OFFSET(R$533,0, 0, COUNT($B$330:$B$530) - $B790, 1))</f>
        <v>1.6408785268363892E-2</v>
      </c>
      <c r="S790" s="12">
        <f ca="1">SUMPRODUCT(S383:S$530, OFFSET(S$533,0, 0, COUNT($B$330:$B$530) - $B790, 1))</f>
        <v>1.6112535120160872E-2</v>
      </c>
      <c r="T790" s="12">
        <f ca="1">SUMPRODUCT(T383:T$530, OFFSET(T$533,0, 0, COUNT($B$330:$B$530) - $B790, 1))</f>
        <v>1.5746220414116312E-2</v>
      </c>
      <c r="U790" s="12">
        <f ca="1">SUMPRODUCT(U383:U$530, OFFSET(U$533,0, 0, COUNT($B$330:$B$530) - $B790, 1))</f>
        <v>1.542320002516058E-2</v>
      </c>
      <c r="V790" s="12">
        <f ca="1">SUMPRODUCT(V383:V$530, OFFSET(V$533,0, 0, COUNT($B$330:$B$530) - $B790, 1))</f>
        <v>1.6876913615167983E-2</v>
      </c>
      <c r="W790" s="12">
        <f ca="1">SUMPRODUCT(W383:W$530, OFFSET(W$533,0, 0, COUNT($B$330:$B$530) - $B790, 1))</f>
        <v>1.785610083117161E-2</v>
      </c>
      <c r="X790" s="12">
        <f ca="1">SUMPRODUCT(X383:X$530, OFFSET(X$533,0, 0, COUNT($B$330:$B$530) - $B790, 1))</f>
        <v>1.8574590847360961E-2</v>
      </c>
      <c r="Y790" s="12">
        <f ca="1">SUMPRODUCT(Y383:Y$530, OFFSET(Y$533,0, 0, COUNT($B$330:$B$530) - $B790, 1))</f>
        <v>1.9079567229927243E-2</v>
      </c>
      <c r="Z790" s="12">
        <f ca="1">SUMPRODUCT(Z383:Z$530, OFFSET(Z$533,0, 0, COUNT($B$330:$B$530) - $B790, 1))</f>
        <v>1.9409457332191727E-2</v>
      </c>
      <c r="AA790" s="12">
        <f ca="1">SUMPRODUCT(AA383:AA$530, OFFSET(AA$533,0, 0, COUNT($B$330:$B$530) - $B790, 1))</f>
        <v>1.9595699420674458E-2</v>
      </c>
      <c r="AB790" s="12">
        <f ca="1">SUMPRODUCT(AB383:AB$530, OFFSET(AB$533,0, 0, COUNT($B$330:$B$530) - $B790, 1))</f>
        <v>1.9664119296883373E-2</v>
      </c>
      <c r="AC790" s="12">
        <f ca="1">SUMPRODUCT(AC383:AC$530, OFFSET(AC$533,0, 0, COUNT($B$330:$B$530) - $B790, 1))</f>
        <v>1.963601041604781E-2</v>
      </c>
      <c r="AD790" s="12">
        <f ca="1">SUMPRODUCT(AD383:AD$530, OFFSET(AD$533,0, 0, COUNT($B$330:$B$530) - $B790, 1))</f>
        <v>1.9528987046085227E-2</v>
      </c>
      <c r="AE790" s="12">
        <f ca="1">SUMPRODUCT(AE383:AE$530, OFFSET(AE$533,0, 0, COUNT($B$330:$B$530) - $B790, 1))</f>
        <v>1.9357662377639921E-2</v>
      </c>
      <c r="AF790" s="12">
        <f ca="1">SUMPRODUCT(AF383:AF$530, OFFSET(AF$533,0, 0, COUNT($B$330:$B$530) - $B790, 1))</f>
        <v>1.9134190660241832E-2</v>
      </c>
      <c r="AG790" s="12">
        <f ca="1">SUMPRODUCT(AG383:AG$530, OFFSET(AG$533,0, 0, COUNT($B$330:$B$530) - $B790, 1))</f>
        <v>1.8868703010082064E-2</v>
      </c>
      <c r="AH790" s="12">
        <f ca="1">SUMPRODUCT(AH383:AH$530, OFFSET(AH$533,0, 0, COUNT($B$330:$B$530) - $B790, 1))</f>
        <v>1.8569659548037316E-2</v>
      </c>
      <c r="AI790" s="12">
        <f ca="1">SUMPRODUCT(AI383:AI$530, OFFSET(AI$533,0, 0, COUNT($B$330:$B$530) - $B790, 1))</f>
        <v>1.8244135307654126E-2</v>
      </c>
      <c r="AJ790" s="12">
        <f ca="1">SUMPRODUCT(AJ383:AJ$530, OFFSET(AJ$533,0, 0, COUNT($B$330:$B$530) - $B790, 1))</f>
        <v>1.7898053424647165E-2</v>
      </c>
      <c r="AK790" s="12">
        <f ca="1">SUMPRODUCT(AK383:AK$530, OFFSET(AK$533,0, 0, COUNT($B$330:$B$530) - $B790, 1))</f>
        <v>1.7536376141468791E-2</v>
      </c>
      <c r="AL790" s="12">
        <f ca="1">SUMPRODUCT(AL383:AL$530, OFFSET(AL$533,0, 0, COUNT($B$330:$B$530) - $B790, 1))</f>
        <v>1.7163261887397103E-2</v>
      </c>
      <c r="AM790" s="12">
        <f ca="1">SUMPRODUCT(AM383:AM$530, OFFSET(AM$533,0, 0, COUNT($B$330:$B$530) - $B790, 1))</f>
        <v>1.6782194948279185E-2</v>
      </c>
      <c r="AN790" s="12">
        <f ca="1">SUMPRODUCT(AN383:AN$530, OFFSET(AN$533,0, 0, COUNT($B$330:$B$530) - $B790, 1))</f>
        <v>1.6396092890217671E-2</v>
      </c>
      <c r="AO790" s="12">
        <f ca="1">SUMPRODUCT(AO383:AO$530, OFFSET(AO$533,0, 0, COUNT($B$330:$B$530) - $B790, 1))</f>
        <v>1.6007395851999996E-2</v>
      </c>
    </row>
    <row r="791" spans="2:41">
      <c r="B791" s="33">
        <v>54</v>
      </c>
      <c r="C791" s="12">
        <f ca="1">SUMPRODUCT(C384:C$530, OFFSET(C$533,0, 0, COUNT($B$330:$B$530) - $B791, 1))</f>
        <v>1.8007174202305333E-2</v>
      </c>
      <c r="D791" s="12">
        <f ca="1">SUMPRODUCT(D384:D$530, OFFSET(D$533,0, 0, COUNT($B$330:$B$530) - $B791, 1))</f>
        <v>1.7326522450580265E-2</v>
      </c>
      <c r="E791" s="12">
        <f ca="1">SUMPRODUCT(E384:E$530, OFFSET(E$533,0, 0, COUNT($B$330:$B$530) - $B791, 1))</f>
        <v>1.668348304788321E-2</v>
      </c>
      <c r="F791" s="12">
        <f ca="1">SUMPRODUCT(F384:F$530, OFFSET(F$533,0, 0, COUNT($B$330:$B$530) - $B791, 1))</f>
        <v>1.6030587594337408E-2</v>
      </c>
      <c r="G791" s="12">
        <f ca="1">SUMPRODUCT(G384:G$530, OFFSET(G$533,0, 0, COUNT($B$330:$B$530) - $B791, 1))</f>
        <v>1.5428133714297089E-2</v>
      </c>
      <c r="H791" s="12">
        <f ca="1">SUMPRODUCT(H384:H$530, OFFSET(H$533,0, 0, COUNT($B$330:$B$530) - $B791, 1))</f>
        <v>1.4860310999973593E-2</v>
      </c>
      <c r="I791" s="12">
        <f ca="1">SUMPRODUCT(I384:I$530, OFFSET(I$533,0, 0, COUNT($B$330:$B$530) - $B791, 1))</f>
        <v>1.4315534845035349E-2</v>
      </c>
      <c r="J791" s="12">
        <f ca="1">SUMPRODUCT(J384:J$530, OFFSET(J$533,0, 0, COUNT($B$330:$B$530) - $B791, 1))</f>
        <v>1.379144123542477E-2</v>
      </c>
      <c r="K791" s="12">
        <f ca="1">SUMPRODUCT(K384:K$530, OFFSET(K$533,0, 0, COUNT($B$330:$B$530) - $B791, 1))</f>
        <v>1.3301274160226468E-2</v>
      </c>
      <c r="L791" s="12">
        <f ca="1">SUMPRODUCT(L384:L$530, OFFSET(L$533,0, 0, COUNT($B$330:$B$530) - $B791, 1))</f>
        <v>1.3886470864254478E-2</v>
      </c>
      <c r="M791" s="12">
        <f ca="1">SUMPRODUCT(M384:M$530, OFFSET(M$533,0, 0, COUNT($B$330:$B$530) - $B791, 1))</f>
        <v>1.4198787633633669E-2</v>
      </c>
      <c r="N791" s="12">
        <f ca="1">SUMPRODUCT(N384:N$530, OFFSET(N$533,0, 0, COUNT($B$330:$B$530) - $B791, 1))</f>
        <v>1.4430909994072115E-2</v>
      </c>
      <c r="O791" s="12">
        <f ca="1">SUMPRODUCT(O384:O$530, OFFSET(O$533,0, 0, COUNT($B$330:$B$530) - $B791, 1))</f>
        <v>1.4632873644656557E-2</v>
      </c>
      <c r="P791" s="12">
        <f ca="1">SUMPRODUCT(P384:P$530, OFFSET(P$533,0, 0, COUNT($B$330:$B$530) - $B791, 1))</f>
        <v>1.4489471112056399E-2</v>
      </c>
      <c r="Q791" s="12">
        <f ca="1">SUMPRODUCT(Q384:Q$530, OFFSET(Q$533,0, 0, COUNT($B$330:$B$530) - $B791, 1))</f>
        <v>1.4259627970468361E-2</v>
      </c>
      <c r="R791" s="12">
        <f ca="1">SUMPRODUCT(R384:R$530, OFFSET(R$533,0, 0, COUNT($B$330:$B$530) - $B791, 1))</f>
        <v>1.3991358537231855E-2</v>
      </c>
      <c r="S791" s="12">
        <f ca="1">SUMPRODUCT(S384:S$530, OFFSET(S$533,0, 0, COUNT($B$330:$B$530) - $B791, 1))</f>
        <v>1.3675652316726211E-2</v>
      </c>
      <c r="T791" s="12">
        <f ca="1">SUMPRODUCT(T384:T$530, OFFSET(T$533,0, 0, COUNT($B$330:$B$530) - $B791, 1))</f>
        <v>1.3289724950903362E-2</v>
      </c>
      <c r="U791" s="12">
        <f ca="1">SUMPRODUCT(U384:U$530, OFFSET(U$533,0, 0, COUNT($B$330:$B$530) - $B791, 1))</f>
        <v>1.2946934054437375E-2</v>
      </c>
      <c r="V791" s="12">
        <f ca="1">SUMPRODUCT(V384:V$530, OFFSET(V$533,0, 0, COUNT($B$330:$B$530) - $B791, 1))</f>
        <v>1.4651481679174405E-2</v>
      </c>
      <c r="W791" s="12">
        <f ca="1">SUMPRODUCT(W384:W$530, OFFSET(W$533,0, 0, COUNT($B$330:$B$530) - $B791, 1))</f>
        <v>1.5850752370182415E-2</v>
      </c>
      <c r="X791" s="12">
        <f ca="1">SUMPRODUCT(X384:X$530, OFFSET(X$533,0, 0, COUNT($B$330:$B$530) - $B791, 1))</f>
        <v>1.6763072749231157E-2</v>
      </c>
      <c r="Y791" s="12">
        <f ca="1">SUMPRODUCT(Y384:Y$530, OFFSET(Y$533,0, 0, COUNT($B$330:$B$530) - $B791, 1))</f>
        <v>1.743935602221907E-2</v>
      </c>
      <c r="Z791" s="12">
        <f ca="1">SUMPRODUCT(Z384:Z$530, OFFSET(Z$533,0, 0, COUNT($B$330:$B$530) - $B791, 1))</f>
        <v>1.7921141031282752E-2</v>
      </c>
      <c r="AA791" s="12">
        <f ca="1">SUMPRODUCT(AA384:AA$530, OFFSET(AA$533,0, 0, COUNT($B$330:$B$530) - $B791, 1))</f>
        <v>1.8242476368817023E-2</v>
      </c>
      <c r="AB791" s="12">
        <f ca="1">SUMPRODUCT(AB384:AB$530, OFFSET(AB$533,0, 0, COUNT($B$330:$B$530) - $B791, 1))</f>
        <v>1.8431389179717695E-2</v>
      </c>
      <c r="AC791" s="12">
        <f ca="1">SUMPRODUCT(AC384:AC$530, OFFSET(AC$533,0, 0, COUNT($B$330:$B$530) - $B791, 1))</f>
        <v>1.8511038455592165E-2</v>
      </c>
      <c r="AD791" s="12">
        <f ca="1">SUMPRODUCT(AD384:AD$530, OFFSET(AD$533,0, 0, COUNT($B$330:$B$530) - $B791, 1))</f>
        <v>1.8500626688613388E-2</v>
      </c>
      <c r="AE791" s="12">
        <f ca="1">SUMPRODUCT(AE384:AE$530, OFFSET(AE$533,0, 0, COUNT($B$330:$B$530) - $B791, 1))</f>
        <v>1.8416125047965453E-2</v>
      </c>
      <c r="AF791" s="12">
        <f ca="1">SUMPRODUCT(AF384:AF$530, OFFSET(AF$533,0, 0, COUNT($B$330:$B$530) - $B791, 1))</f>
        <v>1.8270853620522633E-2</v>
      </c>
      <c r="AG791" s="12">
        <f ca="1">SUMPRODUCT(AG384:AG$530, OFFSET(AG$533,0, 0, COUNT($B$330:$B$530) - $B791, 1))</f>
        <v>1.807594824708824E-2</v>
      </c>
      <c r="AH791" s="12">
        <f ca="1">SUMPRODUCT(AH384:AH$530, OFFSET(AH$533,0, 0, COUNT($B$330:$B$530) - $B791, 1))</f>
        <v>1.7840738065537119E-2</v>
      </c>
      <c r="AI791" s="12">
        <f ca="1">SUMPRODUCT(AI384:AI$530, OFFSET(AI$533,0, 0, COUNT($B$330:$B$530) - $B791, 1))</f>
        <v>1.7573052327626584E-2</v>
      </c>
      <c r="AJ791" s="12">
        <f ca="1">SUMPRODUCT(AJ384:AJ$530, OFFSET(AJ$533,0, 0, COUNT($B$330:$B$530) - $B791, 1))</f>
        <v>1.7279470881328807E-2</v>
      </c>
      <c r="AK791" s="12">
        <f ca="1">SUMPRODUCT(AK384:AK$530, OFFSET(AK$533,0, 0, COUNT($B$330:$B$530) - $B791, 1))</f>
        <v>1.6965529544200789E-2</v>
      </c>
      <c r="AL791" s="12">
        <f ca="1">SUMPRODUCT(AL384:AL$530, OFFSET(AL$533,0, 0, COUNT($B$330:$B$530) - $B791, 1))</f>
        <v>1.6635889175447057E-2</v>
      </c>
      <c r="AM791" s="12">
        <f ca="1">SUMPRODUCT(AM384:AM$530, OFFSET(AM$533,0, 0, COUNT($B$330:$B$530) - $B791, 1))</f>
        <v>1.6294475396037171E-2</v>
      </c>
      <c r="AN791" s="12">
        <f ca="1">SUMPRODUCT(AN384:AN$530, OFFSET(AN$533,0, 0, COUNT($B$330:$B$530) - $B791, 1))</f>
        <v>1.5944594469217161E-2</v>
      </c>
      <c r="AO791" s="12">
        <f ca="1">SUMPRODUCT(AO384:AO$530, OFFSET(AO$533,0, 0, COUNT($B$330:$B$530) - $B791, 1))</f>
        <v>1.5589029735999996E-2</v>
      </c>
    </row>
    <row r="792" spans="2:41">
      <c r="B792" s="33">
        <v>55</v>
      </c>
      <c r="C792" s="12">
        <f ca="1">SUMPRODUCT(C385:C$530, OFFSET(C$533,0, 0, COUNT($B$330:$B$530) - $B792, 1))</f>
        <v>1.5863624920095951E-2</v>
      </c>
      <c r="D792" s="12">
        <f ca="1">SUMPRODUCT(D385:D$530, OFFSET(D$533,0, 0, COUNT($B$330:$B$530) - $B792, 1))</f>
        <v>1.5165721332242079E-2</v>
      </c>
      <c r="E792" s="12">
        <f ca="1">SUMPRODUCT(E385:E$530, OFFSET(E$533,0, 0, COUNT($B$330:$B$530) - $B792, 1))</f>
        <v>1.4505291246200385E-2</v>
      </c>
      <c r="F792" s="12">
        <f ca="1">SUMPRODUCT(F385:F$530, OFFSET(F$533,0, 0, COUNT($B$330:$B$530) - $B792, 1))</f>
        <v>1.3835947183763438E-2</v>
      </c>
      <c r="G792" s="12">
        <f ca="1">SUMPRODUCT(G385:G$530, OFFSET(G$533,0, 0, COUNT($B$330:$B$530) - $B792, 1))</f>
        <v>1.3230583407750676E-2</v>
      </c>
      <c r="H792" s="12">
        <f ca="1">SUMPRODUCT(H385:H$530, OFFSET(H$533,0, 0, COUNT($B$330:$B$530) - $B792, 1))</f>
        <v>1.2668830937812323E-2</v>
      </c>
      <c r="I792" s="12">
        <f ca="1">SUMPRODUCT(I385:I$530, OFFSET(I$533,0, 0, COUNT($B$330:$B$530) - $B792, 1))</f>
        <v>1.2136599382321644E-2</v>
      </c>
      <c r="J792" s="12">
        <f ca="1">SUMPRODUCT(J385:J$530, OFFSET(J$533,0, 0, COUNT($B$330:$B$530) - $B792, 1))</f>
        <v>1.1627399649383918E-2</v>
      </c>
      <c r="K792" s="12">
        <f ca="1">SUMPRODUCT(K385:K$530, OFFSET(K$533,0, 0, COUNT($B$330:$B$530) - $B792, 1))</f>
        <v>1.1149382394158384E-2</v>
      </c>
      <c r="L792" s="12">
        <f ca="1">SUMPRODUCT(L385:L$530, OFFSET(L$533,0, 0, COUNT($B$330:$B$530) - $B792, 1))</f>
        <v>1.1610505416603835E-2</v>
      </c>
      <c r="M792" s="12">
        <f ca="1">SUMPRODUCT(M385:M$530, OFFSET(M$533,0, 0, COUNT($B$330:$B$530) - $B792, 1))</f>
        <v>1.187633586099867E-2</v>
      </c>
      <c r="N792" s="12">
        <f ca="1">SUMPRODUCT(N385:N$530, OFFSET(N$533,0, 0, COUNT($B$330:$B$530) - $B792, 1))</f>
        <v>1.2089766532036221E-2</v>
      </c>
      <c r="O792" s="12">
        <f ca="1">SUMPRODUCT(O385:O$530, OFFSET(O$533,0, 0, COUNT($B$330:$B$530) - $B792, 1))</f>
        <v>1.2272888057694354E-2</v>
      </c>
      <c r="P792" s="12">
        <f ca="1">SUMPRODUCT(P385:P$530, OFFSET(P$533,0, 0, COUNT($B$330:$B$530) - $B792, 1))</f>
        <v>1.2110491753898667E-2</v>
      </c>
      <c r="Q792" s="12">
        <f ca="1">SUMPRODUCT(Q385:Q$530, OFFSET(Q$533,0, 0, COUNT($B$330:$B$530) - $B792, 1))</f>
        <v>1.1861501974357681E-2</v>
      </c>
      <c r="R792" s="12">
        <f ca="1">SUMPRODUCT(R385:R$530, OFFSET(R$533,0, 0, COUNT($B$330:$B$530) - $B792, 1))</f>
        <v>1.1573931806099816E-2</v>
      </c>
      <c r="S792" s="12">
        <f ca="1">SUMPRODUCT(S385:S$530, OFFSET(S$533,0, 0, COUNT($B$330:$B$530) - $B792, 1))</f>
        <v>1.1238769513291553E-2</v>
      </c>
      <c r="T792" s="12">
        <f ca="1">SUMPRODUCT(T385:T$530, OFFSET(T$533,0, 0, COUNT($B$330:$B$530) - $B792, 1))</f>
        <v>1.0833229487690409E-2</v>
      </c>
      <c r="U792" s="12">
        <f ca="1">SUMPRODUCT(U385:U$530, OFFSET(U$533,0, 0, COUNT($B$330:$B$530) - $B792, 1))</f>
        <v>1.0470668083714168E-2</v>
      </c>
      <c r="V792" s="12">
        <f ca="1">SUMPRODUCT(V385:V$530, OFFSET(V$533,0, 0, COUNT($B$330:$B$530) - $B792, 1))</f>
        <v>1.2426049743180829E-2</v>
      </c>
      <c r="W792" s="12">
        <f ca="1">SUMPRODUCT(W385:W$530, OFFSET(W$533,0, 0, COUNT($B$330:$B$530) - $B792, 1))</f>
        <v>1.3845403909193222E-2</v>
      </c>
      <c r="X792" s="12">
        <f ca="1">SUMPRODUCT(X385:X$530, OFFSET(X$533,0, 0, COUNT($B$330:$B$530) - $B792, 1))</f>
        <v>1.4951554651101352E-2</v>
      </c>
      <c r="Y792" s="12">
        <f ca="1">SUMPRODUCT(Y385:Y$530, OFFSET(Y$533,0, 0, COUNT($B$330:$B$530) - $B792, 1))</f>
        <v>1.5799144814510901E-2</v>
      </c>
      <c r="Z792" s="12">
        <f ca="1">SUMPRODUCT(Z385:Z$530, OFFSET(Z$533,0, 0, COUNT($B$330:$B$530) - $B792, 1))</f>
        <v>1.6432824730373781E-2</v>
      </c>
      <c r="AA792" s="12">
        <f ca="1">SUMPRODUCT(AA385:AA$530, OFFSET(AA$533,0, 0, COUNT($B$330:$B$530) - $B792, 1))</f>
        <v>1.688925331695959E-2</v>
      </c>
      <c r="AB792" s="12">
        <f ca="1">SUMPRODUCT(AB385:AB$530, OFFSET(AB$533,0, 0, COUNT($B$330:$B$530) - $B792, 1))</f>
        <v>1.7198659062552021E-2</v>
      </c>
      <c r="AC792" s="12">
        <f ca="1">SUMPRODUCT(AC385:AC$530, OFFSET(AC$533,0, 0, COUNT($B$330:$B$530) - $B792, 1))</f>
        <v>1.7386066495136524E-2</v>
      </c>
      <c r="AD792" s="12">
        <f ca="1">SUMPRODUCT(AD385:AD$530, OFFSET(AD$533,0, 0, COUNT($B$330:$B$530) - $B792, 1))</f>
        <v>1.7472266331141545E-2</v>
      </c>
      <c r="AE792" s="12">
        <f ca="1">SUMPRODUCT(AE385:AE$530, OFFSET(AE$533,0, 0, COUNT($B$330:$B$530) - $B792, 1))</f>
        <v>1.7474587718290989E-2</v>
      </c>
      <c r="AF792" s="12">
        <f ca="1">SUMPRODUCT(AF385:AF$530, OFFSET(AF$533,0, 0, COUNT($B$330:$B$530) - $B792, 1))</f>
        <v>1.7407516580803431E-2</v>
      </c>
      <c r="AG792" s="12">
        <f ca="1">SUMPRODUCT(AG385:AG$530, OFFSET(AG$533,0, 0, COUNT($B$330:$B$530) - $B792, 1))</f>
        <v>1.7283193484094416E-2</v>
      </c>
      <c r="AH792" s="12">
        <f ca="1">SUMPRODUCT(AH385:AH$530, OFFSET(AH$533,0, 0, COUNT($B$330:$B$530) - $B792, 1))</f>
        <v>1.7111816583036923E-2</v>
      </c>
      <c r="AI792" s="12">
        <f ca="1">SUMPRODUCT(AI385:AI$530, OFFSET(AI$533,0, 0, COUNT($B$330:$B$530) - $B792, 1))</f>
        <v>1.6901969347599043E-2</v>
      </c>
      <c r="AJ792" s="12">
        <f ca="1">SUMPRODUCT(AJ385:AJ$530, OFFSET(AJ$533,0, 0, COUNT($B$330:$B$530) - $B792, 1))</f>
        <v>1.6660888338010452E-2</v>
      </c>
      <c r="AK792" s="12">
        <f ca="1">SUMPRODUCT(AK385:AK$530, OFFSET(AK$533,0, 0, COUNT($B$330:$B$530) - $B792, 1))</f>
        <v>1.6394682946932786E-2</v>
      </c>
      <c r="AL792" s="12">
        <f ca="1">SUMPRODUCT(AL385:AL$530, OFFSET(AL$533,0, 0, COUNT($B$330:$B$530) - $B792, 1))</f>
        <v>1.6108516463497011E-2</v>
      </c>
      <c r="AM792" s="12">
        <f ca="1">SUMPRODUCT(AM385:AM$530, OFFSET(AM$533,0, 0, COUNT($B$330:$B$530) - $B792, 1))</f>
        <v>1.5806755843795154E-2</v>
      </c>
      <c r="AN792" s="12">
        <f ca="1">SUMPRODUCT(AN385:AN$530, OFFSET(AN$533,0, 0, COUNT($B$330:$B$530) - $B792, 1))</f>
        <v>1.5493096048216654E-2</v>
      </c>
      <c r="AO792" s="12">
        <f ca="1">SUMPRODUCT(AO385:AO$530, OFFSET(AO$533,0, 0, COUNT($B$330:$B$530) - $B792, 1))</f>
        <v>1.5170663619999995E-2</v>
      </c>
    </row>
    <row r="793" spans="2:41">
      <c r="B793" s="33">
        <v>56</v>
      </c>
      <c r="C793" s="12">
        <f ca="1">SUMPRODUCT(C386:C$530, OFFSET(C$533,0, 0, COUNT($B$330:$B$530) - $B793, 1))</f>
        <v>1.3720075637886572E-2</v>
      </c>
      <c r="D793" s="12">
        <f ca="1">SUMPRODUCT(D386:D$530, OFFSET(D$533,0, 0, COUNT($B$330:$B$530) - $B793, 1))</f>
        <v>1.3004920213903891E-2</v>
      </c>
      <c r="E793" s="12">
        <f ca="1">SUMPRODUCT(E386:E$530, OFFSET(E$533,0, 0, COUNT($B$330:$B$530) - $B793, 1))</f>
        <v>1.2327099444517556E-2</v>
      </c>
      <c r="F793" s="12">
        <f ca="1">SUMPRODUCT(F386:F$530, OFFSET(F$533,0, 0, COUNT($B$330:$B$530) - $B793, 1))</f>
        <v>1.1674472441251317E-2</v>
      </c>
      <c r="G793" s="12">
        <f ca="1">SUMPRODUCT(G386:G$530, OFFSET(G$533,0, 0, COUNT($B$330:$B$530) - $B793, 1))</f>
        <v>1.1097864846746278E-2</v>
      </c>
      <c r="H793" s="12">
        <f ca="1">SUMPRODUCT(H386:H$530, OFFSET(H$533,0, 0, COUNT($B$330:$B$530) - $B793, 1))</f>
        <v>1.0558332756719063E-2</v>
      </c>
      <c r="I793" s="12">
        <f ca="1">SUMPRODUCT(I386:I$530, OFFSET(I$533,0, 0, COUNT($B$330:$B$530) - $B793, 1))</f>
        <v>1.004367971285389E-2</v>
      </c>
      <c r="J793" s="12">
        <f ca="1">SUMPRODUCT(J386:J$530, OFFSET(J$533,0, 0, COUNT($B$330:$B$530) - $B793, 1))</f>
        <v>9.5487033174838382E-3</v>
      </c>
      <c r="K793" s="12">
        <f ca="1">SUMPRODUCT(K386:K$530, OFFSET(K$533,0, 0, COUNT($B$330:$B$530) - $B793, 1))</f>
        <v>9.0824544417224696E-3</v>
      </c>
      <c r="L793" s="12">
        <f ca="1">SUMPRODUCT(L386:L$530, OFFSET(L$533,0, 0, COUNT($B$330:$B$530) - $B793, 1))</f>
        <v>9.4155763471024875E-3</v>
      </c>
      <c r="M793" s="12">
        <f ca="1">SUMPRODUCT(M386:M$530, OFFSET(M$533,0, 0, COUNT($B$330:$B$530) - $B793, 1))</f>
        <v>9.5602272451032807E-3</v>
      </c>
      <c r="N793" s="12">
        <f ca="1">SUMPRODUCT(N386:N$530, OFFSET(N$533,0, 0, COUNT($B$330:$B$530) - $B793, 1))</f>
        <v>9.7486230700003229E-3</v>
      </c>
      <c r="O793" s="12">
        <f ca="1">SUMPRODUCT(O386:O$530, OFFSET(O$533,0, 0, COUNT($B$330:$B$530) - $B793, 1))</f>
        <v>9.9129024707321524E-3</v>
      </c>
      <c r="P793" s="12">
        <f ca="1">SUMPRODUCT(P386:P$530, OFFSET(P$533,0, 0, COUNT($B$330:$B$530) - $B793, 1))</f>
        <v>9.7315123957409325E-3</v>
      </c>
      <c r="Q793" s="12">
        <f ca="1">SUMPRODUCT(Q386:Q$530, OFFSET(Q$533,0, 0, COUNT($B$330:$B$530) - $B793, 1))</f>
        <v>9.4633759782470003E-3</v>
      </c>
      <c r="R793" s="12">
        <f ca="1">SUMPRODUCT(R386:R$530, OFFSET(R$533,0, 0, COUNT($B$330:$B$530) - $B793, 1))</f>
        <v>9.1565050749677791E-3</v>
      </c>
      <c r="S793" s="12">
        <f ca="1">SUMPRODUCT(S386:S$530, OFFSET(S$533,0, 0, COUNT($B$330:$B$530) - $B793, 1))</f>
        <v>8.8018867098568938E-3</v>
      </c>
      <c r="T793" s="12">
        <f ca="1">SUMPRODUCT(T386:T$530, OFFSET(T$533,0, 0, COUNT($B$330:$B$530) - $B793, 1))</f>
        <v>8.3767340244774568E-3</v>
      </c>
      <c r="U793" s="12">
        <f ca="1">SUMPRODUCT(U386:U$530, OFFSET(U$533,0, 0, COUNT($B$330:$B$530) - $B793, 1))</f>
        <v>7.9944021129909615E-3</v>
      </c>
      <c r="V793" s="12">
        <f ca="1">SUMPRODUCT(V386:V$530, OFFSET(V$533,0, 0, COUNT($B$330:$B$530) - $B793, 1))</f>
        <v>1.0200617807187251E-2</v>
      </c>
      <c r="W793" s="12">
        <f ca="1">SUMPRODUCT(W386:W$530, OFFSET(W$533,0, 0, COUNT($B$330:$B$530) - $B793, 1))</f>
        <v>1.1840055448204028E-2</v>
      </c>
      <c r="X793" s="12">
        <f ca="1">SUMPRODUCT(X386:X$530, OFFSET(X$533,0, 0, COUNT($B$330:$B$530) - $B793, 1))</f>
        <v>1.3140036552971548E-2</v>
      </c>
      <c r="Y793" s="12">
        <f ca="1">SUMPRODUCT(Y386:Y$530, OFFSET(Y$533,0, 0, COUNT($B$330:$B$530) - $B793, 1))</f>
        <v>1.4158933606802728E-2</v>
      </c>
      <c r="Z793" s="12">
        <f ca="1">SUMPRODUCT(Z386:Z$530, OFFSET(Z$533,0, 0, COUNT($B$330:$B$530) - $B793, 1))</f>
        <v>1.4944508429464808E-2</v>
      </c>
      <c r="AA793" s="12">
        <f ca="1">SUMPRODUCT(AA386:AA$530, OFFSET(AA$533,0, 0, COUNT($B$330:$B$530) - $B793, 1))</f>
        <v>1.5536030265102157E-2</v>
      </c>
      <c r="AB793" s="12">
        <f ca="1">SUMPRODUCT(AB386:AB$530, OFFSET(AB$533,0, 0, COUNT($B$330:$B$530) - $B793, 1))</f>
        <v>1.5965928945386343E-2</v>
      </c>
      <c r="AC793" s="12">
        <f ca="1">SUMPRODUCT(AC386:AC$530, OFFSET(AC$533,0, 0, COUNT($B$330:$B$530) - $B793, 1))</f>
        <v>1.626109453468088E-2</v>
      </c>
      <c r="AD793" s="12">
        <f ca="1">SUMPRODUCT(AD386:AD$530, OFFSET(AD$533,0, 0, COUNT($B$330:$B$530) - $B793, 1))</f>
        <v>1.6443905973669706E-2</v>
      </c>
      <c r="AE793" s="12">
        <f ca="1">SUMPRODUCT(AE386:AE$530, OFFSET(AE$533,0, 0, COUNT($B$330:$B$530) - $B793, 1))</f>
        <v>1.6533050388616521E-2</v>
      </c>
      <c r="AF793" s="12">
        <f ca="1">SUMPRODUCT(AF386:AF$530, OFFSET(AF$533,0, 0, COUNT($B$330:$B$530) - $B793, 1))</f>
        <v>1.6544179541084232E-2</v>
      </c>
      <c r="AG793" s="12">
        <f ca="1">SUMPRODUCT(AG386:AG$530, OFFSET(AG$533,0, 0, COUNT($B$330:$B$530) - $B793, 1))</f>
        <v>1.6490438721100592E-2</v>
      </c>
      <c r="AH793" s="12">
        <f ca="1">SUMPRODUCT(AH386:AH$530, OFFSET(AH$533,0, 0, COUNT($B$330:$B$530) - $B793, 1))</f>
        <v>1.6382895100536726E-2</v>
      </c>
      <c r="AI793" s="12">
        <f ca="1">SUMPRODUCT(AI386:AI$530, OFFSET(AI$533,0, 0, COUNT($B$330:$B$530) - $B793, 1))</f>
        <v>1.6230886367571501E-2</v>
      </c>
      <c r="AJ793" s="12">
        <f ca="1">SUMPRODUCT(AJ386:AJ$530, OFFSET(AJ$533,0, 0, COUNT($B$330:$B$530) - $B793, 1))</f>
        <v>1.6042305794692093E-2</v>
      </c>
      <c r="AK793" s="12">
        <f ca="1">SUMPRODUCT(AK386:AK$530, OFFSET(AK$533,0, 0, COUNT($B$330:$B$530) - $B793, 1))</f>
        <v>1.5823836349664784E-2</v>
      </c>
      <c r="AL793" s="12">
        <f ca="1">SUMPRODUCT(AL386:AL$530, OFFSET(AL$533,0, 0, COUNT($B$330:$B$530) - $B793, 1))</f>
        <v>1.5581143751546969E-2</v>
      </c>
      <c r="AM793" s="12">
        <f ca="1">SUMPRODUCT(AM386:AM$530, OFFSET(AM$533,0, 0, COUNT($B$330:$B$530) - $B793, 1))</f>
        <v>1.5319036291553137E-2</v>
      </c>
      <c r="AN793" s="12">
        <f ca="1">SUMPRODUCT(AN386:AN$530, OFFSET(AN$533,0, 0, COUNT($B$330:$B$530) - $B793, 1))</f>
        <v>1.5041597627216146E-2</v>
      </c>
      <c r="AO793" s="12">
        <f ca="1">SUMPRODUCT(AO386:AO$530, OFFSET(AO$533,0, 0, COUNT($B$330:$B$530) - $B793, 1))</f>
        <v>1.4752297503999994E-2</v>
      </c>
    </row>
    <row r="794" spans="2:41">
      <c r="B794" s="33">
        <v>57</v>
      </c>
      <c r="C794" s="12">
        <f ca="1">SUMPRODUCT(C387:C$530, OFFSET(C$533,0, 0, COUNT($B$330:$B$530) - $B794, 1))</f>
        <v>1.1576526355677196E-2</v>
      </c>
      <c r="D794" s="12">
        <f ca="1">SUMPRODUCT(D387:D$530, OFFSET(D$533,0, 0, COUNT($B$330:$B$530) - $B794, 1))</f>
        <v>1.0872820771608961E-2</v>
      </c>
      <c r="E794" s="12">
        <f ca="1">SUMPRODUCT(E387:E$530, OFFSET(E$533,0, 0, COUNT($B$330:$B$530) - $B794, 1))</f>
        <v>1.0221779249175557E-2</v>
      </c>
      <c r="F794" s="12">
        <f ca="1">SUMPRODUCT(F387:F$530, OFFSET(F$533,0, 0, COUNT($B$330:$B$530) - $B794, 1))</f>
        <v>9.6038861491866984E-3</v>
      </c>
      <c r="G794" s="12">
        <f ca="1">SUMPRODUCT(G387:G$530, OFFSET(G$533,0, 0, COUNT($B$330:$B$530) - $B794, 1))</f>
        <v>9.0537744194127481E-3</v>
      </c>
      <c r="H794" s="12">
        <f ca="1">SUMPRODUCT(H387:H$530, OFFSET(H$533,0, 0, COUNT($B$330:$B$530) - $B794, 1))</f>
        <v>8.5349015044174706E-3</v>
      </c>
      <c r="I794" s="12">
        <f ca="1">SUMPRODUCT(I387:I$530, OFFSET(I$533,0, 0, COUNT($B$330:$B$530) - $B794, 1))</f>
        <v>8.0367758366320877E-3</v>
      </c>
      <c r="J794" s="12">
        <f ca="1">SUMPRODUCT(J387:J$530, OFFSET(J$533,0, 0, COUNT($B$330:$B$530) - $B794, 1))</f>
        <v>7.5553522397245306E-3</v>
      </c>
      <c r="K794" s="12">
        <f ca="1">SUMPRODUCT(K387:K$530, OFFSET(K$533,0, 0, COUNT($B$330:$B$530) - $B794, 1))</f>
        <v>7.1004903029187206E-3</v>
      </c>
      <c r="L794" s="12">
        <f ca="1">SUMPRODUCT(L387:L$530, OFFSET(L$533,0, 0, COUNT($B$330:$B$530) - $B794, 1))</f>
        <v>7.3267784513215087E-3</v>
      </c>
      <c r="M794" s="12">
        <f ca="1">SUMPRODUCT(M387:M$530, OFFSET(M$533,0, 0, COUNT($B$330:$B$530) - $B794, 1))</f>
        <v>7.3487124707616791E-3</v>
      </c>
      <c r="N794" s="12">
        <f ca="1">SUMPRODUCT(N387:N$530, OFFSET(N$533,0, 0, COUNT($B$330:$B$530) - $B794, 1))</f>
        <v>7.4107454624484509E-3</v>
      </c>
      <c r="O794" s="12">
        <f ca="1">SUMPRODUCT(O387:O$530, OFFSET(O$533,0, 0, COUNT($B$330:$B$530) - $B794, 1))</f>
        <v>7.5529168837699528E-3</v>
      </c>
      <c r="P794" s="12">
        <f ca="1">SUMPRODUCT(P387:P$530, OFFSET(P$533,0, 0, COUNT($B$330:$B$530) - $B794, 1))</f>
        <v>7.3525330375832018E-3</v>
      </c>
      <c r="Q794" s="12">
        <f ca="1">SUMPRODUCT(Q387:Q$530, OFFSET(Q$533,0, 0, COUNT($B$330:$B$530) - $B794, 1))</f>
        <v>7.0652499821363202E-3</v>
      </c>
      <c r="R794" s="12">
        <f ca="1">SUMPRODUCT(R387:R$530, OFFSET(R$533,0, 0, COUNT($B$330:$B$530) - $B794, 1))</f>
        <v>6.7390783438357402E-3</v>
      </c>
      <c r="S794" s="12">
        <f ca="1">SUMPRODUCT(S387:S$530, OFFSET(S$533,0, 0, COUNT($B$330:$B$530) - $B794, 1))</f>
        <v>6.3650039064222352E-3</v>
      </c>
      <c r="T794" s="12">
        <f ca="1">SUMPRODUCT(T387:T$530, OFFSET(T$533,0, 0, COUNT($B$330:$B$530) - $B794, 1))</f>
        <v>5.9202385612645049E-3</v>
      </c>
      <c r="U794" s="12">
        <f ca="1">SUMPRODUCT(U387:U$530, OFFSET(U$533,0, 0, COUNT($B$330:$B$530) - $B794, 1))</f>
        <v>5.5181361422677547E-3</v>
      </c>
      <c r="V794" s="12">
        <f ca="1">SUMPRODUCT(V387:V$530, OFFSET(V$533,0, 0, COUNT($B$330:$B$530) - $B794, 1))</f>
        <v>7.9751858711936737E-3</v>
      </c>
      <c r="W794" s="12">
        <f ca="1">SUMPRODUCT(W387:W$530, OFFSET(W$533,0, 0, COUNT($B$330:$B$530) - $B794, 1))</f>
        <v>9.8347069872148363E-3</v>
      </c>
      <c r="X794" s="12">
        <f ca="1">SUMPRODUCT(X387:X$530, OFFSET(X$533,0, 0, COUNT($B$330:$B$530) - $B794, 1))</f>
        <v>1.1328518454841745E-2</v>
      </c>
      <c r="Y794" s="12">
        <f ca="1">SUMPRODUCT(Y387:Y$530, OFFSET(Y$533,0, 0, COUNT($B$330:$B$530) - $B794, 1))</f>
        <v>1.2518722399094557E-2</v>
      </c>
      <c r="Z794" s="12">
        <f ca="1">SUMPRODUCT(Z387:Z$530, OFFSET(Z$533,0, 0, COUNT($B$330:$B$530) - $B794, 1))</f>
        <v>1.3456192128555835E-2</v>
      </c>
      <c r="AA794" s="12">
        <f ca="1">SUMPRODUCT(AA387:AA$530, OFFSET(AA$533,0, 0, COUNT($B$330:$B$530) - $B794, 1))</f>
        <v>1.4182807213244723E-2</v>
      </c>
      <c r="AB794" s="12">
        <f ca="1">SUMPRODUCT(AB387:AB$530, OFFSET(AB$533,0, 0, COUNT($B$330:$B$530) - $B794, 1))</f>
        <v>1.4733198828220667E-2</v>
      </c>
      <c r="AC794" s="12">
        <f ca="1">SUMPRODUCT(AC387:AC$530, OFFSET(AC$533,0, 0, COUNT($B$330:$B$530) - $B794, 1))</f>
        <v>1.5136122574225235E-2</v>
      </c>
      <c r="AD794" s="12">
        <f ca="1">SUMPRODUCT(AD387:AD$530, OFFSET(AD$533,0, 0, COUNT($B$330:$B$530) - $B794, 1))</f>
        <v>1.5415545616197866E-2</v>
      </c>
      <c r="AE794" s="12">
        <f ca="1">SUMPRODUCT(AE387:AE$530, OFFSET(AE$533,0, 0, COUNT($B$330:$B$530) - $B794, 1))</f>
        <v>1.5591513058942054E-2</v>
      </c>
      <c r="AF794" s="12">
        <f ca="1">SUMPRODUCT(AF387:AF$530, OFFSET(AF$533,0, 0, COUNT($B$330:$B$530) - $B794, 1))</f>
        <v>1.568084250136503E-2</v>
      </c>
      <c r="AG794" s="12">
        <f ca="1">SUMPRODUCT(AG387:AG$530, OFFSET(AG$533,0, 0, COUNT($B$330:$B$530) - $B794, 1))</f>
        <v>1.5697683958106768E-2</v>
      </c>
      <c r="AH794" s="12">
        <f ca="1">SUMPRODUCT(AH387:AH$530, OFFSET(AH$533,0, 0, COUNT($B$330:$B$530) - $B794, 1))</f>
        <v>1.5653973618036533E-2</v>
      </c>
      <c r="AI794" s="12">
        <f ca="1">SUMPRODUCT(AI387:AI$530, OFFSET(AI$533,0, 0, COUNT($B$330:$B$530) - $B794, 1))</f>
        <v>1.5559803387543958E-2</v>
      </c>
      <c r="AJ794" s="12">
        <f ca="1">SUMPRODUCT(AJ387:AJ$530, OFFSET(AJ$533,0, 0, COUNT($B$330:$B$530) - $B794, 1))</f>
        <v>1.5423723251373738E-2</v>
      </c>
      <c r="AK794" s="12">
        <f ca="1">SUMPRODUCT(AK387:AK$530, OFFSET(AK$533,0, 0, COUNT($B$330:$B$530) - $B794, 1))</f>
        <v>1.5252989752396782E-2</v>
      </c>
      <c r="AL794" s="12">
        <f ca="1">SUMPRODUCT(AL387:AL$530, OFFSET(AL$533,0, 0, COUNT($B$330:$B$530) - $B794, 1))</f>
        <v>1.5053771039596925E-2</v>
      </c>
      <c r="AM794" s="12">
        <f ca="1">SUMPRODUCT(AM387:AM$530, OFFSET(AM$533,0, 0, COUNT($B$330:$B$530) - $B794, 1))</f>
        <v>1.4831316739311122E-2</v>
      </c>
      <c r="AN794" s="12">
        <f ca="1">SUMPRODUCT(AN387:AN$530, OFFSET(AN$533,0, 0, COUNT($B$330:$B$530) - $B794, 1))</f>
        <v>1.4590099206215637E-2</v>
      </c>
      <c r="AO794" s="12">
        <f ca="1">SUMPRODUCT(AO387:AO$530, OFFSET(AO$533,0, 0, COUNT($B$330:$B$530) - $B794, 1))</f>
        <v>1.4333931387999993E-2</v>
      </c>
    </row>
    <row r="795" spans="2:41">
      <c r="B795" s="33">
        <v>58</v>
      </c>
      <c r="C795" s="12">
        <f ca="1">SUMPRODUCT(C388:C$530, OFFSET(C$533,0, 0, COUNT($B$330:$B$530) - $B795, 1))</f>
        <v>9.4618590375251006E-3</v>
      </c>
      <c r="D795" s="12">
        <f ca="1">SUMPRODUCT(D388:D$530, OFFSET(D$533,0, 0, COUNT($B$330:$B$530) - $B795, 1))</f>
        <v>8.8185585771573972E-3</v>
      </c>
      <c r="E795" s="12">
        <f ca="1">SUMPRODUCT(E388:E$530, OFFSET(E$533,0, 0, COUNT($B$330:$B$530) - $B795, 1))</f>
        <v>8.2103887067024057E-3</v>
      </c>
      <c r="F795" s="12">
        <f ca="1">SUMPRODUCT(F388:F$530, OFFSET(F$533,0, 0, COUNT($B$330:$B$530) - $B795, 1))</f>
        <v>7.624188307569584E-3</v>
      </c>
      <c r="G795" s="12">
        <f ca="1">SUMPRODUCT(G388:G$530, OFFSET(G$533,0, 0, COUNT($B$330:$B$530) - $B795, 1))</f>
        <v>7.0983121257500829E-3</v>
      </c>
      <c r="H795" s="12">
        <f ca="1">SUMPRODUCT(H388:H$530, OFFSET(H$533,0, 0, COUNT($B$330:$B$530) - $B795, 1))</f>
        <v>6.5985371809075414E-3</v>
      </c>
      <c r="I795" s="12">
        <f ca="1">SUMPRODUCT(I388:I$530, OFFSET(I$533,0, 0, COUNT($B$330:$B$530) - $B795, 1))</f>
        <v>6.115887753656235E-3</v>
      </c>
      <c r="J795" s="12">
        <f ca="1">SUMPRODUCT(J388:J$530, OFFSET(J$533,0, 0, COUNT($B$330:$B$530) - $B795, 1))</f>
        <v>5.647346416105997E-3</v>
      </c>
      <c r="K795" s="12">
        <f ca="1">SUMPRODUCT(K388:K$530, OFFSET(K$533,0, 0, COUNT($B$330:$B$530) - $B795, 1))</f>
        <v>5.2034899777471423E-3</v>
      </c>
      <c r="L795" s="12">
        <f ca="1">SUMPRODUCT(L388:L$530, OFFSET(L$533,0, 0, COUNT($B$330:$B$530) - $B795, 1))</f>
        <v>5.3441117292609003E-3</v>
      </c>
      <c r="M795" s="12">
        <f ca="1">SUMPRODUCT(M388:M$530, OFFSET(M$533,0, 0, COUNT($B$330:$B$530) - $B795, 1))</f>
        <v>5.2694953688402092E-3</v>
      </c>
      <c r="N795" s="12">
        <f ca="1">SUMPRODUCT(N388:N$530, OFFSET(N$533,0, 0, COUNT($B$330:$B$530) - $B795, 1))</f>
        <v>5.2235869646857268E-3</v>
      </c>
      <c r="O795" s="12">
        <f ca="1">SUMPRODUCT(O388:O$530, OFFSET(O$533,0, 0, COUNT($B$330:$B$530) - $B795, 1))</f>
        <v>5.2469045783206649E-3</v>
      </c>
      <c r="P795" s="12">
        <f ca="1">SUMPRODUCT(P388:P$530, OFFSET(P$533,0, 0, COUNT($B$330:$B$530) - $B795, 1))</f>
        <v>5.007132148606726E-3</v>
      </c>
      <c r="Q795" s="12">
        <f ca="1">SUMPRODUCT(Q388:Q$530, OFFSET(Q$533,0, 0, COUNT($B$330:$B$530) - $B795, 1))</f>
        <v>4.6671239860256409E-3</v>
      </c>
      <c r="R795" s="12">
        <f ca="1">SUMPRODUCT(R388:R$530, OFFSET(R$533,0, 0, COUNT($B$330:$B$530) - $B795, 1))</f>
        <v>4.3216516127037013E-3</v>
      </c>
      <c r="S795" s="12">
        <f ca="1">SUMPRODUCT(S388:S$530, OFFSET(S$533,0, 0, COUNT($B$330:$B$530) - $B795, 1))</f>
        <v>3.9281211029875765E-3</v>
      </c>
      <c r="T795" s="12">
        <f ca="1">SUMPRODUCT(T388:T$530, OFFSET(T$533,0, 0, COUNT($B$330:$B$530) - $B795, 1))</f>
        <v>3.4637430980515522E-3</v>
      </c>
      <c r="U795" s="12">
        <f ca="1">SUMPRODUCT(U388:U$530, OFFSET(U$533,0, 0, COUNT($B$330:$B$530) - $B795, 1))</f>
        <v>3.0418701715445493E-3</v>
      </c>
      <c r="V795" s="12">
        <f ca="1">SUMPRODUCT(V388:V$530, OFFSET(V$533,0, 0, COUNT($B$330:$B$530) - $B795, 1))</f>
        <v>5.7497539352000969E-3</v>
      </c>
      <c r="W795" s="12">
        <f ca="1">SUMPRODUCT(W388:W$530, OFFSET(W$533,0, 0, COUNT($B$330:$B$530) - $B795, 1))</f>
        <v>7.8293585262256427E-3</v>
      </c>
      <c r="X795" s="12">
        <f ca="1">SUMPRODUCT(X388:X$530, OFFSET(X$533,0, 0, COUNT($B$330:$B$530) - $B795, 1))</f>
        <v>9.5170003567119407E-3</v>
      </c>
      <c r="Y795" s="12">
        <f ca="1">SUMPRODUCT(Y388:Y$530, OFFSET(Y$533,0, 0, COUNT($B$330:$B$530) - $B795, 1))</f>
        <v>1.0878511191386385E-2</v>
      </c>
      <c r="Z795" s="12">
        <f ca="1">SUMPRODUCT(Z388:Z$530, OFFSET(Z$533,0, 0, COUNT($B$330:$B$530) - $B795, 1))</f>
        <v>1.1967875827646864E-2</v>
      </c>
      <c r="AA795" s="12">
        <f ca="1">SUMPRODUCT(AA388:AA$530, OFFSET(AA$533,0, 0, COUNT($B$330:$B$530) - $B795, 1))</f>
        <v>1.282958416138729E-2</v>
      </c>
      <c r="AB795" s="12">
        <f ca="1">SUMPRODUCT(AB388:AB$530, OFFSET(AB$533,0, 0, COUNT($B$330:$B$530) - $B795, 1))</f>
        <v>1.3500468711054991E-2</v>
      </c>
      <c r="AC795" s="12">
        <f ca="1">SUMPRODUCT(AC388:AC$530, OFFSET(AC$533,0, 0, COUNT($B$330:$B$530) - $B795, 1))</f>
        <v>1.4011150613769591E-2</v>
      </c>
      <c r="AD795" s="12">
        <f ca="1">SUMPRODUCT(AD388:AD$530, OFFSET(AD$533,0, 0, COUNT($B$330:$B$530) - $B795, 1))</f>
        <v>1.4387185258726025E-2</v>
      </c>
      <c r="AE795" s="12">
        <f ca="1">SUMPRODUCT(AE388:AE$530, OFFSET(AE$533,0, 0, COUNT($B$330:$B$530) - $B795, 1))</f>
        <v>1.4649975729267588E-2</v>
      </c>
      <c r="AF795" s="12">
        <f ca="1">SUMPRODUCT(AF388:AF$530, OFFSET(AF$533,0, 0, COUNT($B$330:$B$530) - $B795, 1))</f>
        <v>1.4817505461645829E-2</v>
      </c>
      <c r="AG795" s="12">
        <f ca="1">SUMPRODUCT(AG388:AG$530, OFFSET(AG$533,0, 0, COUNT($B$330:$B$530) - $B795, 1))</f>
        <v>1.4904929195112942E-2</v>
      </c>
      <c r="AH795" s="12">
        <f ca="1">SUMPRODUCT(AH388:AH$530, OFFSET(AH$533,0, 0, COUNT($B$330:$B$530) - $B795, 1))</f>
        <v>1.4925052135536335E-2</v>
      </c>
      <c r="AI795" s="12">
        <f ca="1">SUMPRODUCT(AI388:AI$530, OFFSET(AI$533,0, 0, COUNT($B$330:$B$530) - $B795, 1))</f>
        <v>1.4888720407516416E-2</v>
      </c>
      <c r="AJ795" s="12">
        <f ca="1">SUMPRODUCT(AJ388:AJ$530, OFFSET(AJ$533,0, 0, COUNT($B$330:$B$530) - $B795, 1))</f>
        <v>1.4805140708055381E-2</v>
      </c>
      <c r="AK795" s="12">
        <f ca="1">SUMPRODUCT(AK388:AK$530, OFFSET(AK$533,0, 0, COUNT($B$330:$B$530) - $B795, 1))</f>
        <v>1.468214315512878E-2</v>
      </c>
      <c r="AL795" s="12">
        <f ca="1">SUMPRODUCT(AL388:AL$530, OFFSET(AL$533,0, 0, COUNT($B$330:$B$530) - $B795, 1))</f>
        <v>1.452639832764688E-2</v>
      </c>
      <c r="AM795" s="12">
        <f ca="1">SUMPRODUCT(AM388:AM$530, OFFSET(AM$533,0, 0, COUNT($B$330:$B$530) - $B795, 1))</f>
        <v>1.4343597187069105E-2</v>
      </c>
      <c r="AN795" s="12">
        <f ca="1">SUMPRODUCT(AN388:AN$530, OFFSET(AN$533,0, 0, COUNT($B$330:$B$530) - $B795, 1))</f>
        <v>1.4138600785215128E-2</v>
      </c>
      <c r="AO795" s="12">
        <f ca="1">SUMPRODUCT(AO388:AO$530, OFFSET(AO$533,0, 0, COUNT($B$330:$B$530) - $B795, 1))</f>
        <v>1.3915565271999992E-2</v>
      </c>
    </row>
    <row r="796" spans="2:41">
      <c r="B796" s="33">
        <v>59</v>
      </c>
      <c r="C796" s="12">
        <f ca="1">SUMPRODUCT(C389:C$530, OFFSET(C$533,0, 0, COUNT($B$330:$B$530) - $B796, 1))</f>
        <v>7.452931127532504E-3</v>
      </c>
      <c r="D796" s="12">
        <f ca="1">SUMPRODUCT(D389:D$530, OFFSET(D$533,0, 0, COUNT($B$330:$B$530) - $B796, 1))</f>
        <v>6.863121943348427E-3</v>
      </c>
      <c r="E796" s="12">
        <f ca="1">SUMPRODUCT(E389:E$530, OFFSET(E$533,0, 0, COUNT($B$330:$B$530) - $B796, 1))</f>
        <v>6.2931330895192776E-3</v>
      </c>
      <c r="F796" s="12">
        <f ca="1">SUMPRODUCT(F389:F$530, OFFSET(F$533,0, 0, COUNT($B$330:$B$530) - $B796, 1))</f>
        <v>5.7353789163999743E-3</v>
      </c>
      <c r="G796" s="12">
        <f ca="1">SUMPRODUCT(G389:G$530, OFFSET(G$533,0, 0, COUNT($B$330:$B$530) - $B796, 1))</f>
        <v>5.2314779657582876E-3</v>
      </c>
      <c r="H796" s="12">
        <f ca="1">SUMPRODUCT(H389:H$530, OFFSET(H$533,0, 0, COUNT($B$330:$B$530) - $B796, 1))</f>
        <v>4.7492397861892766E-3</v>
      </c>
      <c r="I796" s="12">
        <f ca="1">SUMPRODUCT(I389:I$530, OFFSET(I$533,0, 0, COUNT($B$330:$B$530) - $B796, 1))</f>
        <v>4.2810154639263331E-3</v>
      </c>
      <c r="J796" s="12">
        <f ca="1">SUMPRODUCT(J389:J$530, OFFSET(J$533,0, 0, COUNT($B$330:$B$530) - $B796, 1))</f>
        <v>3.8246858466282349E-3</v>
      </c>
      <c r="K796" s="12">
        <f ca="1">SUMPRODUCT(K389:K$530, OFFSET(K$533,0, 0, COUNT($B$330:$B$530) - $B796, 1))</f>
        <v>3.3914534662077313E-3</v>
      </c>
      <c r="L796" s="12">
        <f ca="1">SUMPRODUCT(L389:L$530, OFFSET(L$533,0, 0, COUNT($B$330:$B$530) - $B796, 1))</f>
        <v>3.4675761809206621E-3</v>
      </c>
      <c r="M796" s="12">
        <f ca="1">SUMPRODUCT(M389:M$530, OFFSET(M$533,0, 0, COUNT($B$330:$B$530) - $B796, 1))</f>
        <v>3.3225759393388692E-3</v>
      </c>
      <c r="N796" s="12">
        <f ca="1">SUMPRODUCT(N389:N$530, OFFSET(N$533,0, 0, COUNT($B$330:$B$530) - $B796, 1))</f>
        <v>3.2009266168812117E-3</v>
      </c>
      <c r="O796" s="12">
        <f ca="1">SUMPRODUCT(O389:O$530, OFFSET(O$533,0, 0, COUNT($B$330:$B$530) - $B796, 1))</f>
        <v>3.1442747679962715E-3</v>
      </c>
      <c r="P796" s="12">
        <f ca="1">SUMPRODUCT(P389:P$530, OFFSET(P$533,0, 0, COUNT($B$330:$B$530) - $B796, 1))</f>
        <v>2.8222427151921763E-3</v>
      </c>
      <c r="Q796" s="12">
        <f ca="1">SUMPRODUCT(Q389:Q$530, OFFSET(Q$533,0, 0, COUNT($B$330:$B$530) - $B796, 1))</f>
        <v>2.4257834669096558E-3</v>
      </c>
      <c r="R796" s="12">
        <f ca="1">SUMPRODUCT(R389:R$530, OFFSET(R$533,0, 0, COUNT($B$330:$B$530) - $B796, 1))</f>
        <v>1.9811090259014229E-3</v>
      </c>
      <c r="S796" s="12">
        <f ca="1">SUMPRODUCT(S389:S$530, OFFSET(S$533,0, 0, COUNT($B$330:$B$530) - $B796, 1))</f>
        <v>1.5795458731076653E-3</v>
      </c>
      <c r="T796" s="12">
        <f ca="1">SUMPRODUCT(T389:T$530, OFFSET(T$533,0, 0, COUNT($B$330:$B$530) - $B796, 1))</f>
        <v>1.1452077254792538E-3</v>
      </c>
      <c r="U796" s="12">
        <f ca="1">SUMPRODUCT(U389:U$530, OFFSET(U$533,0, 0, COUNT($B$330:$B$530) - $B796, 1))</f>
        <v>6.7588847077095675E-4</v>
      </c>
      <c r="V796" s="12">
        <f ca="1">SUMPRODUCT(V389:V$530, OFFSET(V$533,0, 0, COUNT($B$330:$B$530) - $B796, 1))</f>
        <v>3.52432199920652E-3</v>
      </c>
      <c r="W796" s="12">
        <f ca="1">SUMPRODUCT(W389:W$530, OFFSET(W$533,0, 0, COUNT($B$330:$B$530) - $B796, 1))</f>
        <v>5.8240100652364492E-3</v>
      </c>
      <c r="X796" s="12">
        <f ca="1">SUMPRODUCT(X389:X$530, OFFSET(X$533,0, 0, COUNT($B$330:$B$530) - $B796, 1))</f>
        <v>7.7054822585821379E-3</v>
      </c>
      <c r="Y796" s="12">
        <f ca="1">SUMPRODUCT(Y389:Y$530, OFFSET(Y$533,0, 0, COUNT($B$330:$B$530) - $B796, 1))</f>
        <v>9.2382999836782137E-3</v>
      </c>
      <c r="Z796" s="12">
        <f ca="1">SUMPRODUCT(Z389:Z$530, OFFSET(Z$533,0, 0, COUNT($B$330:$B$530) - $B796, 1))</f>
        <v>1.0479559526737891E-2</v>
      </c>
      <c r="AA796" s="12">
        <f ca="1">SUMPRODUCT(AA389:AA$530, OFFSET(AA$533,0, 0, COUNT($B$330:$B$530) - $B796, 1))</f>
        <v>1.1476361109529857E-2</v>
      </c>
      <c r="AB796" s="12">
        <f ca="1">SUMPRODUCT(AB389:AB$530, OFFSET(AB$533,0, 0, COUNT($B$330:$B$530) - $B796, 1))</f>
        <v>1.2267738593889315E-2</v>
      </c>
      <c r="AC796" s="12">
        <f ca="1">SUMPRODUCT(AC389:AC$530, OFFSET(AC$533,0, 0, COUNT($B$330:$B$530) - $B796, 1))</f>
        <v>1.2886178653313948E-2</v>
      </c>
      <c r="AD796" s="12">
        <f ca="1">SUMPRODUCT(AD389:AD$530, OFFSET(AD$533,0, 0, COUNT($B$330:$B$530) - $B796, 1))</f>
        <v>1.3358824901254186E-2</v>
      </c>
      <c r="AE796" s="12">
        <f ca="1">SUMPRODUCT(AE389:AE$530, OFFSET(AE$533,0, 0, COUNT($B$330:$B$530) - $B796, 1))</f>
        <v>1.3708438399593122E-2</v>
      </c>
      <c r="AF796" s="12">
        <f ca="1">SUMPRODUCT(AF389:AF$530, OFFSET(AF$533,0, 0, COUNT($B$330:$B$530) - $B796, 1))</f>
        <v>1.3954168421926628E-2</v>
      </c>
      <c r="AG796" s="12">
        <f ca="1">SUMPRODUCT(AG389:AG$530, OFFSET(AG$533,0, 0, COUNT($B$330:$B$530) - $B796, 1))</f>
        <v>1.4112174432119116E-2</v>
      </c>
      <c r="AH796" s="12">
        <f ca="1">SUMPRODUCT(AH389:AH$530, OFFSET(AH$533,0, 0, COUNT($B$330:$B$530) - $B796, 1))</f>
        <v>1.419613065303614E-2</v>
      </c>
      <c r="AI796" s="12">
        <f ca="1">SUMPRODUCT(AI389:AI$530, OFFSET(AI$533,0, 0, COUNT($B$330:$B$530) - $B796, 1))</f>
        <v>1.4217637427488874E-2</v>
      </c>
      <c r="AJ796" s="12">
        <f ca="1">SUMPRODUCT(AJ389:AJ$530, OFFSET(AJ$533,0, 0, COUNT($B$330:$B$530) - $B796, 1))</f>
        <v>1.4186558164737025E-2</v>
      </c>
      <c r="AK796" s="12">
        <f ca="1">SUMPRODUCT(AK389:AK$530, OFFSET(AK$533,0, 0, COUNT($B$330:$B$530) - $B796, 1))</f>
        <v>1.4111296557860779E-2</v>
      </c>
      <c r="AL796" s="12">
        <f ca="1">SUMPRODUCT(AL389:AL$530, OFFSET(AL$533,0, 0, COUNT($B$330:$B$530) - $B796, 1))</f>
        <v>1.3999025615696836E-2</v>
      </c>
      <c r="AM796" s="12">
        <f ca="1">SUMPRODUCT(AM389:AM$530, OFFSET(AM$533,0, 0, COUNT($B$330:$B$530) - $B796, 1))</f>
        <v>1.3855877634827089E-2</v>
      </c>
      <c r="AN796" s="12">
        <f ca="1">SUMPRODUCT(AN389:AN$530, OFFSET(AN$533,0, 0, COUNT($B$330:$B$530) - $B796, 1))</f>
        <v>1.368710236421462E-2</v>
      </c>
      <c r="AO796" s="12">
        <f ca="1">SUMPRODUCT(AO389:AO$530, OFFSET(AO$533,0, 0, COUNT($B$330:$B$530) - $B796, 1))</f>
        <v>1.349719915599999E-2</v>
      </c>
    </row>
    <row r="797" spans="2:41">
      <c r="B797" s="33">
        <v>60</v>
      </c>
      <c r="C797" s="12">
        <f ca="1">SUMPRODUCT(C390:C$530, OFFSET(C$533,0, 0, COUNT($B$330:$B$530) - $B797, 1))</f>
        <v>5.5497426256994071E-3</v>
      </c>
      <c r="D797" s="12">
        <f ca="1">SUMPRODUCT(D390:D$530, OFFSET(D$533,0, 0, COUNT($B$330:$B$530) - $B797, 1))</f>
        <v>5.0065108701820502E-3</v>
      </c>
      <c r="E797" s="12">
        <f ca="1">SUMPRODUCT(E390:E$530, OFFSET(E$533,0, 0, COUNT($B$330:$B$530) - $B797, 1))</f>
        <v>4.4700123976261696E-3</v>
      </c>
      <c r="F797" s="12">
        <f ca="1">SUMPRODUCT(F390:F$530, OFFSET(F$533,0, 0, COUNT($B$330:$B$530) - $B797, 1))</f>
        <v>3.9374579756778685E-3</v>
      </c>
      <c r="G797" s="12">
        <f ca="1">SUMPRODUCT(G390:G$530, OFFSET(G$533,0, 0, COUNT($B$330:$B$530) - $B797, 1))</f>
        <v>3.4532719394373594E-3</v>
      </c>
      <c r="H797" s="12">
        <f ca="1">SUMPRODUCT(H390:H$530, OFFSET(H$533,0, 0, COUNT($B$330:$B$530) - $B797, 1))</f>
        <v>2.9870093202626776E-3</v>
      </c>
      <c r="I797" s="12">
        <f ca="1">SUMPRODUCT(I390:I$530, OFFSET(I$533,0, 0, COUNT($B$330:$B$530) - $B797, 1))</f>
        <v>2.5321589674423802E-3</v>
      </c>
      <c r="J797" s="12">
        <f ca="1">SUMPRODUCT(J390:J$530, OFFSET(J$533,0, 0, COUNT($B$330:$B$530) - $B797, 1))</f>
        <v>2.0954672038300663E-3</v>
      </c>
      <c r="K797" s="12">
        <f ca="1">SUMPRODUCT(K390:K$530, OFFSET(K$533,0, 0, COUNT($B$330:$B$530) - $B797, 1))</f>
        <v>1.7328706323681614E-3</v>
      </c>
      <c r="L797" s="12">
        <f ca="1">SUMPRODUCT(L390:L$530, OFFSET(L$533,0, 0, COUNT($B$330:$B$530) - $B797, 1))</f>
        <v>1.697171806300793E-3</v>
      </c>
      <c r="M797" s="12">
        <f ca="1">SUMPRODUCT(M390:M$530, OFFSET(M$533,0, 0, COUNT($B$330:$B$530) - $B797, 1))</f>
        <v>1.507954182257659E-3</v>
      </c>
      <c r="N797" s="12">
        <f ca="1">SUMPRODUCT(N390:N$530, OFFSET(N$533,0, 0, COUNT($B$330:$B$530) - $B797, 1))</f>
        <v>1.3496607558105974E-3</v>
      </c>
      <c r="O797" s="12">
        <f ca="1">SUMPRODUCT(O390:O$530, OFFSET(O$533,0, 0, COUNT($B$330:$B$530) - $B797, 1))</f>
        <v>1.2558720958460664E-3</v>
      </c>
      <c r="P797" s="12">
        <f ca="1">SUMPRODUCT(P390:P$530, OFFSET(P$533,0, 0, COUNT($B$330:$B$530) - $B797, 1))</f>
        <v>8.8916815608333199E-4</v>
      </c>
      <c r="Q797" s="12">
        <f ca="1">SUMPRODUCT(Q390:Q$530, OFFSET(Q$533,0, 0, COUNT($B$330:$B$530) - $B797, 1))</f>
        <v>4.6891452743351891E-4</v>
      </c>
      <c r="R797" s="12">
        <f ca="1">SUMPRODUCT(R390:R$530, OFFSET(R$533,0, 0, COUNT($B$330:$B$530) - $B797, 1))</f>
        <v>1.6618306183766725E-5</v>
      </c>
      <c r="S797" s="12">
        <f ca="1">SUMPRODUCT(S390:S$530, OFFSET(S$533,0, 0, COUNT($B$330:$B$530) - $B797, 1))</f>
        <v>0</v>
      </c>
      <c r="T797" s="12">
        <f ca="1">SUMPRODUCT(T390:T$530, OFFSET(T$533,0, 0, COUNT($B$330:$B$530) - $B797, 1))</f>
        <v>0</v>
      </c>
      <c r="U797" s="12">
        <f ca="1">SUMPRODUCT(U390:U$530, OFFSET(U$533,0, 0, COUNT($B$330:$B$530) - $B797, 1))</f>
        <v>0</v>
      </c>
      <c r="V797" s="12">
        <f ca="1">SUMPRODUCT(V390:V$530, OFFSET(V$533,0, 0, COUNT($B$330:$B$530) - $B797, 1))</f>
        <v>1.2988900632129432E-3</v>
      </c>
      <c r="W797" s="12">
        <f ca="1">SUMPRODUCT(W390:W$530, OFFSET(W$533,0, 0, COUNT($B$330:$B$530) - $B797, 1))</f>
        <v>3.8186616042472556E-3</v>
      </c>
      <c r="X797" s="12">
        <f ca="1">SUMPRODUCT(X390:X$530, OFFSET(X$533,0, 0, COUNT($B$330:$B$530) - $B797, 1))</f>
        <v>5.8939641604523335E-3</v>
      </c>
      <c r="Y797" s="12">
        <f ca="1">SUMPRODUCT(Y390:Y$530, OFFSET(Y$533,0, 0, COUNT($B$330:$B$530) - $B797, 1))</f>
        <v>7.5980887759700419E-3</v>
      </c>
      <c r="Z797" s="12">
        <f ca="1">SUMPRODUCT(Z390:Z$530, OFFSET(Z$533,0, 0, COUNT($B$330:$B$530) - $B797, 1))</f>
        <v>8.9912432258289175E-3</v>
      </c>
      <c r="AA797" s="12">
        <f ca="1">SUMPRODUCT(AA390:AA$530, OFFSET(AA$533,0, 0, COUNT($B$330:$B$530) - $B797, 1))</f>
        <v>1.0123138057672423E-2</v>
      </c>
      <c r="AB797" s="12">
        <f ca="1">SUMPRODUCT(AB390:AB$530, OFFSET(AB$533,0, 0, COUNT($B$330:$B$530) - $B797, 1))</f>
        <v>1.1035008476723639E-2</v>
      </c>
      <c r="AC797" s="12">
        <f ca="1">SUMPRODUCT(AC390:AC$530, OFFSET(AC$533,0, 0, COUNT($B$330:$B$530) - $B797, 1))</f>
        <v>1.1761206692858303E-2</v>
      </c>
      <c r="AD797" s="12">
        <f ca="1">SUMPRODUCT(AD390:AD$530, OFFSET(AD$533,0, 0, COUNT($B$330:$B$530) - $B797, 1))</f>
        <v>1.2330464543782345E-2</v>
      </c>
      <c r="AE797" s="12">
        <f ca="1">SUMPRODUCT(AE390:AE$530, OFFSET(AE$533,0, 0, COUNT($B$330:$B$530) - $B797, 1))</f>
        <v>1.2766901069918655E-2</v>
      </c>
      <c r="AF797" s="12">
        <f ca="1">SUMPRODUCT(AF390:AF$530, OFFSET(AF$533,0, 0, COUNT($B$330:$B$530) - $B797, 1))</f>
        <v>1.3090831382207428E-2</v>
      </c>
      <c r="AG797" s="12">
        <f ca="1">SUMPRODUCT(AG390:AG$530, OFFSET(AG$533,0, 0, COUNT($B$330:$B$530) - $B797, 1))</f>
        <v>1.3319419669125292E-2</v>
      </c>
      <c r="AH797" s="12">
        <f ca="1">SUMPRODUCT(AH390:AH$530, OFFSET(AH$533,0, 0, COUNT($B$330:$B$530) - $B797, 1))</f>
        <v>1.3467209170535944E-2</v>
      </c>
      <c r="AI797" s="12">
        <f ca="1">SUMPRODUCT(AI390:AI$530, OFFSET(AI$533,0, 0, COUNT($B$330:$B$530) - $B797, 1))</f>
        <v>1.3546554447461332E-2</v>
      </c>
      <c r="AJ797" s="12">
        <f ca="1">SUMPRODUCT(AJ390:AJ$530, OFFSET(AJ$533,0, 0, COUNT($B$330:$B$530) - $B797, 1))</f>
        <v>1.3567975621418669E-2</v>
      </c>
      <c r="AK797" s="12">
        <f ca="1">SUMPRODUCT(AK390:AK$530, OFFSET(AK$533,0, 0, COUNT($B$330:$B$530) - $B797, 1))</f>
        <v>1.3540449960592777E-2</v>
      </c>
      <c r="AL797" s="12">
        <f ca="1">SUMPRODUCT(AL390:AL$530, OFFSET(AL$533,0, 0, COUNT($B$330:$B$530) - $B797, 1))</f>
        <v>1.3471652903746792E-2</v>
      </c>
      <c r="AM797" s="12">
        <f ca="1">SUMPRODUCT(AM390:AM$530, OFFSET(AM$533,0, 0, COUNT($B$330:$B$530) - $B797, 1))</f>
        <v>1.3368158082585072E-2</v>
      </c>
      <c r="AN797" s="12">
        <f ca="1">SUMPRODUCT(AN390:AN$530, OFFSET(AN$533,0, 0, COUNT($B$330:$B$530) - $B797, 1))</f>
        <v>1.3235603943214111E-2</v>
      </c>
      <c r="AO797" s="12">
        <f ca="1">SUMPRODUCT(AO390:AO$530, OFFSET(AO$533,0, 0, COUNT($B$330:$B$530) - $B797, 1))</f>
        <v>1.3078833039999989E-2</v>
      </c>
    </row>
    <row r="798" spans="2:41">
      <c r="B798" s="33">
        <v>61</v>
      </c>
      <c r="C798" s="12">
        <f ca="1">SUMPRODUCT(C391:C$530, OFFSET(C$533,0, 0, COUNT($B$330:$B$530) - $B798, 1))</f>
        <v>3.7522935320258096E-3</v>
      </c>
      <c r="D798" s="12">
        <f ca="1">SUMPRODUCT(D391:D$530, OFFSET(D$533,0, 0, COUNT($B$330:$B$530) - $B798, 1))</f>
        <v>3.2487253576582676E-3</v>
      </c>
      <c r="E798" s="12">
        <f ca="1">SUMPRODUCT(E391:E$530, OFFSET(E$533,0, 0, COUNT($B$330:$B$530) - $B798, 1))</f>
        <v>2.7410266310230833E-3</v>
      </c>
      <c r="F798" s="12">
        <f ca="1">SUMPRODUCT(F391:F$530, OFFSET(F$533,0, 0, COUNT($B$330:$B$530) - $B798, 1))</f>
        <v>2.2337247556457876E-3</v>
      </c>
      <c r="G798" s="12">
        <f ca="1">SUMPRODUCT(G391:G$530, OFFSET(G$533,0, 0, COUNT($B$330:$B$530) - $B798, 1))</f>
        <v>1.8037538043632465E-3</v>
      </c>
      <c r="H798" s="12">
        <f ca="1">SUMPRODUCT(H391:H$530, OFFSET(H$533,0, 0, COUNT($B$330:$B$530) - $B798, 1))</f>
        <v>1.4056269055515659E-3</v>
      </c>
      <c r="I798" s="12">
        <f ca="1">SUMPRODUCT(I391:I$530, OFFSET(I$533,0, 0, COUNT($B$330:$B$530) - $B798, 1))</f>
        <v>1.0281743959972859E-3</v>
      </c>
      <c r="J798" s="12">
        <f ca="1">SUMPRODUCT(J391:J$530, OFFSET(J$533,0, 0, COUNT($B$330:$B$530) - $B798, 1))</f>
        <v>6.8984613043908351E-4</v>
      </c>
      <c r="K798" s="12">
        <f ca="1">SUMPRODUCT(K391:K$530, OFFSET(K$533,0, 0, COUNT($B$330:$B$530) - $B798, 1))</f>
        <v>5.1014738038843773E-4</v>
      </c>
      <c r="L798" s="12">
        <f ca="1">SUMPRODUCT(L391:L$530, OFFSET(L$533,0, 0, COUNT($B$330:$B$530) - $B798, 1))</f>
        <v>4.1750833973939485E-4</v>
      </c>
      <c r="M798" s="12">
        <f ca="1">SUMPRODUCT(M391:M$530, OFFSET(M$533,0, 0, COUNT($B$330:$B$530) - $B798, 1))</f>
        <v>2.4763096219238185E-4</v>
      </c>
      <c r="N798" s="12">
        <f ca="1">SUMPRODUCT(N391:N$530, OFFSET(N$533,0, 0, COUNT($B$330:$B$530) - $B798, 1))</f>
        <v>0</v>
      </c>
      <c r="O798" s="12">
        <f ca="1">SUMPRODUCT(O391:O$530, OFFSET(O$533,0, 0, COUNT($B$330:$B$530) - $B798, 1))</f>
        <v>0</v>
      </c>
      <c r="P798" s="12">
        <f ca="1">SUMPRODUCT(P391:P$530, OFFSET(P$533,0, 0, COUNT($B$330:$B$530) - $B798, 1))</f>
        <v>0</v>
      </c>
      <c r="Q798" s="12">
        <f ca="1">SUMPRODUCT(Q391:Q$530, OFFSET(Q$533,0, 0, COUNT($B$330:$B$530) - $B798, 1))</f>
        <v>0</v>
      </c>
      <c r="R798" s="12">
        <f ca="1">SUMPRODUCT(R391:R$530, OFFSET(R$533,0, 0, COUNT($B$330:$B$530) - $B798, 1))</f>
        <v>0</v>
      </c>
      <c r="S798" s="12">
        <f ca="1">SUMPRODUCT(S391:S$530, OFFSET(S$533,0, 0, COUNT($B$330:$B$530) - $B798, 1))</f>
        <v>0</v>
      </c>
      <c r="T798" s="12">
        <f ca="1">SUMPRODUCT(T391:T$530, OFFSET(T$533,0, 0, COUNT($B$330:$B$530) - $B798, 1))</f>
        <v>0</v>
      </c>
      <c r="U798" s="12">
        <f ca="1">SUMPRODUCT(U391:U$530, OFFSET(U$533,0, 0, COUNT($B$330:$B$530) - $B798, 1))</f>
        <v>0</v>
      </c>
      <c r="V798" s="12">
        <f ca="1">SUMPRODUCT(V391:V$530, OFFSET(V$533,0, 0, COUNT($B$330:$B$530) - $B798, 1))</f>
        <v>0</v>
      </c>
      <c r="W798" s="12">
        <f ca="1">SUMPRODUCT(W391:W$530, OFFSET(W$533,0, 0, COUNT($B$330:$B$530) - $B798, 1))</f>
        <v>1.8133131432580621E-3</v>
      </c>
      <c r="X798" s="12">
        <f ca="1">SUMPRODUCT(X391:X$530, OFFSET(X$533,0, 0, COUNT($B$330:$B$530) - $B798, 1))</f>
        <v>4.0824460623225299E-3</v>
      </c>
      <c r="Y798" s="12">
        <f ca="1">SUMPRODUCT(Y391:Y$530, OFFSET(Y$533,0, 0, COUNT($B$330:$B$530) - $B798, 1))</f>
        <v>5.9578775682618702E-3</v>
      </c>
      <c r="Z798" s="12">
        <f ca="1">SUMPRODUCT(Z391:Z$530, OFFSET(Z$533,0, 0, COUNT($B$330:$B$530) - $B798, 1))</f>
        <v>7.5029269249199454E-3</v>
      </c>
      <c r="AA798" s="12">
        <f ca="1">SUMPRODUCT(AA391:AA$530, OFFSET(AA$533,0, 0, COUNT($B$330:$B$530) - $B798, 1))</f>
        <v>8.7699150058149888E-3</v>
      </c>
      <c r="AB798" s="12">
        <f ca="1">SUMPRODUCT(AB391:AB$530, OFFSET(AB$533,0, 0, COUNT($B$330:$B$530) - $B798, 1))</f>
        <v>9.8022783595579609E-3</v>
      </c>
      <c r="AC798" s="12">
        <f ca="1">SUMPRODUCT(AC391:AC$530, OFFSET(AC$533,0, 0, COUNT($B$330:$B$530) - $B798, 1))</f>
        <v>1.0636234732402661E-2</v>
      </c>
      <c r="AD798" s="12">
        <f ca="1">SUMPRODUCT(AD391:AD$530, OFFSET(AD$533,0, 0, COUNT($B$330:$B$530) - $B798, 1))</f>
        <v>1.1302104186310506E-2</v>
      </c>
      <c r="AE798" s="12">
        <f ca="1">SUMPRODUCT(AE391:AE$530, OFFSET(AE$533,0, 0, COUNT($B$330:$B$530) - $B798, 1))</f>
        <v>1.1825363740244189E-2</v>
      </c>
      <c r="AF798" s="12">
        <f ca="1">SUMPRODUCT(AF391:AF$530, OFFSET(AF$533,0, 0, COUNT($B$330:$B$530) - $B798, 1))</f>
        <v>1.2227494342488227E-2</v>
      </c>
      <c r="AG798" s="12">
        <f ca="1">SUMPRODUCT(AG391:AG$530, OFFSET(AG$533,0, 0, COUNT($B$330:$B$530) - $B798, 1))</f>
        <v>1.2526664906131468E-2</v>
      </c>
      <c r="AH798" s="12">
        <f ca="1">SUMPRODUCT(AH391:AH$530, OFFSET(AH$533,0, 0, COUNT($B$330:$B$530) - $B798, 1))</f>
        <v>1.2738287688035747E-2</v>
      </c>
      <c r="AI798" s="12">
        <f ca="1">SUMPRODUCT(AI391:AI$530, OFFSET(AI$533,0, 0, COUNT($B$330:$B$530) - $B798, 1))</f>
        <v>1.2875471467433791E-2</v>
      </c>
      <c r="AJ798" s="12">
        <f ca="1">SUMPRODUCT(AJ391:AJ$530, OFFSET(AJ$533,0, 0, COUNT($B$330:$B$530) - $B798, 1))</f>
        <v>1.2949393078100313E-2</v>
      </c>
      <c r="AK798" s="12">
        <f ca="1">SUMPRODUCT(AK391:AK$530, OFFSET(AK$533,0, 0, COUNT($B$330:$B$530) - $B798, 1))</f>
        <v>1.2969603363324774E-2</v>
      </c>
      <c r="AL798" s="12">
        <f ca="1">SUMPRODUCT(AL391:AL$530, OFFSET(AL$533,0, 0, COUNT($B$330:$B$530) - $B798, 1))</f>
        <v>1.2944280191796748E-2</v>
      </c>
      <c r="AM798" s="12">
        <f ca="1">SUMPRODUCT(AM391:AM$530, OFFSET(AM$533,0, 0, COUNT($B$330:$B$530) - $B798, 1))</f>
        <v>1.2880438530343057E-2</v>
      </c>
      <c r="AN798" s="12">
        <f ca="1">SUMPRODUCT(AN391:AN$530, OFFSET(AN$533,0, 0, COUNT($B$330:$B$530) - $B798, 1))</f>
        <v>1.2784105522213603E-2</v>
      </c>
      <c r="AO798" s="12">
        <f ca="1">SUMPRODUCT(AO391:AO$530, OFFSET(AO$533,0, 0, COUNT($B$330:$B$530) - $B798, 1))</f>
        <v>1.2660466923999988E-2</v>
      </c>
    </row>
    <row r="799" spans="2:41">
      <c r="B799" s="33">
        <v>62</v>
      </c>
      <c r="C799" s="12">
        <f ca="1">SUMPRODUCT(C392:C$530, OFFSET(C$533,0, 0, COUNT($B$330:$B$530) - $B799, 1))</f>
        <v>2.0605838465117118E-3</v>
      </c>
      <c r="D799" s="12">
        <f ca="1">SUMPRODUCT(D392:D$530, OFFSET(D$533,0, 0, COUNT($B$330:$B$530) - $B799, 1))</f>
        <v>1.5897654057770781E-3</v>
      </c>
      <c r="E799" s="12">
        <f ca="1">SUMPRODUCT(E392:E$530, OFFSET(E$533,0, 0, COUNT($B$330:$B$530) - $B799, 1))</f>
        <v>1.1338087028344619E-3</v>
      </c>
      <c r="F799" s="12">
        <f ca="1">SUMPRODUCT(F392:F$530, OFFSET(F$533,0, 0, COUNT($B$330:$B$530) - $B799, 1))</f>
        <v>7.3573002260872563E-4</v>
      </c>
      <c r="G799" s="12">
        <f ca="1">SUMPRODUCT(G392:G$530, OFFSET(G$533,0, 0, COUNT($B$330:$B$530) - $B799, 1))</f>
        <v>5.3022297742113622E-4</v>
      </c>
      <c r="H799" s="12">
        <f ca="1">SUMPRODUCT(H392:H$530, OFFSET(H$533,0, 0, COUNT($B$330:$B$530) - $B799, 1))</f>
        <v>3.3770629704538515E-4</v>
      </c>
      <c r="I799" s="12">
        <f ca="1">SUMPRODUCT(I392:I$530, OFFSET(I$533,0, 0, COUNT($B$330:$B$530) - $B799, 1))</f>
        <v>1.5338788247472876E-4</v>
      </c>
      <c r="J799" s="12">
        <f ca="1">SUMPRODUCT(J392:J$530, OFFSET(J$533,0, 0, COUNT($B$330:$B$530) - $B799, 1))</f>
        <v>0</v>
      </c>
      <c r="K799" s="12">
        <f ca="1">SUMPRODUCT(K392:K$530, OFFSET(K$533,0, 0, COUNT($B$330:$B$530) - $B799, 1))</f>
        <v>0</v>
      </c>
      <c r="L799" s="12">
        <f ca="1">SUMPRODUCT(L392:L$530, OFFSET(L$533,0, 0, COUNT($B$330:$B$530) - $B799, 1))</f>
        <v>0</v>
      </c>
      <c r="M799" s="12">
        <f ca="1">SUMPRODUCT(M392:M$530, OFFSET(M$533,0, 0, COUNT($B$330:$B$530) - $B799, 1))</f>
        <v>0</v>
      </c>
      <c r="N799" s="12">
        <f ca="1">SUMPRODUCT(N392:N$530, OFFSET(N$533,0, 0, COUNT($B$330:$B$530) - $B799, 1))</f>
        <v>0</v>
      </c>
      <c r="O799" s="12">
        <f ca="1">SUMPRODUCT(O392:O$530, OFFSET(O$533,0, 0, COUNT($B$330:$B$530) - $B799, 1))</f>
        <v>0</v>
      </c>
      <c r="P799" s="12">
        <f ca="1">SUMPRODUCT(P392:P$530, OFFSET(P$533,0, 0, COUNT($B$330:$B$530) - $B799, 1))</f>
        <v>0</v>
      </c>
      <c r="Q799" s="12">
        <f ca="1">SUMPRODUCT(Q392:Q$530, OFFSET(Q$533,0, 0, COUNT($B$330:$B$530) - $B799, 1))</f>
        <v>0</v>
      </c>
      <c r="R799" s="12">
        <f ca="1">SUMPRODUCT(R392:R$530, OFFSET(R$533,0, 0, COUNT($B$330:$B$530) - $B799, 1))</f>
        <v>0</v>
      </c>
      <c r="S799" s="12">
        <f ca="1">SUMPRODUCT(S392:S$530, OFFSET(S$533,0, 0, COUNT($B$330:$B$530) - $B799, 1))</f>
        <v>0</v>
      </c>
      <c r="T799" s="12">
        <f ca="1">SUMPRODUCT(T392:T$530, OFFSET(T$533,0, 0, COUNT($B$330:$B$530) - $B799, 1))</f>
        <v>0</v>
      </c>
      <c r="U799" s="12">
        <f ca="1">SUMPRODUCT(U392:U$530, OFFSET(U$533,0, 0, COUNT($B$330:$B$530) - $B799, 1))</f>
        <v>0</v>
      </c>
      <c r="V799" s="12">
        <f ca="1">SUMPRODUCT(V392:V$530, OFFSET(V$533,0, 0, COUNT($B$330:$B$530) - $B799, 1))</f>
        <v>0</v>
      </c>
      <c r="W799" s="12">
        <f ca="1">SUMPRODUCT(W392:W$530, OFFSET(W$533,0, 0, COUNT($B$330:$B$530) - $B799, 1))</f>
        <v>0</v>
      </c>
      <c r="X799" s="12">
        <f ca="1">SUMPRODUCT(X392:X$530, OFFSET(X$533,0, 0, COUNT($B$330:$B$530) - $B799, 1))</f>
        <v>2.2709279641927264E-3</v>
      </c>
      <c r="Y799" s="12">
        <f ca="1">SUMPRODUCT(Y392:Y$530, OFFSET(Y$533,0, 0, COUNT($B$330:$B$530) - $B799, 1))</f>
        <v>4.3176663605536984E-3</v>
      </c>
      <c r="Z799" s="12">
        <f ca="1">SUMPRODUCT(Z392:Z$530, OFFSET(Z$533,0, 0, COUNT($B$330:$B$530) - $B799, 1))</f>
        <v>6.0146106240109732E-3</v>
      </c>
      <c r="AA799" s="12">
        <f ca="1">SUMPRODUCT(AA392:AA$530, OFFSET(AA$533,0, 0, COUNT($B$330:$B$530) - $B799, 1))</f>
        <v>7.4166919539575549E-3</v>
      </c>
      <c r="AB799" s="12">
        <f ca="1">SUMPRODUCT(AB392:AB$530, OFFSET(AB$533,0, 0, COUNT($B$330:$B$530) - $B799, 1))</f>
        <v>8.5695482423922848E-3</v>
      </c>
      <c r="AC799" s="12">
        <f ca="1">SUMPRODUCT(AC392:AC$530, OFFSET(AC$533,0, 0, COUNT($B$330:$B$530) - $B799, 1))</f>
        <v>9.5112627719470162E-3</v>
      </c>
      <c r="AD799" s="12">
        <f ca="1">SUMPRODUCT(AD392:AD$530, OFFSET(AD$533,0, 0, COUNT($B$330:$B$530) - $B799, 1))</f>
        <v>1.0273743828838664E-2</v>
      </c>
      <c r="AE799" s="12">
        <f ca="1">SUMPRODUCT(AE392:AE$530, OFFSET(AE$533,0, 0, COUNT($B$330:$B$530) - $B799, 1))</f>
        <v>1.0883826410569723E-2</v>
      </c>
      <c r="AF799" s="12">
        <f ca="1">SUMPRODUCT(AF392:AF$530, OFFSET(AF$533,0, 0, COUNT($B$330:$B$530) - $B799, 1))</f>
        <v>1.1364157302769027E-2</v>
      </c>
      <c r="AG799" s="12">
        <f ca="1">SUMPRODUCT(AG392:AG$530, OFFSET(AG$533,0, 0, COUNT($B$330:$B$530) - $B799, 1))</f>
        <v>1.1733910143137643E-2</v>
      </c>
      <c r="AH799" s="12">
        <f ca="1">SUMPRODUCT(AH392:AH$530, OFFSET(AH$533,0, 0, COUNT($B$330:$B$530) - $B799, 1))</f>
        <v>1.2009366205535553E-2</v>
      </c>
      <c r="AI799" s="12">
        <f ca="1">SUMPRODUCT(AI392:AI$530, OFFSET(AI$533,0, 0, COUNT($B$330:$B$530) - $B799, 1))</f>
        <v>1.2204388487406249E-2</v>
      </c>
      <c r="AJ799" s="12">
        <f ca="1">SUMPRODUCT(AJ392:AJ$530, OFFSET(AJ$533,0, 0, COUNT($B$330:$B$530) - $B799, 1))</f>
        <v>1.2330810534781956E-2</v>
      </c>
      <c r="AK799" s="12">
        <f ca="1">SUMPRODUCT(AK392:AK$530, OFFSET(AK$533,0, 0, COUNT($B$330:$B$530) - $B799, 1))</f>
        <v>1.2398756766056772E-2</v>
      </c>
      <c r="AL799" s="12">
        <f ca="1">SUMPRODUCT(AL392:AL$530, OFFSET(AL$533,0, 0, COUNT($B$330:$B$530) - $B799, 1))</f>
        <v>1.2416907479846704E-2</v>
      </c>
      <c r="AM799" s="12">
        <f ca="1">SUMPRODUCT(AM392:AM$530, OFFSET(AM$533,0, 0, COUNT($B$330:$B$530) - $B799, 1))</f>
        <v>1.239271897810104E-2</v>
      </c>
      <c r="AN799" s="12">
        <f ca="1">SUMPRODUCT(AN392:AN$530, OFFSET(AN$533,0, 0, COUNT($B$330:$B$530) - $B799, 1))</f>
        <v>1.2332607101213094E-2</v>
      </c>
      <c r="AO799" s="12">
        <f ca="1">SUMPRODUCT(AO392:AO$530, OFFSET(AO$533,0, 0, COUNT($B$330:$B$530) - $B799, 1))</f>
        <v>1.2242100807999989E-2</v>
      </c>
    </row>
    <row r="800" spans="2:41">
      <c r="B800" s="33">
        <v>63</v>
      </c>
      <c r="C800" s="12">
        <f ca="1">SUMPRODUCT(C393:C$530, OFFSET(C$533,0, 0, COUNT($B$330:$B$530) - $B800, 1))</f>
        <v>6.445892419155966E-4</v>
      </c>
      <c r="D800" s="12">
        <f ca="1">SUMPRODUCT(D393:D$530, OFFSET(D$533,0, 0, COUNT($B$330:$B$530) - $B800, 1))</f>
        <v>3.9116692799461814E-4</v>
      </c>
      <c r="E800" s="12">
        <f ca="1">SUMPRODUCT(E393:E$530, OFFSET(E$533,0, 0, COUNT($B$330:$B$530) - $B800, 1))</f>
        <v>1.7215820262665095E-4</v>
      </c>
      <c r="F800" s="12">
        <f ca="1">SUMPRODUCT(F393:F$530, OFFSET(F$533,0, 0, COUNT($B$330:$B$530) - $B800, 1))</f>
        <v>0</v>
      </c>
      <c r="G800" s="12">
        <f ca="1">SUMPRODUCT(G393:G$530, OFFSET(G$533,0, 0, COUNT($B$330:$B$530) - $B800, 1))</f>
        <v>0</v>
      </c>
      <c r="H800" s="12">
        <f ca="1">SUMPRODUCT(H393:H$530, OFFSET(H$533,0, 0, COUNT($B$330:$B$530) - $B800, 1))</f>
        <v>0</v>
      </c>
      <c r="I800" s="12">
        <f ca="1">SUMPRODUCT(I393:I$530, OFFSET(I$533,0, 0, COUNT($B$330:$B$530) - $B800, 1))</f>
        <v>0</v>
      </c>
      <c r="J800" s="12">
        <f ca="1">SUMPRODUCT(J393:J$530, OFFSET(J$533,0, 0, COUNT($B$330:$B$530) - $B800, 1))</f>
        <v>0</v>
      </c>
      <c r="K800" s="12">
        <f ca="1">SUMPRODUCT(K393:K$530, OFFSET(K$533,0, 0, COUNT($B$330:$B$530) - $B800, 1))</f>
        <v>0</v>
      </c>
      <c r="L800" s="12">
        <f ca="1">SUMPRODUCT(L393:L$530, OFFSET(L$533,0, 0, COUNT($B$330:$B$530) - $B800, 1))</f>
        <v>0</v>
      </c>
      <c r="M800" s="12">
        <f ca="1">SUMPRODUCT(M393:M$530, OFFSET(M$533,0, 0, COUNT($B$330:$B$530) - $B800, 1))</f>
        <v>0</v>
      </c>
      <c r="N800" s="12">
        <f ca="1">SUMPRODUCT(N393:N$530, OFFSET(N$533,0, 0, COUNT($B$330:$B$530) - $B800, 1))</f>
        <v>0</v>
      </c>
      <c r="O800" s="12">
        <f ca="1">SUMPRODUCT(O393:O$530, OFFSET(O$533,0, 0, COUNT($B$330:$B$530) - $B800, 1))</f>
        <v>0</v>
      </c>
      <c r="P800" s="12">
        <f ca="1">SUMPRODUCT(P393:P$530, OFFSET(P$533,0, 0, COUNT($B$330:$B$530) - $B800, 1))</f>
        <v>0</v>
      </c>
      <c r="Q800" s="12">
        <f ca="1">SUMPRODUCT(Q393:Q$530, OFFSET(Q$533,0, 0, COUNT($B$330:$B$530) - $B800, 1))</f>
        <v>0</v>
      </c>
      <c r="R800" s="12">
        <f ca="1">SUMPRODUCT(R393:R$530, OFFSET(R$533,0, 0, COUNT($B$330:$B$530) - $B800, 1))</f>
        <v>0</v>
      </c>
      <c r="S800" s="12">
        <f ca="1">SUMPRODUCT(S393:S$530, OFFSET(S$533,0, 0, COUNT($B$330:$B$530) - $B800, 1))</f>
        <v>0</v>
      </c>
      <c r="T800" s="12">
        <f ca="1">SUMPRODUCT(T393:T$530, OFFSET(T$533,0, 0, COUNT($B$330:$B$530) - $B800, 1))</f>
        <v>0</v>
      </c>
      <c r="U800" s="12">
        <f ca="1">SUMPRODUCT(U393:U$530, OFFSET(U$533,0, 0, COUNT($B$330:$B$530) - $B800, 1))</f>
        <v>0</v>
      </c>
      <c r="V800" s="12">
        <f ca="1">SUMPRODUCT(V393:V$530, OFFSET(V$533,0, 0, COUNT($B$330:$B$530) - $B800, 1))</f>
        <v>0</v>
      </c>
      <c r="W800" s="12">
        <f ca="1">SUMPRODUCT(W393:W$530, OFFSET(W$533,0, 0, COUNT($B$330:$B$530) - $B800, 1))</f>
        <v>0</v>
      </c>
      <c r="X800" s="12">
        <f ca="1">SUMPRODUCT(X393:X$530, OFFSET(X$533,0, 0, COUNT($B$330:$B$530) - $B800, 1))</f>
        <v>4.5940986606292269E-4</v>
      </c>
      <c r="Y800" s="12">
        <f ca="1">SUMPRODUCT(Y393:Y$530, OFFSET(Y$533,0, 0, COUNT($B$330:$B$530) - $B800, 1))</f>
        <v>2.6774551528455266E-3</v>
      </c>
      <c r="Z800" s="12">
        <f ca="1">SUMPRODUCT(Z393:Z$530, OFFSET(Z$533,0, 0, COUNT($B$330:$B$530) - $B800, 1))</f>
        <v>4.5262943231020002E-3</v>
      </c>
      <c r="AA800" s="12">
        <f ca="1">SUMPRODUCT(AA393:AA$530, OFFSET(AA$533,0, 0, COUNT($B$330:$B$530) - $B800, 1))</f>
        <v>6.0634689021001218E-3</v>
      </c>
      <c r="AB800" s="12">
        <f ca="1">SUMPRODUCT(AB393:AB$530, OFFSET(AB$533,0, 0, COUNT($B$330:$B$530) - $B800, 1))</f>
        <v>7.3368181252266088E-3</v>
      </c>
      <c r="AC800" s="12">
        <f ca="1">SUMPRODUCT(AC393:AC$530, OFFSET(AC$533,0, 0, COUNT($B$330:$B$530) - $B800, 1))</f>
        <v>8.3862908114913717E-3</v>
      </c>
      <c r="AD800" s="12">
        <f ca="1">SUMPRODUCT(AD393:AD$530, OFFSET(AD$533,0, 0, COUNT($B$330:$B$530) - $B800, 1))</f>
        <v>9.2453834713668252E-3</v>
      </c>
      <c r="AE800" s="12">
        <f ca="1">SUMPRODUCT(AE393:AE$530, OFFSET(AE$533,0, 0, COUNT($B$330:$B$530) - $B800, 1))</f>
        <v>9.9422890808952558E-3</v>
      </c>
      <c r="AF800" s="12">
        <f ca="1">SUMPRODUCT(AF393:AF$530, OFFSET(AF$533,0, 0, COUNT($B$330:$B$530) - $B800, 1))</f>
        <v>1.0500820263049826E-2</v>
      </c>
      <c r="AG800" s="12">
        <f ca="1">SUMPRODUCT(AG393:AG$530, OFFSET(AG$533,0, 0, COUNT($B$330:$B$530) - $B800, 1))</f>
        <v>1.0941155380143818E-2</v>
      </c>
      <c r="AH800" s="12">
        <f ca="1">SUMPRODUCT(AH393:AH$530, OFFSET(AH$533,0, 0, COUNT($B$330:$B$530) - $B800, 1))</f>
        <v>1.1280444723035356E-2</v>
      </c>
      <c r="AI800" s="12">
        <f ca="1">SUMPRODUCT(AI393:AI$530, OFFSET(AI$533,0, 0, COUNT($B$330:$B$530) - $B800, 1))</f>
        <v>1.1533305507378706E-2</v>
      </c>
      <c r="AJ800" s="12">
        <f ca="1">SUMPRODUCT(AJ393:AJ$530, OFFSET(AJ$533,0, 0, COUNT($B$330:$B$530) - $B800, 1))</f>
        <v>1.1712227991463599E-2</v>
      </c>
      <c r="AK800" s="12">
        <f ca="1">SUMPRODUCT(AK393:AK$530, OFFSET(AK$533,0, 0, COUNT($B$330:$B$530) - $B800, 1))</f>
        <v>1.1827910168788772E-2</v>
      </c>
      <c r="AL800" s="12">
        <f ca="1">SUMPRODUCT(AL393:AL$530, OFFSET(AL$533,0, 0, COUNT($B$330:$B$530) - $B800, 1))</f>
        <v>1.188953476789666E-2</v>
      </c>
      <c r="AM800" s="12">
        <f ca="1">SUMPRODUCT(AM393:AM$530, OFFSET(AM$533,0, 0, COUNT($B$330:$B$530) - $B800, 1))</f>
        <v>1.1904999425859025E-2</v>
      </c>
      <c r="AN800" s="12">
        <f ca="1">SUMPRODUCT(AN393:AN$530, OFFSET(AN$533,0, 0, COUNT($B$330:$B$530) - $B800, 1))</f>
        <v>1.1881108680212586E-2</v>
      </c>
      <c r="AO800" s="12">
        <f ca="1">SUMPRODUCT(AO393:AO$530, OFFSET(AO$533,0, 0, COUNT($B$330:$B$530) - $B800, 1))</f>
        <v>1.1823734691999988E-2</v>
      </c>
    </row>
    <row r="801" spans="2:41">
      <c r="B801" s="33">
        <v>64</v>
      </c>
      <c r="C801" s="12">
        <f ca="1">SUMPRODUCT(C394:C$530, OFFSET(C$533,0, 0, COUNT($B$330:$B$530) - $B801, 1))</f>
        <v>0</v>
      </c>
      <c r="D801" s="12">
        <f ca="1">SUMPRODUCT(D394:D$530, OFFSET(D$533,0, 0, COUNT($B$330:$B$530) - $B801, 1))</f>
        <v>0</v>
      </c>
      <c r="E801" s="12">
        <f ca="1">SUMPRODUCT(E394:E$530, OFFSET(E$533,0, 0, COUNT($B$330:$B$530) - $B801, 1))</f>
        <v>0</v>
      </c>
      <c r="F801" s="12">
        <f ca="1">SUMPRODUCT(F394:F$530, OFFSET(F$533,0, 0, COUNT($B$330:$B$530) - $B801, 1))</f>
        <v>0</v>
      </c>
      <c r="G801" s="12">
        <f ca="1">SUMPRODUCT(G394:G$530, OFFSET(G$533,0, 0, COUNT($B$330:$B$530) - $B801, 1))</f>
        <v>0</v>
      </c>
      <c r="H801" s="12">
        <f ca="1">SUMPRODUCT(H394:H$530, OFFSET(H$533,0, 0, COUNT($B$330:$B$530) - $B801, 1))</f>
        <v>0</v>
      </c>
      <c r="I801" s="12">
        <f ca="1">SUMPRODUCT(I394:I$530, OFFSET(I$533,0, 0, COUNT($B$330:$B$530) - $B801, 1))</f>
        <v>0</v>
      </c>
      <c r="J801" s="12">
        <f ca="1">SUMPRODUCT(J394:J$530, OFFSET(J$533,0, 0, COUNT($B$330:$B$530) - $B801, 1))</f>
        <v>0</v>
      </c>
      <c r="K801" s="12">
        <f ca="1">SUMPRODUCT(K394:K$530, OFFSET(K$533,0, 0, COUNT($B$330:$B$530) - $B801, 1))</f>
        <v>0</v>
      </c>
      <c r="L801" s="12">
        <f ca="1">SUMPRODUCT(L394:L$530, OFFSET(L$533,0, 0, COUNT($B$330:$B$530) - $B801, 1))</f>
        <v>0</v>
      </c>
      <c r="M801" s="12">
        <f ca="1">SUMPRODUCT(M394:M$530, OFFSET(M$533,0, 0, COUNT($B$330:$B$530) - $B801, 1))</f>
        <v>0</v>
      </c>
      <c r="N801" s="12">
        <f ca="1">SUMPRODUCT(N394:N$530, OFFSET(N$533,0, 0, COUNT($B$330:$B$530) - $B801, 1))</f>
        <v>0</v>
      </c>
      <c r="O801" s="12">
        <f ca="1">SUMPRODUCT(O394:O$530, OFFSET(O$533,0, 0, COUNT($B$330:$B$530) - $B801, 1))</f>
        <v>0</v>
      </c>
      <c r="P801" s="12">
        <f ca="1">SUMPRODUCT(P394:P$530, OFFSET(P$533,0, 0, COUNT($B$330:$B$530) - $B801, 1))</f>
        <v>0</v>
      </c>
      <c r="Q801" s="12">
        <f ca="1">SUMPRODUCT(Q394:Q$530, OFFSET(Q$533,0, 0, COUNT($B$330:$B$530) - $B801, 1))</f>
        <v>0</v>
      </c>
      <c r="R801" s="12">
        <f ca="1">SUMPRODUCT(R394:R$530, OFFSET(R$533,0, 0, COUNT($B$330:$B$530) - $B801, 1))</f>
        <v>0</v>
      </c>
      <c r="S801" s="12">
        <f ca="1">SUMPRODUCT(S394:S$530, OFFSET(S$533,0, 0, COUNT($B$330:$B$530) - $B801, 1))</f>
        <v>0</v>
      </c>
      <c r="T801" s="12">
        <f ca="1">SUMPRODUCT(T394:T$530, OFFSET(T$533,0, 0, COUNT($B$330:$B$530) - $B801, 1))</f>
        <v>0</v>
      </c>
      <c r="U801" s="12">
        <f ca="1">SUMPRODUCT(U394:U$530, OFFSET(U$533,0, 0, COUNT($B$330:$B$530) - $B801, 1))</f>
        <v>0</v>
      </c>
      <c r="V801" s="12">
        <f ca="1">SUMPRODUCT(V394:V$530, OFFSET(V$533,0, 0, COUNT($B$330:$B$530) - $B801, 1))</f>
        <v>0</v>
      </c>
      <c r="W801" s="12">
        <f ca="1">SUMPRODUCT(W394:W$530, OFFSET(W$533,0, 0, COUNT($B$330:$B$530) - $B801, 1))</f>
        <v>0</v>
      </c>
      <c r="X801" s="12">
        <f ca="1">SUMPRODUCT(X394:X$530, OFFSET(X$533,0, 0, COUNT($B$330:$B$530) - $B801, 1))</f>
        <v>0</v>
      </c>
      <c r="Y801" s="12">
        <f ca="1">SUMPRODUCT(Y394:Y$530, OFFSET(Y$533,0, 0, COUNT($B$330:$B$530) - $B801, 1))</f>
        <v>1.0372439451373549E-3</v>
      </c>
      <c r="Z801" s="12">
        <f ca="1">SUMPRODUCT(Z394:Z$530, OFFSET(Z$533,0, 0, COUNT($B$330:$B$530) - $B801, 1))</f>
        <v>3.0379780221930276E-3</v>
      </c>
      <c r="AA801" s="12">
        <f ca="1">SUMPRODUCT(AA394:AA$530, OFFSET(AA$533,0, 0, COUNT($B$330:$B$530) - $B801, 1))</f>
        <v>4.7102458502426879E-3</v>
      </c>
      <c r="AB801" s="12">
        <f ca="1">SUMPRODUCT(AB394:AB$530, OFFSET(AB$533,0, 0, COUNT($B$330:$B$530) - $B801, 1))</f>
        <v>6.1040880080609327E-3</v>
      </c>
      <c r="AC801" s="12">
        <f ca="1">SUMPRODUCT(AC394:AC$530, OFFSET(AC$533,0, 0, COUNT($B$330:$B$530) - $B801, 1))</f>
        <v>7.2613188510357281E-3</v>
      </c>
      <c r="AD801" s="12">
        <f ca="1">SUMPRODUCT(AD394:AD$530, OFFSET(AD$533,0, 0, COUNT($B$330:$B$530) - $B801, 1))</f>
        <v>8.2170231138949841E-3</v>
      </c>
      <c r="AE801" s="12">
        <f ca="1">SUMPRODUCT(AE394:AE$530, OFFSET(AE$533,0, 0, COUNT($B$330:$B$530) - $B801, 1))</f>
        <v>9.00075175122079E-3</v>
      </c>
      <c r="AF801" s="12">
        <f ca="1">SUMPRODUCT(AF394:AF$530, OFFSET(AF$533,0, 0, COUNT($B$330:$B$530) - $B801, 1))</f>
        <v>9.6374832233306253E-3</v>
      </c>
      <c r="AG801" s="12">
        <f ca="1">SUMPRODUCT(AG394:AG$530, OFFSET(AG$533,0, 0, COUNT($B$330:$B$530) - $B801, 1))</f>
        <v>1.0148400617149994E-2</v>
      </c>
      <c r="AH801" s="12">
        <f ca="1">SUMPRODUCT(AH394:AH$530, OFFSET(AH$533,0, 0, COUNT($B$330:$B$530) - $B801, 1))</f>
        <v>1.055152324053516E-2</v>
      </c>
      <c r="AI801" s="12">
        <f ca="1">SUMPRODUCT(AI394:AI$530, OFFSET(AI$533,0, 0, COUNT($B$330:$B$530) - $B801, 1))</f>
        <v>1.0862222527351164E-2</v>
      </c>
      <c r="AJ801" s="12">
        <f ca="1">SUMPRODUCT(AJ394:AJ$530, OFFSET(AJ$533,0, 0, COUNT($B$330:$B$530) - $B801, 1))</f>
        <v>1.1093645448145244E-2</v>
      </c>
      <c r="AK801" s="12">
        <f ca="1">SUMPRODUCT(AK394:AK$530, OFFSET(AK$533,0, 0, COUNT($B$330:$B$530) - $B801, 1))</f>
        <v>1.1257063571520769E-2</v>
      </c>
      <c r="AL801" s="12">
        <f ca="1">SUMPRODUCT(AL394:AL$530, OFFSET(AL$533,0, 0, COUNT($B$330:$B$530) - $B801, 1))</f>
        <v>1.1362162055946616E-2</v>
      </c>
      <c r="AM801" s="12">
        <f ca="1">SUMPRODUCT(AM394:AM$530, OFFSET(AM$533,0, 0, COUNT($B$330:$B$530) - $B801, 1))</f>
        <v>1.1417279873617008E-2</v>
      </c>
      <c r="AN801" s="12">
        <f ca="1">SUMPRODUCT(AN394:AN$530, OFFSET(AN$533,0, 0, COUNT($B$330:$B$530) - $B801, 1))</f>
        <v>1.1429610259212077E-2</v>
      </c>
      <c r="AO801" s="12">
        <f ca="1">SUMPRODUCT(AO394:AO$530, OFFSET(AO$533,0, 0, COUNT($B$330:$B$530) - $B801, 1))</f>
        <v>1.1405368575999986E-2</v>
      </c>
    </row>
    <row r="802" spans="2:41">
      <c r="B802" s="33">
        <v>65</v>
      </c>
      <c r="C802" s="12">
        <f ca="1">SUMPRODUCT(C395:C$530, OFFSET(C$533,0, 0, COUNT($B$330:$B$530) - $B802, 1))</f>
        <v>0</v>
      </c>
      <c r="D802" s="12">
        <f ca="1">SUMPRODUCT(D395:D$530, OFFSET(D$533,0, 0, COUNT($B$330:$B$530) - $B802, 1))</f>
        <v>0</v>
      </c>
      <c r="E802" s="12">
        <f ca="1">SUMPRODUCT(E395:E$530, OFFSET(E$533,0, 0, COUNT($B$330:$B$530) - $B802, 1))</f>
        <v>0</v>
      </c>
      <c r="F802" s="12">
        <f ca="1">SUMPRODUCT(F395:F$530, OFFSET(F$533,0, 0, COUNT($B$330:$B$530) - $B802, 1))</f>
        <v>0</v>
      </c>
      <c r="G802" s="12">
        <f ca="1">SUMPRODUCT(G395:G$530, OFFSET(G$533,0, 0, COUNT($B$330:$B$530) - $B802, 1))</f>
        <v>0</v>
      </c>
      <c r="H802" s="12">
        <f ca="1">SUMPRODUCT(H395:H$530, OFFSET(H$533,0, 0, COUNT($B$330:$B$530) - $B802, 1))</f>
        <v>0</v>
      </c>
      <c r="I802" s="12">
        <f ca="1">SUMPRODUCT(I395:I$530, OFFSET(I$533,0, 0, COUNT($B$330:$B$530) - $B802, 1))</f>
        <v>0</v>
      </c>
      <c r="J802" s="12">
        <f ca="1">SUMPRODUCT(J395:J$530, OFFSET(J$533,0, 0, COUNT($B$330:$B$530) - $B802, 1))</f>
        <v>0</v>
      </c>
      <c r="K802" s="12">
        <f ca="1">SUMPRODUCT(K395:K$530, OFFSET(K$533,0, 0, COUNT($B$330:$B$530) - $B802, 1))</f>
        <v>0</v>
      </c>
      <c r="L802" s="12">
        <f ca="1">SUMPRODUCT(L395:L$530, OFFSET(L$533,0, 0, COUNT($B$330:$B$530) - $B802, 1))</f>
        <v>0</v>
      </c>
      <c r="M802" s="12">
        <f ca="1">SUMPRODUCT(M395:M$530, OFFSET(M$533,0, 0, COUNT($B$330:$B$530) - $B802, 1))</f>
        <v>0</v>
      </c>
      <c r="N802" s="12">
        <f ca="1">SUMPRODUCT(N395:N$530, OFFSET(N$533,0, 0, COUNT($B$330:$B$530) - $B802, 1))</f>
        <v>0</v>
      </c>
      <c r="O802" s="12">
        <f ca="1">SUMPRODUCT(O395:O$530, OFFSET(O$533,0, 0, COUNT($B$330:$B$530) - $B802, 1))</f>
        <v>0</v>
      </c>
      <c r="P802" s="12">
        <f ca="1">SUMPRODUCT(P395:P$530, OFFSET(P$533,0, 0, COUNT($B$330:$B$530) - $B802, 1))</f>
        <v>0</v>
      </c>
      <c r="Q802" s="12">
        <f ca="1">SUMPRODUCT(Q395:Q$530, OFFSET(Q$533,0, 0, COUNT($B$330:$B$530) - $B802, 1))</f>
        <v>0</v>
      </c>
      <c r="R802" s="12">
        <f ca="1">SUMPRODUCT(R395:R$530, OFFSET(R$533,0, 0, COUNT($B$330:$B$530) - $B802, 1))</f>
        <v>0</v>
      </c>
      <c r="S802" s="12">
        <f ca="1">SUMPRODUCT(S395:S$530, OFFSET(S$533,0, 0, COUNT($B$330:$B$530) - $B802, 1))</f>
        <v>0</v>
      </c>
      <c r="T802" s="12">
        <f ca="1">SUMPRODUCT(T395:T$530, OFFSET(T$533,0, 0, COUNT($B$330:$B$530) - $B802, 1))</f>
        <v>0</v>
      </c>
      <c r="U802" s="12">
        <f ca="1">SUMPRODUCT(U395:U$530, OFFSET(U$533,0, 0, COUNT($B$330:$B$530) - $B802, 1))</f>
        <v>0</v>
      </c>
      <c r="V802" s="12">
        <f ca="1">SUMPRODUCT(V395:V$530, OFFSET(V$533,0, 0, COUNT($B$330:$B$530) - $B802, 1))</f>
        <v>0</v>
      </c>
      <c r="W802" s="12">
        <f ca="1">SUMPRODUCT(W395:W$530, OFFSET(W$533,0, 0, COUNT($B$330:$B$530) - $B802, 1))</f>
        <v>0</v>
      </c>
      <c r="X802" s="12">
        <f ca="1">SUMPRODUCT(X395:X$530, OFFSET(X$533,0, 0, COUNT($B$330:$B$530) - $B802, 1))</f>
        <v>0</v>
      </c>
      <c r="Y802" s="12">
        <f ca="1">SUMPRODUCT(Y395:Y$530, OFFSET(Y$533,0, 0, COUNT($B$330:$B$530) - $B802, 1))</f>
        <v>0</v>
      </c>
      <c r="Z802" s="12">
        <f ca="1">SUMPRODUCT(Z395:Z$530, OFFSET(Z$533,0, 0, COUNT($B$330:$B$530) - $B802, 1))</f>
        <v>1.549661721284055E-3</v>
      </c>
      <c r="AA802" s="12">
        <f ca="1">SUMPRODUCT(AA395:AA$530, OFFSET(AA$533,0, 0, COUNT($B$330:$B$530) - $B802, 1))</f>
        <v>3.3570227983852545E-3</v>
      </c>
      <c r="AB802" s="12">
        <f ca="1">SUMPRODUCT(AB395:AB$530, OFFSET(AB$533,0, 0, COUNT($B$330:$B$530) - $B802, 1))</f>
        <v>4.8713578908952566E-3</v>
      </c>
      <c r="AC802" s="12">
        <f ca="1">SUMPRODUCT(AC395:AC$530, OFFSET(AC$533,0, 0, COUNT($B$330:$B$530) - $B802, 1))</f>
        <v>6.1363468905800845E-3</v>
      </c>
      <c r="AD802" s="12">
        <f ca="1">SUMPRODUCT(AD395:AD$530, OFFSET(AD$533,0, 0, COUNT($B$330:$B$530) - $B802, 1))</f>
        <v>7.1886627564231448E-3</v>
      </c>
      <c r="AE802" s="12">
        <f ca="1">SUMPRODUCT(AE395:AE$530, OFFSET(AE$533,0, 0, COUNT($B$330:$B$530) - $B802, 1))</f>
        <v>8.0592144215463242E-3</v>
      </c>
      <c r="AF802" s="12">
        <f ca="1">SUMPRODUCT(AF395:AF$530, OFFSET(AF$533,0, 0, COUNT($B$330:$B$530) - $B802, 1))</f>
        <v>8.7741461836114247E-3</v>
      </c>
      <c r="AG802" s="12">
        <f ca="1">SUMPRODUCT(AG395:AG$530, OFFSET(AG$533,0, 0, COUNT($B$330:$B$530) - $B802, 1))</f>
        <v>9.3556458541561686E-3</v>
      </c>
      <c r="AH802" s="12">
        <f ca="1">SUMPRODUCT(AH395:AH$530, OFFSET(AH$533,0, 0, COUNT($B$330:$B$530) - $B802, 1))</f>
        <v>9.8226017580349649E-3</v>
      </c>
      <c r="AI802" s="12">
        <f ca="1">SUMPRODUCT(AI395:AI$530, OFFSET(AI$533,0, 0, COUNT($B$330:$B$530) - $B802, 1))</f>
        <v>1.0191139547323622E-2</v>
      </c>
      <c r="AJ802" s="12">
        <f ca="1">SUMPRODUCT(AJ395:AJ$530, OFFSET(AJ$533,0, 0, COUNT($B$330:$B$530) - $B802, 1))</f>
        <v>1.0475062904826887E-2</v>
      </c>
      <c r="AK802" s="12">
        <f ca="1">SUMPRODUCT(AK395:AK$530, OFFSET(AK$533,0, 0, COUNT($B$330:$B$530) - $B802, 1))</f>
        <v>1.0686216974252767E-2</v>
      </c>
      <c r="AL802" s="12">
        <f ca="1">SUMPRODUCT(AL395:AL$530, OFFSET(AL$533,0, 0, COUNT($B$330:$B$530) - $B802, 1))</f>
        <v>1.083478934399657E-2</v>
      </c>
      <c r="AM802" s="12">
        <f ca="1">SUMPRODUCT(AM395:AM$530, OFFSET(AM$533,0, 0, COUNT($B$330:$B$530) - $B802, 1))</f>
        <v>1.0929560321374992E-2</v>
      </c>
      <c r="AN802" s="12">
        <f ca="1">SUMPRODUCT(AN395:AN$530, OFFSET(AN$533,0, 0, COUNT($B$330:$B$530) - $B802, 1))</f>
        <v>1.0978111838211568E-2</v>
      </c>
      <c r="AO802" s="12">
        <f ca="1">SUMPRODUCT(AO395:AO$530, OFFSET(AO$533,0, 0, COUNT($B$330:$B$530) - $B802, 1))</f>
        <v>1.0987002459999985E-2</v>
      </c>
    </row>
    <row r="803" spans="2:41">
      <c r="B803" s="33">
        <v>66</v>
      </c>
      <c r="C803" s="12">
        <f ca="1">SUMPRODUCT(C396:C$530, OFFSET(C$533,0, 0, COUNT($B$330:$B$530) - $B803, 1))</f>
        <v>0</v>
      </c>
      <c r="D803" s="12">
        <f ca="1">SUMPRODUCT(D396:D$530, OFFSET(D$533,0, 0, COUNT($B$330:$B$530) - $B803, 1))</f>
        <v>0</v>
      </c>
      <c r="E803" s="12">
        <f ca="1">SUMPRODUCT(E396:E$530, OFFSET(E$533,0, 0, COUNT($B$330:$B$530) - $B803, 1))</f>
        <v>0</v>
      </c>
      <c r="F803" s="12">
        <f ca="1">SUMPRODUCT(F396:F$530, OFFSET(F$533,0, 0, COUNT($B$330:$B$530) - $B803, 1))</f>
        <v>0</v>
      </c>
      <c r="G803" s="12">
        <f ca="1">SUMPRODUCT(G396:G$530, OFFSET(G$533,0, 0, COUNT($B$330:$B$530) - $B803, 1))</f>
        <v>0</v>
      </c>
      <c r="H803" s="12">
        <f ca="1">SUMPRODUCT(H396:H$530, OFFSET(H$533,0, 0, COUNT($B$330:$B$530) - $B803, 1))</f>
        <v>0</v>
      </c>
      <c r="I803" s="12">
        <f ca="1">SUMPRODUCT(I396:I$530, OFFSET(I$533,0, 0, COUNT($B$330:$B$530) - $B803, 1))</f>
        <v>0</v>
      </c>
      <c r="J803" s="12">
        <f ca="1">SUMPRODUCT(J396:J$530, OFFSET(J$533,0, 0, COUNT($B$330:$B$530) - $B803, 1))</f>
        <v>0</v>
      </c>
      <c r="K803" s="12">
        <f ca="1">SUMPRODUCT(K396:K$530, OFFSET(K$533,0, 0, COUNT($B$330:$B$530) - $B803, 1))</f>
        <v>0</v>
      </c>
      <c r="L803" s="12">
        <f ca="1">SUMPRODUCT(L396:L$530, OFFSET(L$533,0, 0, COUNT($B$330:$B$530) - $B803, 1))</f>
        <v>0</v>
      </c>
      <c r="M803" s="12">
        <f ca="1">SUMPRODUCT(M396:M$530, OFFSET(M$533,0, 0, COUNT($B$330:$B$530) - $B803, 1))</f>
        <v>0</v>
      </c>
      <c r="N803" s="12">
        <f ca="1">SUMPRODUCT(N396:N$530, OFFSET(N$533,0, 0, COUNT($B$330:$B$530) - $B803, 1))</f>
        <v>0</v>
      </c>
      <c r="O803" s="12">
        <f ca="1">SUMPRODUCT(O396:O$530, OFFSET(O$533,0, 0, COUNT($B$330:$B$530) - $B803, 1))</f>
        <v>0</v>
      </c>
      <c r="P803" s="12">
        <f ca="1">SUMPRODUCT(P396:P$530, OFFSET(P$533,0, 0, COUNT($B$330:$B$530) - $B803, 1))</f>
        <v>0</v>
      </c>
      <c r="Q803" s="12">
        <f ca="1">SUMPRODUCT(Q396:Q$530, OFFSET(Q$533,0, 0, COUNT($B$330:$B$530) - $B803, 1))</f>
        <v>0</v>
      </c>
      <c r="R803" s="12">
        <f ca="1">SUMPRODUCT(R396:R$530, OFFSET(R$533,0, 0, COUNT($B$330:$B$530) - $B803, 1))</f>
        <v>0</v>
      </c>
      <c r="S803" s="12">
        <f ca="1">SUMPRODUCT(S396:S$530, OFFSET(S$533,0, 0, COUNT($B$330:$B$530) - $B803, 1))</f>
        <v>0</v>
      </c>
      <c r="T803" s="12">
        <f ca="1">SUMPRODUCT(T396:T$530, OFFSET(T$533,0, 0, COUNT($B$330:$B$530) - $B803, 1))</f>
        <v>0</v>
      </c>
      <c r="U803" s="12">
        <f ca="1">SUMPRODUCT(U396:U$530, OFFSET(U$533,0, 0, COUNT($B$330:$B$530) - $B803, 1))</f>
        <v>0</v>
      </c>
      <c r="V803" s="12">
        <f ca="1">SUMPRODUCT(V396:V$530, OFFSET(V$533,0, 0, COUNT($B$330:$B$530) - $B803, 1))</f>
        <v>0</v>
      </c>
      <c r="W803" s="12">
        <f ca="1">SUMPRODUCT(W396:W$530, OFFSET(W$533,0, 0, COUNT($B$330:$B$530) - $B803, 1))</f>
        <v>0</v>
      </c>
      <c r="X803" s="12">
        <f ca="1">SUMPRODUCT(X396:X$530, OFFSET(X$533,0, 0, COUNT($B$330:$B$530) - $B803, 1))</f>
        <v>0</v>
      </c>
      <c r="Y803" s="12">
        <f ca="1">SUMPRODUCT(Y396:Y$530, OFFSET(Y$533,0, 0, COUNT($B$330:$B$530) - $B803, 1))</f>
        <v>0</v>
      </c>
      <c r="Z803" s="12">
        <f ca="1">SUMPRODUCT(Z396:Z$530, OFFSET(Z$533,0, 0, COUNT($B$330:$B$530) - $B803, 1))</f>
        <v>6.1345420375082457E-5</v>
      </c>
      <c r="AA803" s="12">
        <f ca="1">SUMPRODUCT(AA396:AA$530, OFFSET(AA$533,0, 0, COUNT($B$330:$B$530) - $B803, 1))</f>
        <v>2.0037997465278206E-3</v>
      </c>
      <c r="AB803" s="12">
        <f ca="1">SUMPRODUCT(AB396:AB$530, OFFSET(AB$533,0, 0, COUNT($B$330:$B$530) - $B803, 1))</f>
        <v>3.6386277737295797E-3</v>
      </c>
      <c r="AC803" s="12">
        <f ca="1">SUMPRODUCT(AC396:AC$530, OFFSET(AC$533,0, 0, COUNT($B$330:$B$530) - $B803, 1))</f>
        <v>5.0113749301244409E-3</v>
      </c>
      <c r="AD803" s="12">
        <f ca="1">SUMPRODUCT(AD396:AD$530, OFFSET(AD$533,0, 0, COUNT($B$330:$B$530) - $B803, 1))</f>
        <v>6.1603023989513046E-3</v>
      </c>
      <c r="AE803" s="12">
        <f ca="1">SUMPRODUCT(AE396:AE$530, OFFSET(AE$533,0, 0, COUNT($B$330:$B$530) - $B803, 1))</f>
        <v>7.1176770918718567E-3</v>
      </c>
      <c r="AF803" s="12">
        <f ca="1">SUMPRODUCT(AF396:AF$530, OFFSET(AF$533,0, 0, COUNT($B$330:$B$530) - $B803, 1))</f>
        <v>7.9108091438922241E-3</v>
      </c>
      <c r="AG803" s="12">
        <f ca="1">SUMPRODUCT(AG396:AG$530, OFFSET(AG$533,0, 0, COUNT($B$330:$B$530) - $B803, 1))</f>
        <v>8.5628910911623446E-3</v>
      </c>
      <c r="AH803" s="12">
        <f ca="1">SUMPRODUCT(AH396:AH$530, OFFSET(AH$533,0, 0, COUNT($B$330:$B$530) - $B803, 1))</f>
        <v>9.0936802755347684E-3</v>
      </c>
      <c r="AI803" s="12">
        <f ca="1">SUMPRODUCT(AI396:AI$530, OFFSET(AI$533,0, 0, COUNT($B$330:$B$530) - $B803, 1))</f>
        <v>9.5200565672960806E-3</v>
      </c>
      <c r="AJ803" s="12">
        <f ca="1">SUMPRODUCT(AJ396:AJ$530, OFFSET(AJ$533,0, 0, COUNT($B$330:$B$530) - $B803, 1))</f>
        <v>9.8564803615085305E-3</v>
      </c>
      <c r="AK803" s="12">
        <f ca="1">SUMPRODUCT(AK396:AK$530, OFFSET(AK$533,0, 0, COUNT($B$330:$B$530) - $B803, 1))</f>
        <v>1.0115370376984765E-2</v>
      </c>
      <c r="AL803" s="12">
        <f ca="1">SUMPRODUCT(AL396:AL$530, OFFSET(AL$533,0, 0, COUNT($B$330:$B$530) - $B803, 1))</f>
        <v>1.0307416632046526E-2</v>
      </c>
      <c r="AM803" s="12">
        <f ca="1">SUMPRODUCT(AM396:AM$530, OFFSET(AM$533,0, 0, COUNT($B$330:$B$530) - $B803, 1))</f>
        <v>1.0441840769132975E-2</v>
      </c>
      <c r="AN803" s="12">
        <f ca="1">SUMPRODUCT(AN396:AN$530, OFFSET(AN$533,0, 0, COUNT($B$330:$B$530) - $B803, 1))</f>
        <v>1.052661341721106E-2</v>
      </c>
      <c r="AO803" s="12">
        <f ca="1">SUMPRODUCT(AO396:AO$530, OFFSET(AO$533,0, 0, COUNT($B$330:$B$530) - $B803, 1))</f>
        <v>1.0568636343999984E-2</v>
      </c>
    </row>
    <row r="804" spans="2:41">
      <c r="B804" s="33">
        <v>67</v>
      </c>
      <c r="C804" s="12">
        <f ca="1">SUMPRODUCT(C397:C$530, OFFSET(C$533,0, 0, COUNT($B$330:$B$530) - $B804, 1))</f>
        <v>0</v>
      </c>
      <c r="D804" s="12">
        <f ca="1">SUMPRODUCT(D397:D$530, OFFSET(D$533,0, 0, COUNT($B$330:$B$530) - $B804, 1))</f>
        <v>0</v>
      </c>
      <c r="E804" s="12">
        <f ca="1">SUMPRODUCT(E397:E$530, OFFSET(E$533,0, 0, COUNT($B$330:$B$530) - $B804, 1))</f>
        <v>0</v>
      </c>
      <c r="F804" s="12">
        <f ca="1">SUMPRODUCT(F397:F$530, OFFSET(F$533,0, 0, COUNT($B$330:$B$530) - $B804, 1))</f>
        <v>0</v>
      </c>
      <c r="G804" s="12">
        <f ca="1">SUMPRODUCT(G397:G$530, OFFSET(G$533,0, 0, COUNT($B$330:$B$530) - $B804, 1))</f>
        <v>0</v>
      </c>
      <c r="H804" s="12">
        <f ca="1">SUMPRODUCT(H397:H$530, OFFSET(H$533,0, 0, COUNT($B$330:$B$530) - $B804, 1))</f>
        <v>0</v>
      </c>
      <c r="I804" s="12">
        <f ca="1">SUMPRODUCT(I397:I$530, OFFSET(I$533,0, 0, COUNT($B$330:$B$530) - $B804, 1))</f>
        <v>0</v>
      </c>
      <c r="J804" s="12">
        <f ca="1">SUMPRODUCT(J397:J$530, OFFSET(J$533,0, 0, COUNT($B$330:$B$530) - $B804, 1))</f>
        <v>0</v>
      </c>
      <c r="K804" s="12">
        <f ca="1">SUMPRODUCT(K397:K$530, OFFSET(K$533,0, 0, COUNT($B$330:$B$530) - $B804, 1))</f>
        <v>0</v>
      </c>
      <c r="L804" s="12">
        <f ca="1">SUMPRODUCT(L397:L$530, OFFSET(L$533,0, 0, COUNT($B$330:$B$530) - $B804, 1))</f>
        <v>0</v>
      </c>
      <c r="M804" s="12">
        <f ca="1">SUMPRODUCT(M397:M$530, OFFSET(M$533,0, 0, COUNT($B$330:$B$530) - $B804, 1))</f>
        <v>0</v>
      </c>
      <c r="N804" s="12">
        <f ca="1">SUMPRODUCT(N397:N$530, OFFSET(N$533,0, 0, COUNT($B$330:$B$530) - $B804, 1))</f>
        <v>0</v>
      </c>
      <c r="O804" s="12">
        <f ca="1">SUMPRODUCT(O397:O$530, OFFSET(O$533,0, 0, COUNT($B$330:$B$530) - $B804, 1))</f>
        <v>0</v>
      </c>
      <c r="P804" s="12">
        <f ca="1">SUMPRODUCT(P397:P$530, OFFSET(P$533,0, 0, COUNT($B$330:$B$530) - $B804, 1))</f>
        <v>0</v>
      </c>
      <c r="Q804" s="12">
        <f ca="1">SUMPRODUCT(Q397:Q$530, OFFSET(Q$533,0, 0, COUNT($B$330:$B$530) - $B804, 1))</f>
        <v>0</v>
      </c>
      <c r="R804" s="12">
        <f ca="1">SUMPRODUCT(R397:R$530, OFFSET(R$533,0, 0, COUNT($B$330:$B$530) - $B804, 1))</f>
        <v>0</v>
      </c>
      <c r="S804" s="12">
        <f ca="1">SUMPRODUCT(S397:S$530, OFFSET(S$533,0, 0, COUNT($B$330:$B$530) - $B804, 1))</f>
        <v>0</v>
      </c>
      <c r="T804" s="12">
        <f ca="1">SUMPRODUCT(T397:T$530, OFFSET(T$533,0, 0, COUNT($B$330:$B$530) - $B804, 1))</f>
        <v>0</v>
      </c>
      <c r="U804" s="12">
        <f ca="1">SUMPRODUCT(U397:U$530, OFFSET(U$533,0, 0, COUNT($B$330:$B$530) - $B804, 1))</f>
        <v>0</v>
      </c>
      <c r="V804" s="12">
        <f ca="1">SUMPRODUCT(V397:V$530, OFFSET(V$533,0, 0, COUNT($B$330:$B$530) - $B804, 1))</f>
        <v>0</v>
      </c>
      <c r="W804" s="12">
        <f ca="1">SUMPRODUCT(W397:W$530, OFFSET(W$533,0, 0, COUNT($B$330:$B$530) - $B804, 1))</f>
        <v>0</v>
      </c>
      <c r="X804" s="12">
        <f ca="1">SUMPRODUCT(X397:X$530, OFFSET(X$533,0, 0, COUNT($B$330:$B$530) - $B804, 1))</f>
        <v>0</v>
      </c>
      <c r="Y804" s="12">
        <f ca="1">SUMPRODUCT(Y397:Y$530, OFFSET(Y$533,0, 0, COUNT($B$330:$B$530) - $B804, 1))</f>
        <v>0</v>
      </c>
      <c r="Z804" s="12">
        <f ca="1">SUMPRODUCT(Z397:Z$530, OFFSET(Z$533,0, 0, COUNT($B$330:$B$530) - $B804, 1))</f>
        <v>0</v>
      </c>
      <c r="AA804" s="12">
        <f ca="1">SUMPRODUCT(AA397:AA$530, OFFSET(AA$533,0, 0, COUNT($B$330:$B$530) - $B804, 1))</f>
        <v>6.5057669467038723E-4</v>
      </c>
      <c r="AB804" s="12">
        <f ca="1">SUMPRODUCT(AB397:AB$530, OFFSET(AB$533,0, 0, COUNT($B$330:$B$530) - $B804, 1))</f>
        <v>2.4058976565639037E-3</v>
      </c>
      <c r="AC804" s="12">
        <f ca="1">SUMPRODUCT(AC397:AC$530, OFFSET(AC$533,0, 0, COUNT($B$330:$B$530) - $B804, 1))</f>
        <v>3.8864029696687973E-3</v>
      </c>
      <c r="AD804" s="12">
        <f ca="1">SUMPRODUCT(AD397:AD$530, OFFSET(AD$533,0, 0, COUNT($B$330:$B$530) - $B804, 1))</f>
        <v>5.1319420414794644E-3</v>
      </c>
      <c r="AE804" s="12">
        <f ca="1">SUMPRODUCT(AE397:AE$530, OFFSET(AE$533,0, 0, COUNT($B$330:$B$530) - $B804, 1))</f>
        <v>6.1761397621973909E-3</v>
      </c>
      <c r="AF804" s="12">
        <f ca="1">SUMPRODUCT(AF397:AF$530, OFFSET(AF$533,0, 0, COUNT($B$330:$B$530) - $B804, 1))</f>
        <v>7.0474721041730243E-3</v>
      </c>
      <c r="AG804" s="12">
        <f ca="1">SUMPRODUCT(AG397:AG$530, OFFSET(AG$533,0, 0, COUNT($B$330:$B$530) - $B804, 1))</f>
        <v>7.7701363281685197E-3</v>
      </c>
      <c r="AH804" s="12">
        <f ca="1">SUMPRODUCT(AH397:AH$530, OFFSET(AH$533,0, 0, COUNT($B$330:$B$530) - $B804, 1))</f>
        <v>8.364758793034572E-3</v>
      </c>
      <c r="AI804" s="12">
        <f ca="1">SUMPRODUCT(AI397:AI$530, OFFSET(AI$533,0, 0, COUNT($B$330:$B$530) - $B804, 1))</f>
        <v>8.8489735872685389E-3</v>
      </c>
      <c r="AJ804" s="12">
        <f ca="1">SUMPRODUCT(AJ397:AJ$530, OFFSET(AJ$533,0, 0, COUNT($B$330:$B$530) - $B804, 1))</f>
        <v>9.2378978181901737E-3</v>
      </c>
      <c r="AK804" s="12">
        <f ca="1">SUMPRODUCT(AK397:AK$530, OFFSET(AK$533,0, 0, COUNT($B$330:$B$530) - $B804, 1))</f>
        <v>9.5445237797167626E-3</v>
      </c>
      <c r="AL804" s="12">
        <f ca="1">SUMPRODUCT(AL397:AL$530, OFFSET(AL$533,0, 0, COUNT($B$330:$B$530) - $B804, 1))</f>
        <v>9.7800439200964821E-3</v>
      </c>
      <c r="AM804" s="12">
        <f ca="1">SUMPRODUCT(AM397:AM$530, OFFSET(AM$533,0, 0, COUNT($B$330:$B$530) - $B804, 1))</f>
        <v>9.9541212168909599E-3</v>
      </c>
      <c r="AN804" s="12">
        <f ca="1">SUMPRODUCT(AN397:AN$530, OFFSET(AN$533,0, 0, COUNT($B$330:$B$530) - $B804, 1))</f>
        <v>1.0075114996210551E-2</v>
      </c>
      <c r="AO804" s="12">
        <f ca="1">SUMPRODUCT(AO397:AO$530, OFFSET(AO$533,0, 0, COUNT($B$330:$B$530) - $B804, 1))</f>
        <v>1.0150270227999983E-2</v>
      </c>
    </row>
    <row r="805" spans="2:41">
      <c r="B805" s="33">
        <v>68</v>
      </c>
      <c r="C805" s="12">
        <f ca="1">SUMPRODUCT(C398:C$530, OFFSET(C$533,0, 0, COUNT($B$330:$B$530) - $B805, 1))</f>
        <v>0</v>
      </c>
      <c r="D805" s="12">
        <f ca="1">SUMPRODUCT(D398:D$530, OFFSET(D$533,0, 0, COUNT($B$330:$B$530) - $B805, 1))</f>
        <v>0</v>
      </c>
      <c r="E805" s="12">
        <f ca="1">SUMPRODUCT(E398:E$530, OFFSET(E$533,0, 0, COUNT($B$330:$B$530) - $B805, 1))</f>
        <v>0</v>
      </c>
      <c r="F805" s="12">
        <f ca="1">SUMPRODUCT(F398:F$530, OFFSET(F$533,0, 0, COUNT($B$330:$B$530) - $B805, 1))</f>
        <v>0</v>
      </c>
      <c r="G805" s="12">
        <f ca="1">SUMPRODUCT(G398:G$530, OFFSET(G$533,0, 0, COUNT($B$330:$B$530) - $B805, 1))</f>
        <v>0</v>
      </c>
      <c r="H805" s="12">
        <f ca="1">SUMPRODUCT(H398:H$530, OFFSET(H$533,0, 0, COUNT($B$330:$B$530) - $B805, 1))</f>
        <v>0</v>
      </c>
      <c r="I805" s="12">
        <f ca="1">SUMPRODUCT(I398:I$530, OFFSET(I$533,0, 0, COUNT($B$330:$B$530) - $B805, 1))</f>
        <v>0</v>
      </c>
      <c r="J805" s="12">
        <f ca="1">SUMPRODUCT(J398:J$530, OFFSET(J$533,0, 0, COUNT($B$330:$B$530) - $B805, 1))</f>
        <v>0</v>
      </c>
      <c r="K805" s="12">
        <f ca="1">SUMPRODUCT(K398:K$530, OFFSET(K$533,0, 0, COUNT($B$330:$B$530) - $B805, 1))</f>
        <v>0</v>
      </c>
      <c r="L805" s="12">
        <f ca="1">SUMPRODUCT(L398:L$530, OFFSET(L$533,0, 0, COUNT($B$330:$B$530) - $B805, 1))</f>
        <v>0</v>
      </c>
      <c r="M805" s="12">
        <f ca="1">SUMPRODUCT(M398:M$530, OFFSET(M$533,0, 0, COUNT($B$330:$B$530) - $B805, 1))</f>
        <v>0</v>
      </c>
      <c r="N805" s="12">
        <f ca="1">SUMPRODUCT(N398:N$530, OFFSET(N$533,0, 0, COUNT($B$330:$B$530) - $B805, 1))</f>
        <v>0</v>
      </c>
      <c r="O805" s="12">
        <f ca="1">SUMPRODUCT(O398:O$530, OFFSET(O$533,0, 0, COUNT($B$330:$B$530) - $B805, 1))</f>
        <v>0</v>
      </c>
      <c r="P805" s="12">
        <f ca="1">SUMPRODUCT(P398:P$530, OFFSET(P$533,0, 0, COUNT($B$330:$B$530) - $B805, 1))</f>
        <v>0</v>
      </c>
      <c r="Q805" s="12">
        <f ca="1">SUMPRODUCT(Q398:Q$530, OFFSET(Q$533,0, 0, COUNT($B$330:$B$530) - $B805, 1))</f>
        <v>0</v>
      </c>
      <c r="R805" s="12">
        <f ca="1">SUMPRODUCT(R398:R$530, OFFSET(R$533,0, 0, COUNT($B$330:$B$530) - $B805, 1))</f>
        <v>0</v>
      </c>
      <c r="S805" s="12">
        <f ca="1">SUMPRODUCT(S398:S$530, OFFSET(S$533,0, 0, COUNT($B$330:$B$530) - $B805, 1))</f>
        <v>0</v>
      </c>
      <c r="T805" s="12">
        <f ca="1">SUMPRODUCT(T398:T$530, OFFSET(T$533,0, 0, COUNT($B$330:$B$530) - $B805, 1))</f>
        <v>0</v>
      </c>
      <c r="U805" s="12">
        <f ca="1">SUMPRODUCT(U398:U$530, OFFSET(U$533,0, 0, COUNT($B$330:$B$530) - $B805, 1))</f>
        <v>0</v>
      </c>
      <c r="V805" s="12">
        <f ca="1">SUMPRODUCT(V398:V$530, OFFSET(V$533,0, 0, COUNT($B$330:$B$530) - $B805, 1))</f>
        <v>0</v>
      </c>
      <c r="W805" s="12">
        <f ca="1">SUMPRODUCT(W398:W$530, OFFSET(W$533,0, 0, COUNT($B$330:$B$530) - $B805, 1))</f>
        <v>0</v>
      </c>
      <c r="X805" s="12">
        <f ca="1">SUMPRODUCT(X398:X$530, OFFSET(X$533,0, 0, COUNT($B$330:$B$530) - $B805, 1))</f>
        <v>0</v>
      </c>
      <c r="Y805" s="12">
        <f ca="1">SUMPRODUCT(Y398:Y$530, OFFSET(Y$533,0, 0, COUNT($B$330:$B$530) - $B805, 1))</f>
        <v>0</v>
      </c>
      <c r="Z805" s="12">
        <f ca="1">SUMPRODUCT(Z398:Z$530, OFFSET(Z$533,0, 0, COUNT($B$330:$B$530) - $B805, 1))</f>
        <v>0</v>
      </c>
      <c r="AA805" s="12">
        <f ca="1">SUMPRODUCT(AA398:AA$530, OFFSET(AA$533,0, 0, COUNT($B$330:$B$530) - $B805, 1))</f>
        <v>0</v>
      </c>
      <c r="AB805" s="12">
        <f ca="1">SUMPRODUCT(AB398:AB$530, OFFSET(AB$533,0, 0, COUNT($B$330:$B$530) - $B805, 1))</f>
        <v>1.1731675393982272E-3</v>
      </c>
      <c r="AC805" s="12">
        <f ca="1">SUMPRODUCT(AC398:AC$530, OFFSET(AC$533,0, 0, COUNT($B$330:$B$530) - $B805, 1))</f>
        <v>2.7614310092131532E-3</v>
      </c>
      <c r="AD805" s="12">
        <f ca="1">SUMPRODUCT(AD398:AD$530, OFFSET(AD$533,0, 0, COUNT($B$330:$B$530) - $B805, 1))</f>
        <v>4.1035816840076242E-3</v>
      </c>
      <c r="AE805" s="12">
        <f ca="1">SUMPRODUCT(AE398:AE$530, OFFSET(AE$533,0, 0, COUNT($B$330:$B$530) - $B805, 1))</f>
        <v>5.2346024325229243E-3</v>
      </c>
      <c r="AF805" s="12">
        <f ca="1">SUMPRODUCT(AF398:AF$530, OFFSET(AF$533,0, 0, COUNT($B$330:$B$530) - $B805, 1))</f>
        <v>6.1841350644538237E-3</v>
      </c>
      <c r="AG805" s="12">
        <f ca="1">SUMPRODUCT(AG398:AG$530, OFFSET(AG$533,0, 0, COUNT($B$330:$B$530) - $B805, 1))</f>
        <v>6.9773815651746948E-3</v>
      </c>
      <c r="AH805" s="12">
        <f ca="1">SUMPRODUCT(AH398:AH$530, OFFSET(AH$533,0, 0, COUNT($B$330:$B$530) - $B805, 1))</f>
        <v>7.6358373105343772E-3</v>
      </c>
      <c r="AI805" s="12">
        <f ca="1">SUMPRODUCT(AI398:AI$530, OFFSET(AI$533,0, 0, COUNT($B$330:$B$530) - $B805, 1))</f>
        <v>8.1778906072409972E-3</v>
      </c>
      <c r="AJ805" s="12">
        <f ca="1">SUMPRODUCT(AJ398:AJ$530, OFFSET(AJ$533,0, 0, COUNT($B$330:$B$530) - $B805, 1))</f>
        <v>8.6193152748718169E-3</v>
      </c>
      <c r="AK805" s="12">
        <f ca="1">SUMPRODUCT(AK398:AK$530, OFFSET(AK$533,0, 0, COUNT($B$330:$B$530) - $B805, 1))</f>
        <v>8.973677182448762E-3</v>
      </c>
      <c r="AL805" s="12">
        <f ca="1">SUMPRODUCT(AL398:AL$530, OFFSET(AL$533,0, 0, COUNT($B$330:$B$530) - $B805, 1))</f>
        <v>9.2526712081464381E-3</v>
      </c>
      <c r="AM805" s="12">
        <f ca="1">SUMPRODUCT(AM398:AM$530, OFFSET(AM$533,0, 0, COUNT($B$330:$B$530) - $B805, 1))</f>
        <v>9.4664016646489428E-3</v>
      </c>
      <c r="AN805" s="12">
        <f ca="1">SUMPRODUCT(AN398:AN$530, OFFSET(AN$533,0, 0, COUNT($B$330:$B$530) - $B805, 1))</f>
        <v>9.6236165752100426E-3</v>
      </c>
      <c r="AO805" s="12">
        <f ca="1">SUMPRODUCT(AO398:AO$530, OFFSET(AO$533,0, 0, COUNT($B$330:$B$530) - $B805, 1))</f>
        <v>9.7319041119999818E-3</v>
      </c>
    </row>
    <row r="806" spans="2:41">
      <c r="B806" s="33">
        <v>69</v>
      </c>
      <c r="C806" s="12">
        <f ca="1">SUMPRODUCT(C399:C$530, OFFSET(C$533,0, 0, COUNT($B$330:$B$530) - $B806, 1))</f>
        <v>0</v>
      </c>
      <c r="D806" s="12">
        <f ca="1">SUMPRODUCT(D399:D$530, OFFSET(D$533,0, 0, COUNT($B$330:$B$530) - $B806, 1))</f>
        <v>0</v>
      </c>
      <c r="E806" s="12">
        <f ca="1">SUMPRODUCT(E399:E$530, OFFSET(E$533,0, 0, COUNT($B$330:$B$530) - $B806, 1))</f>
        <v>0</v>
      </c>
      <c r="F806" s="12">
        <f ca="1">SUMPRODUCT(F399:F$530, OFFSET(F$533,0, 0, COUNT($B$330:$B$530) - $B806, 1))</f>
        <v>0</v>
      </c>
      <c r="G806" s="12">
        <f ca="1">SUMPRODUCT(G399:G$530, OFFSET(G$533,0, 0, COUNT($B$330:$B$530) - $B806, 1))</f>
        <v>0</v>
      </c>
      <c r="H806" s="12">
        <f ca="1">SUMPRODUCT(H399:H$530, OFFSET(H$533,0, 0, COUNT($B$330:$B$530) - $B806, 1))</f>
        <v>0</v>
      </c>
      <c r="I806" s="12">
        <f ca="1">SUMPRODUCT(I399:I$530, OFFSET(I$533,0, 0, COUNT($B$330:$B$530) - $B806, 1))</f>
        <v>0</v>
      </c>
      <c r="J806" s="12">
        <f ca="1">SUMPRODUCT(J399:J$530, OFFSET(J$533,0, 0, COUNT($B$330:$B$530) - $B806, 1))</f>
        <v>0</v>
      </c>
      <c r="K806" s="12">
        <f ca="1">SUMPRODUCT(K399:K$530, OFFSET(K$533,0, 0, COUNT($B$330:$B$530) - $B806, 1))</f>
        <v>0</v>
      </c>
      <c r="L806" s="12">
        <f ca="1">SUMPRODUCT(L399:L$530, OFFSET(L$533,0, 0, COUNT($B$330:$B$530) - $B806, 1))</f>
        <v>0</v>
      </c>
      <c r="M806" s="12">
        <f ca="1">SUMPRODUCT(M399:M$530, OFFSET(M$533,0, 0, COUNT($B$330:$B$530) - $B806, 1))</f>
        <v>0</v>
      </c>
      <c r="N806" s="12">
        <f ca="1">SUMPRODUCT(N399:N$530, OFFSET(N$533,0, 0, COUNT($B$330:$B$530) - $B806, 1))</f>
        <v>0</v>
      </c>
      <c r="O806" s="12">
        <f ca="1">SUMPRODUCT(O399:O$530, OFFSET(O$533,0, 0, COUNT($B$330:$B$530) - $B806, 1))</f>
        <v>0</v>
      </c>
      <c r="P806" s="12">
        <f ca="1">SUMPRODUCT(P399:P$530, OFFSET(P$533,0, 0, COUNT($B$330:$B$530) - $B806, 1))</f>
        <v>0</v>
      </c>
      <c r="Q806" s="12">
        <f ca="1">SUMPRODUCT(Q399:Q$530, OFFSET(Q$533,0, 0, COUNT($B$330:$B$530) - $B806, 1))</f>
        <v>0</v>
      </c>
      <c r="R806" s="12">
        <f ca="1">SUMPRODUCT(R399:R$530, OFFSET(R$533,0, 0, COUNT($B$330:$B$530) - $B806, 1))</f>
        <v>0</v>
      </c>
      <c r="S806" s="12">
        <f ca="1">SUMPRODUCT(S399:S$530, OFFSET(S$533,0, 0, COUNT($B$330:$B$530) - $B806, 1))</f>
        <v>0</v>
      </c>
      <c r="T806" s="12">
        <f ca="1">SUMPRODUCT(T399:T$530, OFFSET(T$533,0, 0, COUNT($B$330:$B$530) - $B806, 1))</f>
        <v>0</v>
      </c>
      <c r="U806" s="12">
        <f ca="1">SUMPRODUCT(U399:U$530, OFFSET(U$533,0, 0, COUNT($B$330:$B$530) - $B806, 1))</f>
        <v>0</v>
      </c>
      <c r="V806" s="12">
        <f ca="1">SUMPRODUCT(V399:V$530, OFFSET(V$533,0, 0, COUNT($B$330:$B$530) - $B806, 1))</f>
        <v>0</v>
      </c>
      <c r="W806" s="12">
        <f ca="1">SUMPRODUCT(W399:W$530, OFFSET(W$533,0, 0, COUNT($B$330:$B$530) - $B806, 1))</f>
        <v>0</v>
      </c>
      <c r="X806" s="12">
        <f ca="1">SUMPRODUCT(X399:X$530, OFFSET(X$533,0, 0, COUNT($B$330:$B$530) - $B806, 1))</f>
        <v>0</v>
      </c>
      <c r="Y806" s="12">
        <f ca="1">SUMPRODUCT(Y399:Y$530, OFFSET(Y$533,0, 0, COUNT($B$330:$B$530) - $B806, 1))</f>
        <v>0</v>
      </c>
      <c r="Z806" s="12">
        <f ca="1">SUMPRODUCT(Z399:Z$530, OFFSET(Z$533,0, 0, COUNT($B$330:$B$530) - $B806, 1))</f>
        <v>0</v>
      </c>
      <c r="AA806" s="12">
        <f ca="1">SUMPRODUCT(AA399:AA$530, OFFSET(AA$533,0, 0, COUNT($B$330:$B$530) - $B806, 1))</f>
        <v>0</v>
      </c>
      <c r="AB806" s="12">
        <f ca="1">SUMPRODUCT(AB399:AB$530, OFFSET(AB$533,0, 0, COUNT($B$330:$B$530) - $B806, 1))</f>
        <v>0</v>
      </c>
      <c r="AC806" s="12">
        <f ca="1">SUMPRODUCT(AC399:AC$530, OFFSET(AC$533,0, 0, COUNT($B$330:$B$530) - $B806, 1))</f>
        <v>1.6364590487575096E-3</v>
      </c>
      <c r="AD806" s="12">
        <f ca="1">SUMPRODUCT(AD399:AD$530, OFFSET(AD$533,0, 0, COUNT($B$330:$B$530) - $B806, 1))</f>
        <v>3.0752213265357845E-3</v>
      </c>
      <c r="AE806" s="12">
        <f ca="1">SUMPRODUCT(AE399:AE$530, OFFSET(AE$533,0, 0, COUNT($B$330:$B$530) - $B806, 1))</f>
        <v>4.2930651028484576E-3</v>
      </c>
      <c r="AF806" s="12">
        <f ca="1">SUMPRODUCT(AF399:AF$530, OFFSET(AF$533,0, 0, COUNT($B$330:$B$530) - $B806, 1))</f>
        <v>5.3207980247346231E-3</v>
      </c>
      <c r="AG806" s="12">
        <f ca="1">SUMPRODUCT(AG399:AG$530, OFFSET(AG$533,0, 0, COUNT($B$330:$B$530) - $B806, 1))</f>
        <v>6.1846268021808707E-3</v>
      </c>
      <c r="AH806" s="12">
        <f ca="1">SUMPRODUCT(AH399:AH$530, OFFSET(AH$533,0, 0, COUNT($B$330:$B$530) - $B806, 1))</f>
        <v>6.9069158280341807E-3</v>
      </c>
      <c r="AI806" s="12">
        <f ca="1">SUMPRODUCT(AI399:AI$530, OFFSET(AI$533,0, 0, COUNT($B$330:$B$530) - $B806, 1))</f>
        <v>7.5068076272134547E-3</v>
      </c>
      <c r="AJ806" s="12">
        <f ca="1">SUMPRODUCT(AJ399:AJ$530, OFFSET(AJ$533,0, 0, COUNT($B$330:$B$530) - $B806, 1))</f>
        <v>8.0007327315534619E-3</v>
      </c>
      <c r="AK806" s="12">
        <f ca="1">SUMPRODUCT(AK399:AK$530, OFFSET(AK$533,0, 0, COUNT($B$330:$B$530) - $B806, 1))</f>
        <v>8.4028305851807598E-3</v>
      </c>
      <c r="AL806" s="12">
        <f ca="1">SUMPRODUCT(AL399:AL$530, OFFSET(AL$533,0, 0, COUNT($B$330:$B$530) - $B806, 1))</f>
        <v>8.7252984961963941E-3</v>
      </c>
      <c r="AM806" s="12">
        <f ca="1">SUMPRODUCT(AM399:AM$530, OFFSET(AM$533,0, 0, COUNT($B$330:$B$530) - $B806, 1))</f>
        <v>8.9786821124069275E-3</v>
      </c>
      <c r="AN806" s="12">
        <f ca="1">SUMPRODUCT(AN399:AN$530, OFFSET(AN$533,0, 0, COUNT($B$330:$B$530) - $B806, 1))</f>
        <v>9.172118154209534E-3</v>
      </c>
      <c r="AO806" s="12">
        <f ca="1">SUMPRODUCT(AO399:AO$530, OFFSET(AO$533,0, 0, COUNT($B$330:$B$530) - $B806, 1))</f>
        <v>9.3135379959999806E-3</v>
      </c>
    </row>
    <row r="807" spans="2:41">
      <c r="B807" s="33">
        <v>70</v>
      </c>
      <c r="C807" s="12">
        <f ca="1">SUMPRODUCT(C400:C$530, OFFSET(C$533,0, 0, COUNT($B$330:$B$530) - $B807, 1))</f>
        <v>0</v>
      </c>
      <c r="D807" s="12">
        <f ca="1">SUMPRODUCT(D400:D$530, OFFSET(D$533,0, 0, COUNT($B$330:$B$530) - $B807, 1))</f>
        <v>0</v>
      </c>
      <c r="E807" s="12">
        <f ca="1">SUMPRODUCT(E400:E$530, OFFSET(E$533,0, 0, COUNT($B$330:$B$530) - $B807, 1))</f>
        <v>0</v>
      </c>
      <c r="F807" s="12">
        <f ca="1">SUMPRODUCT(F400:F$530, OFFSET(F$533,0, 0, COUNT($B$330:$B$530) - $B807, 1))</f>
        <v>0</v>
      </c>
      <c r="G807" s="12">
        <f ca="1">SUMPRODUCT(G400:G$530, OFFSET(G$533,0, 0, COUNT($B$330:$B$530) - $B807, 1))</f>
        <v>0</v>
      </c>
      <c r="H807" s="12">
        <f ca="1">SUMPRODUCT(H400:H$530, OFFSET(H$533,0, 0, COUNT($B$330:$B$530) - $B807, 1))</f>
        <v>0</v>
      </c>
      <c r="I807" s="12">
        <f ca="1">SUMPRODUCT(I400:I$530, OFFSET(I$533,0, 0, COUNT($B$330:$B$530) - $B807, 1))</f>
        <v>0</v>
      </c>
      <c r="J807" s="12">
        <f ca="1">SUMPRODUCT(J400:J$530, OFFSET(J$533,0, 0, COUNT($B$330:$B$530) - $B807, 1))</f>
        <v>0</v>
      </c>
      <c r="K807" s="12">
        <f ca="1">SUMPRODUCT(K400:K$530, OFFSET(K$533,0, 0, COUNT($B$330:$B$530) - $B807, 1))</f>
        <v>0</v>
      </c>
      <c r="L807" s="12">
        <f ca="1">SUMPRODUCT(L400:L$530, OFFSET(L$533,0, 0, COUNT($B$330:$B$530) - $B807, 1))</f>
        <v>0</v>
      </c>
      <c r="M807" s="12">
        <f ca="1">SUMPRODUCT(M400:M$530, OFFSET(M$533,0, 0, COUNT($B$330:$B$530) - $B807, 1))</f>
        <v>0</v>
      </c>
      <c r="N807" s="12">
        <f ca="1">SUMPRODUCT(N400:N$530, OFFSET(N$533,0, 0, COUNT($B$330:$B$530) - $B807, 1))</f>
        <v>0</v>
      </c>
      <c r="O807" s="12">
        <f ca="1">SUMPRODUCT(O400:O$530, OFFSET(O$533,0, 0, COUNT($B$330:$B$530) - $B807, 1))</f>
        <v>0</v>
      </c>
      <c r="P807" s="12">
        <f ca="1">SUMPRODUCT(P400:P$530, OFFSET(P$533,0, 0, COUNT($B$330:$B$530) - $B807, 1))</f>
        <v>0</v>
      </c>
      <c r="Q807" s="12">
        <f ca="1">SUMPRODUCT(Q400:Q$530, OFFSET(Q$533,0, 0, COUNT($B$330:$B$530) - $B807, 1))</f>
        <v>0</v>
      </c>
      <c r="R807" s="12">
        <f ca="1">SUMPRODUCT(R400:R$530, OFFSET(R$533,0, 0, COUNT($B$330:$B$530) - $B807, 1))</f>
        <v>0</v>
      </c>
      <c r="S807" s="12">
        <f ca="1">SUMPRODUCT(S400:S$530, OFFSET(S$533,0, 0, COUNT($B$330:$B$530) - $B807, 1))</f>
        <v>0</v>
      </c>
      <c r="T807" s="12">
        <f ca="1">SUMPRODUCT(T400:T$530, OFFSET(T$533,0, 0, COUNT($B$330:$B$530) - $B807, 1))</f>
        <v>0</v>
      </c>
      <c r="U807" s="12">
        <f ca="1">SUMPRODUCT(U400:U$530, OFFSET(U$533,0, 0, COUNT($B$330:$B$530) - $B807, 1))</f>
        <v>0</v>
      </c>
      <c r="V807" s="12">
        <f ca="1">SUMPRODUCT(V400:V$530, OFFSET(V$533,0, 0, COUNT($B$330:$B$530) - $B807, 1))</f>
        <v>0</v>
      </c>
      <c r="W807" s="12">
        <f ca="1">SUMPRODUCT(W400:W$530, OFFSET(W$533,0, 0, COUNT($B$330:$B$530) - $B807, 1))</f>
        <v>0</v>
      </c>
      <c r="X807" s="12">
        <f ca="1">SUMPRODUCT(X400:X$530, OFFSET(X$533,0, 0, COUNT($B$330:$B$530) - $B807, 1))</f>
        <v>0</v>
      </c>
      <c r="Y807" s="12">
        <f ca="1">SUMPRODUCT(Y400:Y$530, OFFSET(Y$533,0, 0, COUNT($B$330:$B$530) - $B807, 1))</f>
        <v>0</v>
      </c>
      <c r="Z807" s="12">
        <f ca="1">SUMPRODUCT(Z400:Z$530, OFFSET(Z$533,0, 0, COUNT($B$330:$B$530) - $B807, 1))</f>
        <v>0</v>
      </c>
      <c r="AA807" s="12">
        <f ca="1">SUMPRODUCT(AA400:AA$530, OFFSET(AA$533,0, 0, COUNT($B$330:$B$530) - $B807, 1))</f>
        <v>0</v>
      </c>
      <c r="AB807" s="12">
        <f ca="1">SUMPRODUCT(AB400:AB$530, OFFSET(AB$533,0, 0, COUNT($B$330:$B$530) - $B807, 1))</f>
        <v>0</v>
      </c>
      <c r="AC807" s="12">
        <f ca="1">SUMPRODUCT(AC400:AC$530, OFFSET(AC$533,0, 0, COUNT($B$330:$B$530) - $B807, 1))</f>
        <v>5.1148708830186563E-4</v>
      </c>
      <c r="AD807" s="12">
        <f ca="1">SUMPRODUCT(AD400:AD$530, OFFSET(AD$533,0, 0, COUNT($B$330:$B$530) - $B807, 1))</f>
        <v>2.0468609690639443E-3</v>
      </c>
      <c r="AE807" s="12">
        <f ca="1">SUMPRODUCT(AE400:AE$530, OFFSET(AE$533,0, 0, COUNT($B$330:$B$530) - $B807, 1))</f>
        <v>3.3515277731739914E-3</v>
      </c>
      <c r="AF807" s="12">
        <f ca="1">SUMPRODUCT(AF400:AF$530, OFFSET(AF$533,0, 0, COUNT($B$330:$B$530) - $B807, 1))</f>
        <v>4.4574609850154224E-3</v>
      </c>
      <c r="AG807" s="12">
        <f ca="1">SUMPRODUCT(AG400:AG$530, OFFSET(AG$533,0, 0, COUNT($B$330:$B$530) - $B807, 1))</f>
        <v>5.3918720391870458E-3</v>
      </c>
      <c r="AH807" s="12">
        <f ca="1">SUMPRODUCT(AH400:AH$530, OFFSET(AH$533,0, 0, COUNT($B$330:$B$530) - $B807, 1))</f>
        <v>6.1779943455339851E-3</v>
      </c>
      <c r="AI807" s="12">
        <f ca="1">SUMPRODUCT(AI400:AI$530, OFFSET(AI$533,0, 0, COUNT($B$330:$B$530) - $B807, 1))</f>
        <v>6.8357246471859121E-3</v>
      </c>
      <c r="AJ807" s="12">
        <f ca="1">SUMPRODUCT(AJ400:AJ$530, OFFSET(AJ$533,0, 0, COUNT($B$330:$B$530) - $B807, 1))</f>
        <v>7.3821501882351051E-3</v>
      </c>
      <c r="AK807" s="12">
        <f ca="1">SUMPRODUCT(AK400:AK$530, OFFSET(AK$533,0, 0, COUNT($B$330:$B$530) - $B807, 1))</f>
        <v>7.8319839879127575E-3</v>
      </c>
      <c r="AL807" s="12">
        <f ca="1">SUMPRODUCT(AL400:AL$530, OFFSET(AL$533,0, 0, COUNT($B$330:$B$530) - $B807, 1))</f>
        <v>8.1979257842463502E-3</v>
      </c>
      <c r="AM807" s="12">
        <f ca="1">SUMPRODUCT(AM400:AM$530, OFFSET(AM$533,0, 0, COUNT($B$330:$B$530) - $B807, 1))</f>
        <v>8.4909625601649105E-3</v>
      </c>
      <c r="AN807" s="12">
        <f ca="1">SUMPRODUCT(AN400:AN$530, OFFSET(AN$533,0, 0, COUNT($B$330:$B$530) - $B807, 1))</f>
        <v>8.7206197332090254E-3</v>
      </c>
      <c r="AO807" s="12">
        <f ca="1">SUMPRODUCT(AO400:AO$530, OFFSET(AO$533,0, 0, COUNT($B$330:$B$530) - $B807, 1))</f>
        <v>8.8951718799999795E-3</v>
      </c>
    </row>
    <row r="808" spans="2:41">
      <c r="B808" s="33">
        <v>71</v>
      </c>
      <c r="C808" s="12">
        <f ca="1">SUMPRODUCT(C401:C$530, OFFSET(C$533,0, 0, COUNT($B$330:$B$530) - $B808, 1))</f>
        <v>0</v>
      </c>
      <c r="D808" s="12">
        <f ca="1">SUMPRODUCT(D401:D$530, OFFSET(D$533,0, 0, COUNT($B$330:$B$530) - $B808, 1))</f>
        <v>0</v>
      </c>
      <c r="E808" s="12">
        <f ca="1">SUMPRODUCT(E401:E$530, OFFSET(E$533,0, 0, COUNT($B$330:$B$530) - $B808, 1))</f>
        <v>0</v>
      </c>
      <c r="F808" s="12">
        <f ca="1">SUMPRODUCT(F401:F$530, OFFSET(F$533,0, 0, COUNT($B$330:$B$530) - $B808, 1))</f>
        <v>0</v>
      </c>
      <c r="G808" s="12">
        <f ca="1">SUMPRODUCT(G401:G$530, OFFSET(G$533,0, 0, COUNT($B$330:$B$530) - $B808, 1))</f>
        <v>0</v>
      </c>
      <c r="H808" s="12">
        <f ca="1">SUMPRODUCT(H401:H$530, OFFSET(H$533,0, 0, COUNT($B$330:$B$530) - $B808, 1))</f>
        <v>0</v>
      </c>
      <c r="I808" s="12">
        <f ca="1">SUMPRODUCT(I401:I$530, OFFSET(I$533,0, 0, COUNT($B$330:$B$530) - $B808, 1))</f>
        <v>0</v>
      </c>
      <c r="J808" s="12">
        <f ca="1">SUMPRODUCT(J401:J$530, OFFSET(J$533,0, 0, COUNT($B$330:$B$530) - $B808, 1))</f>
        <v>0</v>
      </c>
      <c r="K808" s="12">
        <f ca="1">SUMPRODUCT(K401:K$530, OFFSET(K$533,0, 0, COUNT($B$330:$B$530) - $B808, 1))</f>
        <v>0</v>
      </c>
      <c r="L808" s="12">
        <f ca="1">SUMPRODUCT(L401:L$530, OFFSET(L$533,0, 0, COUNT($B$330:$B$530) - $B808, 1))</f>
        <v>0</v>
      </c>
      <c r="M808" s="12">
        <f ca="1">SUMPRODUCT(M401:M$530, OFFSET(M$533,0, 0, COUNT($B$330:$B$530) - $B808, 1))</f>
        <v>0</v>
      </c>
      <c r="N808" s="12">
        <f ca="1">SUMPRODUCT(N401:N$530, OFFSET(N$533,0, 0, COUNT($B$330:$B$530) - $B808, 1))</f>
        <v>0</v>
      </c>
      <c r="O808" s="12">
        <f ca="1">SUMPRODUCT(O401:O$530, OFFSET(O$533,0, 0, COUNT($B$330:$B$530) - $B808, 1))</f>
        <v>0</v>
      </c>
      <c r="P808" s="12">
        <f ca="1">SUMPRODUCT(P401:P$530, OFFSET(P$533,0, 0, COUNT($B$330:$B$530) - $B808, 1))</f>
        <v>0</v>
      </c>
      <c r="Q808" s="12">
        <f ca="1">SUMPRODUCT(Q401:Q$530, OFFSET(Q$533,0, 0, COUNT($B$330:$B$530) - $B808, 1))</f>
        <v>0</v>
      </c>
      <c r="R808" s="12">
        <f ca="1">SUMPRODUCT(R401:R$530, OFFSET(R$533,0, 0, COUNT($B$330:$B$530) - $B808, 1))</f>
        <v>0</v>
      </c>
      <c r="S808" s="12">
        <f ca="1">SUMPRODUCT(S401:S$530, OFFSET(S$533,0, 0, COUNT($B$330:$B$530) - $B808, 1))</f>
        <v>0</v>
      </c>
      <c r="T808" s="12">
        <f ca="1">SUMPRODUCT(T401:T$530, OFFSET(T$533,0, 0, COUNT($B$330:$B$530) - $B808, 1))</f>
        <v>0</v>
      </c>
      <c r="U808" s="12">
        <f ca="1">SUMPRODUCT(U401:U$530, OFFSET(U$533,0, 0, COUNT($B$330:$B$530) - $B808, 1))</f>
        <v>0</v>
      </c>
      <c r="V808" s="12">
        <f ca="1">SUMPRODUCT(V401:V$530, OFFSET(V$533,0, 0, COUNT($B$330:$B$530) - $B808, 1))</f>
        <v>0</v>
      </c>
      <c r="W808" s="12">
        <f ca="1">SUMPRODUCT(W401:W$530, OFFSET(W$533,0, 0, COUNT($B$330:$B$530) - $B808, 1))</f>
        <v>0</v>
      </c>
      <c r="X808" s="12">
        <f ca="1">SUMPRODUCT(X401:X$530, OFFSET(X$533,0, 0, COUNT($B$330:$B$530) - $B808, 1))</f>
        <v>0</v>
      </c>
      <c r="Y808" s="12">
        <f ca="1">SUMPRODUCT(Y401:Y$530, OFFSET(Y$533,0, 0, COUNT($B$330:$B$530) - $B808, 1))</f>
        <v>0</v>
      </c>
      <c r="Z808" s="12">
        <f ca="1">SUMPRODUCT(Z401:Z$530, OFFSET(Z$533,0, 0, COUNT($B$330:$B$530) - $B808, 1))</f>
        <v>0</v>
      </c>
      <c r="AA808" s="12">
        <f ca="1">SUMPRODUCT(AA401:AA$530, OFFSET(AA$533,0, 0, COUNT($B$330:$B$530) - $B808, 1))</f>
        <v>0</v>
      </c>
      <c r="AB808" s="12">
        <f ca="1">SUMPRODUCT(AB401:AB$530, OFFSET(AB$533,0, 0, COUNT($B$330:$B$530) - $B808, 1))</f>
        <v>0</v>
      </c>
      <c r="AC808" s="12">
        <f ca="1">SUMPRODUCT(AC401:AC$530, OFFSET(AC$533,0, 0, COUNT($B$330:$B$530) - $B808, 1))</f>
        <v>0</v>
      </c>
      <c r="AD808" s="12">
        <f ca="1">SUMPRODUCT(AD401:AD$530, OFFSET(AD$533,0, 0, COUNT($B$330:$B$530) - $B808, 1))</f>
        <v>1.0185006115921041E-3</v>
      </c>
      <c r="AE808" s="12">
        <f ca="1">SUMPRODUCT(AE401:AE$530, OFFSET(AE$533,0, 0, COUNT($B$330:$B$530) - $B808, 1))</f>
        <v>2.4099904434995252E-3</v>
      </c>
      <c r="AF808" s="12">
        <f ca="1">SUMPRODUCT(AF401:AF$530, OFFSET(AF$533,0, 0, COUNT($B$330:$B$530) - $B808, 1))</f>
        <v>3.5941239452962218E-3</v>
      </c>
      <c r="AG808" s="12">
        <f ca="1">SUMPRODUCT(AG401:AG$530, OFFSET(AG$533,0, 0, COUNT($B$330:$B$530) - $B808, 1))</f>
        <v>4.5991172761932209E-3</v>
      </c>
      <c r="AH808" s="12">
        <f ca="1">SUMPRODUCT(AH401:AH$530, OFFSET(AH$533,0, 0, COUNT($B$330:$B$530) - $B808, 1))</f>
        <v>5.4490728630337895E-3</v>
      </c>
      <c r="AI808" s="12">
        <f ca="1">SUMPRODUCT(AI401:AI$530, OFFSET(AI$533,0, 0, COUNT($B$330:$B$530) - $B808, 1))</f>
        <v>6.1646416671583704E-3</v>
      </c>
      <c r="AJ808" s="12">
        <f ca="1">SUMPRODUCT(AJ401:AJ$530, OFFSET(AJ$533,0, 0, COUNT($B$330:$B$530) - $B808, 1))</f>
        <v>6.7635676449167483E-3</v>
      </c>
      <c r="AK808" s="12">
        <f ca="1">SUMPRODUCT(AK401:AK$530, OFFSET(AK$533,0, 0, COUNT($B$330:$B$530) - $B808, 1))</f>
        <v>7.2611373906447561E-3</v>
      </c>
      <c r="AL808" s="12">
        <f ca="1">SUMPRODUCT(AL401:AL$530, OFFSET(AL$533,0, 0, COUNT($B$330:$B$530) - $B808, 1))</f>
        <v>7.6705530722963053E-3</v>
      </c>
      <c r="AM808" s="12">
        <f ca="1">SUMPRODUCT(AM401:AM$530, OFFSET(AM$533,0, 0, COUNT($B$330:$B$530) - $B808, 1))</f>
        <v>8.0032430079228951E-3</v>
      </c>
      <c r="AN808" s="12">
        <f ca="1">SUMPRODUCT(AN401:AN$530, OFFSET(AN$533,0, 0, COUNT($B$330:$B$530) - $B808, 1))</f>
        <v>8.2691213122085168E-3</v>
      </c>
      <c r="AO808" s="12">
        <f ca="1">SUMPRODUCT(AO401:AO$530, OFFSET(AO$533,0, 0, COUNT($B$330:$B$530) - $B808, 1))</f>
        <v>8.4768057639999783E-3</v>
      </c>
    </row>
    <row r="809" spans="2:41">
      <c r="B809" s="33">
        <v>72</v>
      </c>
      <c r="C809" s="12">
        <f ca="1">SUMPRODUCT(C402:C$530, OFFSET(C$533,0, 0, COUNT($B$330:$B$530) - $B809, 1))</f>
        <v>0</v>
      </c>
      <c r="D809" s="12">
        <f ca="1">SUMPRODUCT(D402:D$530, OFFSET(D$533,0, 0, COUNT($B$330:$B$530) - $B809, 1))</f>
        <v>0</v>
      </c>
      <c r="E809" s="12">
        <f ca="1">SUMPRODUCT(E402:E$530, OFFSET(E$533,0, 0, COUNT($B$330:$B$530) - $B809, 1))</f>
        <v>0</v>
      </c>
      <c r="F809" s="12">
        <f ca="1">SUMPRODUCT(F402:F$530, OFFSET(F$533,0, 0, COUNT($B$330:$B$530) - $B809, 1))</f>
        <v>0</v>
      </c>
      <c r="G809" s="12">
        <f ca="1">SUMPRODUCT(G402:G$530, OFFSET(G$533,0, 0, COUNT($B$330:$B$530) - $B809, 1))</f>
        <v>0</v>
      </c>
      <c r="H809" s="12">
        <f ca="1">SUMPRODUCT(H402:H$530, OFFSET(H$533,0, 0, COUNT($B$330:$B$530) - $B809, 1))</f>
        <v>0</v>
      </c>
      <c r="I809" s="12">
        <f ca="1">SUMPRODUCT(I402:I$530, OFFSET(I$533,0, 0, COUNT($B$330:$B$530) - $B809, 1))</f>
        <v>0</v>
      </c>
      <c r="J809" s="12">
        <f ca="1">SUMPRODUCT(J402:J$530, OFFSET(J$533,0, 0, COUNT($B$330:$B$530) - $B809, 1))</f>
        <v>0</v>
      </c>
      <c r="K809" s="12">
        <f ca="1">SUMPRODUCT(K402:K$530, OFFSET(K$533,0, 0, COUNT($B$330:$B$530) - $B809, 1))</f>
        <v>0</v>
      </c>
      <c r="L809" s="12">
        <f ca="1">SUMPRODUCT(L402:L$530, OFFSET(L$533,0, 0, COUNT($B$330:$B$530) - $B809, 1))</f>
        <v>0</v>
      </c>
      <c r="M809" s="12">
        <f ca="1">SUMPRODUCT(M402:M$530, OFFSET(M$533,0, 0, COUNT($B$330:$B$530) - $B809, 1))</f>
        <v>0</v>
      </c>
      <c r="N809" s="12">
        <f ca="1">SUMPRODUCT(N402:N$530, OFFSET(N$533,0, 0, COUNT($B$330:$B$530) - $B809, 1))</f>
        <v>0</v>
      </c>
      <c r="O809" s="12">
        <f ca="1">SUMPRODUCT(O402:O$530, OFFSET(O$533,0, 0, COUNT($B$330:$B$530) - $B809, 1))</f>
        <v>0</v>
      </c>
      <c r="P809" s="12">
        <f ca="1">SUMPRODUCT(P402:P$530, OFFSET(P$533,0, 0, COUNT($B$330:$B$530) - $B809, 1))</f>
        <v>0</v>
      </c>
      <c r="Q809" s="12">
        <f ca="1">SUMPRODUCT(Q402:Q$530, OFFSET(Q$533,0, 0, COUNT($B$330:$B$530) - $B809, 1))</f>
        <v>0</v>
      </c>
      <c r="R809" s="12">
        <f ca="1">SUMPRODUCT(R402:R$530, OFFSET(R$533,0, 0, COUNT($B$330:$B$530) - $B809, 1))</f>
        <v>0</v>
      </c>
      <c r="S809" s="12">
        <f ca="1">SUMPRODUCT(S402:S$530, OFFSET(S$533,0, 0, COUNT($B$330:$B$530) - $B809, 1))</f>
        <v>0</v>
      </c>
      <c r="T809" s="12">
        <f ca="1">SUMPRODUCT(T402:T$530, OFFSET(T$533,0, 0, COUNT($B$330:$B$530) - $B809, 1))</f>
        <v>0</v>
      </c>
      <c r="U809" s="12">
        <f ca="1">SUMPRODUCT(U402:U$530, OFFSET(U$533,0, 0, COUNT($B$330:$B$530) - $B809, 1))</f>
        <v>0</v>
      </c>
      <c r="V809" s="12">
        <f ca="1">SUMPRODUCT(V402:V$530, OFFSET(V$533,0, 0, COUNT($B$330:$B$530) - $B809, 1))</f>
        <v>0</v>
      </c>
      <c r="W809" s="12">
        <f ca="1">SUMPRODUCT(W402:W$530, OFFSET(W$533,0, 0, COUNT($B$330:$B$530) - $B809, 1))</f>
        <v>0</v>
      </c>
      <c r="X809" s="12">
        <f ca="1">SUMPRODUCT(X402:X$530, OFFSET(X$533,0, 0, COUNT($B$330:$B$530) - $B809, 1))</f>
        <v>0</v>
      </c>
      <c r="Y809" s="12">
        <f ca="1">SUMPRODUCT(Y402:Y$530, OFFSET(Y$533,0, 0, COUNT($B$330:$B$530) - $B809, 1))</f>
        <v>0</v>
      </c>
      <c r="Z809" s="12">
        <f ca="1">SUMPRODUCT(Z402:Z$530, OFFSET(Z$533,0, 0, COUNT($B$330:$B$530) - $B809, 1))</f>
        <v>0</v>
      </c>
      <c r="AA809" s="12">
        <f ca="1">SUMPRODUCT(AA402:AA$530, OFFSET(AA$533,0, 0, COUNT($B$330:$B$530) - $B809, 1))</f>
        <v>0</v>
      </c>
      <c r="AB809" s="12">
        <f ca="1">SUMPRODUCT(AB402:AB$530, OFFSET(AB$533,0, 0, COUNT($B$330:$B$530) - $B809, 1))</f>
        <v>0</v>
      </c>
      <c r="AC809" s="12">
        <f ca="1">SUMPRODUCT(AC402:AC$530, OFFSET(AC$533,0, 0, COUNT($B$330:$B$530) - $B809, 1))</f>
        <v>0</v>
      </c>
      <c r="AD809" s="12">
        <f ca="1">SUMPRODUCT(AD402:AD$530, OFFSET(AD$533,0, 0, COUNT($B$330:$B$530) - $B809, 1))</f>
        <v>0</v>
      </c>
      <c r="AE809" s="12">
        <f ca="1">SUMPRODUCT(AE402:AE$530, OFFSET(AE$533,0, 0, COUNT($B$330:$B$530) - $B809, 1))</f>
        <v>1.4684531138250585E-3</v>
      </c>
      <c r="AF809" s="12">
        <f ca="1">SUMPRODUCT(AF402:AF$530, OFFSET(AF$533,0, 0, COUNT($B$330:$B$530) - $B809, 1))</f>
        <v>2.7307869055770212E-3</v>
      </c>
      <c r="AG809" s="12">
        <f ca="1">SUMPRODUCT(AG402:AG$530, OFFSET(AG$533,0, 0, COUNT($B$330:$B$530) - $B809, 1))</f>
        <v>3.8063625131993964E-3</v>
      </c>
      <c r="AH809" s="12">
        <f ca="1">SUMPRODUCT(AH402:AH$530, OFFSET(AH$533,0, 0, COUNT($B$330:$B$530) - $B809, 1))</f>
        <v>4.720151380533593E-3</v>
      </c>
      <c r="AI809" s="12">
        <f ca="1">SUMPRODUCT(AI402:AI$530, OFFSET(AI$533,0, 0, COUNT($B$330:$B$530) - $B809, 1))</f>
        <v>5.4935586871308287E-3</v>
      </c>
      <c r="AJ809" s="12">
        <f ca="1">SUMPRODUCT(AJ402:AJ$530, OFFSET(AJ$533,0, 0, COUNT($B$330:$B$530) - $B809, 1))</f>
        <v>6.1449851015983924E-3</v>
      </c>
      <c r="AK809" s="12">
        <f ca="1">SUMPRODUCT(AK402:AK$530, OFFSET(AK$533,0, 0, COUNT($B$330:$B$530) - $B809, 1))</f>
        <v>6.6902907933767538E-3</v>
      </c>
      <c r="AL809" s="12">
        <f ca="1">SUMPRODUCT(AL402:AL$530, OFFSET(AL$533,0, 0, COUNT($B$330:$B$530) - $B809, 1))</f>
        <v>7.1431803603462614E-3</v>
      </c>
      <c r="AM809" s="12">
        <f ca="1">SUMPRODUCT(AM402:AM$530, OFFSET(AM$533,0, 0, COUNT($B$330:$B$530) - $B809, 1))</f>
        <v>7.5155234556808781E-3</v>
      </c>
      <c r="AN809" s="12">
        <f ca="1">SUMPRODUCT(AN402:AN$530, OFFSET(AN$533,0, 0, COUNT($B$330:$B$530) - $B809, 1))</f>
        <v>7.8176228912080065E-3</v>
      </c>
      <c r="AO809" s="12">
        <f ca="1">SUMPRODUCT(AO402:AO$530, OFFSET(AO$533,0, 0, COUNT($B$330:$B$530) - $B809, 1))</f>
        <v>8.0584396479999772E-3</v>
      </c>
    </row>
    <row r="810" spans="2:41">
      <c r="B810" s="33">
        <v>73</v>
      </c>
      <c r="C810" s="12">
        <f ca="1">SUMPRODUCT(C403:C$530, OFFSET(C$533,0, 0, COUNT($B$330:$B$530) - $B810, 1))</f>
        <v>0</v>
      </c>
      <c r="D810" s="12">
        <f ca="1">SUMPRODUCT(D403:D$530, OFFSET(D$533,0, 0, COUNT($B$330:$B$530) - $B810, 1))</f>
        <v>0</v>
      </c>
      <c r="E810" s="12">
        <f ca="1">SUMPRODUCT(E403:E$530, OFFSET(E$533,0, 0, COUNT($B$330:$B$530) - $B810, 1))</f>
        <v>0</v>
      </c>
      <c r="F810" s="12">
        <f ca="1">SUMPRODUCT(F403:F$530, OFFSET(F$533,0, 0, COUNT($B$330:$B$530) - $B810, 1))</f>
        <v>0</v>
      </c>
      <c r="G810" s="12">
        <f ca="1">SUMPRODUCT(G403:G$530, OFFSET(G$533,0, 0, COUNT($B$330:$B$530) - $B810, 1))</f>
        <v>0</v>
      </c>
      <c r="H810" s="12">
        <f ca="1">SUMPRODUCT(H403:H$530, OFFSET(H$533,0, 0, COUNT($B$330:$B$530) - $B810, 1))</f>
        <v>0</v>
      </c>
      <c r="I810" s="12">
        <f ca="1">SUMPRODUCT(I403:I$530, OFFSET(I$533,0, 0, COUNT($B$330:$B$530) - $B810, 1))</f>
        <v>0</v>
      </c>
      <c r="J810" s="12">
        <f ca="1">SUMPRODUCT(J403:J$530, OFFSET(J$533,0, 0, COUNT($B$330:$B$530) - $B810, 1))</f>
        <v>0</v>
      </c>
      <c r="K810" s="12">
        <f ca="1">SUMPRODUCT(K403:K$530, OFFSET(K$533,0, 0, COUNT($B$330:$B$530) - $B810, 1))</f>
        <v>0</v>
      </c>
      <c r="L810" s="12">
        <f ca="1">SUMPRODUCT(L403:L$530, OFFSET(L$533,0, 0, COUNT($B$330:$B$530) - $B810, 1))</f>
        <v>0</v>
      </c>
      <c r="M810" s="12">
        <f ca="1">SUMPRODUCT(M403:M$530, OFFSET(M$533,0, 0, COUNT($B$330:$B$530) - $B810, 1))</f>
        <v>0</v>
      </c>
      <c r="N810" s="12">
        <f ca="1">SUMPRODUCT(N403:N$530, OFFSET(N$533,0, 0, COUNT($B$330:$B$530) - $B810, 1))</f>
        <v>0</v>
      </c>
      <c r="O810" s="12">
        <f ca="1">SUMPRODUCT(O403:O$530, OFFSET(O$533,0, 0, COUNT($B$330:$B$530) - $B810, 1))</f>
        <v>0</v>
      </c>
      <c r="P810" s="12">
        <f ca="1">SUMPRODUCT(P403:P$530, OFFSET(P$533,0, 0, COUNT($B$330:$B$530) - $B810, 1))</f>
        <v>0</v>
      </c>
      <c r="Q810" s="12">
        <f ca="1">SUMPRODUCT(Q403:Q$530, OFFSET(Q$533,0, 0, COUNT($B$330:$B$530) - $B810, 1))</f>
        <v>0</v>
      </c>
      <c r="R810" s="12">
        <f ca="1">SUMPRODUCT(R403:R$530, OFFSET(R$533,0, 0, COUNT($B$330:$B$530) - $B810, 1))</f>
        <v>0</v>
      </c>
      <c r="S810" s="12">
        <f ca="1">SUMPRODUCT(S403:S$530, OFFSET(S$533,0, 0, COUNT($B$330:$B$530) - $B810, 1))</f>
        <v>0</v>
      </c>
      <c r="T810" s="12">
        <f ca="1">SUMPRODUCT(T403:T$530, OFFSET(T$533,0, 0, COUNT($B$330:$B$530) - $B810, 1))</f>
        <v>0</v>
      </c>
      <c r="U810" s="12">
        <f ca="1">SUMPRODUCT(U403:U$530, OFFSET(U$533,0, 0, COUNT($B$330:$B$530) - $B810, 1))</f>
        <v>0</v>
      </c>
      <c r="V810" s="12">
        <f ca="1">SUMPRODUCT(V403:V$530, OFFSET(V$533,0, 0, COUNT($B$330:$B$530) - $B810, 1))</f>
        <v>0</v>
      </c>
      <c r="W810" s="12">
        <f ca="1">SUMPRODUCT(W403:W$530, OFFSET(W$533,0, 0, COUNT($B$330:$B$530) - $B810, 1))</f>
        <v>0</v>
      </c>
      <c r="X810" s="12">
        <f ca="1">SUMPRODUCT(X403:X$530, OFFSET(X$533,0, 0, COUNT($B$330:$B$530) - $B810, 1))</f>
        <v>0</v>
      </c>
      <c r="Y810" s="12">
        <f ca="1">SUMPRODUCT(Y403:Y$530, OFFSET(Y$533,0, 0, COUNT($B$330:$B$530) - $B810, 1))</f>
        <v>0</v>
      </c>
      <c r="Z810" s="12">
        <f ca="1">SUMPRODUCT(Z403:Z$530, OFFSET(Z$533,0, 0, COUNT($B$330:$B$530) - $B810, 1))</f>
        <v>0</v>
      </c>
      <c r="AA810" s="12">
        <f ca="1">SUMPRODUCT(AA403:AA$530, OFFSET(AA$533,0, 0, COUNT($B$330:$B$530) - $B810, 1))</f>
        <v>0</v>
      </c>
      <c r="AB810" s="12">
        <f ca="1">SUMPRODUCT(AB403:AB$530, OFFSET(AB$533,0, 0, COUNT($B$330:$B$530) - $B810, 1))</f>
        <v>0</v>
      </c>
      <c r="AC810" s="12">
        <f ca="1">SUMPRODUCT(AC403:AC$530, OFFSET(AC$533,0, 0, COUNT($B$330:$B$530) - $B810, 1))</f>
        <v>0</v>
      </c>
      <c r="AD810" s="12">
        <f ca="1">SUMPRODUCT(AD403:AD$530, OFFSET(AD$533,0, 0, COUNT($B$330:$B$530) - $B810, 1))</f>
        <v>0</v>
      </c>
      <c r="AE810" s="12">
        <f ca="1">SUMPRODUCT(AE403:AE$530, OFFSET(AE$533,0, 0, COUNT($B$330:$B$530) - $B810, 1))</f>
        <v>5.269157841505922E-4</v>
      </c>
      <c r="AF810" s="12">
        <f ca="1">SUMPRODUCT(AF403:AF$530, OFFSET(AF$533,0, 0, COUNT($B$330:$B$530) - $B810, 1))</f>
        <v>1.8674498658578205E-3</v>
      </c>
      <c r="AG810" s="12">
        <f ca="1">SUMPRODUCT(AG403:AG$530, OFFSET(AG$533,0, 0, COUNT($B$330:$B$530) - $B810, 1))</f>
        <v>3.0136077502055715E-3</v>
      </c>
      <c r="AH810" s="12">
        <f ca="1">SUMPRODUCT(AH403:AH$530, OFFSET(AH$533,0, 0, COUNT($B$330:$B$530) - $B810, 1))</f>
        <v>3.9912298980333974E-3</v>
      </c>
      <c r="AI810" s="12">
        <f ca="1">SUMPRODUCT(AI403:AI$530, OFFSET(AI$533,0, 0, COUNT($B$330:$B$530) - $B810, 1))</f>
        <v>4.8224757071032862E-3</v>
      </c>
      <c r="AJ810" s="12">
        <f ca="1">SUMPRODUCT(AJ403:AJ$530, OFFSET(AJ$533,0, 0, COUNT($B$330:$B$530) - $B810, 1))</f>
        <v>5.5264025582800356E-3</v>
      </c>
      <c r="AK810" s="12">
        <f ca="1">SUMPRODUCT(AK403:AK$530, OFFSET(AK$533,0, 0, COUNT($B$330:$B$530) - $B810, 1))</f>
        <v>6.1194441961087524E-3</v>
      </c>
      <c r="AL810" s="12">
        <f ca="1">SUMPRODUCT(AL403:AL$530, OFFSET(AL$533,0, 0, COUNT($B$330:$B$530) - $B810, 1))</f>
        <v>6.6158076483962174E-3</v>
      </c>
      <c r="AM810" s="12">
        <f ca="1">SUMPRODUCT(AM403:AM$530, OFFSET(AM$533,0, 0, COUNT($B$330:$B$530) - $B810, 1))</f>
        <v>7.0278039034388619E-3</v>
      </c>
      <c r="AN810" s="12">
        <f ca="1">SUMPRODUCT(AN403:AN$530, OFFSET(AN$533,0, 0, COUNT($B$330:$B$530) - $B810, 1))</f>
        <v>7.3661244702074987E-3</v>
      </c>
      <c r="AO810" s="12">
        <f ca="1">SUMPRODUCT(AO403:AO$530, OFFSET(AO$533,0, 0, COUNT($B$330:$B$530) - $B810, 1))</f>
        <v>7.6400735319999769E-3</v>
      </c>
    </row>
    <row r="811" spans="2:41">
      <c r="B811" s="33">
        <v>74</v>
      </c>
      <c r="C811" s="12">
        <f ca="1">SUMPRODUCT(C404:C$530, OFFSET(C$533,0, 0, COUNT($B$330:$B$530) - $B811, 1))</f>
        <v>0</v>
      </c>
      <c r="D811" s="12">
        <f ca="1">SUMPRODUCT(D404:D$530, OFFSET(D$533,0, 0, COUNT($B$330:$B$530) - $B811, 1))</f>
        <v>0</v>
      </c>
      <c r="E811" s="12">
        <f ca="1">SUMPRODUCT(E404:E$530, OFFSET(E$533,0, 0, COUNT($B$330:$B$530) - $B811, 1))</f>
        <v>0</v>
      </c>
      <c r="F811" s="12">
        <f ca="1">SUMPRODUCT(F404:F$530, OFFSET(F$533,0, 0, COUNT($B$330:$B$530) - $B811, 1))</f>
        <v>0</v>
      </c>
      <c r="G811" s="12">
        <f ca="1">SUMPRODUCT(G404:G$530, OFFSET(G$533,0, 0, COUNT($B$330:$B$530) - $B811, 1))</f>
        <v>0</v>
      </c>
      <c r="H811" s="12">
        <f ca="1">SUMPRODUCT(H404:H$530, OFFSET(H$533,0, 0, COUNT($B$330:$B$530) - $B811, 1))</f>
        <v>0</v>
      </c>
      <c r="I811" s="12">
        <f ca="1">SUMPRODUCT(I404:I$530, OFFSET(I$533,0, 0, COUNT($B$330:$B$530) - $B811, 1))</f>
        <v>0</v>
      </c>
      <c r="J811" s="12">
        <f ca="1">SUMPRODUCT(J404:J$530, OFFSET(J$533,0, 0, COUNT($B$330:$B$530) - $B811, 1))</f>
        <v>0</v>
      </c>
      <c r="K811" s="12">
        <f ca="1">SUMPRODUCT(K404:K$530, OFFSET(K$533,0, 0, COUNT($B$330:$B$530) - $B811, 1))</f>
        <v>0</v>
      </c>
      <c r="L811" s="12">
        <f ca="1">SUMPRODUCT(L404:L$530, OFFSET(L$533,0, 0, COUNT($B$330:$B$530) - $B811, 1))</f>
        <v>0</v>
      </c>
      <c r="M811" s="12">
        <f ca="1">SUMPRODUCT(M404:M$530, OFFSET(M$533,0, 0, COUNT($B$330:$B$530) - $B811, 1))</f>
        <v>0</v>
      </c>
      <c r="N811" s="12">
        <f ca="1">SUMPRODUCT(N404:N$530, OFFSET(N$533,0, 0, COUNT($B$330:$B$530) - $B811, 1))</f>
        <v>0</v>
      </c>
      <c r="O811" s="12">
        <f ca="1">SUMPRODUCT(O404:O$530, OFFSET(O$533,0, 0, COUNT($B$330:$B$530) - $B811, 1))</f>
        <v>0</v>
      </c>
      <c r="P811" s="12">
        <f ca="1">SUMPRODUCT(P404:P$530, OFFSET(P$533,0, 0, COUNT($B$330:$B$530) - $B811, 1))</f>
        <v>0</v>
      </c>
      <c r="Q811" s="12">
        <f ca="1">SUMPRODUCT(Q404:Q$530, OFFSET(Q$533,0, 0, COUNT($B$330:$B$530) - $B811, 1))</f>
        <v>0</v>
      </c>
      <c r="R811" s="12">
        <f ca="1">SUMPRODUCT(R404:R$530, OFFSET(R$533,0, 0, COUNT($B$330:$B$530) - $B811, 1))</f>
        <v>0</v>
      </c>
      <c r="S811" s="12">
        <f ca="1">SUMPRODUCT(S404:S$530, OFFSET(S$533,0, 0, COUNT($B$330:$B$530) - $B811, 1))</f>
        <v>0</v>
      </c>
      <c r="T811" s="12">
        <f ca="1">SUMPRODUCT(T404:T$530, OFFSET(T$533,0, 0, COUNT($B$330:$B$530) - $B811, 1))</f>
        <v>0</v>
      </c>
      <c r="U811" s="12">
        <f ca="1">SUMPRODUCT(U404:U$530, OFFSET(U$533,0, 0, COUNT($B$330:$B$530) - $B811, 1))</f>
        <v>0</v>
      </c>
      <c r="V811" s="12">
        <f ca="1">SUMPRODUCT(V404:V$530, OFFSET(V$533,0, 0, COUNT($B$330:$B$530) - $B811, 1))</f>
        <v>0</v>
      </c>
      <c r="W811" s="12">
        <f ca="1">SUMPRODUCT(W404:W$530, OFFSET(W$533,0, 0, COUNT($B$330:$B$530) - $B811, 1))</f>
        <v>0</v>
      </c>
      <c r="X811" s="12">
        <f ca="1">SUMPRODUCT(X404:X$530, OFFSET(X$533,0, 0, COUNT($B$330:$B$530) - $B811, 1))</f>
        <v>0</v>
      </c>
      <c r="Y811" s="12">
        <f ca="1">SUMPRODUCT(Y404:Y$530, OFFSET(Y$533,0, 0, COUNT($B$330:$B$530) - $B811, 1))</f>
        <v>0</v>
      </c>
      <c r="Z811" s="12">
        <f ca="1">SUMPRODUCT(Z404:Z$530, OFFSET(Z$533,0, 0, COUNT($B$330:$B$530) - $B811, 1))</f>
        <v>0</v>
      </c>
      <c r="AA811" s="12">
        <f ca="1">SUMPRODUCT(AA404:AA$530, OFFSET(AA$533,0, 0, COUNT($B$330:$B$530) - $B811, 1))</f>
        <v>0</v>
      </c>
      <c r="AB811" s="12">
        <f ca="1">SUMPRODUCT(AB404:AB$530, OFFSET(AB$533,0, 0, COUNT($B$330:$B$530) - $B811, 1))</f>
        <v>0</v>
      </c>
      <c r="AC811" s="12">
        <f ca="1">SUMPRODUCT(AC404:AC$530, OFFSET(AC$533,0, 0, COUNT($B$330:$B$530) - $B811, 1))</f>
        <v>0</v>
      </c>
      <c r="AD811" s="12">
        <f ca="1">SUMPRODUCT(AD404:AD$530, OFFSET(AD$533,0, 0, COUNT($B$330:$B$530) - $B811, 1))</f>
        <v>0</v>
      </c>
      <c r="AE811" s="12">
        <f ca="1">SUMPRODUCT(AE404:AE$530, OFFSET(AE$533,0, 0, COUNT($B$330:$B$530) - $B811, 1))</f>
        <v>0</v>
      </c>
      <c r="AF811" s="12">
        <f ca="1">SUMPRODUCT(AF404:AF$530, OFFSET(AF$533,0, 0, COUNT($B$330:$B$530) - $B811, 1))</f>
        <v>1.0041128261386199E-3</v>
      </c>
      <c r="AG811" s="12">
        <f ca="1">SUMPRODUCT(AG404:AG$530, OFFSET(AG$533,0, 0, COUNT($B$330:$B$530) - $B811, 1))</f>
        <v>2.220852987211747E-3</v>
      </c>
      <c r="AH811" s="12">
        <f ca="1">SUMPRODUCT(AH404:AH$530, OFFSET(AH$533,0, 0, COUNT($B$330:$B$530) - $B811, 1))</f>
        <v>3.2623084155332014E-3</v>
      </c>
      <c r="AI811" s="12">
        <f ca="1">SUMPRODUCT(AI404:AI$530, OFFSET(AI$533,0, 0, COUNT($B$330:$B$530) - $B811, 1))</f>
        <v>4.1513927270757445E-3</v>
      </c>
      <c r="AJ811" s="12">
        <f ca="1">SUMPRODUCT(AJ404:AJ$530, OFFSET(AJ$533,0, 0, COUNT($B$330:$B$530) - $B811, 1))</f>
        <v>4.9078200149616788E-3</v>
      </c>
      <c r="AK811" s="12">
        <f ca="1">SUMPRODUCT(AK404:AK$530, OFFSET(AK$533,0, 0, COUNT($B$330:$B$530) - $B811, 1))</f>
        <v>5.5485975988407502E-3</v>
      </c>
      <c r="AL811" s="12">
        <f ca="1">SUMPRODUCT(AL404:AL$530, OFFSET(AL$533,0, 0, COUNT($B$330:$B$530) - $B811, 1))</f>
        <v>6.0884349364461725E-3</v>
      </c>
      <c r="AM811" s="12">
        <f ca="1">SUMPRODUCT(AM404:AM$530, OFFSET(AM$533,0, 0, COUNT($B$330:$B$530) - $B811, 1))</f>
        <v>6.5400843511968457E-3</v>
      </c>
      <c r="AN811" s="12">
        <f ca="1">SUMPRODUCT(AN404:AN$530, OFFSET(AN$533,0, 0, COUNT($B$330:$B$530) - $B811, 1))</f>
        <v>6.9146260492069902E-3</v>
      </c>
      <c r="AO811" s="12">
        <f ca="1">SUMPRODUCT(AO404:AO$530, OFFSET(AO$533,0, 0, COUNT($B$330:$B$530) - $B811, 1))</f>
        <v>7.2217074159999757E-3</v>
      </c>
    </row>
    <row r="812" spans="2:41">
      <c r="B812" s="33">
        <v>75</v>
      </c>
      <c r="C812" s="12">
        <f ca="1">SUMPRODUCT(C405:C$530, OFFSET(C$533,0, 0, COUNT($B$330:$B$530) - $B812, 1))</f>
        <v>0</v>
      </c>
      <c r="D812" s="12">
        <f ca="1">SUMPRODUCT(D405:D$530, OFFSET(D$533,0, 0, COUNT($B$330:$B$530) - $B812, 1))</f>
        <v>0</v>
      </c>
      <c r="E812" s="12">
        <f ca="1">SUMPRODUCT(E405:E$530, OFFSET(E$533,0, 0, COUNT($B$330:$B$530) - $B812, 1))</f>
        <v>0</v>
      </c>
      <c r="F812" s="12">
        <f ca="1">SUMPRODUCT(F405:F$530, OFFSET(F$533,0, 0, COUNT($B$330:$B$530) - $B812, 1))</f>
        <v>0</v>
      </c>
      <c r="G812" s="12">
        <f ca="1">SUMPRODUCT(G405:G$530, OFFSET(G$533,0, 0, COUNT($B$330:$B$530) - $B812, 1))</f>
        <v>0</v>
      </c>
      <c r="H812" s="12">
        <f ca="1">SUMPRODUCT(H405:H$530, OFFSET(H$533,0, 0, COUNT($B$330:$B$530) - $B812, 1))</f>
        <v>0</v>
      </c>
      <c r="I812" s="12">
        <f ca="1">SUMPRODUCT(I405:I$530, OFFSET(I$533,0, 0, COUNT($B$330:$B$530) - $B812, 1))</f>
        <v>0</v>
      </c>
      <c r="J812" s="12">
        <f ca="1">SUMPRODUCT(J405:J$530, OFFSET(J$533,0, 0, COUNT($B$330:$B$530) - $B812, 1))</f>
        <v>0</v>
      </c>
      <c r="K812" s="12">
        <f ca="1">SUMPRODUCT(K405:K$530, OFFSET(K$533,0, 0, COUNT($B$330:$B$530) - $B812, 1))</f>
        <v>0</v>
      </c>
      <c r="L812" s="12">
        <f ca="1">SUMPRODUCT(L405:L$530, OFFSET(L$533,0, 0, COUNT($B$330:$B$530) - $B812, 1))</f>
        <v>0</v>
      </c>
      <c r="M812" s="12">
        <f ca="1">SUMPRODUCT(M405:M$530, OFFSET(M$533,0, 0, COUNT($B$330:$B$530) - $B812, 1))</f>
        <v>0</v>
      </c>
      <c r="N812" s="12">
        <f ca="1">SUMPRODUCT(N405:N$530, OFFSET(N$533,0, 0, COUNT($B$330:$B$530) - $B812, 1))</f>
        <v>0</v>
      </c>
      <c r="O812" s="12">
        <f ca="1">SUMPRODUCT(O405:O$530, OFFSET(O$533,0, 0, COUNT($B$330:$B$530) - $B812, 1))</f>
        <v>0</v>
      </c>
      <c r="P812" s="12">
        <f ca="1">SUMPRODUCT(P405:P$530, OFFSET(P$533,0, 0, COUNT($B$330:$B$530) - $B812, 1))</f>
        <v>0</v>
      </c>
      <c r="Q812" s="12">
        <f ca="1">SUMPRODUCT(Q405:Q$530, OFFSET(Q$533,0, 0, COUNT($B$330:$B$530) - $B812, 1))</f>
        <v>0</v>
      </c>
      <c r="R812" s="12">
        <f ca="1">SUMPRODUCT(R405:R$530, OFFSET(R$533,0, 0, COUNT($B$330:$B$530) - $B812, 1))</f>
        <v>0</v>
      </c>
      <c r="S812" s="12">
        <f ca="1">SUMPRODUCT(S405:S$530, OFFSET(S$533,0, 0, COUNT($B$330:$B$530) - $B812, 1))</f>
        <v>0</v>
      </c>
      <c r="T812" s="12">
        <f ca="1">SUMPRODUCT(T405:T$530, OFFSET(T$533,0, 0, COUNT($B$330:$B$530) - $B812, 1))</f>
        <v>0</v>
      </c>
      <c r="U812" s="12">
        <f ca="1">SUMPRODUCT(U405:U$530, OFFSET(U$533,0, 0, COUNT($B$330:$B$530) - $B812, 1))</f>
        <v>0</v>
      </c>
      <c r="V812" s="12">
        <f ca="1">SUMPRODUCT(V405:V$530, OFFSET(V$533,0, 0, COUNT($B$330:$B$530) - $B812, 1))</f>
        <v>0</v>
      </c>
      <c r="W812" s="12">
        <f ca="1">SUMPRODUCT(W405:W$530, OFFSET(W$533,0, 0, COUNT($B$330:$B$530) - $B812, 1))</f>
        <v>0</v>
      </c>
      <c r="X812" s="12">
        <f ca="1">SUMPRODUCT(X405:X$530, OFFSET(X$533,0, 0, COUNT($B$330:$B$530) - $B812, 1))</f>
        <v>0</v>
      </c>
      <c r="Y812" s="12">
        <f ca="1">SUMPRODUCT(Y405:Y$530, OFFSET(Y$533,0, 0, COUNT($B$330:$B$530) - $B812, 1))</f>
        <v>0</v>
      </c>
      <c r="Z812" s="12">
        <f ca="1">SUMPRODUCT(Z405:Z$530, OFFSET(Z$533,0, 0, COUNT($B$330:$B$530) - $B812, 1))</f>
        <v>0</v>
      </c>
      <c r="AA812" s="12">
        <f ca="1">SUMPRODUCT(AA405:AA$530, OFFSET(AA$533,0, 0, COUNT($B$330:$B$530) - $B812, 1))</f>
        <v>0</v>
      </c>
      <c r="AB812" s="12">
        <f ca="1">SUMPRODUCT(AB405:AB$530, OFFSET(AB$533,0, 0, COUNT($B$330:$B$530) - $B812, 1))</f>
        <v>0</v>
      </c>
      <c r="AC812" s="12">
        <f ca="1">SUMPRODUCT(AC405:AC$530, OFFSET(AC$533,0, 0, COUNT($B$330:$B$530) - $B812, 1))</f>
        <v>0</v>
      </c>
      <c r="AD812" s="12">
        <f ca="1">SUMPRODUCT(AD405:AD$530, OFFSET(AD$533,0, 0, COUNT($B$330:$B$530) - $B812, 1))</f>
        <v>0</v>
      </c>
      <c r="AE812" s="12">
        <f ca="1">SUMPRODUCT(AE405:AE$530, OFFSET(AE$533,0, 0, COUNT($B$330:$B$530) - $B812, 1))</f>
        <v>0</v>
      </c>
      <c r="AF812" s="12">
        <f ca="1">SUMPRODUCT(AF405:AF$530, OFFSET(AF$533,0, 0, COUNT($B$330:$B$530) - $B812, 1))</f>
        <v>1.4077578641941941E-4</v>
      </c>
      <c r="AG812" s="12">
        <f ca="1">SUMPRODUCT(AG405:AG$530, OFFSET(AG$533,0, 0, COUNT($B$330:$B$530) - $B812, 1))</f>
        <v>1.4280982242179223E-3</v>
      </c>
      <c r="AH812" s="12">
        <f ca="1">SUMPRODUCT(AH405:AH$530, OFFSET(AH$533,0, 0, COUNT($B$330:$B$530) - $B812, 1))</f>
        <v>2.5333869330330058E-3</v>
      </c>
      <c r="AI812" s="12">
        <f ca="1">SUMPRODUCT(AI405:AI$530, OFFSET(AI$533,0, 0, COUNT($B$330:$B$530) - $B812, 1))</f>
        <v>3.4803097470482024E-3</v>
      </c>
      <c r="AJ812" s="12">
        <f ca="1">SUMPRODUCT(AJ405:AJ$530, OFFSET(AJ$533,0, 0, COUNT($B$330:$B$530) - $B812, 1))</f>
        <v>4.2892374716433229E-3</v>
      </c>
      <c r="AK812" s="12">
        <f ca="1">SUMPRODUCT(AK405:AK$530, OFFSET(AK$533,0, 0, COUNT($B$330:$B$530) - $B812, 1))</f>
        <v>4.9777510015727488E-3</v>
      </c>
      <c r="AL812" s="12">
        <f ca="1">SUMPRODUCT(AL405:AL$530, OFFSET(AL$533,0, 0, COUNT($B$330:$B$530) - $B812, 1))</f>
        <v>5.5610622244961286E-3</v>
      </c>
      <c r="AM812" s="12">
        <f ca="1">SUMPRODUCT(AM405:AM$530, OFFSET(AM$533,0, 0, COUNT($B$330:$B$530) - $B812, 1))</f>
        <v>6.0523647989548296E-3</v>
      </c>
      <c r="AN812" s="12">
        <f ca="1">SUMPRODUCT(AN405:AN$530, OFFSET(AN$533,0, 0, COUNT($B$330:$B$530) - $B812, 1))</f>
        <v>6.4631276282064816E-3</v>
      </c>
      <c r="AO812" s="12">
        <f ca="1">SUMPRODUCT(AO405:AO$530, OFFSET(AO$533,0, 0, COUNT($B$330:$B$530) - $B812, 1))</f>
        <v>6.8033412999999746E-3</v>
      </c>
    </row>
    <row r="813" spans="2:41">
      <c r="B813" s="33">
        <v>76</v>
      </c>
      <c r="C813" s="12">
        <f ca="1">SUMPRODUCT(C406:C$530, OFFSET(C$533,0, 0, COUNT($B$330:$B$530) - $B813, 1))</f>
        <v>0</v>
      </c>
      <c r="D813" s="12">
        <f ca="1">SUMPRODUCT(D406:D$530, OFFSET(D$533,0, 0, COUNT($B$330:$B$530) - $B813, 1))</f>
        <v>0</v>
      </c>
      <c r="E813" s="12">
        <f ca="1">SUMPRODUCT(E406:E$530, OFFSET(E$533,0, 0, COUNT($B$330:$B$530) - $B813, 1))</f>
        <v>0</v>
      </c>
      <c r="F813" s="12">
        <f ca="1">SUMPRODUCT(F406:F$530, OFFSET(F$533,0, 0, COUNT($B$330:$B$530) - $B813, 1))</f>
        <v>0</v>
      </c>
      <c r="G813" s="12">
        <f ca="1">SUMPRODUCT(G406:G$530, OFFSET(G$533,0, 0, COUNT($B$330:$B$530) - $B813, 1))</f>
        <v>0</v>
      </c>
      <c r="H813" s="12">
        <f ca="1">SUMPRODUCT(H406:H$530, OFFSET(H$533,0, 0, COUNT($B$330:$B$530) - $B813, 1))</f>
        <v>0</v>
      </c>
      <c r="I813" s="12">
        <f ca="1">SUMPRODUCT(I406:I$530, OFFSET(I$533,0, 0, COUNT($B$330:$B$530) - $B813, 1))</f>
        <v>0</v>
      </c>
      <c r="J813" s="12">
        <f ca="1">SUMPRODUCT(J406:J$530, OFFSET(J$533,0, 0, COUNT($B$330:$B$530) - $B813, 1))</f>
        <v>0</v>
      </c>
      <c r="K813" s="12">
        <f ca="1">SUMPRODUCT(K406:K$530, OFFSET(K$533,0, 0, COUNT($B$330:$B$530) - $B813, 1))</f>
        <v>0</v>
      </c>
      <c r="L813" s="12">
        <f ca="1">SUMPRODUCT(L406:L$530, OFFSET(L$533,0, 0, COUNT($B$330:$B$530) - $B813, 1))</f>
        <v>0</v>
      </c>
      <c r="M813" s="12">
        <f ca="1">SUMPRODUCT(M406:M$530, OFFSET(M$533,0, 0, COUNT($B$330:$B$530) - $B813, 1))</f>
        <v>0</v>
      </c>
      <c r="N813" s="12">
        <f ca="1">SUMPRODUCT(N406:N$530, OFFSET(N$533,0, 0, COUNT($B$330:$B$530) - $B813, 1))</f>
        <v>0</v>
      </c>
      <c r="O813" s="12">
        <f ca="1">SUMPRODUCT(O406:O$530, OFFSET(O$533,0, 0, COUNT($B$330:$B$530) - $B813, 1))</f>
        <v>0</v>
      </c>
      <c r="P813" s="12">
        <f ca="1">SUMPRODUCT(P406:P$530, OFFSET(P$533,0, 0, COUNT($B$330:$B$530) - $B813, 1))</f>
        <v>0</v>
      </c>
      <c r="Q813" s="12">
        <f ca="1">SUMPRODUCT(Q406:Q$530, OFFSET(Q$533,0, 0, COUNT($B$330:$B$530) - $B813, 1))</f>
        <v>0</v>
      </c>
      <c r="R813" s="12">
        <f ca="1">SUMPRODUCT(R406:R$530, OFFSET(R$533,0, 0, COUNT($B$330:$B$530) - $B813, 1))</f>
        <v>0</v>
      </c>
      <c r="S813" s="12">
        <f ca="1">SUMPRODUCT(S406:S$530, OFFSET(S$533,0, 0, COUNT($B$330:$B$530) - $B813, 1))</f>
        <v>0</v>
      </c>
      <c r="T813" s="12">
        <f ca="1">SUMPRODUCT(T406:T$530, OFFSET(T$533,0, 0, COUNT($B$330:$B$530) - $B813, 1))</f>
        <v>0</v>
      </c>
      <c r="U813" s="12">
        <f ca="1">SUMPRODUCT(U406:U$530, OFFSET(U$533,0, 0, COUNT($B$330:$B$530) - $B813, 1))</f>
        <v>0</v>
      </c>
      <c r="V813" s="12">
        <f ca="1">SUMPRODUCT(V406:V$530, OFFSET(V$533,0, 0, COUNT($B$330:$B$530) - $B813, 1))</f>
        <v>0</v>
      </c>
      <c r="W813" s="12">
        <f ca="1">SUMPRODUCT(W406:W$530, OFFSET(W$533,0, 0, COUNT($B$330:$B$530) - $B813, 1))</f>
        <v>0</v>
      </c>
      <c r="X813" s="12">
        <f ca="1">SUMPRODUCT(X406:X$530, OFFSET(X$533,0, 0, COUNT($B$330:$B$530) - $B813, 1))</f>
        <v>0</v>
      </c>
      <c r="Y813" s="12">
        <f ca="1">SUMPRODUCT(Y406:Y$530, OFFSET(Y$533,0, 0, COUNT($B$330:$B$530) - $B813, 1))</f>
        <v>0</v>
      </c>
      <c r="Z813" s="12">
        <f ca="1">SUMPRODUCT(Z406:Z$530, OFFSET(Z$533,0, 0, COUNT($B$330:$B$530) - $B813, 1))</f>
        <v>0</v>
      </c>
      <c r="AA813" s="12">
        <f ca="1">SUMPRODUCT(AA406:AA$530, OFFSET(AA$533,0, 0, COUNT($B$330:$B$530) - $B813, 1))</f>
        <v>0</v>
      </c>
      <c r="AB813" s="12">
        <f ca="1">SUMPRODUCT(AB406:AB$530, OFFSET(AB$533,0, 0, COUNT($B$330:$B$530) - $B813, 1))</f>
        <v>0</v>
      </c>
      <c r="AC813" s="12">
        <f ca="1">SUMPRODUCT(AC406:AC$530, OFFSET(AC$533,0, 0, COUNT($B$330:$B$530) - $B813, 1))</f>
        <v>0</v>
      </c>
      <c r="AD813" s="12">
        <f ca="1">SUMPRODUCT(AD406:AD$530, OFFSET(AD$533,0, 0, COUNT($B$330:$B$530) - $B813, 1))</f>
        <v>0</v>
      </c>
      <c r="AE813" s="12">
        <f ca="1">SUMPRODUCT(AE406:AE$530, OFFSET(AE$533,0, 0, COUNT($B$330:$B$530) - $B813, 1))</f>
        <v>0</v>
      </c>
      <c r="AF813" s="12">
        <f ca="1">SUMPRODUCT(AF406:AF$530, OFFSET(AF$533,0, 0, COUNT($B$330:$B$530) - $B813, 1))</f>
        <v>0</v>
      </c>
      <c r="AG813" s="12">
        <f ca="1">SUMPRODUCT(AG406:AG$530, OFFSET(AG$533,0, 0, COUNT($B$330:$B$530) - $B813, 1))</f>
        <v>6.3534346122409767E-4</v>
      </c>
      <c r="AH813" s="12">
        <f ca="1">SUMPRODUCT(AH406:AH$530, OFFSET(AH$533,0, 0, COUNT($B$330:$B$530) - $B813, 1))</f>
        <v>1.8044654505328097E-3</v>
      </c>
      <c r="AI813" s="12">
        <f ca="1">SUMPRODUCT(AI406:AI$530, OFFSET(AI$533,0, 0, COUNT($B$330:$B$530) - $B813, 1))</f>
        <v>2.8092267670206607E-3</v>
      </c>
      <c r="AJ813" s="12">
        <f ca="1">SUMPRODUCT(AJ406:AJ$530, OFFSET(AJ$533,0, 0, COUNT($B$330:$B$530) - $B813, 1))</f>
        <v>3.6706549283249661E-3</v>
      </c>
      <c r="AK813" s="12">
        <f ca="1">SUMPRODUCT(AK406:AK$530, OFFSET(AK$533,0, 0, COUNT($B$330:$B$530) - $B813, 1))</f>
        <v>4.4069044043047465E-3</v>
      </c>
      <c r="AL813" s="12">
        <f ca="1">SUMPRODUCT(AL406:AL$530, OFFSET(AL$533,0, 0, COUNT($B$330:$B$530) - $B813, 1))</f>
        <v>5.0336895125460846E-3</v>
      </c>
      <c r="AM813" s="12">
        <f ca="1">SUMPRODUCT(AM406:AM$530, OFFSET(AM$533,0, 0, COUNT($B$330:$B$530) - $B813, 1))</f>
        <v>5.5646452467128134E-3</v>
      </c>
      <c r="AN813" s="12">
        <f ca="1">SUMPRODUCT(AN406:AN$530, OFFSET(AN$533,0, 0, COUNT($B$330:$B$530) - $B813, 1))</f>
        <v>6.011629207205973E-3</v>
      </c>
      <c r="AO813" s="12">
        <f ca="1">SUMPRODUCT(AO406:AO$530, OFFSET(AO$533,0, 0, COUNT($B$330:$B$530) - $B813, 1))</f>
        <v>6.3849751839999734E-3</v>
      </c>
    </row>
    <row r="814" spans="2:41">
      <c r="B814" s="33">
        <v>77</v>
      </c>
      <c r="C814" s="12">
        <f ca="1">SUMPRODUCT(C407:C$530, OFFSET(C$533,0, 0, COUNT($B$330:$B$530) - $B814, 1))</f>
        <v>0</v>
      </c>
      <c r="D814" s="12">
        <f ca="1">SUMPRODUCT(D407:D$530, OFFSET(D$533,0, 0, COUNT($B$330:$B$530) - $B814, 1))</f>
        <v>0</v>
      </c>
      <c r="E814" s="12">
        <f ca="1">SUMPRODUCT(E407:E$530, OFFSET(E$533,0, 0, COUNT($B$330:$B$530) - $B814, 1))</f>
        <v>0</v>
      </c>
      <c r="F814" s="12">
        <f ca="1">SUMPRODUCT(F407:F$530, OFFSET(F$533,0, 0, COUNT($B$330:$B$530) - $B814, 1))</f>
        <v>0</v>
      </c>
      <c r="G814" s="12">
        <f ca="1">SUMPRODUCT(G407:G$530, OFFSET(G$533,0, 0, COUNT($B$330:$B$530) - $B814, 1))</f>
        <v>0</v>
      </c>
      <c r="H814" s="12">
        <f ca="1">SUMPRODUCT(H407:H$530, OFFSET(H$533,0, 0, COUNT($B$330:$B$530) - $B814, 1))</f>
        <v>0</v>
      </c>
      <c r="I814" s="12">
        <f ca="1">SUMPRODUCT(I407:I$530, OFFSET(I$533,0, 0, COUNT($B$330:$B$530) - $B814, 1))</f>
        <v>0</v>
      </c>
      <c r="J814" s="12">
        <f ca="1">SUMPRODUCT(J407:J$530, OFFSET(J$533,0, 0, COUNT($B$330:$B$530) - $B814, 1))</f>
        <v>0</v>
      </c>
      <c r="K814" s="12">
        <f ca="1">SUMPRODUCT(K407:K$530, OFFSET(K$533,0, 0, COUNT($B$330:$B$530) - $B814, 1))</f>
        <v>0</v>
      </c>
      <c r="L814" s="12">
        <f ca="1">SUMPRODUCT(L407:L$530, OFFSET(L$533,0, 0, COUNT($B$330:$B$530) - $B814, 1))</f>
        <v>0</v>
      </c>
      <c r="M814" s="12">
        <f ca="1">SUMPRODUCT(M407:M$530, OFFSET(M$533,0, 0, COUNT($B$330:$B$530) - $B814, 1))</f>
        <v>0</v>
      </c>
      <c r="N814" s="12">
        <f ca="1">SUMPRODUCT(N407:N$530, OFFSET(N$533,0, 0, COUNT($B$330:$B$530) - $B814, 1))</f>
        <v>0</v>
      </c>
      <c r="O814" s="12">
        <f ca="1">SUMPRODUCT(O407:O$530, OFFSET(O$533,0, 0, COUNT($B$330:$B$530) - $B814, 1))</f>
        <v>0</v>
      </c>
      <c r="P814" s="12">
        <f ca="1">SUMPRODUCT(P407:P$530, OFFSET(P$533,0, 0, COUNT($B$330:$B$530) - $B814, 1))</f>
        <v>0</v>
      </c>
      <c r="Q814" s="12">
        <f ca="1">SUMPRODUCT(Q407:Q$530, OFFSET(Q$533,0, 0, COUNT($B$330:$B$530) - $B814, 1))</f>
        <v>0</v>
      </c>
      <c r="R814" s="12">
        <f ca="1">SUMPRODUCT(R407:R$530, OFFSET(R$533,0, 0, COUNT($B$330:$B$530) - $B814, 1))</f>
        <v>0</v>
      </c>
      <c r="S814" s="12">
        <f ca="1">SUMPRODUCT(S407:S$530, OFFSET(S$533,0, 0, COUNT($B$330:$B$530) - $B814, 1))</f>
        <v>0</v>
      </c>
      <c r="T814" s="12">
        <f ca="1">SUMPRODUCT(T407:T$530, OFFSET(T$533,0, 0, COUNT($B$330:$B$530) - $B814, 1))</f>
        <v>0</v>
      </c>
      <c r="U814" s="12">
        <f ca="1">SUMPRODUCT(U407:U$530, OFFSET(U$533,0, 0, COUNT($B$330:$B$530) - $B814, 1))</f>
        <v>0</v>
      </c>
      <c r="V814" s="12">
        <f ca="1">SUMPRODUCT(V407:V$530, OFFSET(V$533,0, 0, COUNT($B$330:$B$530) - $B814, 1))</f>
        <v>0</v>
      </c>
      <c r="W814" s="12">
        <f ca="1">SUMPRODUCT(W407:W$530, OFFSET(W$533,0, 0, COUNT($B$330:$B$530) - $B814, 1))</f>
        <v>0</v>
      </c>
      <c r="X814" s="12">
        <f ca="1">SUMPRODUCT(X407:X$530, OFFSET(X$533,0, 0, COUNT($B$330:$B$530) - $B814, 1))</f>
        <v>0</v>
      </c>
      <c r="Y814" s="12">
        <f ca="1">SUMPRODUCT(Y407:Y$530, OFFSET(Y$533,0, 0, COUNT($B$330:$B$530) - $B814, 1))</f>
        <v>0</v>
      </c>
      <c r="Z814" s="12">
        <f ca="1">SUMPRODUCT(Z407:Z$530, OFFSET(Z$533,0, 0, COUNT($B$330:$B$530) - $B814, 1))</f>
        <v>0</v>
      </c>
      <c r="AA814" s="12">
        <f ca="1">SUMPRODUCT(AA407:AA$530, OFFSET(AA$533,0, 0, COUNT($B$330:$B$530) - $B814, 1))</f>
        <v>0</v>
      </c>
      <c r="AB814" s="12">
        <f ca="1">SUMPRODUCT(AB407:AB$530, OFFSET(AB$533,0, 0, COUNT($B$330:$B$530) - $B814, 1))</f>
        <v>0</v>
      </c>
      <c r="AC814" s="12">
        <f ca="1">SUMPRODUCT(AC407:AC$530, OFFSET(AC$533,0, 0, COUNT($B$330:$B$530) - $B814, 1))</f>
        <v>0</v>
      </c>
      <c r="AD814" s="12">
        <f ca="1">SUMPRODUCT(AD407:AD$530, OFFSET(AD$533,0, 0, COUNT($B$330:$B$530) - $B814, 1))</f>
        <v>0</v>
      </c>
      <c r="AE814" s="12">
        <f ca="1">SUMPRODUCT(AE407:AE$530, OFFSET(AE$533,0, 0, COUNT($B$330:$B$530) - $B814, 1))</f>
        <v>0</v>
      </c>
      <c r="AF814" s="12">
        <f ca="1">SUMPRODUCT(AF407:AF$530, OFFSET(AF$533,0, 0, COUNT($B$330:$B$530) - $B814, 1))</f>
        <v>0</v>
      </c>
      <c r="AG814" s="12">
        <f ca="1">SUMPRODUCT(AG407:AG$530, OFFSET(AG$533,0, 0, COUNT($B$330:$B$530) - $B814, 1))</f>
        <v>0</v>
      </c>
      <c r="AH814" s="12">
        <f ca="1">SUMPRODUCT(AH407:AH$530, OFFSET(AH$533,0, 0, COUNT($B$330:$B$530) - $B814, 1))</f>
        <v>1.0755439680326139E-3</v>
      </c>
      <c r="AI814" s="12">
        <f ca="1">SUMPRODUCT(AI407:AI$530, OFFSET(AI$533,0, 0, COUNT($B$330:$B$530) - $B814, 1))</f>
        <v>2.1381437869931186E-3</v>
      </c>
      <c r="AJ814" s="12">
        <f ca="1">SUMPRODUCT(AJ407:AJ$530, OFFSET(AJ$533,0, 0, COUNT($B$330:$B$530) - $B814, 1))</f>
        <v>3.0520723850066098E-3</v>
      </c>
      <c r="AK814" s="12">
        <f ca="1">SUMPRODUCT(AK407:AK$530, OFFSET(AK$533,0, 0, COUNT($B$330:$B$530) - $B814, 1))</f>
        <v>3.8360578070367451E-3</v>
      </c>
      <c r="AL814" s="12">
        <f ca="1">SUMPRODUCT(AL407:AL$530, OFFSET(AL$533,0, 0, COUNT($B$330:$B$530) - $B814, 1))</f>
        <v>4.5063168005960406E-3</v>
      </c>
      <c r="AM814" s="12">
        <f ca="1">SUMPRODUCT(AM407:AM$530, OFFSET(AM$533,0, 0, COUNT($B$330:$B$530) - $B814, 1))</f>
        <v>5.0769256944707972E-3</v>
      </c>
      <c r="AN814" s="12">
        <f ca="1">SUMPRODUCT(AN407:AN$530, OFFSET(AN$533,0, 0, COUNT($B$330:$B$530) - $B814, 1))</f>
        <v>5.5601307862054644E-3</v>
      </c>
      <c r="AO814" s="12">
        <f ca="1">SUMPRODUCT(AO407:AO$530, OFFSET(AO$533,0, 0, COUNT($B$330:$B$530) - $B814, 1))</f>
        <v>5.9666090679999723E-3</v>
      </c>
    </row>
    <row r="815" spans="2:41">
      <c r="B815" s="33">
        <v>78</v>
      </c>
      <c r="C815" s="12">
        <f ca="1">SUMPRODUCT(C408:C$530, OFFSET(C$533,0, 0, COUNT($B$330:$B$530) - $B815, 1))</f>
        <v>0</v>
      </c>
      <c r="D815" s="12">
        <f ca="1">SUMPRODUCT(D408:D$530, OFFSET(D$533,0, 0, COUNT($B$330:$B$530) - $B815, 1))</f>
        <v>0</v>
      </c>
      <c r="E815" s="12">
        <f ca="1">SUMPRODUCT(E408:E$530, OFFSET(E$533,0, 0, COUNT($B$330:$B$530) - $B815, 1))</f>
        <v>0</v>
      </c>
      <c r="F815" s="12">
        <f ca="1">SUMPRODUCT(F408:F$530, OFFSET(F$533,0, 0, COUNT($B$330:$B$530) - $B815, 1))</f>
        <v>0</v>
      </c>
      <c r="G815" s="12">
        <f ca="1">SUMPRODUCT(G408:G$530, OFFSET(G$533,0, 0, COUNT($B$330:$B$530) - $B815, 1))</f>
        <v>0</v>
      </c>
      <c r="H815" s="12">
        <f ca="1">SUMPRODUCT(H408:H$530, OFFSET(H$533,0, 0, COUNT($B$330:$B$530) - $B815, 1))</f>
        <v>0</v>
      </c>
      <c r="I815" s="12">
        <f ca="1">SUMPRODUCT(I408:I$530, OFFSET(I$533,0, 0, COUNT($B$330:$B$530) - $B815, 1))</f>
        <v>0</v>
      </c>
      <c r="J815" s="12">
        <f ca="1">SUMPRODUCT(J408:J$530, OFFSET(J$533,0, 0, COUNT($B$330:$B$530) - $B815, 1))</f>
        <v>0</v>
      </c>
      <c r="K815" s="12">
        <f ca="1">SUMPRODUCT(K408:K$530, OFFSET(K$533,0, 0, COUNT($B$330:$B$530) - $B815, 1))</f>
        <v>0</v>
      </c>
      <c r="L815" s="12">
        <f ca="1">SUMPRODUCT(L408:L$530, OFFSET(L$533,0, 0, COUNT($B$330:$B$530) - $B815, 1))</f>
        <v>0</v>
      </c>
      <c r="M815" s="12">
        <f ca="1">SUMPRODUCT(M408:M$530, OFFSET(M$533,0, 0, COUNT($B$330:$B$530) - $B815, 1))</f>
        <v>0</v>
      </c>
      <c r="N815" s="12">
        <f ca="1">SUMPRODUCT(N408:N$530, OFFSET(N$533,0, 0, COUNT($B$330:$B$530) - $B815, 1))</f>
        <v>0</v>
      </c>
      <c r="O815" s="12">
        <f ca="1">SUMPRODUCT(O408:O$530, OFFSET(O$533,0, 0, COUNT($B$330:$B$530) - $B815, 1))</f>
        <v>0</v>
      </c>
      <c r="P815" s="12">
        <f ca="1">SUMPRODUCT(P408:P$530, OFFSET(P$533,0, 0, COUNT($B$330:$B$530) - $B815, 1))</f>
        <v>0</v>
      </c>
      <c r="Q815" s="12">
        <f ca="1">SUMPRODUCT(Q408:Q$530, OFFSET(Q$533,0, 0, COUNT($B$330:$B$530) - $B815, 1))</f>
        <v>0</v>
      </c>
      <c r="R815" s="12">
        <f ca="1">SUMPRODUCT(R408:R$530, OFFSET(R$533,0, 0, COUNT($B$330:$B$530) - $B815, 1))</f>
        <v>0</v>
      </c>
      <c r="S815" s="12">
        <f ca="1">SUMPRODUCT(S408:S$530, OFFSET(S$533,0, 0, COUNT($B$330:$B$530) - $B815, 1))</f>
        <v>0</v>
      </c>
      <c r="T815" s="12">
        <f ca="1">SUMPRODUCT(T408:T$530, OFFSET(T$533,0, 0, COUNT($B$330:$B$530) - $B815, 1))</f>
        <v>0</v>
      </c>
      <c r="U815" s="12">
        <f ca="1">SUMPRODUCT(U408:U$530, OFFSET(U$533,0, 0, COUNT($B$330:$B$530) - $B815, 1))</f>
        <v>0</v>
      </c>
      <c r="V815" s="12">
        <f ca="1">SUMPRODUCT(V408:V$530, OFFSET(V$533,0, 0, COUNT($B$330:$B$530) - $B815, 1))</f>
        <v>0</v>
      </c>
      <c r="W815" s="12">
        <f ca="1">SUMPRODUCT(W408:W$530, OFFSET(W$533,0, 0, COUNT($B$330:$B$530) - $B815, 1))</f>
        <v>0</v>
      </c>
      <c r="X815" s="12">
        <f ca="1">SUMPRODUCT(X408:X$530, OFFSET(X$533,0, 0, COUNT($B$330:$B$530) - $B815, 1))</f>
        <v>0</v>
      </c>
      <c r="Y815" s="12">
        <f ca="1">SUMPRODUCT(Y408:Y$530, OFFSET(Y$533,0, 0, COUNT($B$330:$B$530) - $B815, 1))</f>
        <v>0</v>
      </c>
      <c r="Z815" s="12">
        <f ca="1">SUMPRODUCT(Z408:Z$530, OFFSET(Z$533,0, 0, COUNT($B$330:$B$530) - $B815, 1))</f>
        <v>0</v>
      </c>
      <c r="AA815" s="12">
        <f ca="1">SUMPRODUCT(AA408:AA$530, OFFSET(AA$533,0, 0, COUNT($B$330:$B$530) - $B815, 1))</f>
        <v>0</v>
      </c>
      <c r="AB815" s="12">
        <f ca="1">SUMPRODUCT(AB408:AB$530, OFFSET(AB$533,0, 0, COUNT($B$330:$B$530) - $B815, 1))</f>
        <v>0</v>
      </c>
      <c r="AC815" s="12">
        <f ca="1">SUMPRODUCT(AC408:AC$530, OFFSET(AC$533,0, 0, COUNT($B$330:$B$530) - $B815, 1))</f>
        <v>0</v>
      </c>
      <c r="AD815" s="12">
        <f ca="1">SUMPRODUCT(AD408:AD$530, OFFSET(AD$533,0, 0, COUNT($B$330:$B$530) - $B815, 1))</f>
        <v>0</v>
      </c>
      <c r="AE815" s="12">
        <f ca="1">SUMPRODUCT(AE408:AE$530, OFFSET(AE$533,0, 0, COUNT($B$330:$B$530) - $B815, 1))</f>
        <v>0</v>
      </c>
      <c r="AF815" s="12">
        <f ca="1">SUMPRODUCT(AF408:AF$530, OFFSET(AF$533,0, 0, COUNT($B$330:$B$530) - $B815, 1))</f>
        <v>0</v>
      </c>
      <c r="AG815" s="12">
        <f ca="1">SUMPRODUCT(AG408:AG$530, OFFSET(AG$533,0, 0, COUNT($B$330:$B$530) - $B815, 1))</f>
        <v>0</v>
      </c>
      <c r="AH815" s="12">
        <f ca="1">SUMPRODUCT(AH408:AH$530, OFFSET(AH$533,0, 0, COUNT($B$330:$B$530) - $B815, 1))</f>
        <v>3.4662248553241797E-4</v>
      </c>
      <c r="AI815" s="12">
        <f ca="1">SUMPRODUCT(AI408:AI$530, OFFSET(AI$533,0, 0, COUNT($B$330:$B$530) - $B815, 1))</f>
        <v>1.4670608069655765E-3</v>
      </c>
      <c r="AJ815" s="12">
        <f ca="1">SUMPRODUCT(AJ408:AJ$530, OFFSET(AJ$533,0, 0, COUNT($B$330:$B$530) - $B815, 1))</f>
        <v>2.4334898416882534E-3</v>
      </c>
      <c r="AK815" s="12">
        <f ca="1">SUMPRODUCT(AK408:AK$530, OFFSET(AK$533,0, 0, COUNT($B$330:$B$530) - $B815, 1))</f>
        <v>3.2652112097687432E-3</v>
      </c>
      <c r="AL815" s="12">
        <f ca="1">SUMPRODUCT(AL408:AL$530, OFFSET(AL$533,0, 0, COUNT($B$330:$B$530) - $B815, 1))</f>
        <v>3.9789440886459958E-3</v>
      </c>
      <c r="AM815" s="12">
        <f ca="1">SUMPRODUCT(AM408:AM$530, OFFSET(AM$533,0, 0, COUNT($B$330:$B$530) - $B815, 1))</f>
        <v>4.589206142228781E-3</v>
      </c>
      <c r="AN815" s="12">
        <f ca="1">SUMPRODUCT(AN408:AN$530, OFFSET(AN$533,0, 0, COUNT($B$330:$B$530) - $B815, 1))</f>
        <v>5.1086323652049558E-3</v>
      </c>
      <c r="AO815" s="12">
        <f ca="1">SUMPRODUCT(AO408:AO$530, OFFSET(AO$533,0, 0, COUNT($B$330:$B$530) - $B815, 1))</f>
        <v>5.5482429519999711E-3</v>
      </c>
    </row>
    <row r="816" spans="2:41">
      <c r="B816" s="33">
        <v>79</v>
      </c>
      <c r="C816" s="12">
        <f ca="1">SUMPRODUCT(C409:C$530, OFFSET(C$533,0, 0, COUNT($B$330:$B$530) - $B816, 1))</f>
        <v>0</v>
      </c>
      <c r="D816" s="12">
        <f ca="1">SUMPRODUCT(D409:D$530, OFFSET(D$533,0, 0, COUNT($B$330:$B$530) - $B816, 1))</f>
        <v>0</v>
      </c>
      <c r="E816" s="12">
        <f ca="1">SUMPRODUCT(E409:E$530, OFFSET(E$533,0, 0, COUNT($B$330:$B$530) - $B816, 1))</f>
        <v>0</v>
      </c>
      <c r="F816" s="12">
        <f ca="1">SUMPRODUCT(F409:F$530, OFFSET(F$533,0, 0, COUNT($B$330:$B$530) - $B816, 1))</f>
        <v>0</v>
      </c>
      <c r="G816" s="12">
        <f ca="1">SUMPRODUCT(G409:G$530, OFFSET(G$533,0, 0, COUNT($B$330:$B$530) - $B816, 1))</f>
        <v>0</v>
      </c>
      <c r="H816" s="12">
        <f ca="1">SUMPRODUCT(H409:H$530, OFFSET(H$533,0, 0, COUNT($B$330:$B$530) - $B816, 1))</f>
        <v>0</v>
      </c>
      <c r="I816" s="12">
        <f ca="1">SUMPRODUCT(I409:I$530, OFFSET(I$533,0, 0, COUNT($B$330:$B$530) - $B816, 1))</f>
        <v>0</v>
      </c>
      <c r="J816" s="12">
        <f ca="1">SUMPRODUCT(J409:J$530, OFFSET(J$533,0, 0, COUNT($B$330:$B$530) - $B816, 1))</f>
        <v>0</v>
      </c>
      <c r="K816" s="12">
        <f ca="1">SUMPRODUCT(K409:K$530, OFFSET(K$533,0, 0, COUNT($B$330:$B$530) - $B816, 1))</f>
        <v>0</v>
      </c>
      <c r="L816" s="12">
        <f ca="1">SUMPRODUCT(L409:L$530, OFFSET(L$533,0, 0, COUNT($B$330:$B$530) - $B816, 1))</f>
        <v>0</v>
      </c>
      <c r="M816" s="12">
        <f ca="1">SUMPRODUCT(M409:M$530, OFFSET(M$533,0, 0, COUNT($B$330:$B$530) - $B816, 1))</f>
        <v>0</v>
      </c>
      <c r="N816" s="12">
        <f ca="1">SUMPRODUCT(N409:N$530, OFFSET(N$533,0, 0, COUNT($B$330:$B$530) - $B816, 1))</f>
        <v>0</v>
      </c>
      <c r="O816" s="12">
        <f ca="1">SUMPRODUCT(O409:O$530, OFFSET(O$533,0, 0, COUNT($B$330:$B$530) - $B816, 1))</f>
        <v>0</v>
      </c>
      <c r="P816" s="12">
        <f ca="1">SUMPRODUCT(P409:P$530, OFFSET(P$533,0, 0, COUNT($B$330:$B$530) - $B816, 1))</f>
        <v>0</v>
      </c>
      <c r="Q816" s="12">
        <f ca="1">SUMPRODUCT(Q409:Q$530, OFFSET(Q$533,0, 0, COUNT($B$330:$B$530) - $B816, 1))</f>
        <v>0</v>
      </c>
      <c r="R816" s="12">
        <f ca="1">SUMPRODUCT(R409:R$530, OFFSET(R$533,0, 0, COUNT($B$330:$B$530) - $B816, 1))</f>
        <v>0</v>
      </c>
      <c r="S816" s="12">
        <f ca="1">SUMPRODUCT(S409:S$530, OFFSET(S$533,0, 0, COUNT($B$330:$B$530) - $B816, 1))</f>
        <v>0</v>
      </c>
      <c r="T816" s="12">
        <f ca="1">SUMPRODUCT(T409:T$530, OFFSET(T$533,0, 0, COUNT($B$330:$B$530) - $B816, 1))</f>
        <v>0</v>
      </c>
      <c r="U816" s="12">
        <f ca="1">SUMPRODUCT(U409:U$530, OFFSET(U$533,0, 0, COUNT($B$330:$B$530) - $B816, 1))</f>
        <v>0</v>
      </c>
      <c r="V816" s="12">
        <f ca="1">SUMPRODUCT(V409:V$530, OFFSET(V$533,0, 0, COUNT($B$330:$B$530) - $B816, 1))</f>
        <v>0</v>
      </c>
      <c r="W816" s="12">
        <f ca="1">SUMPRODUCT(W409:W$530, OFFSET(W$533,0, 0, COUNT($B$330:$B$530) - $B816, 1))</f>
        <v>0</v>
      </c>
      <c r="X816" s="12">
        <f ca="1">SUMPRODUCT(X409:X$530, OFFSET(X$533,0, 0, COUNT($B$330:$B$530) - $B816, 1))</f>
        <v>0</v>
      </c>
      <c r="Y816" s="12">
        <f ca="1">SUMPRODUCT(Y409:Y$530, OFFSET(Y$533,0, 0, COUNT($B$330:$B$530) - $B816, 1))</f>
        <v>0</v>
      </c>
      <c r="Z816" s="12">
        <f ca="1">SUMPRODUCT(Z409:Z$530, OFFSET(Z$533,0, 0, COUNT($B$330:$B$530) - $B816, 1))</f>
        <v>0</v>
      </c>
      <c r="AA816" s="12">
        <f ca="1">SUMPRODUCT(AA409:AA$530, OFFSET(AA$533,0, 0, COUNT($B$330:$B$530) - $B816, 1))</f>
        <v>0</v>
      </c>
      <c r="AB816" s="12">
        <f ca="1">SUMPRODUCT(AB409:AB$530, OFFSET(AB$533,0, 0, COUNT($B$330:$B$530) - $B816, 1))</f>
        <v>0</v>
      </c>
      <c r="AC816" s="12">
        <f ca="1">SUMPRODUCT(AC409:AC$530, OFFSET(AC$533,0, 0, COUNT($B$330:$B$530) - $B816, 1))</f>
        <v>0</v>
      </c>
      <c r="AD816" s="12">
        <f ca="1">SUMPRODUCT(AD409:AD$530, OFFSET(AD$533,0, 0, COUNT($B$330:$B$530) - $B816, 1))</f>
        <v>0</v>
      </c>
      <c r="AE816" s="12">
        <f ca="1">SUMPRODUCT(AE409:AE$530, OFFSET(AE$533,0, 0, COUNT($B$330:$B$530) - $B816, 1))</f>
        <v>0</v>
      </c>
      <c r="AF816" s="12">
        <f ca="1">SUMPRODUCT(AF409:AF$530, OFFSET(AF$533,0, 0, COUNT($B$330:$B$530) - $B816, 1))</f>
        <v>0</v>
      </c>
      <c r="AG816" s="12">
        <f ca="1">SUMPRODUCT(AG409:AG$530, OFFSET(AG$533,0, 0, COUNT($B$330:$B$530) - $B816, 1))</f>
        <v>0</v>
      </c>
      <c r="AH816" s="12">
        <f ca="1">SUMPRODUCT(AH409:AH$530, OFFSET(AH$533,0, 0, COUNT($B$330:$B$530) - $B816, 1))</f>
        <v>0</v>
      </c>
      <c r="AI816" s="12">
        <f ca="1">SUMPRODUCT(AI409:AI$530, OFFSET(AI$533,0, 0, COUNT($B$330:$B$530) - $B816, 1))</f>
        <v>7.9597782693803455E-4</v>
      </c>
      <c r="AJ816" s="12">
        <f ca="1">SUMPRODUCT(AJ409:AJ$530, OFFSET(AJ$533,0, 0, COUNT($B$330:$B$530) - $B816, 1))</f>
        <v>1.8149072983698971E-3</v>
      </c>
      <c r="AK816" s="12">
        <f ca="1">SUMPRODUCT(AK409:AK$530, OFFSET(AK$533,0, 0, COUNT($B$330:$B$530) - $B816, 1))</f>
        <v>2.6943646125007414E-3</v>
      </c>
      <c r="AL816" s="12">
        <f ca="1">SUMPRODUCT(AL409:AL$530, OFFSET(AL$533,0, 0, COUNT($B$330:$B$530) - $B816, 1))</f>
        <v>3.4515713766959518E-3</v>
      </c>
      <c r="AM816" s="12">
        <f ca="1">SUMPRODUCT(AM409:AM$530, OFFSET(AM$533,0, 0, COUNT($B$330:$B$530) - $B816, 1))</f>
        <v>4.1014865899867648E-3</v>
      </c>
      <c r="AN816" s="12">
        <f ca="1">SUMPRODUCT(AN409:AN$530, OFFSET(AN$533,0, 0, COUNT($B$330:$B$530) - $B816, 1))</f>
        <v>4.6571339442044472E-3</v>
      </c>
      <c r="AO816" s="12">
        <f ca="1">SUMPRODUCT(AO409:AO$530, OFFSET(AO$533,0, 0, COUNT($B$330:$B$530) - $B816, 1))</f>
        <v>5.12987683599997E-3</v>
      </c>
    </row>
    <row r="817" spans="2:41">
      <c r="B817" s="33">
        <v>80</v>
      </c>
      <c r="C817" s="12">
        <f ca="1">SUMPRODUCT(C410:C$530, OFFSET(C$533,0, 0, COUNT($B$330:$B$530) - $B817, 1))</f>
        <v>0</v>
      </c>
      <c r="D817" s="12">
        <f ca="1">SUMPRODUCT(D410:D$530, OFFSET(D$533,0, 0, COUNT($B$330:$B$530) - $B817, 1))</f>
        <v>0</v>
      </c>
      <c r="E817" s="12">
        <f ca="1">SUMPRODUCT(E410:E$530, OFFSET(E$533,0, 0, COUNT($B$330:$B$530) - $B817, 1))</f>
        <v>0</v>
      </c>
      <c r="F817" s="12">
        <f ca="1">SUMPRODUCT(F410:F$530, OFFSET(F$533,0, 0, COUNT($B$330:$B$530) - $B817, 1))</f>
        <v>0</v>
      </c>
      <c r="G817" s="12">
        <f ca="1">SUMPRODUCT(G410:G$530, OFFSET(G$533,0, 0, COUNT($B$330:$B$530) - $B817, 1))</f>
        <v>0</v>
      </c>
      <c r="H817" s="12">
        <f ca="1">SUMPRODUCT(H410:H$530, OFFSET(H$533,0, 0, COUNT($B$330:$B$530) - $B817, 1))</f>
        <v>0</v>
      </c>
      <c r="I817" s="12">
        <f ca="1">SUMPRODUCT(I410:I$530, OFFSET(I$533,0, 0, COUNT($B$330:$B$530) - $B817, 1))</f>
        <v>0</v>
      </c>
      <c r="J817" s="12">
        <f ca="1">SUMPRODUCT(J410:J$530, OFFSET(J$533,0, 0, COUNT($B$330:$B$530) - $B817, 1))</f>
        <v>0</v>
      </c>
      <c r="K817" s="12">
        <f ca="1">SUMPRODUCT(K410:K$530, OFFSET(K$533,0, 0, COUNT($B$330:$B$530) - $B817, 1))</f>
        <v>0</v>
      </c>
      <c r="L817" s="12">
        <f ca="1">SUMPRODUCT(L410:L$530, OFFSET(L$533,0, 0, COUNT($B$330:$B$530) - $B817, 1))</f>
        <v>0</v>
      </c>
      <c r="M817" s="12">
        <f ca="1">SUMPRODUCT(M410:M$530, OFFSET(M$533,0, 0, COUNT($B$330:$B$530) - $B817, 1))</f>
        <v>0</v>
      </c>
      <c r="N817" s="12">
        <f ca="1">SUMPRODUCT(N410:N$530, OFFSET(N$533,0, 0, COUNT($B$330:$B$530) - $B817, 1))</f>
        <v>0</v>
      </c>
      <c r="O817" s="12">
        <f ca="1">SUMPRODUCT(O410:O$530, OFFSET(O$533,0, 0, COUNT($B$330:$B$530) - $B817, 1))</f>
        <v>0</v>
      </c>
      <c r="P817" s="12">
        <f ca="1">SUMPRODUCT(P410:P$530, OFFSET(P$533,0, 0, COUNT($B$330:$B$530) - $B817, 1))</f>
        <v>0</v>
      </c>
      <c r="Q817" s="12">
        <f ca="1">SUMPRODUCT(Q410:Q$530, OFFSET(Q$533,0, 0, COUNT($B$330:$B$530) - $B817, 1))</f>
        <v>0</v>
      </c>
      <c r="R817" s="12">
        <f ca="1">SUMPRODUCT(R410:R$530, OFFSET(R$533,0, 0, COUNT($B$330:$B$530) - $B817, 1))</f>
        <v>0</v>
      </c>
      <c r="S817" s="12">
        <f ca="1">SUMPRODUCT(S410:S$530, OFFSET(S$533,0, 0, COUNT($B$330:$B$530) - $B817, 1))</f>
        <v>0</v>
      </c>
      <c r="T817" s="12">
        <f ca="1">SUMPRODUCT(T410:T$530, OFFSET(T$533,0, 0, COUNT($B$330:$B$530) - $B817, 1))</f>
        <v>0</v>
      </c>
      <c r="U817" s="12">
        <f ca="1">SUMPRODUCT(U410:U$530, OFFSET(U$533,0, 0, COUNT($B$330:$B$530) - $B817, 1))</f>
        <v>0</v>
      </c>
      <c r="V817" s="12">
        <f ca="1">SUMPRODUCT(V410:V$530, OFFSET(V$533,0, 0, COUNT($B$330:$B$530) - $B817, 1))</f>
        <v>0</v>
      </c>
      <c r="W817" s="12">
        <f ca="1">SUMPRODUCT(W410:W$530, OFFSET(W$533,0, 0, COUNT($B$330:$B$530) - $B817, 1))</f>
        <v>0</v>
      </c>
      <c r="X817" s="12">
        <f ca="1">SUMPRODUCT(X410:X$530, OFFSET(X$533,0, 0, COUNT($B$330:$B$530) - $B817, 1))</f>
        <v>0</v>
      </c>
      <c r="Y817" s="12">
        <f ca="1">SUMPRODUCT(Y410:Y$530, OFFSET(Y$533,0, 0, COUNT($B$330:$B$530) - $B817, 1))</f>
        <v>0</v>
      </c>
      <c r="Z817" s="12">
        <f ca="1">SUMPRODUCT(Z410:Z$530, OFFSET(Z$533,0, 0, COUNT($B$330:$B$530) - $B817, 1))</f>
        <v>0</v>
      </c>
      <c r="AA817" s="12">
        <f ca="1">SUMPRODUCT(AA410:AA$530, OFFSET(AA$533,0, 0, COUNT($B$330:$B$530) - $B817, 1))</f>
        <v>0</v>
      </c>
      <c r="AB817" s="12">
        <f ca="1">SUMPRODUCT(AB410:AB$530, OFFSET(AB$533,0, 0, COUNT($B$330:$B$530) - $B817, 1))</f>
        <v>0</v>
      </c>
      <c r="AC817" s="12">
        <f ca="1">SUMPRODUCT(AC410:AC$530, OFFSET(AC$533,0, 0, COUNT($B$330:$B$530) - $B817, 1))</f>
        <v>0</v>
      </c>
      <c r="AD817" s="12">
        <f ca="1">SUMPRODUCT(AD410:AD$530, OFFSET(AD$533,0, 0, COUNT($B$330:$B$530) - $B817, 1))</f>
        <v>0</v>
      </c>
      <c r="AE817" s="12">
        <f ca="1">SUMPRODUCT(AE410:AE$530, OFFSET(AE$533,0, 0, COUNT($B$330:$B$530) - $B817, 1))</f>
        <v>0</v>
      </c>
      <c r="AF817" s="12">
        <f ca="1">SUMPRODUCT(AF410:AF$530, OFFSET(AF$533,0, 0, COUNT($B$330:$B$530) - $B817, 1))</f>
        <v>0</v>
      </c>
      <c r="AG817" s="12">
        <f ca="1">SUMPRODUCT(AG410:AG$530, OFFSET(AG$533,0, 0, COUNT($B$330:$B$530) - $B817, 1))</f>
        <v>0</v>
      </c>
      <c r="AH817" s="12">
        <f ca="1">SUMPRODUCT(AH410:AH$530, OFFSET(AH$533,0, 0, COUNT($B$330:$B$530) - $B817, 1))</f>
        <v>0</v>
      </c>
      <c r="AI817" s="12">
        <f ca="1">SUMPRODUCT(AI410:AI$530, OFFSET(AI$533,0, 0, COUNT($B$330:$B$530) - $B817, 1))</f>
        <v>1.248948469104926E-4</v>
      </c>
      <c r="AJ817" s="12">
        <f ca="1">SUMPRODUCT(AJ410:AJ$530, OFFSET(AJ$533,0, 0, COUNT($B$330:$B$530) - $B817, 1))</f>
        <v>1.1963247550515407E-3</v>
      </c>
      <c r="AK817" s="12">
        <f ca="1">SUMPRODUCT(AK410:AK$530, OFFSET(AK$533,0, 0, COUNT($B$330:$B$530) - $B817, 1))</f>
        <v>2.1235180152327396E-3</v>
      </c>
      <c r="AL817" s="12">
        <f ca="1">SUMPRODUCT(AL410:AL$530, OFFSET(AL$533,0, 0, COUNT($B$330:$B$530) - $B817, 1))</f>
        <v>2.9241986647459074E-3</v>
      </c>
      <c r="AM817" s="12">
        <f ca="1">SUMPRODUCT(AM410:AM$530, OFFSET(AM$533,0, 0, COUNT($B$330:$B$530) - $B817, 1))</f>
        <v>3.6137670377447487E-3</v>
      </c>
      <c r="AN817" s="12">
        <f ca="1">SUMPRODUCT(AN410:AN$530, OFFSET(AN$533,0, 0, COUNT($B$330:$B$530) - $B817, 1))</f>
        <v>4.2056355232039386E-3</v>
      </c>
      <c r="AO817" s="12">
        <f ca="1">SUMPRODUCT(AO410:AO$530, OFFSET(AO$533,0, 0, COUNT($B$330:$B$530) - $B817, 1))</f>
        <v>4.7115107199999697E-3</v>
      </c>
    </row>
    <row r="818" spans="2:41">
      <c r="B818" s="33">
        <v>81</v>
      </c>
      <c r="C818" s="12">
        <f ca="1">SUMPRODUCT(C411:C$530, OFFSET(C$533,0, 0, COUNT($B$330:$B$530) - $B818, 1))</f>
        <v>0</v>
      </c>
      <c r="D818" s="12">
        <f ca="1">SUMPRODUCT(D411:D$530, OFFSET(D$533,0, 0, COUNT($B$330:$B$530) - $B818, 1))</f>
        <v>0</v>
      </c>
      <c r="E818" s="12">
        <f ca="1">SUMPRODUCT(E411:E$530, OFFSET(E$533,0, 0, COUNT($B$330:$B$530) - $B818, 1))</f>
        <v>0</v>
      </c>
      <c r="F818" s="12">
        <f ca="1">SUMPRODUCT(F411:F$530, OFFSET(F$533,0, 0, COUNT($B$330:$B$530) - $B818, 1))</f>
        <v>0</v>
      </c>
      <c r="G818" s="12">
        <f ca="1">SUMPRODUCT(G411:G$530, OFFSET(G$533,0, 0, COUNT($B$330:$B$530) - $B818, 1))</f>
        <v>0</v>
      </c>
      <c r="H818" s="12">
        <f ca="1">SUMPRODUCT(H411:H$530, OFFSET(H$533,0, 0, COUNT($B$330:$B$530) - $B818, 1))</f>
        <v>0</v>
      </c>
      <c r="I818" s="12">
        <f ca="1">SUMPRODUCT(I411:I$530, OFFSET(I$533,0, 0, COUNT($B$330:$B$530) - $B818, 1))</f>
        <v>0</v>
      </c>
      <c r="J818" s="12">
        <f ca="1">SUMPRODUCT(J411:J$530, OFFSET(J$533,0, 0, COUNT($B$330:$B$530) - $B818, 1))</f>
        <v>0</v>
      </c>
      <c r="K818" s="12">
        <f ca="1">SUMPRODUCT(K411:K$530, OFFSET(K$533,0, 0, COUNT($B$330:$B$530) - $B818, 1))</f>
        <v>0</v>
      </c>
      <c r="L818" s="12">
        <f ca="1">SUMPRODUCT(L411:L$530, OFFSET(L$533,0, 0, COUNT($B$330:$B$530) - $B818, 1))</f>
        <v>0</v>
      </c>
      <c r="M818" s="12">
        <f ca="1">SUMPRODUCT(M411:M$530, OFFSET(M$533,0, 0, COUNT($B$330:$B$530) - $B818, 1))</f>
        <v>0</v>
      </c>
      <c r="N818" s="12">
        <f ca="1">SUMPRODUCT(N411:N$530, OFFSET(N$533,0, 0, COUNT($B$330:$B$530) - $B818, 1))</f>
        <v>0</v>
      </c>
      <c r="O818" s="12">
        <f ca="1">SUMPRODUCT(O411:O$530, OFFSET(O$533,0, 0, COUNT($B$330:$B$530) - $B818, 1))</f>
        <v>0</v>
      </c>
      <c r="P818" s="12">
        <f ca="1">SUMPRODUCT(P411:P$530, OFFSET(P$533,0, 0, COUNT($B$330:$B$530) - $B818, 1))</f>
        <v>0</v>
      </c>
      <c r="Q818" s="12">
        <f ca="1">SUMPRODUCT(Q411:Q$530, OFFSET(Q$533,0, 0, COUNT($B$330:$B$530) - $B818, 1))</f>
        <v>0</v>
      </c>
      <c r="R818" s="12">
        <f ca="1">SUMPRODUCT(R411:R$530, OFFSET(R$533,0, 0, COUNT($B$330:$B$530) - $B818, 1))</f>
        <v>0</v>
      </c>
      <c r="S818" s="12">
        <f ca="1">SUMPRODUCT(S411:S$530, OFFSET(S$533,0, 0, COUNT($B$330:$B$530) - $B818, 1))</f>
        <v>0</v>
      </c>
      <c r="T818" s="12">
        <f ca="1">SUMPRODUCT(T411:T$530, OFFSET(T$533,0, 0, COUNT($B$330:$B$530) - $B818, 1))</f>
        <v>0</v>
      </c>
      <c r="U818" s="12">
        <f ca="1">SUMPRODUCT(U411:U$530, OFFSET(U$533,0, 0, COUNT($B$330:$B$530) - $B818, 1))</f>
        <v>0</v>
      </c>
      <c r="V818" s="12">
        <f ca="1">SUMPRODUCT(V411:V$530, OFFSET(V$533,0, 0, COUNT($B$330:$B$530) - $B818, 1))</f>
        <v>0</v>
      </c>
      <c r="W818" s="12">
        <f ca="1">SUMPRODUCT(W411:W$530, OFFSET(W$533,0, 0, COUNT($B$330:$B$530) - $B818, 1))</f>
        <v>0</v>
      </c>
      <c r="X818" s="12">
        <f ca="1">SUMPRODUCT(X411:X$530, OFFSET(X$533,0, 0, COUNT($B$330:$B$530) - $B818, 1))</f>
        <v>0</v>
      </c>
      <c r="Y818" s="12">
        <f ca="1">SUMPRODUCT(Y411:Y$530, OFFSET(Y$533,0, 0, COUNT($B$330:$B$530) - $B818, 1))</f>
        <v>0</v>
      </c>
      <c r="Z818" s="12">
        <f ca="1">SUMPRODUCT(Z411:Z$530, OFFSET(Z$533,0, 0, COUNT($B$330:$B$530) - $B818, 1))</f>
        <v>0</v>
      </c>
      <c r="AA818" s="12">
        <f ca="1">SUMPRODUCT(AA411:AA$530, OFFSET(AA$533,0, 0, COUNT($B$330:$B$530) - $B818, 1))</f>
        <v>0</v>
      </c>
      <c r="AB818" s="12">
        <f ca="1">SUMPRODUCT(AB411:AB$530, OFFSET(AB$533,0, 0, COUNT($B$330:$B$530) - $B818, 1))</f>
        <v>0</v>
      </c>
      <c r="AC818" s="12">
        <f ca="1">SUMPRODUCT(AC411:AC$530, OFFSET(AC$533,0, 0, COUNT($B$330:$B$530) - $B818, 1))</f>
        <v>0</v>
      </c>
      <c r="AD818" s="12">
        <f ca="1">SUMPRODUCT(AD411:AD$530, OFFSET(AD$533,0, 0, COUNT($B$330:$B$530) - $B818, 1))</f>
        <v>0</v>
      </c>
      <c r="AE818" s="12">
        <f ca="1">SUMPRODUCT(AE411:AE$530, OFFSET(AE$533,0, 0, COUNT($B$330:$B$530) - $B818, 1))</f>
        <v>0</v>
      </c>
      <c r="AF818" s="12">
        <f ca="1">SUMPRODUCT(AF411:AF$530, OFFSET(AF$533,0, 0, COUNT($B$330:$B$530) - $B818, 1))</f>
        <v>0</v>
      </c>
      <c r="AG818" s="12">
        <f ca="1">SUMPRODUCT(AG411:AG$530, OFFSET(AG$533,0, 0, COUNT($B$330:$B$530) - $B818, 1))</f>
        <v>0</v>
      </c>
      <c r="AH818" s="12">
        <f ca="1">SUMPRODUCT(AH411:AH$530, OFFSET(AH$533,0, 0, COUNT($B$330:$B$530) - $B818, 1))</f>
        <v>0</v>
      </c>
      <c r="AI818" s="12">
        <f ca="1">SUMPRODUCT(AI411:AI$530, OFFSET(AI$533,0, 0, COUNT($B$330:$B$530) - $B818, 1))</f>
        <v>0</v>
      </c>
      <c r="AJ818" s="12">
        <f ca="1">SUMPRODUCT(AJ411:AJ$530, OFFSET(AJ$533,0, 0, COUNT($B$330:$B$530) - $B818, 1))</f>
        <v>5.7774221173318427E-4</v>
      </c>
      <c r="AK818" s="12">
        <f ca="1">SUMPRODUCT(AK411:AK$530, OFFSET(AK$533,0, 0, COUNT($B$330:$B$530) - $B818, 1))</f>
        <v>1.5526714179647375E-3</v>
      </c>
      <c r="AL818" s="12">
        <f ca="1">SUMPRODUCT(AL411:AL$530, OFFSET(AL$533,0, 0, COUNT($B$330:$B$530) - $B818, 1))</f>
        <v>2.3968259527958635E-3</v>
      </c>
      <c r="AM818" s="12">
        <f ca="1">SUMPRODUCT(AM411:AM$530, OFFSET(AM$533,0, 0, COUNT($B$330:$B$530) - $B818, 1))</f>
        <v>3.1260474855027325E-3</v>
      </c>
      <c r="AN818" s="12">
        <f ca="1">SUMPRODUCT(AN411:AN$530, OFFSET(AN$533,0, 0, COUNT($B$330:$B$530) - $B818, 1))</f>
        <v>3.7541371022034296E-3</v>
      </c>
      <c r="AO818" s="12">
        <f ca="1">SUMPRODUCT(AO411:AO$530, OFFSET(AO$533,0, 0, COUNT($B$330:$B$530) - $B818, 1))</f>
        <v>4.2931446039999686E-3</v>
      </c>
    </row>
    <row r="819" spans="2:41">
      <c r="B819" s="33">
        <v>82</v>
      </c>
      <c r="C819" s="12">
        <f ca="1">SUMPRODUCT(C412:C$530, OFFSET(C$533,0, 0, COUNT($B$330:$B$530) - $B819, 1))</f>
        <v>0</v>
      </c>
      <c r="D819" s="12">
        <f ca="1">SUMPRODUCT(D412:D$530, OFFSET(D$533,0, 0, COUNT($B$330:$B$530) - $B819, 1))</f>
        <v>0</v>
      </c>
      <c r="E819" s="12">
        <f ca="1">SUMPRODUCT(E412:E$530, OFFSET(E$533,0, 0, COUNT($B$330:$B$530) - $B819, 1))</f>
        <v>0</v>
      </c>
      <c r="F819" s="12">
        <f ca="1">SUMPRODUCT(F412:F$530, OFFSET(F$533,0, 0, COUNT($B$330:$B$530) - $B819, 1))</f>
        <v>0</v>
      </c>
      <c r="G819" s="12">
        <f ca="1">SUMPRODUCT(G412:G$530, OFFSET(G$533,0, 0, COUNT($B$330:$B$530) - $B819, 1))</f>
        <v>0</v>
      </c>
      <c r="H819" s="12">
        <f ca="1">SUMPRODUCT(H412:H$530, OFFSET(H$533,0, 0, COUNT($B$330:$B$530) - $B819, 1))</f>
        <v>0</v>
      </c>
      <c r="I819" s="12">
        <f ca="1">SUMPRODUCT(I412:I$530, OFFSET(I$533,0, 0, COUNT($B$330:$B$530) - $B819, 1))</f>
        <v>0</v>
      </c>
      <c r="J819" s="12">
        <f ca="1">SUMPRODUCT(J412:J$530, OFFSET(J$533,0, 0, COUNT($B$330:$B$530) - $B819, 1))</f>
        <v>0</v>
      </c>
      <c r="K819" s="12">
        <f ca="1">SUMPRODUCT(K412:K$530, OFFSET(K$533,0, 0, COUNT($B$330:$B$530) - $B819, 1))</f>
        <v>0</v>
      </c>
      <c r="L819" s="12">
        <f ca="1">SUMPRODUCT(L412:L$530, OFFSET(L$533,0, 0, COUNT($B$330:$B$530) - $B819, 1))</f>
        <v>0</v>
      </c>
      <c r="M819" s="12">
        <f ca="1">SUMPRODUCT(M412:M$530, OFFSET(M$533,0, 0, COUNT($B$330:$B$530) - $B819, 1))</f>
        <v>0</v>
      </c>
      <c r="N819" s="12">
        <f ca="1">SUMPRODUCT(N412:N$530, OFFSET(N$533,0, 0, COUNT($B$330:$B$530) - $B819, 1))</f>
        <v>0</v>
      </c>
      <c r="O819" s="12">
        <f ca="1">SUMPRODUCT(O412:O$530, OFFSET(O$533,0, 0, COUNT($B$330:$B$530) - $B819, 1))</f>
        <v>0</v>
      </c>
      <c r="P819" s="12">
        <f ca="1">SUMPRODUCT(P412:P$530, OFFSET(P$533,0, 0, COUNT($B$330:$B$530) - $B819, 1))</f>
        <v>0</v>
      </c>
      <c r="Q819" s="12">
        <f ca="1">SUMPRODUCT(Q412:Q$530, OFFSET(Q$533,0, 0, COUNT($B$330:$B$530) - $B819, 1))</f>
        <v>0</v>
      </c>
      <c r="R819" s="12">
        <f ca="1">SUMPRODUCT(R412:R$530, OFFSET(R$533,0, 0, COUNT($B$330:$B$530) - $B819, 1))</f>
        <v>0</v>
      </c>
      <c r="S819" s="12">
        <f ca="1">SUMPRODUCT(S412:S$530, OFFSET(S$533,0, 0, COUNT($B$330:$B$530) - $B819, 1))</f>
        <v>0</v>
      </c>
      <c r="T819" s="12">
        <f ca="1">SUMPRODUCT(T412:T$530, OFFSET(T$533,0, 0, COUNT($B$330:$B$530) - $B819, 1))</f>
        <v>0</v>
      </c>
      <c r="U819" s="12">
        <f ca="1">SUMPRODUCT(U412:U$530, OFFSET(U$533,0, 0, COUNT($B$330:$B$530) - $B819, 1))</f>
        <v>0</v>
      </c>
      <c r="V819" s="12">
        <f ca="1">SUMPRODUCT(V412:V$530, OFFSET(V$533,0, 0, COUNT($B$330:$B$530) - $B819, 1))</f>
        <v>0</v>
      </c>
      <c r="W819" s="12">
        <f ca="1">SUMPRODUCT(W412:W$530, OFFSET(W$533,0, 0, COUNT($B$330:$B$530) - $B819, 1))</f>
        <v>0</v>
      </c>
      <c r="X819" s="12">
        <f ca="1">SUMPRODUCT(X412:X$530, OFFSET(X$533,0, 0, COUNT($B$330:$B$530) - $B819, 1))</f>
        <v>0</v>
      </c>
      <c r="Y819" s="12">
        <f ca="1">SUMPRODUCT(Y412:Y$530, OFFSET(Y$533,0, 0, COUNT($B$330:$B$530) - $B819, 1))</f>
        <v>0</v>
      </c>
      <c r="Z819" s="12">
        <f ca="1">SUMPRODUCT(Z412:Z$530, OFFSET(Z$533,0, 0, COUNT($B$330:$B$530) - $B819, 1))</f>
        <v>0</v>
      </c>
      <c r="AA819" s="12">
        <f ca="1">SUMPRODUCT(AA412:AA$530, OFFSET(AA$533,0, 0, COUNT($B$330:$B$530) - $B819, 1))</f>
        <v>0</v>
      </c>
      <c r="AB819" s="12">
        <f ca="1">SUMPRODUCT(AB412:AB$530, OFFSET(AB$533,0, 0, COUNT($B$330:$B$530) - $B819, 1))</f>
        <v>0</v>
      </c>
      <c r="AC819" s="12">
        <f ca="1">SUMPRODUCT(AC412:AC$530, OFFSET(AC$533,0, 0, COUNT($B$330:$B$530) - $B819, 1))</f>
        <v>0</v>
      </c>
      <c r="AD819" s="12">
        <f ca="1">SUMPRODUCT(AD412:AD$530, OFFSET(AD$533,0, 0, COUNT($B$330:$B$530) - $B819, 1))</f>
        <v>0</v>
      </c>
      <c r="AE819" s="12">
        <f ca="1">SUMPRODUCT(AE412:AE$530, OFFSET(AE$533,0, 0, COUNT($B$330:$B$530) - $B819, 1))</f>
        <v>0</v>
      </c>
      <c r="AF819" s="12">
        <f ca="1">SUMPRODUCT(AF412:AF$530, OFFSET(AF$533,0, 0, COUNT($B$330:$B$530) - $B819, 1))</f>
        <v>0</v>
      </c>
      <c r="AG819" s="12">
        <f ca="1">SUMPRODUCT(AG412:AG$530, OFFSET(AG$533,0, 0, COUNT($B$330:$B$530) - $B819, 1))</f>
        <v>0</v>
      </c>
      <c r="AH819" s="12">
        <f ca="1">SUMPRODUCT(AH412:AH$530, OFFSET(AH$533,0, 0, COUNT($B$330:$B$530) - $B819, 1))</f>
        <v>0</v>
      </c>
      <c r="AI819" s="12">
        <f ca="1">SUMPRODUCT(AI412:AI$530, OFFSET(AI$533,0, 0, COUNT($B$330:$B$530) - $B819, 1))</f>
        <v>0</v>
      </c>
      <c r="AJ819" s="12">
        <f ca="1">SUMPRODUCT(AJ412:AJ$530, OFFSET(AJ$533,0, 0, COUNT($B$330:$B$530) - $B819, 1))</f>
        <v>0</v>
      </c>
      <c r="AK819" s="12">
        <f ca="1">SUMPRODUCT(AK412:AK$530, OFFSET(AK$533,0, 0, COUNT($B$330:$B$530) - $B819, 1))</f>
        <v>9.8182482069673568E-4</v>
      </c>
      <c r="AL819" s="12">
        <f ca="1">SUMPRODUCT(AL412:AL$530, OFFSET(AL$533,0, 0, COUNT($B$330:$B$530) - $B819, 1))</f>
        <v>1.8694532408458193E-3</v>
      </c>
      <c r="AM819" s="12">
        <f ca="1">SUMPRODUCT(AM412:AM$530, OFFSET(AM$533,0, 0, COUNT($B$330:$B$530) - $B819, 1))</f>
        <v>2.6383279332607163E-3</v>
      </c>
      <c r="AN819" s="12">
        <f ca="1">SUMPRODUCT(AN412:AN$530, OFFSET(AN$533,0, 0, COUNT($B$330:$B$530) - $B819, 1))</f>
        <v>3.302638681202921E-3</v>
      </c>
      <c r="AO819" s="12">
        <f ca="1">SUMPRODUCT(AO412:AO$530, OFFSET(AO$533,0, 0, COUNT($B$330:$B$530) - $B819, 1))</f>
        <v>3.8747784879999674E-3</v>
      </c>
    </row>
    <row r="820" spans="2:41">
      <c r="B820" s="33">
        <v>83</v>
      </c>
      <c r="C820" s="12">
        <f ca="1">SUMPRODUCT(C413:C$530, OFFSET(C$533,0, 0, COUNT($B$330:$B$530) - $B820, 1))</f>
        <v>0</v>
      </c>
      <c r="D820" s="12">
        <f ca="1">SUMPRODUCT(D413:D$530, OFFSET(D$533,0, 0, COUNT($B$330:$B$530) - $B820, 1))</f>
        <v>0</v>
      </c>
      <c r="E820" s="12">
        <f ca="1">SUMPRODUCT(E413:E$530, OFFSET(E$533,0, 0, COUNT($B$330:$B$530) - $B820, 1))</f>
        <v>0</v>
      </c>
      <c r="F820" s="12">
        <f ca="1">SUMPRODUCT(F413:F$530, OFFSET(F$533,0, 0, COUNT($B$330:$B$530) - $B820, 1))</f>
        <v>0</v>
      </c>
      <c r="G820" s="12">
        <f ca="1">SUMPRODUCT(G413:G$530, OFFSET(G$533,0, 0, COUNT($B$330:$B$530) - $B820, 1))</f>
        <v>0</v>
      </c>
      <c r="H820" s="12">
        <f ca="1">SUMPRODUCT(H413:H$530, OFFSET(H$533,0, 0, COUNT($B$330:$B$530) - $B820, 1))</f>
        <v>0</v>
      </c>
      <c r="I820" s="12">
        <f ca="1">SUMPRODUCT(I413:I$530, OFFSET(I$533,0, 0, COUNT($B$330:$B$530) - $B820, 1))</f>
        <v>0</v>
      </c>
      <c r="J820" s="12">
        <f ca="1">SUMPRODUCT(J413:J$530, OFFSET(J$533,0, 0, COUNT($B$330:$B$530) - $B820, 1))</f>
        <v>0</v>
      </c>
      <c r="K820" s="12">
        <f ca="1">SUMPRODUCT(K413:K$530, OFFSET(K$533,0, 0, COUNT($B$330:$B$530) - $B820, 1))</f>
        <v>0</v>
      </c>
      <c r="L820" s="12">
        <f ca="1">SUMPRODUCT(L413:L$530, OFFSET(L$533,0, 0, COUNT($B$330:$B$530) - $B820, 1))</f>
        <v>0</v>
      </c>
      <c r="M820" s="12">
        <f ca="1">SUMPRODUCT(M413:M$530, OFFSET(M$533,0, 0, COUNT($B$330:$B$530) - $B820, 1))</f>
        <v>0</v>
      </c>
      <c r="N820" s="12">
        <f ca="1">SUMPRODUCT(N413:N$530, OFFSET(N$533,0, 0, COUNT($B$330:$B$530) - $B820, 1))</f>
        <v>0</v>
      </c>
      <c r="O820" s="12">
        <f ca="1">SUMPRODUCT(O413:O$530, OFFSET(O$533,0, 0, COUNT($B$330:$B$530) - $B820, 1))</f>
        <v>0</v>
      </c>
      <c r="P820" s="12">
        <f ca="1">SUMPRODUCT(P413:P$530, OFFSET(P$533,0, 0, COUNT($B$330:$B$530) - $B820, 1))</f>
        <v>0</v>
      </c>
      <c r="Q820" s="12">
        <f ca="1">SUMPRODUCT(Q413:Q$530, OFFSET(Q$533,0, 0, COUNT($B$330:$B$530) - $B820, 1))</f>
        <v>0</v>
      </c>
      <c r="R820" s="12">
        <f ca="1">SUMPRODUCT(R413:R$530, OFFSET(R$533,0, 0, COUNT($B$330:$B$530) - $B820, 1))</f>
        <v>0</v>
      </c>
      <c r="S820" s="12">
        <f ca="1">SUMPRODUCT(S413:S$530, OFFSET(S$533,0, 0, COUNT($B$330:$B$530) - $B820, 1))</f>
        <v>0</v>
      </c>
      <c r="T820" s="12">
        <f ca="1">SUMPRODUCT(T413:T$530, OFFSET(T$533,0, 0, COUNT($B$330:$B$530) - $B820, 1))</f>
        <v>0</v>
      </c>
      <c r="U820" s="12">
        <f ca="1">SUMPRODUCT(U413:U$530, OFFSET(U$533,0, 0, COUNT($B$330:$B$530) - $B820, 1))</f>
        <v>0</v>
      </c>
      <c r="V820" s="12">
        <f ca="1">SUMPRODUCT(V413:V$530, OFFSET(V$533,0, 0, COUNT($B$330:$B$530) - $B820, 1))</f>
        <v>0</v>
      </c>
      <c r="W820" s="12">
        <f ca="1">SUMPRODUCT(W413:W$530, OFFSET(W$533,0, 0, COUNT($B$330:$B$530) - $B820, 1))</f>
        <v>0</v>
      </c>
      <c r="X820" s="12">
        <f ca="1">SUMPRODUCT(X413:X$530, OFFSET(X$533,0, 0, COUNT($B$330:$B$530) - $B820, 1))</f>
        <v>0</v>
      </c>
      <c r="Y820" s="12">
        <f ca="1">SUMPRODUCT(Y413:Y$530, OFFSET(Y$533,0, 0, COUNT($B$330:$B$530) - $B820, 1))</f>
        <v>0</v>
      </c>
      <c r="Z820" s="12">
        <f ca="1">SUMPRODUCT(Z413:Z$530, OFFSET(Z$533,0, 0, COUNT($B$330:$B$530) - $B820, 1))</f>
        <v>0</v>
      </c>
      <c r="AA820" s="12">
        <f ca="1">SUMPRODUCT(AA413:AA$530, OFFSET(AA$533,0, 0, COUNT($B$330:$B$530) - $B820, 1))</f>
        <v>0</v>
      </c>
      <c r="AB820" s="12">
        <f ca="1">SUMPRODUCT(AB413:AB$530, OFFSET(AB$533,0, 0, COUNT($B$330:$B$530) - $B820, 1))</f>
        <v>0</v>
      </c>
      <c r="AC820" s="12">
        <f ca="1">SUMPRODUCT(AC413:AC$530, OFFSET(AC$533,0, 0, COUNT($B$330:$B$530) - $B820, 1))</f>
        <v>0</v>
      </c>
      <c r="AD820" s="12">
        <f ca="1">SUMPRODUCT(AD413:AD$530, OFFSET(AD$533,0, 0, COUNT($B$330:$B$530) - $B820, 1))</f>
        <v>0</v>
      </c>
      <c r="AE820" s="12">
        <f ca="1">SUMPRODUCT(AE413:AE$530, OFFSET(AE$533,0, 0, COUNT($B$330:$B$530) - $B820, 1))</f>
        <v>0</v>
      </c>
      <c r="AF820" s="12">
        <f ca="1">SUMPRODUCT(AF413:AF$530, OFFSET(AF$533,0, 0, COUNT($B$330:$B$530) - $B820, 1))</f>
        <v>0</v>
      </c>
      <c r="AG820" s="12">
        <f ca="1">SUMPRODUCT(AG413:AG$530, OFFSET(AG$533,0, 0, COUNT($B$330:$B$530) - $B820, 1))</f>
        <v>0</v>
      </c>
      <c r="AH820" s="12">
        <f ca="1">SUMPRODUCT(AH413:AH$530, OFFSET(AH$533,0, 0, COUNT($B$330:$B$530) - $B820, 1))</f>
        <v>0</v>
      </c>
      <c r="AI820" s="12">
        <f ca="1">SUMPRODUCT(AI413:AI$530, OFFSET(AI$533,0, 0, COUNT($B$330:$B$530) - $B820, 1))</f>
        <v>0</v>
      </c>
      <c r="AJ820" s="12">
        <f ca="1">SUMPRODUCT(AJ413:AJ$530, OFFSET(AJ$533,0, 0, COUNT($B$330:$B$530) - $B820, 1))</f>
        <v>0</v>
      </c>
      <c r="AK820" s="12">
        <f ca="1">SUMPRODUCT(AK413:AK$530, OFFSET(AK$533,0, 0, COUNT($B$330:$B$530) - $B820, 1))</f>
        <v>4.1097822342873379E-4</v>
      </c>
      <c r="AL820" s="12">
        <f ca="1">SUMPRODUCT(AL413:AL$530, OFFSET(AL$533,0, 0, COUNT($B$330:$B$530) - $B820, 1))</f>
        <v>1.3420805288957749E-3</v>
      </c>
      <c r="AM820" s="12">
        <f ca="1">SUMPRODUCT(AM413:AM$530, OFFSET(AM$533,0, 0, COUNT($B$330:$B$530) - $B820, 1))</f>
        <v>2.1506083810187001E-3</v>
      </c>
      <c r="AN820" s="12">
        <f ca="1">SUMPRODUCT(AN413:AN$530, OFFSET(AN$533,0, 0, COUNT($B$330:$B$530) - $B820, 1))</f>
        <v>2.8511402602024124E-3</v>
      </c>
      <c r="AO820" s="12">
        <f ca="1">SUMPRODUCT(AO413:AO$530, OFFSET(AO$533,0, 0, COUNT($B$330:$B$530) - $B820, 1))</f>
        <v>3.4564123719999663E-3</v>
      </c>
    </row>
    <row r="821" spans="2:41">
      <c r="B821" s="33">
        <v>84</v>
      </c>
      <c r="C821" s="12">
        <f ca="1">SUMPRODUCT(C414:C$530, OFFSET(C$533,0, 0, COUNT($B$330:$B$530) - $B821, 1))</f>
        <v>0</v>
      </c>
      <c r="D821" s="12">
        <f ca="1">SUMPRODUCT(D414:D$530, OFFSET(D$533,0, 0, COUNT($B$330:$B$530) - $B821, 1))</f>
        <v>0</v>
      </c>
      <c r="E821" s="12">
        <f ca="1">SUMPRODUCT(E414:E$530, OFFSET(E$533,0, 0, COUNT($B$330:$B$530) - $B821, 1))</f>
        <v>0</v>
      </c>
      <c r="F821" s="12">
        <f ca="1">SUMPRODUCT(F414:F$530, OFFSET(F$533,0, 0, COUNT($B$330:$B$530) - $B821, 1))</f>
        <v>0</v>
      </c>
      <c r="G821" s="12">
        <f ca="1">SUMPRODUCT(G414:G$530, OFFSET(G$533,0, 0, COUNT($B$330:$B$530) - $B821, 1))</f>
        <v>0</v>
      </c>
      <c r="H821" s="12">
        <f ca="1">SUMPRODUCT(H414:H$530, OFFSET(H$533,0, 0, COUNT($B$330:$B$530) - $B821, 1))</f>
        <v>0</v>
      </c>
      <c r="I821" s="12">
        <f ca="1">SUMPRODUCT(I414:I$530, OFFSET(I$533,0, 0, COUNT($B$330:$B$530) - $B821, 1))</f>
        <v>0</v>
      </c>
      <c r="J821" s="12">
        <f ca="1">SUMPRODUCT(J414:J$530, OFFSET(J$533,0, 0, COUNT($B$330:$B$530) - $B821, 1))</f>
        <v>0</v>
      </c>
      <c r="K821" s="12">
        <f ca="1">SUMPRODUCT(K414:K$530, OFFSET(K$533,0, 0, COUNT($B$330:$B$530) - $B821, 1))</f>
        <v>0</v>
      </c>
      <c r="L821" s="12">
        <f ca="1">SUMPRODUCT(L414:L$530, OFFSET(L$533,0, 0, COUNT($B$330:$B$530) - $B821, 1))</f>
        <v>0</v>
      </c>
      <c r="M821" s="12">
        <f ca="1">SUMPRODUCT(M414:M$530, OFFSET(M$533,0, 0, COUNT($B$330:$B$530) - $B821, 1))</f>
        <v>0</v>
      </c>
      <c r="N821" s="12">
        <f ca="1">SUMPRODUCT(N414:N$530, OFFSET(N$533,0, 0, COUNT($B$330:$B$530) - $B821, 1))</f>
        <v>0</v>
      </c>
      <c r="O821" s="12">
        <f ca="1">SUMPRODUCT(O414:O$530, OFFSET(O$533,0, 0, COUNT($B$330:$B$530) - $B821, 1))</f>
        <v>0</v>
      </c>
      <c r="P821" s="12">
        <f ca="1">SUMPRODUCT(P414:P$530, OFFSET(P$533,0, 0, COUNT($B$330:$B$530) - $B821, 1))</f>
        <v>0</v>
      </c>
      <c r="Q821" s="12">
        <f ca="1">SUMPRODUCT(Q414:Q$530, OFFSET(Q$533,0, 0, COUNT($B$330:$B$530) - $B821, 1))</f>
        <v>0</v>
      </c>
      <c r="R821" s="12">
        <f ca="1">SUMPRODUCT(R414:R$530, OFFSET(R$533,0, 0, COUNT($B$330:$B$530) - $B821, 1))</f>
        <v>0</v>
      </c>
      <c r="S821" s="12">
        <f ca="1">SUMPRODUCT(S414:S$530, OFFSET(S$533,0, 0, COUNT($B$330:$B$530) - $B821, 1))</f>
        <v>0</v>
      </c>
      <c r="T821" s="12">
        <f ca="1">SUMPRODUCT(T414:T$530, OFFSET(T$533,0, 0, COUNT($B$330:$B$530) - $B821, 1))</f>
        <v>0</v>
      </c>
      <c r="U821" s="12">
        <f ca="1">SUMPRODUCT(U414:U$530, OFFSET(U$533,0, 0, COUNT($B$330:$B$530) - $B821, 1))</f>
        <v>0</v>
      </c>
      <c r="V821" s="12">
        <f ca="1">SUMPRODUCT(V414:V$530, OFFSET(V$533,0, 0, COUNT($B$330:$B$530) - $B821, 1))</f>
        <v>0</v>
      </c>
      <c r="W821" s="12">
        <f ca="1">SUMPRODUCT(W414:W$530, OFFSET(W$533,0, 0, COUNT($B$330:$B$530) - $B821, 1))</f>
        <v>0</v>
      </c>
      <c r="X821" s="12">
        <f ca="1">SUMPRODUCT(X414:X$530, OFFSET(X$533,0, 0, COUNT($B$330:$B$530) - $B821, 1))</f>
        <v>0</v>
      </c>
      <c r="Y821" s="12">
        <f ca="1">SUMPRODUCT(Y414:Y$530, OFFSET(Y$533,0, 0, COUNT($B$330:$B$530) - $B821, 1))</f>
        <v>0</v>
      </c>
      <c r="Z821" s="12">
        <f ca="1">SUMPRODUCT(Z414:Z$530, OFFSET(Z$533,0, 0, COUNT($B$330:$B$530) - $B821, 1))</f>
        <v>0</v>
      </c>
      <c r="AA821" s="12">
        <f ca="1">SUMPRODUCT(AA414:AA$530, OFFSET(AA$533,0, 0, COUNT($B$330:$B$530) - $B821, 1))</f>
        <v>0</v>
      </c>
      <c r="AB821" s="12">
        <f ca="1">SUMPRODUCT(AB414:AB$530, OFFSET(AB$533,0, 0, COUNT($B$330:$B$530) - $B821, 1))</f>
        <v>0</v>
      </c>
      <c r="AC821" s="12">
        <f ca="1">SUMPRODUCT(AC414:AC$530, OFFSET(AC$533,0, 0, COUNT($B$330:$B$530) - $B821, 1))</f>
        <v>0</v>
      </c>
      <c r="AD821" s="12">
        <f ca="1">SUMPRODUCT(AD414:AD$530, OFFSET(AD$533,0, 0, COUNT($B$330:$B$530) - $B821, 1))</f>
        <v>0</v>
      </c>
      <c r="AE821" s="12">
        <f ca="1">SUMPRODUCT(AE414:AE$530, OFFSET(AE$533,0, 0, COUNT($B$330:$B$530) - $B821, 1))</f>
        <v>0</v>
      </c>
      <c r="AF821" s="12">
        <f ca="1">SUMPRODUCT(AF414:AF$530, OFFSET(AF$533,0, 0, COUNT($B$330:$B$530) - $B821, 1))</f>
        <v>0</v>
      </c>
      <c r="AG821" s="12">
        <f ca="1">SUMPRODUCT(AG414:AG$530, OFFSET(AG$533,0, 0, COUNT($B$330:$B$530) - $B821, 1))</f>
        <v>0</v>
      </c>
      <c r="AH821" s="12">
        <f ca="1">SUMPRODUCT(AH414:AH$530, OFFSET(AH$533,0, 0, COUNT($B$330:$B$530) - $B821, 1))</f>
        <v>0</v>
      </c>
      <c r="AI821" s="12">
        <f ca="1">SUMPRODUCT(AI414:AI$530, OFFSET(AI$533,0, 0, COUNT($B$330:$B$530) - $B821, 1))</f>
        <v>0</v>
      </c>
      <c r="AJ821" s="12">
        <f ca="1">SUMPRODUCT(AJ414:AJ$530, OFFSET(AJ$533,0, 0, COUNT($B$330:$B$530) - $B821, 1))</f>
        <v>0</v>
      </c>
      <c r="AK821" s="12">
        <f ca="1">SUMPRODUCT(AK414:AK$530, OFFSET(AK$533,0, 0, COUNT($B$330:$B$530) - $B821, 1))</f>
        <v>0</v>
      </c>
      <c r="AL821" s="12">
        <f ca="1">SUMPRODUCT(AL414:AL$530, OFFSET(AL$533,0, 0, COUNT($B$330:$B$530) - $B821, 1))</f>
        <v>8.1470781694573081E-4</v>
      </c>
      <c r="AM821" s="12">
        <f ca="1">SUMPRODUCT(AM414:AM$530, OFFSET(AM$533,0, 0, COUNT($B$330:$B$530) - $B821, 1))</f>
        <v>1.6628888287766837E-3</v>
      </c>
      <c r="AN821" s="12">
        <f ca="1">SUMPRODUCT(AN414:AN$530, OFFSET(AN$533,0, 0, COUNT($B$330:$B$530) - $B821, 1))</f>
        <v>2.3996418392019038E-3</v>
      </c>
      <c r="AO821" s="12">
        <f ca="1">SUMPRODUCT(AO414:AO$530, OFFSET(AO$533,0, 0, COUNT($B$330:$B$530) - $B821, 1))</f>
        <v>3.0380462559999651E-3</v>
      </c>
    </row>
    <row r="822" spans="2:41">
      <c r="B822" s="33">
        <v>85</v>
      </c>
      <c r="C822" s="12">
        <f ca="1">SUMPRODUCT(C415:C$530, OFFSET(C$533,0, 0, COUNT($B$330:$B$530) - $B822, 1))</f>
        <v>0</v>
      </c>
      <c r="D822" s="12">
        <f ca="1">SUMPRODUCT(D415:D$530, OFFSET(D$533,0, 0, COUNT($B$330:$B$530) - $B822, 1))</f>
        <v>0</v>
      </c>
      <c r="E822" s="12">
        <f ca="1">SUMPRODUCT(E415:E$530, OFFSET(E$533,0, 0, COUNT($B$330:$B$530) - $B822, 1))</f>
        <v>0</v>
      </c>
      <c r="F822" s="12">
        <f ca="1">SUMPRODUCT(F415:F$530, OFFSET(F$533,0, 0, COUNT($B$330:$B$530) - $B822, 1))</f>
        <v>0</v>
      </c>
      <c r="G822" s="12">
        <f ca="1">SUMPRODUCT(G415:G$530, OFFSET(G$533,0, 0, COUNT($B$330:$B$530) - $B822, 1))</f>
        <v>0</v>
      </c>
      <c r="H822" s="12">
        <f ca="1">SUMPRODUCT(H415:H$530, OFFSET(H$533,0, 0, COUNT($B$330:$B$530) - $B822, 1))</f>
        <v>0</v>
      </c>
      <c r="I822" s="12">
        <f ca="1">SUMPRODUCT(I415:I$530, OFFSET(I$533,0, 0, COUNT($B$330:$B$530) - $B822, 1))</f>
        <v>0</v>
      </c>
      <c r="J822" s="12">
        <f ca="1">SUMPRODUCT(J415:J$530, OFFSET(J$533,0, 0, COUNT($B$330:$B$530) - $B822, 1))</f>
        <v>0</v>
      </c>
      <c r="K822" s="12">
        <f ca="1">SUMPRODUCT(K415:K$530, OFFSET(K$533,0, 0, COUNT($B$330:$B$530) - $B822, 1))</f>
        <v>0</v>
      </c>
      <c r="L822" s="12">
        <f ca="1">SUMPRODUCT(L415:L$530, OFFSET(L$533,0, 0, COUNT($B$330:$B$530) - $B822, 1))</f>
        <v>0</v>
      </c>
      <c r="M822" s="12">
        <f ca="1">SUMPRODUCT(M415:M$530, OFFSET(M$533,0, 0, COUNT($B$330:$B$530) - $B822, 1))</f>
        <v>0</v>
      </c>
      <c r="N822" s="12">
        <f ca="1">SUMPRODUCT(N415:N$530, OFFSET(N$533,0, 0, COUNT($B$330:$B$530) - $B822, 1))</f>
        <v>0</v>
      </c>
      <c r="O822" s="12">
        <f ca="1">SUMPRODUCT(O415:O$530, OFFSET(O$533,0, 0, COUNT($B$330:$B$530) - $B822, 1))</f>
        <v>0</v>
      </c>
      <c r="P822" s="12">
        <f ca="1">SUMPRODUCT(P415:P$530, OFFSET(P$533,0, 0, COUNT($B$330:$B$530) - $B822, 1))</f>
        <v>0</v>
      </c>
      <c r="Q822" s="12">
        <f ca="1">SUMPRODUCT(Q415:Q$530, OFFSET(Q$533,0, 0, COUNT($B$330:$B$530) - $B822, 1))</f>
        <v>0</v>
      </c>
      <c r="R822" s="12">
        <f ca="1">SUMPRODUCT(R415:R$530, OFFSET(R$533,0, 0, COUNT($B$330:$B$530) - $B822, 1))</f>
        <v>0</v>
      </c>
      <c r="S822" s="12">
        <f ca="1">SUMPRODUCT(S415:S$530, OFFSET(S$533,0, 0, COUNT($B$330:$B$530) - $B822, 1))</f>
        <v>0</v>
      </c>
      <c r="T822" s="12">
        <f ca="1">SUMPRODUCT(T415:T$530, OFFSET(T$533,0, 0, COUNT($B$330:$B$530) - $B822, 1))</f>
        <v>0</v>
      </c>
      <c r="U822" s="12">
        <f ca="1">SUMPRODUCT(U415:U$530, OFFSET(U$533,0, 0, COUNT($B$330:$B$530) - $B822, 1))</f>
        <v>0</v>
      </c>
      <c r="V822" s="12">
        <f ca="1">SUMPRODUCT(V415:V$530, OFFSET(V$533,0, 0, COUNT($B$330:$B$530) - $B822, 1))</f>
        <v>0</v>
      </c>
      <c r="W822" s="12">
        <f ca="1">SUMPRODUCT(W415:W$530, OFFSET(W$533,0, 0, COUNT($B$330:$B$530) - $B822, 1))</f>
        <v>0</v>
      </c>
      <c r="X822" s="12">
        <f ca="1">SUMPRODUCT(X415:X$530, OFFSET(X$533,0, 0, COUNT($B$330:$B$530) - $B822, 1))</f>
        <v>0</v>
      </c>
      <c r="Y822" s="12">
        <f ca="1">SUMPRODUCT(Y415:Y$530, OFFSET(Y$533,0, 0, COUNT($B$330:$B$530) - $B822, 1))</f>
        <v>0</v>
      </c>
      <c r="Z822" s="12">
        <f ca="1">SUMPRODUCT(Z415:Z$530, OFFSET(Z$533,0, 0, COUNT($B$330:$B$530) - $B822, 1))</f>
        <v>0</v>
      </c>
      <c r="AA822" s="12">
        <f ca="1">SUMPRODUCT(AA415:AA$530, OFFSET(AA$533,0, 0, COUNT($B$330:$B$530) - $B822, 1))</f>
        <v>0</v>
      </c>
      <c r="AB822" s="12">
        <f ca="1">SUMPRODUCT(AB415:AB$530, OFFSET(AB$533,0, 0, COUNT($B$330:$B$530) - $B822, 1))</f>
        <v>0</v>
      </c>
      <c r="AC822" s="12">
        <f ca="1">SUMPRODUCT(AC415:AC$530, OFFSET(AC$533,0, 0, COUNT($B$330:$B$530) - $B822, 1))</f>
        <v>0</v>
      </c>
      <c r="AD822" s="12">
        <f ca="1">SUMPRODUCT(AD415:AD$530, OFFSET(AD$533,0, 0, COUNT($B$330:$B$530) - $B822, 1))</f>
        <v>0</v>
      </c>
      <c r="AE822" s="12">
        <f ca="1">SUMPRODUCT(AE415:AE$530, OFFSET(AE$533,0, 0, COUNT($B$330:$B$530) - $B822, 1))</f>
        <v>0</v>
      </c>
      <c r="AF822" s="12">
        <f ca="1">SUMPRODUCT(AF415:AF$530, OFFSET(AF$533,0, 0, COUNT($B$330:$B$530) - $B822, 1))</f>
        <v>0</v>
      </c>
      <c r="AG822" s="12">
        <f ca="1">SUMPRODUCT(AG415:AG$530, OFFSET(AG$533,0, 0, COUNT($B$330:$B$530) - $B822, 1))</f>
        <v>0</v>
      </c>
      <c r="AH822" s="12">
        <f ca="1">SUMPRODUCT(AH415:AH$530, OFFSET(AH$533,0, 0, COUNT($B$330:$B$530) - $B822, 1))</f>
        <v>0</v>
      </c>
      <c r="AI822" s="12">
        <f ca="1">SUMPRODUCT(AI415:AI$530, OFFSET(AI$533,0, 0, COUNT($B$330:$B$530) - $B822, 1))</f>
        <v>0</v>
      </c>
      <c r="AJ822" s="12">
        <f ca="1">SUMPRODUCT(AJ415:AJ$530, OFFSET(AJ$533,0, 0, COUNT($B$330:$B$530) - $B822, 1))</f>
        <v>0</v>
      </c>
      <c r="AK822" s="12">
        <f ca="1">SUMPRODUCT(AK415:AK$530, OFFSET(AK$533,0, 0, COUNT($B$330:$B$530) - $B822, 1))</f>
        <v>0</v>
      </c>
      <c r="AL822" s="12">
        <f ca="1">SUMPRODUCT(AL415:AL$530, OFFSET(AL$533,0, 0, COUNT($B$330:$B$530) - $B822, 1))</f>
        <v>2.8733510499568657E-4</v>
      </c>
      <c r="AM822" s="12">
        <f ca="1">SUMPRODUCT(AM415:AM$530, OFFSET(AM$533,0, 0, COUNT($B$330:$B$530) - $B822, 1))</f>
        <v>1.1751692765346676E-3</v>
      </c>
      <c r="AN822" s="12">
        <f ca="1">SUMPRODUCT(AN415:AN$530, OFFSET(AN$533,0, 0, COUNT($B$330:$B$530) - $B822, 1))</f>
        <v>1.948143418201395E-3</v>
      </c>
      <c r="AO822" s="12">
        <f ca="1">SUMPRODUCT(AO415:AO$530, OFFSET(AO$533,0, 0, COUNT($B$330:$B$530) - $B822, 1))</f>
        <v>2.6196801399999644E-3</v>
      </c>
    </row>
    <row r="823" spans="2:41">
      <c r="B823" s="33">
        <v>86</v>
      </c>
      <c r="C823" s="12">
        <f ca="1">SUMPRODUCT(C416:C$530, OFFSET(C$533,0, 0, COUNT($B$330:$B$530) - $B823, 1))</f>
        <v>0</v>
      </c>
      <c r="D823" s="12">
        <f ca="1">SUMPRODUCT(D416:D$530, OFFSET(D$533,0, 0, COUNT($B$330:$B$530) - $B823, 1))</f>
        <v>0</v>
      </c>
      <c r="E823" s="12">
        <f ca="1">SUMPRODUCT(E416:E$530, OFFSET(E$533,0, 0, COUNT($B$330:$B$530) - $B823, 1))</f>
        <v>0</v>
      </c>
      <c r="F823" s="12">
        <f ca="1">SUMPRODUCT(F416:F$530, OFFSET(F$533,0, 0, COUNT($B$330:$B$530) - $B823, 1))</f>
        <v>0</v>
      </c>
      <c r="G823" s="12">
        <f ca="1">SUMPRODUCT(G416:G$530, OFFSET(G$533,0, 0, COUNT($B$330:$B$530) - $B823, 1))</f>
        <v>0</v>
      </c>
      <c r="H823" s="12">
        <f ca="1">SUMPRODUCT(H416:H$530, OFFSET(H$533,0, 0, COUNT($B$330:$B$530) - $B823, 1))</f>
        <v>0</v>
      </c>
      <c r="I823" s="12">
        <f ca="1">SUMPRODUCT(I416:I$530, OFFSET(I$533,0, 0, COUNT($B$330:$B$530) - $B823, 1))</f>
        <v>0</v>
      </c>
      <c r="J823" s="12">
        <f ca="1">SUMPRODUCT(J416:J$530, OFFSET(J$533,0, 0, COUNT($B$330:$B$530) - $B823, 1))</f>
        <v>0</v>
      </c>
      <c r="K823" s="12">
        <f ca="1">SUMPRODUCT(K416:K$530, OFFSET(K$533,0, 0, COUNT($B$330:$B$530) - $B823, 1))</f>
        <v>0</v>
      </c>
      <c r="L823" s="12">
        <f ca="1">SUMPRODUCT(L416:L$530, OFFSET(L$533,0, 0, COUNT($B$330:$B$530) - $B823, 1))</f>
        <v>0</v>
      </c>
      <c r="M823" s="12">
        <f ca="1">SUMPRODUCT(M416:M$530, OFFSET(M$533,0, 0, COUNT($B$330:$B$530) - $B823, 1))</f>
        <v>0</v>
      </c>
      <c r="N823" s="12">
        <f ca="1">SUMPRODUCT(N416:N$530, OFFSET(N$533,0, 0, COUNT($B$330:$B$530) - $B823, 1))</f>
        <v>0</v>
      </c>
      <c r="O823" s="12">
        <f ca="1">SUMPRODUCT(O416:O$530, OFFSET(O$533,0, 0, COUNT($B$330:$B$530) - $B823, 1))</f>
        <v>0</v>
      </c>
      <c r="P823" s="12">
        <f ca="1">SUMPRODUCT(P416:P$530, OFFSET(P$533,0, 0, COUNT($B$330:$B$530) - $B823, 1))</f>
        <v>0</v>
      </c>
      <c r="Q823" s="12">
        <f ca="1">SUMPRODUCT(Q416:Q$530, OFFSET(Q$533,0, 0, COUNT($B$330:$B$530) - $B823, 1))</f>
        <v>0</v>
      </c>
      <c r="R823" s="12">
        <f ca="1">SUMPRODUCT(R416:R$530, OFFSET(R$533,0, 0, COUNT($B$330:$B$530) - $B823, 1))</f>
        <v>0</v>
      </c>
      <c r="S823" s="12">
        <f ca="1">SUMPRODUCT(S416:S$530, OFFSET(S$533,0, 0, COUNT($B$330:$B$530) - $B823, 1))</f>
        <v>0</v>
      </c>
      <c r="T823" s="12">
        <f ca="1">SUMPRODUCT(T416:T$530, OFFSET(T$533,0, 0, COUNT($B$330:$B$530) - $B823, 1))</f>
        <v>0</v>
      </c>
      <c r="U823" s="12">
        <f ca="1">SUMPRODUCT(U416:U$530, OFFSET(U$533,0, 0, COUNT($B$330:$B$530) - $B823, 1))</f>
        <v>0</v>
      </c>
      <c r="V823" s="12">
        <f ca="1">SUMPRODUCT(V416:V$530, OFFSET(V$533,0, 0, COUNT($B$330:$B$530) - $B823, 1))</f>
        <v>0</v>
      </c>
      <c r="W823" s="12">
        <f ca="1">SUMPRODUCT(W416:W$530, OFFSET(W$533,0, 0, COUNT($B$330:$B$530) - $B823, 1))</f>
        <v>0</v>
      </c>
      <c r="X823" s="12">
        <f ca="1">SUMPRODUCT(X416:X$530, OFFSET(X$533,0, 0, COUNT($B$330:$B$530) - $B823, 1))</f>
        <v>0</v>
      </c>
      <c r="Y823" s="12">
        <f ca="1">SUMPRODUCT(Y416:Y$530, OFFSET(Y$533,0, 0, COUNT($B$330:$B$530) - $B823, 1))</f>
        <v>0</v>
      </c>
      <c r="Z823" s="12">
        <f ca="1">SUMPRODUCT(Z416:Z$530, OFFSET(Z$533,0, 0, COUNT($B$330:$B$530) - $B823, 1))</f>
        <v>0</v>
      </c>
      <c r="AA823" s="12">
        <f ca="1">SUMPRODUCT(AA416:AA$530, OFFSET(AA$533,0, 0, COUNT($B$330:$B$530) - $B823, 1))</f>
        <v>0</v>
      </c>
      <c r="AB823" s="12">
        <f ca="1">SUMPRODUCT(AB416:AB$530, OFFSET(AB$533,0, 0, COUNT($B$330:$B$530) - $B823, 1))</f>
        <v>0</v>
      </c>
      <c r="AC823" s="12">
        <f ca="1">SUMPRODUCT(AC416:AC$530, OFFSET(AC$533,0, 0, COUNT($B$330:$B$530) - $B823, 1))</f>
        <v>0</v>
      </c>
      <c r="AD823" s="12">
        <f ca="1">SUMPRODUCT(AD416:AD$530, OFFSET(AD$533,0, 0, COUNT($B$330:$B$530) - $B823, 1))</f>
        <v>0</v>
      </c>
      <c r="AE823" s="12">
        <f ca="1">SUMPRODUCT(AE416:AE$530, OFFSET(AE$533,0, 0, COUNT($B$330:$B$530) - $B823, 1))</f>
        <v>0</v>
      </c>
      <c r="AF823" s="12">
        <f ca="1">SUMPRODUCT(AF416:AF$530, OFFSET(AF$533,0, 0, COUNT($B$330:$B$530) - $B823, 1))</f>
        <v>0</v>
      </c>
      <c r="AG823" s="12">
        <f ca="1">SUMPRODUCT(AG416:AG$530, OFFSET(AG$533,0, 0, COUNT($B$330:$B$530) - $B823, 1))</f>
        <v>0</v>
      </c>
      <c r="AH823" s="12">
        <f ca="1">SUMPRODUCT(AH416:AH$530, OFFSET(AH$533,0, 0, COUNT($B$330:$B$530) - $B823, 1))</f>
        <v>0</v>
      </c>
      <c r="AI823" s="12">
        <f ca="1">SUMPRODUCT(AI416:AI$530, OFFSET(AI$533,0, 0, COUNT($B$330:$B$530) - $B823, 1))</f>
        <v>0</v>
      </c>
      <c r="AJ823" s="12">
        <f ca="1">SUMPRODUCT(AJ416:AJ$530, OFFSET(AJ$533,0, 0, COUNT($B$330:$B$530) - $B823, 1))</f>
        <v>0</v>
      </c>
      <c r="AK823" s="12">
        <f ca="1">SUMPRODUCT(AK416:AK$530, OFFSET(AK$533,0, 0, COUNT($B$330:$B$530) - $B823, 1))</f>
        <v>0</v>
      </c>
      <c r="AL823" s="12">
        <f ca="1">SUMPRODUCT(AL416:AL$530, OFFSET(AL$533,0, 0, COUNT($B$330:$B$530) - $B823, 1))</f>
        <v>0</v>
      </c>
      <c r="AM823" s="12">
        <f ca="1">SUMPRODUCT(AM416:AM$530, OFFSET(AM$533,0, 0, COUNT($B$330:$B$530) - $B823, 1))</f>
        <v>6.8744972429265138E-4</v>
      </c>
      <c r="AN823" s="12">
        <f ca="1">SUMPRODUCT(AN416:AN$530, OFFSET(AN$533,0, 0, COUNT($B$330:$B$530) - $B823, 1))</f>
        <v>1.4966449972008864E-3</v>
      </c>
      <c r="AO823" s="12">
        <f ca="1">SUMPRODUCT(AO416:AO$530, OFFSET(AO$533,0, 0, COUNT($B$330:$B$530) - $B823, 1))</f>
        <v>2.2013140239999633E-3</v>
      </c>
    </row>
    <row r="824" spans="2:41">
      <c r="B824" s="33">
        <v>87</v>
      </c>
      <c r="C824" s="12">
        <f ca="1">SUMPRODUCT(C417:C$530, OFFSET(C$533,0, 0, COUNT($B$330:$B$530) - $B824, 1))</f>
        <v>0</v>
      </c>
      <c r="D824" s="12">
        <f ca="1">SUMPRODUCT(D417:D$530, OFFSET(D$533,0, 0, COUNT($B$330:$B$530) - $B824, 1))</f>
        <v>0</v>
      </c>
      <c r="E824" s="12">
        <f ca="1">SUMPRODUCT(E417:E$530, OFFSET(E$533,0, 0, COUNT($B$330:$B$530) - $B824, 1))</f>
        <v>0</v>
      </c>
      <c r="F824" s="12">
        <f ca="1">SUMPRODUCT(F417:F$530, OFFSET(F$533,0, 0, COUNT($B$330:$B$530) - $B824, 1))</f>
        <v>0</v>
      </c>
      <c r="G824" s="12">
        <f ca="1">SUMPRODUCT(G417:G$530, OFFSET(G$533,0, 0, COUNT($B$330:$B$530) - $B824, 1))</f>
        <v>0</v>
      </c>
      <c r="H824" s="12">
        <f ca="1">SUMPRODUCT(H417:H$530, OFFSET(H$533,0, 0, COUNT($B$330:$B$530) - $B824, 1))</f>
        <v>0</v>
      </c>
      <c r="I824" s="12">
        <f ca="1">SUMPRODUCT(I417:I$530, OFFSET(I$533,0, 0, COUNT($B$330:$B$530) - $B824, 1))</f>
        <v>0</v>
      </c>
      <c r="J824" s="12">
        <f ca="1">SUMPRODUCT(J417:J$530, OFFSET(J$533,0, 0, COUNT($B$330:$B$530) - $B824, 1))</f>
        <v>0</v>
      </c>
      <c r="K824" s="12">
        <f ca="1">SUMPRODUCT(K417:K$530, OFFSET(K$533,0, 0, COUNT($B$330:$B$530) - $B824, 1))</f>
        <v>0</v>
      </c>
      <c r="L824" s="12">
        <f ca="1">SUMPRODUCT(L417:L$530, OFFSET(L$533,0, 0, COUNT($B$330:$B$530) - $B824, 1))</f>
        <v>0</v>
      </c>
      <c r="M824" s="12">
        <f ca="1">SUMPRODUCT(M417:M$530, OFFSET(M$533,0, 0, COUNT($B$330:$B$530) - $B824, 1))</f>
        <v>0</v>
      </c>
      <c r="N824" s="12">
        <f ca="1">SUMPRODUCT(N417:N$530, OFFSET(N$533,0, 0, COUNT($B$330:$B$530) - $B824, 1))</f>
        <v>0</v>
      </c>
      <c r="O824" s="12">
        <f ca="1">SUMPRODUCT(O417:O$530, OFFSET(O$533,0, 0, COUNT($B$330:$B$530) - $B824, 1))</f>
        <v>0</v>
      </c>
      <c r="P824" s="12">
        <f ca="1">SUMPRODUCT(P417:P$530, OFFSET(P$533,0, 0, COUNT($B$330:$B$530) - $B824, 1))</f>
        <v>0</v>
      </c>
      <c r="Q824" s="12">
        <f ca="1">SUMPRODUCT(Q417:Q$530, OFFSET(Q$533,0, 0, COUNT($B$330:$B$530) - $B824, 1))</f>
        <v>0</v>
      </c>
      <c r="R824" s="12">
        <f ca="1">SUMPRODUCT(R417:R$530, OFFSET(R$533,0, 0, COUNT($B$330:$B$530) - $B824, 1))</f>
        <v>0</v>
      </c>
      <c r="S824" s="12">
        <f ca="1">SUMPRODUCT(S417:S$530, OFFSET(S$533,0, 0, COUNT($B$330:$B$530) - $B824, 1))</f>
        <v>0</v>
      </c>
      <c r="T824" s="12">
        <f ca="1">SUMPRODUCT(T417:T$530, OFFSET(T$533,0, 0, COUNT($B$330:$B$530) - $B824, 1))</f>
        <v>0</v>
      </c>
      <c r="U824" s="12">
        <f ca="1">SUMPRODUCT(U417:U$530, OFFSET(U$533,0, 0, COUNT($B$330:$B$530) - $B824, 1))</f>
        <v>0</v>
      </c>
      <c r="V824" s="12">
        <f ca="1">SUMPRODUCT(V417:V$530, OFFSET(V$533,0, 0, COUNT($B$330:$B$530) - $B824, 1))</f>
        <v>0</v>
      </c>
      <c r="W824" s="12">
        <f ca="1">SUMPRODUCT(W417:W$530, OFFSET(W$533,0, 0, COUNT($B$330:$B$530) - $B824, 1))</f>
        <v>0</v>
      </c>
      <c r="X824" s="12">
        <f ca="1">SUMPRODUCT(X417:X$530, OFFSET(X$533,0, 0, COUNT($B$330:$B$530) - $B824, 1))</f>
        <v>0</v>
      </c>
      <c r="Y824" s="12">
        <f ca="1">SUMPRODUCT(Y417:Y$530, OFFSET(Y$533,0, 0, COUNT($B$330:$B$530) - $B824, 1))</f>
        <v>0</v>
      </c>
      <c r="Z824" s="12">
        <f ca="1">SUMPRODUCT(Z417:Z$530, OFFSET(Z$533,0, 0, COUNT($B$330:$B$530) - $B824, 1))</f>
        <v>0</v>
      </c>
      <c r="AA824" s="12">
        <f ca="1">SUMPRODUCT(AA417:AA$530, OFFSET(AA$533,0, 0, COUNT($B$330:$B$530) - $B824, 1))</f>
        <v>0</v>
      </c>
      <c r="AB824" s="12">
        <f ca="1">SUMPRODUCT(AB417:AB$530, OFFSET(AB$533,0, 0, COUNT($B$330:$B$530) - $B824, 1))</f>
        <v>0</v>
      </c>
      <c r="AC824" s="12">
        <f ca="1">SUMPRODUCT(AC417:AC$530, OFFSET(AC$533,0, 0, COUNT($B$330:$B$530) - $B824, 1))</f>
        <v>0</v>
      </c>
      <c r="AD824" s="12">
        <f ca="1">SUMPRODUCT(AD417:AD$530, OFFSET(AD$533,0, 0, COUNT($B$330:$B$530) - $B824, 1))</f>
        <v>0</v>
      </c>
      <c r="AE824" s="12">
        <f ca="1">SUMPRODUCT(AE417:AE$530, OFFSET(AE$533,0, 0, COUNT($B$330:$B$530) - $B824, 1))</f>
        <v>0</v>
      </c>
      <c r="AF824" s="12">
        <f ca="1">SUMPRODUCT(AF417:AF$530, OFFSET(AF$533,0, 0, COUNT($B$330:$B$530) - $B824, 1))</f>
        <v>0</v>
      </c>
      <c r="AG824" s="12">
        <f ca="1">SUMPRODUCT(AG417:AG$530, OFFSET(AG$533,0, 0, COUNT($B$330:$B$530) - $B824, 1))</f>
        <v>0</v>
      </c>
      <c r="AH824" s="12">
        <f ca="1">SUMPRODUCT(AH417:AH$530, OFFSET(AH$533,0, 0, COUNT($B$330:$B$530) - $B824, 1))</f>
        <v>0</v>
      </c>
      <c r="AI824" s="12">
        <f ca="1">SUMPRODUCT(AI417:AI$530, OFFSET(AI$533,0, 0, COUNT($B$330:$B$530) - $B824, 1))</f>
        <v>0</v>
      </c>
      <c r="AJ824" s="12">
        <f ca="1">SUMPRODUCT(AJ417:AJ$530, OFFSET(AJ$533,0, 0, COUNT($B$330:$B$530) - $B824, 1))</f>
        <v>0</v>
      </c>
      <c r="AK824" s="12">
        <f ca="1">SUMPRODUCT(AK417:AK$530, OFFSET(AK$533,0, 0, COUNT($B$330:$B$530) - $B824, 1))</f>
        <v>0</v>
      </c>
      <c r="AL824" s="12">
        <f ca="1">SUMPRODUCT(AL417:AL$530, OFFSET(AL$533,0, 0, COUNT($B$330:$B$530) - $B824, 1))</f>
        <v>0</v>
      </c>
      <c r="AM824" s="12">
        <f ca="1">SUMPRODUCT(AM417:AM$530, OFFSET(AM$533,0, 0, COUNT($B$330:$B$530) - $B824, 1))</f>
        <v>1.9973017205063523E-4</v>
      </c>
      <c r="AN824" s="12">
        <f ca="1">SUMPRODUCT(AN417:AN$530, OFFSET(AN$533,0, 0, COUNT($B$330:$B$530) - $B824, 1))</f>
        <v>1.0451465762003778E-3</v>
      </c>
      <c r="AO824" s="12">
        <f ca="1">SUMPRODUCT(AO417:AO$530, OFFSET(AO$533,0, 0, COUNT($B$330:$B$530) - $B824, 1))</f>
        <v>1.7829479079999621E-3</v>
      </c>
    </row>
    <row r="825" spans="2:41">
      <c r="B825" s="33">
        <v>88</v>
      </c>
      <c r="C825" s="12">
        <f ca="1">SUMPRODUCT(C418:C$530, OFFSET(C$533,0, 0, COUNT($B$330:$B$530) - $B825, 1))</f>
        <v>0</v>
      </c>
      <c r="D825" s="12">
        <f ca="1">SUMPRODUCT(D418:D$530, OFFSET(D$533,0, 0, COUNT($B$330:$B$530) - $B825, 1))</f>
        <v>0</v>
      </c>
      <c r="E825" s="12">
        <f ca="1">SUMPRODUCT(E418:E$530, OFFSET(E$533,0, 0, COUNT($B$330:$B$530) - $B825, 1))</f>
        <v>0</v>
      </c>
      <c r="F825" s="12">
        <f ca="1">SUMPRODUCT(F418:F$530, OFFSET(F$533,0, 0, COUNT($B$330:$B$530) - $B825, 1))</f>
        <v>0</v>
      </c>
      <c r="G825" s="12">
        <f ca="1">SUMPRODUCT(G418:G$530, OFFSET(G$533,0, 0, COUNT($B$330:$B$530) - $B825, 1))</f>
        <v>0</v>
      </c>
      <c r="H825" s="12">
        <f ca="1">SUMPRODUCT(H418:H$530, OFFSET(H$533,0, 0, COUNT($B$330:$B$530) - $B825, 1))</f>
        <v>0</v>
      </c>
      <c r="I825" s="12">
        <f ca="1">SUMPRODUCT(I418:I$530, OFFSET(I$533,0, 0, COUNT($B$330:$B$530) - $B825, 1))</f>
        <v>0</v>
      </c>
      <c r="J825" s="12">
        <f ca="1">SUMPRODUCT(J418:J$530, OFFSET(J$533,0, 0, COUNT($B$330:$B$530) - $B825, 1))</f>
        <v>0</v>
      </c>
      <c r="K825" s="12">
        <f ca="1">SUMPRODUCT(K418:K$530, OFFSET(K$533,0, 0, COUNT($B$330:$B$530) - $B825, 1))</f>
        <v>0</v>
      </c>
      <c r="L825" s="12">
        <f ca="1">SUMPRODUCT(L418:L$530, OFFSET(L$533,0, 0, COUNT($B$330:$B$530) - $B825, 1))</f>
        <v>0</v>
      </c>
      <c r="M825" s="12">
        <f ca="1">SUMPRODUCT(M418:M$530, OFFSET(M$533,0, 0, COUNT($B$330:$B$530) - $B825, 1))</f>
        <v>0</v>
      </c>
      <c r="N825" s="12">
        <f ca="1">SUMPRODUCT(N418:N$530, OFFSET(N$533,0, 0, COUNT($B$330:$B$530) - $B825, 1))</f>
        <v>0</v>
      </c>
      <c r="O825" s="12">
        <f ca="1">SUMPRODUCT(O418:O$530, OFFSET(O$533,0, 0, COUNT($B$330:$B$530) - $B825, 1))</f>
        <v>0</v>
      </c>
      <c r="P825" s="12">
        <f ca="1">SUMPRODUCT(P418:P$530, OFFSET(P$533,0, 0, COUNT($B$330:$B$530) - $B825, 1))</f>
        <v>0</v>
      </c>
      <c r="Q825" s="12">
        <f ca="1">SUMPRODUCT(Q418:Q$530, OFFSET(Q$533,0, 0, COUNT($B$330:$B$530) - $B825, 1))</f>
        <v>0</v>
      </c>
      <c r="R825" s="12">
        <f ca="1">SUMPRODUCT(R418:R$530, OFFSET(R$533,0, 0, COUNT($B$330:$B$530) - $B825, 1))</f>
        <v>0</v>
      </c>
      <c r="S825" s="12">
        <f ca="1">SUMPRODUCT(S418:S$530, OFFSET(S$533,0, 0, COUNT($B$330:$B$530) - $B825, 1))</f>
        <v>0</v>
      </c>
      <c r="T825" s="12">
        <f ca="1">SUMPRODUCT(T418:T$530, OFFSET(T$533,0, 0, COUNT($B$330:$B$530) - $B825, 1))</f>
        <v>0</v>
      </c>
      <c r="U825" s="12">
        <f ca="1">SUMPRODUCT(U418:U$530, OFFSET(U$533,0, 0, COUNT($B$330:$B$530) - $B825, 1))</f>
        <v>0</v>
      </c>
      <c r="V825" s="12">
        <f ca="1">SUMPRODUCT(V418:V$530, OFFSET(V$533,0, 0, COUNT($B$330:$B$530) - $B825, 1))</f>
        <v>0</v>
      </c>
      <c r="W825" s="12">
        <f ca="1">SUMPRODUCT(W418:W$530, OFFSET(W$533,0, 0, COUNT($B$330:$B$530) - $B825, 1))</f>
        <v>0</v>
      </c>
      <c r="X825" s="12">
        <f ca="1">SUMPRODUCT(X418:X$530, OFFSET(X$533,0, 0, COUNT($B$330:$B$530) - $B825, 1))</f>
        <v>0</v>
      </c>
      <c r="Y825" s="12">
        <f ca="1">SUMPRODUCT(Y418:Y$530, OFFSET(Y$533,0, 0, COUNT($B$330:$B$530) - $B825, 1))</f>
        <v>0</v>
      </c>
      <c r="Z825" s="12">
        <f ca="1">SUMPRODUCT(Z418:Z$530, OFFSET(Z$533,0, 0, COUNT($B$330:$B$530) - $B825, 1))</f>
        <v>0</v>
      </c>
      <c r="AA825" s="12">
        <f ca="1">SUMPRODUCT(AA418:AA$530, OFFSET(AA$533,0, 0, COUNT($B$330:$B$530) - $B825, 1))</f>
        <v>0</v>
      </c>
      <c r="AB825" s="12">
        <f ca="1">SUMPRODUCT(AB418:AB$530, OFFSET(AB$533,0, 0, COUNT($B$330:$B$530) - $B825, 1))</f>
        <v>0</v>
      </c>
      <c r="AC825" s="12">
        <f ca="1">SUMPRODUCT(AC418:AC$530, OFFSET(AC$533,0, 0, COUNT($B$330:$B$530) - $B825, 1))</f>
        <v>0</v>
      </c>
      <c r="AD825" s="12">
        <f ca="1">SUMPRODUCT(AD418:AD$530, OFFSET(AD$533,0, 0, COUNT($B$330:$B$530) - $B825, 1))</f>
        <v>0</v>
      </c>
      <c r="AE825" s="12">
        <f ca="1">SUMPRODUCT(AE418:AE$530, OFFSET(AE$533,0, 0, COUNT($B$330:$B$530) - $B825, 1))</f>
        <v>0</v>
      </c>
      <c r="AF825" s="12">
        <f ca="1">SUMPRODUCT(AF418:AF$530, OFFSET(AF$533,0, 0, COUNT($B$330:$B$530) - $B825, 1))</f>
        <v>0</v>
      </c>
      <c r="AG825" s="12">
        <f ca="1">SUMPRODUCT(AG418:AG$530, OFFSET(AG$533,0, 0, COUNT($B$330:$B$530) - $B825, 1))</f>
        <v>0</v>
      </c>
      <c r="AH825" s="12">
        <f ca="1">SUMPRODUCT(AH418:AH$530, OFFSET(AH$533,0, 0, COUNT($B$330:$B$530) - $B825, 1))</f>
        <v>0</v>
      </c>
      <c r="AI825" s="12">
        <f ca="1">SUMPRODUCT(AI418:AI$530, OFFSET(AI$533,0, 0, COUNT($B$330:$B$530) - $B825, 1))</f>
        <v>0</v>
      </c>
      <c r="AJ825" s="12">
        <f ca="1">SUMPRODUCT(AJ418:AJ$530, OFFSET(AJ$533,0, 0, COUNT($B$330:$B$530) - $B825, 1))</f>
        <v>0</v>
      </c>
      <c r="AK825" s="12">
        <f ca="1">SUMPRODUCT(AK418:AK$530, OFFSET(AK$533,0, 0, COUNT($B$330:$B$530) - $B825, 1))</f>
        <v>0</v>
      </c>
      <c r="AL825" s="12">
        <f ca="1">SUMPRODUCT(AL418:AL$530, OFFSET(AL$533,0, 0, COUNT($B$330:$B$530) - $B825, 1))</f>
        <v>0</v>
      </c>
      <c r="AM825" s="12">
        <f ca="1">SUMPRODUCT(AM418:AM$530, OFFSET(AM$533,0, 0, COUNT($B$330:$B$530) - $B825, 1))</f>
        <v>0</v>
      </c>
      <c r="AN825" s="12">
        <f ca="1">SUMPRODUCT(AN418:AN$530, OFFSET(AN$533,0, 0, COUNT($B$330:$B$530) - $B825, 1))</f>
        <v>5.9364815519986913E-4</v>
      </c>
      <c r="AO825" s="12">
        <f ca="1">SUMPRODUCT(AO418:AO$530, OFFSET(AO$533,0, 0, COUNT($B$330:$B$530) - $B825, 1))</f>
        <v>1.3645817919999612E-3</v>
      </c>
    </row>
    <row r="826" spans="2:41">
      <c r="B826" s="33">
        <v>89</v>
      </c>
      <c r="C826" s="12">
        <f ca="1">SUMPRODUCT(C419:C$530, OFFSET(C$533,0, 0, COUNT($B$330:$B$530) - $B826, 1))</f>
        <v>0</v>
      </c>
      <c r="D826" s="12">
        <f ca="1">SUMPRODUCT(D419:D$530, OFFSET(D$533,0, 0, COUNT($B$330:$B$530) - $B826, 1))</f>
        <v>0</v>
      </c>
      <c r="E826" s="12">
        <f ca="1">SUMPRODUCT(E419:E$530, OFFSET(E$533,0, 0, COUNT($B$330:$B$530) - $B826, 1))</f>
        <v>0</v>
      </c>
      <c r="F826" s="12">
        <f ca="1">SUMPRODUCT(F419:F$530, OFFSET(F$533,0, 0, COUNT($B$330:$B$530) - $B826, 1))</f>
        <v>0</v>
      </c>
      <c r="G826" s="12">
        <f ca="1">SUMPRODUCT(G419:G$530, OFFSET(G$533,0, 0, COUNT($B$330:$B$530) - $B826, 1))</f>
        <v>0</v>
      </c>
      <c r="H826" s="12">
        <f ca="1">SUMPRODUCT(H419:H$530, OFFSET(H$533,0, 0, COUNT($B$330:$B$530) - $B826, 1))</f>
        <v>0</v>
      </c>
      <c r="I826" s="12">
        <f ca="1">SUMPRODUCT(I419:I$530, OFFSET(I$533,0, 0, COUNT($B$330:$B$530) - $B826, 1))</f>
        <v>0</v>
      </c>
      <c r="J826" s="12">
        <f ca="1">SUMPRODUCT(J419:J$530, OFFSET(J$533,0, 0, COUNT($B$330:$B$530) - $B826, 1))</f>
        <v>0</v>
      </c>
      <c r="K826" s="12">
        <f ca="1">SUMPRODUCT(K419:K$530, OFFSET(K$533,0, 0, COUNT($B$330:$B$530) - $B826, 1))</f>
        <v>0</v>
      </c>
      <c r="L826" s="12">
        <f ca="1">SUMPRODUCT(L419:L$530, OFFSET(L$533,0, 0, COUNT($B$330:$B$530) - $B826, 1))</f>
        <v>0</v>
      </c>
      <c r="M826" s="12">
        <f ca="1">SUMPRODUCT(M419:M$530, OFFSET(M$533,0, 0, COUNT($B$330:$B$530) - $B826, 1))</f>
        <v>0</v>
      </c>
      <c r="N826" s="12">
        <f ca="1">SUMPRODUCT(N419:N$530, OFFSET(N$533,0, 0, COUNT($B$330:$B$530) - $B826, 1))</f>
        <v>0</v>
      </c>
      <c r="O826" s="12">
        <f ca="1">SUMPRODUCT(O419:O$530, OFFSET(O$533,0, 0, COUNT($B$330:$B$530) - $B826, 1))</f>
        <v>0</v>
      </c>
      <c r="P826" s="12">
        <f ca="1">SUMPRODUCT(P419:P$530, OFFSET(P$533,0, 0, COUNT($B$330:$B$530) - $B826, 1))</f>
        <v>0</v>
      </c>
      <c r="Q826" s="12">
        <f ca="1">SUMPRODUCT(Q419:Q$530, OFFSET(Q$533,0, 0, COUNT($B$330:$B$530) - $B826, 1))</f>
        <v>0</v>
      </c>
      <c r="R826" s="12">
        <f ca="1">SUMPRODUCT(R419:R$530, OFFSET(R$533,0, 0, COUNT($B$330:$B$530) - $B826, 1))</f>
        <v>0</v>
      </c>
      <c r="S826" s="12">
        <f ca="1">SUMPRODUCT(S419:S$530, OFFSET(S$533,0, 0, COUNT($B$330:$B$530) - $B826, 1))</f>
        <v>0</v>
      </c>
      <c r="T826" s="12">
        <f ca="1">SUMPRODUCT(T419:T$530, OFFSET(T$533,0, 0, COUNT($B$330:$B$530) - $B826, 1))</f>
        <v>0</v>
      </c>
      <c r="U826" s="12">
        <f ca="1">SUMPRODUCT(U419:U$530, OFFSET(U$533,0, 0, COUNT($B$330:$B$530) - $B826, 1))</f>
        <v>0</v>
      </c>
      <c r="V826" s="12">
        <f ca="1">SUMPRODUCT(V419:V$530, OFFSET(V$533,0, 0, COUNT($B$330:$B$530) - $B826, 1))</f>
        <v>0</v>
      </c>
      <c r="W826" s="12">
        <f ca="1">SUMPRODUCT(W419:W$530, OFFSET(W$533,0, 0, COUNT($B$330:$B$530) - $B826, 1))</f>
        <v>0</v>
      </c>
      <c r="X826" s="12">
        <f ca="1">SUMPRODUCT(X419:X$530, OFFSET(X$533,0, 0, COUNT($B$330:$B$530) - $B826, 1))</f>
        <v>0</v>
      </c>
      <c r="Y826" s="12">
        <f ca="1">SUMPRODUCT(Y419:Y$530, OFFSET(Y$533,0, 0, COUNT($B$330:$B$530) - $B826, 1))</f>
        <v>0</v>
      </c>
      <c r="Z826" s="12">
        <f ca="1">SUMPRODUCT(Z419:Z$530, OFFSET(Z$533,0, 0, COUNT($B$330:$B$530) - $B826, 1))</f>
        <v>0</v>
      </c>
      <c r="AA826" s="12">
        <f ca="1">SUMPRODUCT(AA419:AA$530, OFFSET(AA$533,0, 0, COUNT($B$330:$B$530) - $B826, 1))</f>
        <v>0</v>
      </c>
      <c r="AB826" s="12">
        <f ca="1">SUMPRODUCT(AB419:AB$530, OFFSET(AB$533,0, 0, COUNT($B$330:$B$530) - $B826, 1))</f>
        <v>0</v>
      </c>
      <c r="AC826" s="12">
        <f ca="1">SUMPRODUCT(AC419:AC$530, OFFSET(AC$533,0, 0, COUNT($B$330:$B$530) - $B826, 1))</f>
        <v>0</v>
      </c>
      <c r="AD826" s="12">
        <f ca="1">SUMPRODUCT(AD419:AD$530, OFFSET(AD$533,0, 0, COUNT($B$330:$B$530) - $B826, 1))</f>
        <v>0</v>
      </c>
      <c r="AE826" s="12">
        <f ca="1">SUMPRODUCT(AE419:AE$530, OFFSET(AE$533,0, 0, COUNT($B$330:$B$530) - $B826, 1))</f>
        <v>0</v>
      </c>
      <c r="AF826" s="12">
        <f ca="1">SUMPRODUCT(AF419:AF$530, OFFSET(AF$533,0, 0, COUNT($B$330:$B$530) - $B826, 1))</f>
        <v>0</v>
      </c>
      <c r="AG826" s="12">
        <f ca="1">SUMPRODUCT(AG419:AG$530, OFFSET(AG$533,0, 0, COUNT($B$330:$B$530) - $B826, 1))</f>
        <v>0</v>
      </c>
      <c r="AH826" s="12">
        <f ca="1">SUMPRODUCT(AH419:AH$530, OFFSET(AH$533,0, 0, COUNT($B$330:$B$530) - $B826, 1))</f>
        <v>0</v>
      </c>
      <c r="AI826" s="12">
        <f ca="1">SUMPRODUCT(AI419:AI$530, OFFSET(AI$533,0, 0, COUNT($B$330:$B$530) - $B826, 1))</f>
        <v>0</v>
      </c>
      <c r="AJ826" s="12">
        <f ca="1">SUMPRODUCT(AJ419:AJ$530, OFFSET(AJ$533,0, 0, COUNT($B$330:$B$530) - $B826, 1))</f>
        <v>0</v>
      </c>
      <c r="AK826" s="12">
        <f ca="1">SUMPRODUCT(AK419:AK$530, OFFSET(AK$533,0, 0, COUNT($B$330:$B$530) - $B826, 1))</f>
        <v>0</v>
      </c>
      <c r="AL826" s="12">
        <f ca="1">SUMPRODUCT(AL419:AL$530, OFFSET(AL$533,0, 0, COUNT($B$330:$B$530) - $B826, 1))</f>
        <v>0</v>
      </c>
      <c r="AM826" s="12">
        <f ca="1">SUMPRODUCT(AM419:AM$530, OFFSET(AM$533,0, 0, COUNT($B$330:$B$530) - $B826, 1))</f>
        <v>0</v>
      </c>
      <c r="AN826" s="12">
        <f ca="1">SUMPRODUCT(AN419:AN$530, OFFSET(AN$533,0, 0, COUNT($B$330:$B$530) - $B826, 1))</f>
        <v>1.4214973419936046E-4</v>
      </c>
      <c r="AO826" s="12">
        <f ca="1">SUMPRODUCT(AO419:AO$530, OFFSET(AO$533,0, 0, COUNT($B$330:$B$530) - $B826, 1))</f>
        <v>9.4621567599996014E-4</v>
      </c>
    </row>
    <row r="827" spans="2:41">
      <c r="B827" s="33">
        <v>90</v>
      </c>
      <c r="C827" s="12">
        <f ca="1">SUMPRODUCT(C420:C$530, OFFSET(C$533,0, 0, COUNT($B$330:$B$530) - $B827, 1))</f>
        <v>0</v>
      </c>
      <c r="D827" s="12">
        <f ca="1">SUMPRODUCT(D420:D$530, OFFSET(D$533,0, 0, COUNT($B$330:$B$530) - $B827, 1))</f>
        <v>0</v>
      </c>
      <c r="E827" s="12">
        <f ca="1">SUMPRODUCT(E420:E$530, OFFSET(E$533,0, 0, COUNT($B$330:$B$530) - $B827, 1))</f>
        <v>0</v>
      </c>
      <c r="F827" s="12">
        <f ca="1">SUMPRODUCT(F420:F$530, OFFSET(F$533,0, 0, COUNT($B$330:$B$530) - $B827, 1))</f>
        <v>0</v>
      </c>
      <c r="G827" s="12">
        <f ca="1">SUMPRODUCT(G420:G$530, OFFSET(G$533,0, 0, COUNT($B$330:$B$530) - $B827, 1))</f>
        <v>0</v>
      </c>
      <c r="H827" s="12">
        <f ca="1">SUMPRODUCT(H420:H$530, OFFSET(H$533,0, 0, COUNT($B$330:$B$530) - $B827, 1))</f>
        <v>0</v>
      </c>
      <c r="I827" s="12">
        <f ca="1">SUMPRODUCT(I420:I$530, OFFSET(I$533,0, 0, COUNT($B$330:$B$530) - $B827, 1))</f>
        <v>0</v>
      </c>
      <c r="J827" s="12">
        <f ca="1">SUMPRODUCT(J420:J$530, OFFSET(J$533,0, 0, COUNT($B$330:$B$530) - $B827, 1))</f>
        <v>0</v>
      </c>
      <c r="K827" s="12">
        <f ca="1">SUMPRODUCT(K420:K$530, OFFSET(K$533,0, 0, COUNT($B$330:$B$530) - $B827, 1))</f>
        <v>0</v>
      </c>
      <c r="L827" s="12">
        <f ca="1">SUMPRODUCT(L420:L$530, OFFSET(L$533,0, 0, COUNT($B$330:$B$530) - $B827, 1))</f>
        <v>0</v>
      </c>
      <c r="M827" s="12">
        <f ca="1">SUMPRODUCT(M420:M$530, OFFSET(M$533,0, 0, COUNT($B$330:$B$530) - $B827, 1))</f>
        <v>0</v>
      </c>
      <c r="N827" s="12">
        <f ca="1">SUMPRODUCT(N420:N$530, OFFSET(N$533,0, 0, COUNT($B$330:$B$530) - $B827, 1))</f>
        <v>0</v>
      </c>
      <c r="O827" s="12">
        <f ca="1">SUMPRODUCT(O420:O$530, OFFSET(O$533,0, 0, COUNT($B$330:$B$530) - $B827, 1))</f>
        <v>0</v>
      </c>
      <c r="P827" s="12">
        <f ca="1">SUMPRODUCT(P420:P$530, OFFSET(P$533,0, 0, COUNT($B$330:$B$530) - $B827, 1))</f>
        <v>0</v>
      </c>
      <c r="Q827" s="12">
        <f ca="1">SUMPRODUCT(Q420:Q$530, OFFSET(Q$533,0, 0, COUNT($B$330:$B$530) - $B827, 1))</f>
        <v>0</v>
      </c>
      <c r="R827" s="12">
        <f ca="1">SUMPRODUCT(R420:R$530, OFFSET(R$533,0, 0, COUNT($B$330:$B$530) - $B827, 1))</f>
        <v>0</v>
      </c>
      <c r="S827" s="12">
        <f ca="1">SUMPRODUCT(S420:S$530, OFFSET(S$533,0, 0, COUNT($B$330:$B$530) - $B827, 1))</f>
        <v>0</v>
      </c>
      <c r="T827" s="12">
        <f ca="1">SUMPRODUCT(T420:T$530, OFFSET(T$533,0, 0, COUNT($B$330:$B$530) - $B827, 1))</f>
        <v>0</v>
      </c>
      <c r="U827" s="12">
        <f ca="1">SUMPRODUCT(U420:U$530, OFFSET(U$533,0, 0, COUNT($B$330:$B$530) - $B827, 1))</f>
        <v>0</v>
      </c>
      <c r="V827" s="12">
        <f ca="1">SUMPRODUCT(V420:V$530, OFFSET(V$533,0, 0, COUNT($B$330:$B$530) - $B827, 1))</f>
        <v>0</v>
      </c>
      <c r="W827" s="12">
        <f ca="1">SUMPRODUCT(W420:W$530, OFFSET(W$533,0, 0, COUNT($B$330:$B$530) - $B827, 1))</f>
        <v>0</v>
      </c>
      <c r="X827" s="12">
        <f ca="1">SUMPRODUCT(X420:X$530, OFFSET(X$533,0, 0, COUNT($B$330:$B$530) - $B827, 1))</f>
        <v>0</v>
      </c>
      <c r="Y827" s="12">
        <f ca="1">SUMPRODUCT(Y420:Y$530, OFFSET(Y$533,0, 0, COUNT($B$330:$B$530) - $B827, 1))</f>
        <v>0</v>
      </c>
      <c r="Z827" s="12">
        <f ca="1">SUMPRODUCT(Z420:Z$530, OFFSET(Z$533,0, 0, COUNT($B$330:$B$530) - $B827, 1))</f>
        <v>0</v>
      </c>
      <c r="AA827" s="12">
        <f ca="1">SUMPRODUCT(AA420:AA$530, OFFSET(AA$533,0, 0, COUNT($B$330:$B$530) - $B827, 1))</f>
        <v>0</v>
      </c>
      <c r="AB827" s="12">
        <f ca="1">SUMPRODUCT(AB420:AB$530, OFFSET(AB$533,0, 0, COUNT($B$330:$B$530) - $B827, 1))</f>
        <v>0</v>
      </c>
      <c r="AC827" s="12">
        <f ca="1">SUMPRODUCT(AC420:AC$530, OFFSET(AC$533,0, 0, COUNT($B$330:$B$530) - $B827, 1))</f>
        <v>0</v>
      </c>
      <c r="AD827" s="12">
        <f ca="1">SUMPRODUCT(AD420:AD$530, OFFSET(AD$533,0, 0, COUNT($B$330:$B$530) - $B827, 1))</f>
        <v>0</v>
      </c>
      <c r="AE827" s="12">
        <f ca="1">SUMPRODUCT(AE420:AE$530, OFFSET(AE$533,0, 0, COUNT($B$330:$B$530) - $B827, 1))</f>
        <v>0</v>
      </c>
      <c r="AF827" s="12">
        <f ca="1">SUMPRODUCT(AF420:AF$530, OFFSET(AF$533,0, 0, COUNT($B$330:$B$530) - $B827, 1))</f>
        <v>0</v>
      </c>
      <c r="AG827" s="12">
        <f ca="1">SUMPRODUCT(AG420:AG$530, OFFSET(AG$533,0, 0, COUNT($B$330:$B$530) - $B827, 1))</f>
        <v>0</v>
      </c>
      <c r="AH827" s="12">
        <f ca="1">SUMPRODUCT(AH420:AH$530, OFFSET(AH$533,0, 0, COUNT($B$330:$B$530) - $B827, 1))</f>
        <v>0</v>
      </c>
      <c r="AI827" s="12">
        <f ca="1">SUMPRODUCT(AI420:AI$530, OFFSET(AI$533,0, 0, COUNT($B$330:$B$530) - $B827, 1))</f>
        <v>0</v>
      </c>
      <c r="AJ827" s="12">
        <f ca="1">SUMPRODUCT(AJ420:AJ$530, OFFSET(AJ$533,0, 0, COUNT($B$330:$B$530) - $B827, 1))</f>
        <v>0</v>
      </c>
      <c r="AK827" s="12">
        <f ca="1">SUMPRODUCT(AK420:AK$530, OFFSET(AK$533,0, 0, COUNT($B$330:$B$530) - $B827, 1))</f>
        <v>0</v>
      </c>
      <c r="AL827" s="12">
        <f ca="1">SUMPRODUCT(AL420:AL$530, OFFSET(AL$533,0, 0, COUNT($B$330:$B$530) - $B827, 1))</f>
        <v>0</v>
      </c>
      <c r="AM827" s="12">
        <f ca="1">SUMPRODUCT(AM420:AM$530, OFFSET(AM$533,0, 0, COUNT($B$330:$B$530) - $B827, 1))</f>
        <v>0</v>
      </c>
      <c r="AN827" s="12">
        <f ca="1">SUMPRODUCT(AN420:AN$530, OFFSET(AN$533,0, 0, COUNT($B$330:$B$530) - $B827, 1))</f>
        <v>0</v>
      </c>
      <c r="AO827" s="12">
        <f ca="1">SUMPRODUCT(AO420:AO$530, OFFSET(AO$533,0, 0, COUNT($B$330:$B$530) - $B827, 1))</f>
        <v>5.278495599999591E-4</v>
      </c>
    </row>
    <row r="828" spans="2:41">
      <c r="B828" s="33">
        <v>91</v>
      </c>
      <c r="C828" s="12">
        <f ca="1">SUMPRODUCT(C421:C$530, OFFSET(C$533,0, 0, COUNT($B$330:$B$530) - $B828, 1))</f>
        <v>0</v>
      </c>
      <c r="D828" s="12">
        <f ca="1">SUMPRODUCT(D421:D$530, OFFSET(D$533,0, 0, COUNT($B$330:$B$530) - $B828, 1))</f>
        <v>0</v>
      </c>
      <c r="E828" s="12">
        <f ca="1">SUMPRODUCT(E421:E$530, OFFSET(E$533,0, 0, COUNT($B$330:$B$530) - $B828, 1))</f>
        <v>0</v>
      </c>
      <c r="F828" s="12">
        <f ca="1">SUMPRODUCT(F421:F$530, OFFSET(F$533,0, 0, COUNT($B$330:$B$530) - $B828, 1))</f>
        <v>0</v>
      </c>
      <c r="G828" s="12">
        <f ca="1">SUMPRODUCT(G421:G$530, OFFSET(G$533,0, 0, COUNT($B$330:$B$530) - $B828, 1))</f>
        <v>0</v>
      </c>
      <c r="H828" s="12">
        <f ca="1">SUMPRODUCT(H421:H$530, OFFSET(H$533,0, 0, COUNT($B$330:$B$530) - $B828, 1))</f>
        <v>0</v>
      </c>
      <c r="I828" s="12">
        <f ca="1">SUMPRODUCT(I421:I$530, OFFSET(I$533,0, 0, COUNT($B$330:$B$530) - $B828, 1))</f>
        <v>0</v>
      </c>
      <c r="J828" s="12">
        <f ca="1">SUMPRODUCT(J421:J$530, OFFSET(J$533,0, 0, COUNT($B$330:$B$530) - $B828, 1))</f>
        <v>0</v>
      </c>
      <c r="K828" s="12">
        <f ca="1">SUMPRODUCT(K421:K$530, OFFSET(K$533,0, 0, COUNT($B$330:$B$530) - $B828, 1))</f>
        <v>0</v>
      </c>
      <c r="L828" s="12">
        <f ca="1">SUMPRODUCT(L421:L$530, OFFSET(L$533,0, 0, COUNT($B$330:$B$530) - $B828, 1))</f>
        <v>0</v>
      </c>
      <c r="M828" s="12">
        <f ca="1">SUMPRODUCT(M421:M$530, OFFSET(M$533,0, 0, COUNT($B$330:$B$530) - $B828, 1))</f>
        <v>0</v>
      </c>
      <c r="N828" s="12">
        <f ca="1">SUMPRODUCT(N421:N$530, OFFSET(N$533,0, 0, COUNT($B$330:$B$530) - $B828, 1))</f>
        <v>0</v>
      </c>
      <c r="O828" s="12">
        <f ca="1">SUMPRODUCT(O421:O$530, OFFSET(O$533,0, 0, COUNT($B$330:$B$530) - $B828, 1))</f>
        <v>0</v>
      </c>
      <c r="P828" s="12">
        <f ca="1">SUMPRODUCT(P421:P$530, OFFSET(P$533,0, 0, COUNT($B$330:$B$530) - $B828, 1))</f>
        <v>0</v>
      </c>
      <c r="Q828" s="12">
        <f ca="1">SUMPRODUCT(Q421:Q$530, OFFSET(Q$533,0, 0, COUNT($B$330:$B$530) - $B828, 1))</f>
        <v>0</v>
      </c>
      <c r="R828" s="12">
        <f ca="1">SUMPRODUCT(R421:R$530, OFFSET(R$533,0, 0, COUNT($B$330:$B$530) - $B828, 1))</f>
        <v>0</v>
      </c>
      <c r="S828" s="12">
        <f ca="1">SUMPRODUCT(S421:S$530, OFFSET(S$533,0, 0, COUNT($B$330:$B$530) - $B828, 1))</f>
        <v>0</v>
      </c>
      <c r="T828" s="12">
        <f ca="1">SUMPRODUCT(T421:T$530, OFFSET(T$533,0, 0, COUNT($B$330:$B$530) - $B828, 1))</f>
        <v>0</v>
      </c>
      <c r="U828" s="12">
        <f ca="1">SUMPRODUCT(U421:U$530, OFFSET(U$533,0, 0, COUNT($B$330:$B$530) - $B828, 1))</f>
        <v>0</v>
      </c>
      <c r="V828" s="12">
        <f ca="1">SUMPRODUCT(V421:V$530, OFFSET(V$533,0, 0, COUNT($B$330:$B$530) - $B828, 1))</f>
        <v>0</v>
      </c>
      <c r="W828" s="12">
        <f ca="1">SUMPRODUCT(W421:W$530, OFFSET(W$533,0, 0, COUNT($B$330:$B$530) - $B828, 1))</f>
        <v>0</v>
      </c>
      <c r="X828" s="12">
        <f ca="1">SUMPRODUCT(X421:X$530, OFFSET(X$533,0, 0, COUNT($B$330:$B$530) - $B828, 1))</f>
        <v>0</v>
      </c>
      <c r="Y828" s="12">
        <f ca="1">SUMPRODUCT(Y421:Y$530, OFFSET(Y$533,0, 0, COUNT($B$330:$B$530) - $B828, 1))</f>
        <v>0</v>
      </c>
      <c r="Z828" s="12">
        <f ca="1">SUMPRODUCT(Z421:Z$530, OFFSET(Z$533,0, 0, COUNT($B$330:$B$530) - $B828, 1))</f>
        <v>0</v>
      </c>
      <c r="AA828" s="12">
        <f ca="1">SUMPRODUCT(AA421:AA$530, OFFSET(AA$533,0, 0, COUNT($B$330:$B$530) - $B828, 1))</f>
        <v>0</v>
      </c>
      <c r="AB828" s="12">
        <f ca="1">SUMPRODUCT(AB421:AB$530, OFFSET(AB$533,0, 0, COUNT($B$330:$B$530) - $B828, 1))</f>
        <v>0</v>
      </c>
      <c r="AC828" s="12">
        <f ca="1">SUMPRODUCT(AC421:AC$530, OFFSET(AC$533,0, 0, COUNT($B$330:$B$530) - $B828, 1))</f>
        <v>0</v>
      </c>
      <c r="AD828" s="12">
        <f ca="1">SUMPRODUCT(AD421:AD$530, OFFSET(AD$533,0, 0, COUNT($B$330:$B$530) - $B828, 1))</f>
        <v>0</v>
      </c>
      <c r="AE828" s="12">
        <f ca="1">SUMPRODUCT(AE421:AE$530, OFFSET(AE$533,0, 0, COUNT($B$330:$B$530) - $B828, 1))</f>
        <v>0</v>
      </c>
      <c r="AF828" s="12">
        <f ca="1">SUMPRODUCT(AF421:AF$530, OFFSET(AF$533,0, 0, COUNT($B$330:$B$530) - $B828, 1))</f>
        <v>0</v>
      </c>
      <c r="AG828" s="12">
        <f ca="1">SUMPRODUCT(AG421:AG$530, OFFSET(AG$533,0, 0, COUNT($B$330:$B$530) - $B828, 1))</f>
        <v>0</v>
      </c>
      <c r="AH828" s="12">
        <f ca="1">SUMPRODUCT(AH421:AH$530, OFFSET(AH$533,0, 0, COUNT($B$330:$B$530) - $B828, 1))</f>
        <v>0</v>
      </c>
      <c r="AI828" s="12">
        <f ca="1">SUMPRODUCT(AI421:AI$530, OFFSET(AI$533,0, 0, COUNT($B$330:$B$530) - $B828, 1))</f>
        <v>0</v>
      </c>
      <c r="AJ828" s="12">
        <f ca="1">SUMPRODUCT(AJ421:AJ$530, OFFSET(AJ$533,0, 0, COUNT($B$330:$B$530) - $B828, 1))</f>
        <v>0</v>
      </c>
      <c r="AK828" s="12">
        <f ca="1">SUMPRODUCT(AK421:AK$530, OFFSET(AK$533,0, 0, COUNT($B$330:$B$530) - $B828, 1))</f>
        <v>0</v>
      </c>
      <c r="AL828" s="12">
        <f ca="1">SUMPRODUCT(AL421:AL$530, OFFSET(AL$533,0, 0, COUNT($B$330:$B$530) - $B828, 1))</f>
        <v>0</v>
      </c>
      <c r="AM828" s="12">
        <f ca="1">SUMPRODUCT(AM421:AM$530, OFFSET(AM$533,0, 0, COUNT($B$330:$B$530) - $B828, 1))</f>
        <v>0</v>
      </c>
      <c r="AN828" s="12">
        <f ca="1">SUMPRODUCT(AN421:AN$530, OFFSET(AN$533,0, 0, COUNT($B$330:$B$530) - $B828, 1))</f>
        <v>0</v>
      </c>
      <c r="AO828" s="12">
        <f ca="1">SUMPRODUCT(AO421:AO$530, OFFSET(AO$533,0, 0, COUNT($B$330:$B$530) - $B828, 1))</f>
        <v>1.0948344399995809E-4</v>
      </c>
    </row>
    <row r="829" spans="2:41">
      <c r="B829" s="33">
        <v>92</v>
      </c>
      <c r="C829" s="12">
        <f ca="1">SUMPRODUCT(C422:C$530, OFFSET(C$533,0, 0, COUNT($B$330:$B$530) - $B829, 1))</f>
        <v>0</v>
      </c>
      <c r="D829" s="12">
        <f ca="1">SUMPRODUCT(D422:D$530, OFFSET(D$533,0, 0, COUNT($B$330:$B$530) - $B829, 1))</f>
        <v>0</v>
      </c>
      <c r="E829" s="12">
        <f ca="1">SUMPRODUCT(E422:E$530, OFFSET(E$533,0, 0, COUNT($B$330:$B$530) - $B829, 1))</f>
        <v>0</v>
      </c>
      <c r="F829" s="12">
        <f ca="1">SUMPRODUCT(F422:F$530, OFFSET(F$533,0, 0, COUNT($B$330:$B$530) - $B829, 1))</f>
        <v>0</v>
      </c>
      <c r="G829" s="12">
        <f ca="1">SUMPRODUCT(G422:G$530, OFFSET(G$533,0, 0, COUNT($B$330:$B$530) - $B829, 1))</f>
        <v>0</v>
      </c>
      <c r="H829" s="12">
        <f ca="1">SUMPRODUCT(H422:H$530, OFFSET(H$533,0, 0, COUNT($B$330:$B$530) - $B829, 1))</f>
        <v>0</v>
      </c>
      <c r="I829" s="12">
        <f ca="1">SUMPRODUCT(I422:I$530, OFFSET(I$533,0, 0, COUNT($B$330:$B$530) - $B829, 1))</f>
        <v>0</v>
      </c>
      <c r="J829" s="12">
        <f ca="1">SUMPRODUCT(J422:J$530, OFFSET(J$533,0, 0, COUNT($B$330:$B$530) - $B829, 1))</f>
        <v>0</v>
      </c>
      <c r="K829" s="12">
        <f ca="1">SUMPRODUCT(K422:K$530, OFFSET(K$533,0, 0, COUNT($B$330:$B$530) - $B829, 1))</f>
        <v>0</v>
      </c>
      <c r="L829" s="12">
        <f ca="1">SUMPRODUCT(L422:L$530, OFFSET(L$533,0, 0, COUNT($B$330:$B$530) - $B829, 1))</f>
        <v>0</v>
      </c>
      <c r="M829" s="12">
        <f ca="1">SUMPRODUCT(M422:M$530, OFFSET(M$533,0, 0, COUNT($B$330:$B$530) - $B829, 1))</f>
        <v>0</v>
      </c>
      <c r="N829" s="12">
        <f ca="1">SUMPRODUCT(N422:N$530, OFFSET(N$533,0, 0, COUNT($B$330:$B$530) - $B829, 1))</f>
        <v>0</v>
      </c>
      <c r="O829" s="12">
        <f ca="1">SUMPRODUCT(O422:O$530, OFFSET(O$533,0, 0, COUNT($B$330:$B$530) - $B829, 1))</f>
        <v>0</v>
      </c>
      <c r="P829" s="12">
        <f ca="1">SUMPRODUCT(P422:P$530, OFFSET(P$533,0, 0, COUNT($B$330:$B$530) - $B829, 1))</f>
        <v>0</v>
      </c>
      <c r="Q829" s="12">
        <f ca="1">SUMPRODUCT(Q422:Q$530, OFFSET(Q$533,0, 0, COUNT($B$330:$B$530) - $B829, 1))</f>
        <v>0</v>
      </c>
      <c r="R829" s="12">
        <f ca="1">SUMPRODUCT(R422:R$530, OFFSET(R$533,0, 0, COUNT($B$330:$B$530) - $B829, 1))</f>
        <v>0</v>
      </c>
      <c r="S829" s="12">
        <f ca="1">SUMPRODUCT(S422:S$530, OFFSET(S$533,0, 0, COUNT($B$330:$B$530) - $B829, 1))</f>
        <v>0</v>
      </c>
      <c r="T829" s="12">
        <f ca="1">SUMPRODUCT(T422:T$530, OFFSET(T$533,0, 0, COUNT($B$330:$B$530) - $B829, 1))</f>
        <v>0</v>
      </c>
      <c r="U829" s="12">
        <f ca="1">SUMPRODUCT(U422:U$530, OFFSET(U$533,0, 0, COUNT($B$330:$B$530) - $B829, 1))</f>
        <v>0</v>
      </c>
      <c r="V829" s="12">
        <f ca="1">SUMPRODUCT(V422:V$530, OFFSET(V$533,0, 0, COUNT($B$330:$B$530) - $B829, 1))</f>
        <v>0</v>
      </c>
      <c r="W829" s="12">
        <f ca="1">SUMPRODUCT(W422:W$530, OFFSET(W$533,0, 0, COUNT($B$330:$B$530) - $B829, 1))</f>
        <v>0</v>
      </c>
      <c r="X829" s="12">
        <f ca="1">SUMPRODUCT(X422:X$530, OFFSET(X$533,0, 0, COUNT($B$330:$B$530) - $B829, 1))</f>
        <v>0</v>
      </c>
      <c r="Y829" s="12">
        <f ca="1">SUMPRODUCT(Y422:Y$530, OFFSET(Y$533,0, 0, COUNT($B$330:$B$530) - $B829, 1))</f>
        <v>0</v>
      </c>
      <c r="Z829" s="12">
        <f ca="1">SUMPRODUCT(Z422:Z$530, OFFSET(Z$533,0, 0, COUNT($B$330:$B$530) - $B829, 1))</f>
        <v>0</v>
      </c>
      <c r="AA829" s="12">
        <f ca="1">SUMPRODUCT(AA422:AA$530, OFFSET(AA$533,0, 0, COUNT($B$330:$B$530) - $B829, 1))</f>
        <v>0</v>
      </c>
      <c r="AB829" s="12">
        <f ca="1">SUMPRODUCT(AB422:AB$530, OFFSET(AB$533,0, 0, COUNT($B$330:$B$530) - $B829, 1))</f>
        <v>0</v>
      </c>
      <c r="AC829" s="12">
        <f ca="1">SUMPRODUCT(AC422:AC$530, OFFSET(AC$533,0, 0, COUNT($B$330:$B$530) - $B829, 1))</f>
        <v>0</v>
      </c>
      <c r="AD829" s="12">
        <f ca="1">SUMPRODUCT(AD422:AD$530, OFFSET(AD$533,0, 0, COUNT($B$330:$B$530) - $B829, 1))</f>
        <v>0</v>
      </c>
      <c r="AE829" s="12">
        <f ca="1">SUMPRODUCT(AE422:AE$530, OFFSET(AE$533,0, 0, COUNT($B$330:$B$530) - $B829, 1))</f>
        <v>0</v>
      </c>
      <c r="AF829" s="12">
        <f ca="1">SUMPRODUCT(AF422:AF$530, OFFSET(AF$533,0, 0, COUNT($B$330:$B$530) - $B829, 1))</f>
        <v>0</v>
      </c>
      <c r="AG829" s="12">
        <f ca="1">SUMPRODUCT(AG422:AG$530, OFFSET(AG$533,0, 0, COUNT($B$330:$B$530) - $B829, 1))</f>
        <v>0</v>
      </c>
      <c r="AH829" s="12">
        <f ca="1">SUMPRODUCT(AH422:AH$530, OFFSET(AH$533,0, 0, COUNT($B$330:$B$530) - $B829, 1))</f>
        <v>0</v>
      </c>
      <c r="AI829" s="12">
        <f ca="1">SUMPRODUCT(AI422:AI$530, OFFSET(AI$533,0, 0, COUNT($B$330:$B$530) - $B829, 1))</f>
        <v>0</v>
      </c>
      <c r="AJ829" s="12">
        <f ca="1">SUMPRODUCT(AJ422:AJ$530, OFFSET(AJ$533,0, 0, COUNT($B$330:$B$530) - $B829, 1))</f>
        <v>0</v>
      </c>
      <c r="AK829" s="12">
        <f ca="1">SUMPRODUCT(AK422:AK$530, OFFSET(AK$533,0, 0, COUNT($B$330:$B$530) - $B829, 1))</f>
        <v>0</v>
      </c>
      <c r="AL829" s="12">
        <f ca="1">SUMPRODUCT(AL422:AL$530, OFFSET(AL$533,0, 0, COUNT($B$330:$B$530) - $B829, 1))</f>
        <v>0</v>
      </c>
      <c r="AM829" s="12">
        <f ca="1">SUMPRODUCT(AM422:AM$530, OFFSET(AM$533,0, 0, COUNT($B$330:$B$530) - $B829, 1))</f>
        <v>0</v>
      </c>
      <c r="AN829" s="12">
        <f ca="1">SUMPRODUCT(AN422:AN$530, OFFSET(AN$533,0, 0, COUNT($B$330:$B$530) - $B829, 1))</f>
        <v>0</v>
      </c>
      <c r="AO829" s="12">
        <f ca="1">SUMPRODUCT(AO422:AO$530, OFFSET(AO$533,0, 0, COUNT($B$330:$B$530) - $B829, 1))</f>
        <v>0</v>
      </c>
    </row>
    <row r="830" spans="2:41">
      <c r="B830" s="33">
        <v>93</v>
      </c>
      <c r="C830" s="12">
        <f ca="1">SUMPRODUCT(C423:C$530, OFFSET(C$533,0, 0, COUNT($B$330:$B$530) - $B830, 1))</f>
        <v>0</v>
      </c>
      <c r="D830" s="12">
        <f ca="1">SUMPRODUCT(D423:D$530, OFFSET(D$533,0, 0, COUNT($B$330:$B$530) - $B830, 1))</f>
        <v>0</v>
      </c>
      <c r="E830" s="12">
        <f ca="1">SUMPRODUCT(E423:E$530, OFFSET(E$533,0, 0, COUNT($B$330:$B$530) - $B830, 1))</f>
        <v>0</v>
      </c>
      <c r="F830" s="12">
        <f ca="1">SUMPRODUCT(F423:F$530, OFFSET(F$533,0, 0, COUNT($B$330:$B$530) - $B830, 1))</f>
        <v>0</v>
      </c>
      <c r="G830" s="12">
        <f ca="1">SUMPRODUCT(G423:G$530, OFFSET(G$533,0, 0, COUNT($B$330:$B$530) - $B830, 1))</f>
        <v>0</v>
      </c>
      <c r="H830" s="12">
        <f ca="1">SUMPRODUCT(H423:H$530, OFFSET(H$533,0, 0, COUNT($B$330:$B$530) - $B830, 1))</f>
        <v>0</v>
      </c>
      <c r="I830" s="12">
        <f ca="1">SUMPRODUCT(I423:I$530, OFFSET(I$533,0, 0, COUNT($B$330:$B$530) - $B830, 1))</f>
        <v>0</v>
      </c>
      <c r="J830" s="12">
        <f ca="1">SUMPRODUCT(J423:J$530, OFFSET(J$533,0, 0, COUNT($B$330:$B$530) - $B830, 1))</f>
        <v>0</v>
      </c>
      <c r="K830" s="12">
        <f ca="1">SUMPRODUCT(K423:K$530, OFFSET(K$533,0, 0, COUNT($B$330:$B$530) - $B830, 1))</f>
        <v>0</v>
      </c>
      <c r="L830" s="12">
        <f ca="1">SUMPRODUCT(L423:L$530, OFFSET(L$533,0, 0, COUNT($B$330:$B$530) - $B830, 1))</f>
        <v>0</v>
      </c>
      <c r="M830" s="12">
        <f ca="1">SUMPRODUCT(M423:M$530, OFFSET(M$533,0, 0, COUNT($B$330:$B$530) - $B830, 1))</f>
        <v>0</v>
      </c>
      <c r="N830" s="12">
        <f ca="1">SUMPRODUCT(N423:N$530, OFFSET(N$533,0, 0, COUNT($B$330:$B$530) - $B830, 1))</f>
        <v>0</v>
      </c>
      <c r="O830" s="12">
        <f ca="1">SUMPRODUCT(O423:O$530, OFFSET(O$533,0, 0, COUNT($B$330:$B$530) - $B830, 1))</f>
        <v>0</v>
      </c>
      <c r="P830" s="12">
        <f ca="1">SUMPRODUCT(P423:P$530, OFFSET(P$533,0, 0, COUNT($B$330:$B$530) - $B830, 1))</f>
        <v>0</v>
      </c>
      <c r="Q830" s="12">
        <f ca="1">SUMPRODUCT(Q423:Q$530, OFFSET(Q$533,0, 0, COUNT($B$330:$B$530) - $B830, 1))</f>
        <v>0</v>
      </c>
      <c r="R830" s="12">
        <f ca="1">SUMPRODUCT(R423:R$530, OFFSET(R$533,0, 0, COUNT($B$330:$B$530) - $B830, 1))</f>
        <v>0</v>
      </c>
      <c r="S830" s="12">
        <f ca="1">SUMPRODUCT(S423:S$530, OFFSET(S$533,0, 0, COUNT($B$330:$B$530) - $B830, 1))</f>
        <v>0</v>
      </c>
      <c r="T830" s="12">
        <f ca="1">SUMPRODUCT(T423:T$530, OFFSET(T$533,0, 0, COUNT($B$330:$B$530) - $B830, 1))</f>
        <v>0</v>
      </c>
      <c r="U830" s="12">
        <f ca="1">SUMPRODUCT(U423:U$530, OFFSET(U$533,0, 0, COUNT($B$330:$B$530) - $B830, 1))</f>
        <v>0</v>
      </c>
      <c r="V830" s="12">
        <f ca="1">SUMPRODUCT(V423:V$530, OFFSET(V$533,0, 0, COUNT($B$330:$B$530) - $B830, 1))</f>
        <v>0</v>
      </c>
      <c r="W830" s="12">
        <f ca="1">SUMPRODUCT(W423:W$530, OFFSET(W$533,0, 0, COUNT($B$330:$B$530) - $B830, 1))</f>
        <v>0</v>
      </c>
      <c r="X830" s="12">
        <f ca="1">SUMPRODUCT(X423:X$530, OFFSET(X$533,0, 0, COUNT($B$330:$B$530) - $B830, 1))</f>
        <v>0</v>
      </c>
      <c r="Y830" s="12">
        <f ca="1">SUMPRODUCT(Y423:Y$530, OFFSET(Y$533,0, 0, COUNT($B$330:$B$530) - $B830, 1))</f>
        <v>0</v>
      </c>
      <c r="Z830" s="12">
        <f ca="1">SUMPRODUCT(Z423:Z$530, OFFSET(Z$533,0, 0, COUNT($B$330:$B$530) - $B830, 1))</f>
        <v>0</v>
      </c>
      <c r="AA830" s="12">
        <f ca="1">SUMPRODUCT(AA423:AA$530, OFFSET(AA$533,0, 0, COUNT($B$330:$B$530) - $B830, 1))</f>
        <v>0</v>
      </c>
      <c r="AB830" s="12">
        <f ca="1">SUMPRODUCT(AB423:AB$530, OFFSET(AB$533,0, 0, COUNT($B$330:$B$530) - $B830, 1))</f>
        <v>0</v>
      </c>
      <c r="AC830" s="12">
        <f ca="1">SUMPRODUCT(AC423:AC$530, OFFSET(AC$533,0, 0, COUNT($B$330:$B$530) - $B830, 1))</f>
        <v>0</v>
      </c>
      <c r="AD830" s="12">
        <f ca="1">SUMPRODUCT(AD423:AD$530, OFFSET(AD$533,0, 0, COUNT($B$330:$B$530) - $B830, 1))</f>
        <v>0</v>
      </c>
      <c r="AE830" s="12">
        <f ca="1">SUMPRODUCT(AE423:AE$530, OFFSET(AE$533,0, 0, COUNT($B$330:$B$530) - $B830, 1))</f>
        <v>0</v>
      </c>
      <c r="AF830" s="12">
        <f ca="1">SUMPRODUCT(AF423:AF$530, OFFSET(AF$533,0, 0, COUNT($B$330:$B$530) - $B830, 1))</f>
        <v>0</v>
      </c>
      <c r="AG830" s="12">
        <f ca="1">SUMPRODUCT(AG423:AG$530, OFFSET(AG$533,0, 0, COUNT($B$330:$B$530) - $B830, 1))</f>
        <v>0</v>
      </c>
      <c r="AH830" s="12">
        <f ca="1">SUMPRODUCT(AH423:AH$530, OFFSET(AH$533,0, 0, COUNT($B$330:$B$530) - $B830, 1))</f>
        <v>0</v>
      </c>
      <c r="AI830" s="12">
        <f ca="1">SUMPRODUCT(AI423:AI$530, OFFSET(AI$533,0, 0, COUNT($B$330:$B$530) - $B830, 1))</f>
        <v>0</v>
      </c>
      <c r="AJ830" s="12">
        <f ca="1">SUMPRODUCT(AJ423:AJ$530, OFFSET(AJ$533,0, 0, COUNT($B$330:$B$530) - $B830, 1))</f>
        <v>0</v>
      </c>
      <c r="AK830" s="12">
        <f ca="1">SUMPRODUCT(AK423:AK$530, OFFSET(AK$533,0, 0, COUNT($B$330:$B$530) - $B830, 1))</f>
        <v>0</v>
      </c>
      <c r="AL830" s="12">
        <f ca="1">SUMPRODUCT(AL423:AL$530, OFFSET(AL$533,0, 0, COUNT($B$330:$B$530) - $B830, 1))</f>
        <v>0</v>
      </c>
      <c r="AM830" s="12">
        <f ca="1">SUMPRODUCT(AM423:AM$530, OFFSET(AM$533,0, 0, COUNT($B$330:$B$530) - $B830, 1))</f>
        <v>0</v>
      </c>
      <c r="AN830" s="12">
        <f ca="1">SUMPRODUCT(AN423:AN$530, OFFSET(AN$533,0, 0, COUNT($B$330:$B$530) - $B830, 1))</f>
        <v>0</v>
      </c>
      <c r="AO830" s="12">
        <f ca="1">SUMPRODUCT(AO423:AO$530, OFFSET(AO$533,0, 0, COUNT($B$330:$B$530) - $B830, 1))</f>
        <v>0</v>
      </c>
    </row>
    <row r="831" spans="2:41">
      <c r="B831" s="33">
        <v>94</v>
      </c>
      <c r="C831" s="12">
        <f ca="1">SUMPRODUCT(C424:C$530, OFFSET(C$533,0, 0, COUNT($B$330:$B$530) - $B831, 1))</f>
        <v>0</v>
      </c>
      <c r="D831" s="12">
        <f ca="1">SUMPRODUCT(D424:D$530, OFFSET(D$533,0, 0, COUNT($B$330:$B$530) - $B831, 1))</f>
        <v>0</v>
      </c>
      <c r="E831" s="12">
        <f ca="1">SUMPRODUCT(E424:E$530, OFFSET(E$533,0, 0, COUNT($B$330:$B$530) - $B831, 1))</f>
        <v>0</v>
      </c>
      <c r="F831" s="12">
        <f ca="1">SUMPRODUCT(F424:F$530, OFFSET(F$533,0, 0, COUNT($B$330:$B$530) - $B831, 1))</f>
        <v>0</v>
      </c>
      <c r="G831" s="12">
        <f ca="1">SUMPRODUCT(G424:G$530, OFFSET(G$533,0, 0, COUNT($B$330:$B$530) - $B831, 1))</f>
        <v>0</v>
      </c>
      <c r="H831" s="12">
        <f ca="1">SUMPRODUCT(H424:H$530, OFFSET(H$533,0, 0, COUNT($B$330:$B$530) - $B831, 1))</f>
        <v>0</v>
      </c>
      <c r="I831" s="12">
        <f ca="1">SUMPRODUCT(I424:I$530, OFFSET(I$533,0, 0, COUNT($B$330:$B$530) - $B831, 1))</f>
        <v>0</v>
      </c>
      <c r="J831" s="12">
        <f ca="1">SUMPRODUCT(J424:J$530, OFFSET(J$533,0, 0, COUNT($B$330:$B$530) - $B831, 1))</f>
        <v>0</v>
      </c>
      <c r="K831" s="12">
        <f ca="1">SUMPRODUCT(K424:K$530, OFFSET(K$533,0, 0, COUNT($B$330:$B$530) - $B831, 1))</f>
        <v>0</v>
      </c>
      <c r="L831" s="12">
        <f ca="1">SUMPRODUCT(L424:L$530, OFFSET(L$533,0, 0, COUNT($B$330:$B$530) - $B831, 1))</f>
        <v>0</v>
      </c>
      <c r="M831" s="12">
        <f ca="1">SUMPRODUCT(M424:M$530, OFFSET(M$533,0, 0, COUNT($B$330:$B$530) - $B831, 1))</f>
        <v>0</v>
      </c>
      <c r="N831" s="12">
        <f ca="1">SUMPRODUCT(N424:N$530, OFFSET(N$533,0, 0, COUNT($B$330:$B$530) - $B831, 1))</f>
        <v>0</v>
      </c>
      <c r="O831" s="12">
        <f ca="1">SUMPRODUCT(O424:O$530, OFFSET(O$533,0, 0, COUNT($B$330:$B$530) - $B831, 1))</f>
        <v>0</v>
      </c>
      <c r="P831" s="12">
        <f ca="1">SUMPRODUCT(P424:P$530, OFFSET(P$533,0, 0, COUNT($B$330:$B$530) - $B831, 1))</f>
        <v>0</v>
      </c>
      <c r="Q831" s="12">
        <f ca="1">SUMPRODUCT(Q424:Q$530, OFFSET(Q$533,0, 0, COUNT($B$330:$B$530) - $B831, 1))</f>
        <v>0</v>
      </c>
      <c r="R831" s="12">
        <f ca="1">SUMPRODUCT(R424:R$530, OFFSET(R$533,0, 0, COUNT($B$330:$B$530) - $B831, 1))</f>
        <v>0</v>
      </c>
      <c r="S831" s="12">
        <f ca="1">SUMPRODUCT(S424:S$530, OFFSET(S$533,0, 0, COUNT($B$330:$B$530) - $B831, 1))</f>
        <v>0</v>
      </c>
      <c r="T831" s="12">
        <f ca="1">SUMPRODUCT(T424:T$530, OFFSET(T$533,0, 0, COUNT($B$330:$B$530) - $B831, 1))</f>
        <v>0</v>
      </c>
      <c r="U831" s="12">
        <f ca="1">SUMPRODUCT(U424:U$530, OFFSET(U$533,0, 0, COUNT($B$330:$B$530) - $B831, 1))</f>
        <v>0</v>
      </c>
      <c r="V831" s="12">
        <f ca="1">SUMPRODUCT(V424:V$530, OFFSET(V$533,0, 0, COUNT($B$330:$B$530) - $B831, 1))</f>
        <v>0</v>
      </c>
      <c r="W831" s="12">
        <f ca="1">SUMPRODUCT(W424:W$530, OFFSET(W$533,0, 0, COUNT($B$330:$B$530) - $B831, 1))</f>
        <v>0</v>
      </c>
      <c r="X831" s="12">
        <f ca="1">SUMPRODUCT(X424:X$530, OFFSET(X$533,0, 0, COUNT($B$330:$B$530) - $B831, 1))</f>
        <v>0</v>
      </c>
      <c r="Y831" s="12">
        <f ca="1">SUMPRODUCT(Y424:Y$530, OFFSET(Y$533,0, 0, COUNT($B$330:$B$530) - $B831, 1))</f>
        <v>0</v>
      </c>
      <c r="Z831" s="12">
        <f ca="1">SUMPRODUCT(Z424:Z$530, OFFSET(Z$533,0, 0, COUNT($B$330:$B$530) - $B831, 1))</f>
        <v>0</v>
      </c>
      <c r="AA831" s="12">
        <f ca="1">SUMPRODUCT(AA424:AA$530, OFFSET(AA$533,0, 0, COUNT($B$330:$B$530) - $B831, 1))</f>
        <v>0</v>
      </c>
      <c r="AB831" s="12">
        <f ca="1">SUMPRODUCT(AB424:AB$530, OFFSET(AB$533,0, 0, COUNT($B$330:$B$530) - $B831, 1))</f>
        <v>0</v>
      </c>
      <c r="AC831" s="12">
        <f ca="1">SUMPRODUCT(AC424:AC$530, OFFSET(AC$533,0, 0, COUNT($B$330:$B$530) - $B831, 1))</f>
        <v>0</v>
      </c>
      <c r="AD831" s="12">
        <f ca="1">SUMPRODUCT(AD424:AD$530, OFFSET(AD$533,0, 0, COUNT($B$330:$B$530) - $B831, 1))</f>
        <v>0</v>
      </c>
      <c r="AE831" s="12">
        <f ca="1">SUMPRODUCT(AE424:AE$530, OFFSET(AE$533,0, 0, COUNT($B$330:$B$530) - $B831, 1))</f>
        <v>0</v>
      </c>
      <c r="AF831" s="12">
        <f ca="1">SUMPRODUCT(AF424:AF$530, OFFSET(AF$533,0, 0, COUNT($B$330:$B$530) - $B831, 1))</f>
        <v>0</v>
      </c>
      <c r="AG831" s="12">
        <f ca="1">SUMPRODUCT(AG424:AG$530, OFFSET(AG$533,0, 0, COUNT($B$330:$B$530) - $B831, 1))</f>
        <v>0</v>
      </c>
      <c r="AH831" s="12">
        <f ca="1">SUMPRODUCT(AH424:AH$530, OFFSET(AH$533,0, 0, COUNT($B$330:$B$530) - $B831, 1))</f>
        <v>0</v>
      </c>
      <c r="AI831" s="12">
        <f ca="1">SUMPRODUCT(AI424:AI$530, OFFSET(AI$533,0, 0, COUNT($B$330:$B$530) - $B831, 1))</f>
        <v>0</v>
      </c>
      <c r="AJ831" s="12">
        <f ca="1">SUMPRODUCT(AJ424:AJ$530, OFFSET(AJ$533,0, 0, COUNT($B$330:$B$530) - $B831, 1))</f>
        <v>0</v>
      </c>
      <c r="AK831" s="12">
        <f ca="1">SUMPRODUCT(AK424:AK$530, OFFSET(AK$533,0, 0, COUNT($B$330:$B$530) - $B831, 1))</f>
        <v>0</v>
      </c>
      <c r="AL831" s="12">
        <f ca="1">SUMPRODUCT(AL424:AL$530, OFFSET(AL$533,0, 0, COUNT($B$330:$B$530) - $B831, 1))</f>
        <v>0</v>
      </c>
      <c r="AM831" s="12">
        <f ca="1">SUMPRODUCT(AM424:AM$530, OFFSET(AM$533,0, 0, COUNT($B$330:$B$530) - $B831, 1))</f>
        <v>0</v>
      </c>
      <c r="AN831" s="12">
        <f ca="1">SUMPRODUCT(AN424:AN$530, OFFSET(AN$533,0, 0, COUNT($B$330:$B$530) - $B831, 1))</f>
        <v>0</v>
      </c>
      <c r="AO831" s="12">
        <f ca="1">SUMPRODUCT(AO424:AO$530, OFFSET(AO$533,0, 0, COUNT($B$330:$B$530) - $B831, 1))</f>
        <v>0</v>
      </c>
    </row>
    <row r="832" spans="2:41">
      <c r="B832" s="33">
        <v>95</v>
      </c>
      <c r="C832" s="12">
        <f ca="1">SUMPRODUCT(C425:C$530, OFFSET(C$533,0, 0, COUNT($B$330:$B$530) - $B832, 1))</f>
        <v>0</v>
      </c>
      <c r="D832" s="12">
        <f ca="1">SUMPRODUCT(D425:D$530, OFFSET(D$533,0, 0, COUNT($B$330:$B$530) - $B832, 1))</f>
        <v>0</v>
      </c>
      <c r="E832" s="12">
        <f ca="1">SUMPRODUCT(E425:E$530, OFFSET(E$533,0, 0, COUNT($B$330:$B$530) - $B832, 1))</f>
        <v>0</v>
      </c>
      <c r="F832" s="12">
        <f ca="1">SUMPRODUCT(F425:F$530, OFFSET(F$533,0, 0, COUNT($B$330:$B$530) - $B832, 1))</f>
        <v>0</v>
      </c>
      <c r="G832" s="12">
        <f ca="1">SUMPRODUCT(G425:G$530, OFFSET(G$533,0, 0, COUNT($B$330:$B$530) - $B832, 1))</f>
        <v>0</v>
      </c>
      <c r="H832" s="12">
        <f ca="1">SUMPRODUCT(H425:H$530, OFFSET(H$533,0, 0, COUNT($B$330:$B$530) - $B832, 1))</f>
        <v>0</v>
      </c>
      <c r="I832" s="12">
        <f ca="1">SUMPRODUCT(I425:I$530, OFFSET(I$533,0, 0, COUNT($B$330:$B$530) - $B832, 1))</f>
        <v>0</v>
      </c>
      <c r="J832" s="12">
        <f ca="1">SUMPRODUCT(J425:J$530, OFFSET(J$533,0, 0, COUNT($B$330:$B$530) - $B832, 1))</f>
        <v>0</v>
      </c>
      <c r="K832" s="12">
        <f ca="1">SUMPRODUCT(K425:K$530, OFFSET(K$533,0, 0, COUNT($B$330:$B$530) - $B832, 1))</f>
        <v>0</v>
      </c>
      <c r="L832" s="12">
        <f ca="1">SUMPRODUCT(L425:L$530, OFFSET(L$533,0, 0, COUNT($B$330:$B$530) - $B832, 1))</f>
        <v>0</v>
      </c>
      <c r="M832" s="12">
        <f ca="1">SUMPRODUCT(M425:M$530, OFFSET(M$533,0, 0, COUNT($B$330:$B$530) - $B832, 1))</f>
        <v>0</v>
      </c>
      <c r="N832" s="12">
        <f ca="1">SUMPRODUCT(N425:N$530, OFFSET(N$533,0, 0, COUNT($B$330:$B$530) - $B832, 1))</f>
        <v>0</v>
      </c>
      <c r="O832" s="12">
        <f ca="1">SUMPRODUCT(O425:O$530, OFFSET(O$533,0, 0, COUNT($B$330:$B$530) - $B832, 1))</f>
        <v>0</v>
      </c>
      <c r="P832" s="12">
        <f ca="1">SUMPRODUCT(P425:P$530, OFFSET(P$533,0, 0, COUNT($B$330:$B$530) - $B832, 1))</f>
        <v>0</v>
      </c>
      <c r="Q832" s="12">
        <f ca="1">SUMPRODUCT(Q425:Q$530, OFFSET(Q$533,0, 0, COUNT($B$330:$B$530) - $B832, 1))</f>
        <v>0</v>
      </c>
      <c r="R832" s="12">
        <f ca="1">SUMPRODUCT(R425:R$530, OFFSET(R$533,0, 0, COUNT($B$330:$B$530) - $B832, 1))</f>
        <v>0</v>
      </c>
      <c r="S832" s="12">
        <f ca="1">SUMPRODUCT(S425:S$530, OFFSET(S$533,0, 0, COUNT($B$330:$B$530) - $B832, 1))</f>
        <v>0</v>
      </c>
      <c r="T832" s="12">
        <f ca="1">SUMPRODUCT(T425:T$530, OFFSET(T$533,0, 0, COUNT($B$330:$B$530) - $B832, 1))</f>
        <v>0</v>
      </c>
      <c r="U832" s="12">
        <f ca="1">SUMPRODUCT(U425:U$530, OFFSET(U$533,0, 0, COUNT($B$330:$B$530) - $B832, 1))</f>
        <v>0</v>
      </c>
      <c r="V832" s="12">
        <f ca="1">SUMPRODUCT(V425:V$530, OFFSET(V$533,0, 0, COUNT($B$330:$B$530) - $B832, 1))</f>
        <v>0</v>
      </c>
      <c r="W832" s="12">
        <f ca="1">SUMPRODUCT(W425:W$530, OFFSET(W$533,0, 0, COUNT($B$330:$B$530) - $B832, 1))</f>
        <v>0</v>
      </c>
      <c r="X832" s="12">
        <f ca="1">SUMPRODUCT(X425:X$530, OFFSET(X$533,0, 0, COUNT($B$330:$B$530) - $B832, 1))</f>
        <v>0</v>
      </c>
      <c r="Y832" s="12">
        <f ca="1">SUMPRODUCT(Y425:Y$530, OFFSET(Y$533,0, 0, COUNT($B$330:$B$530) - $B832, 1))</f>
        <v>0</v>
      </c>
      <c r="Z832" s="12">
        <f ca="1">SUMPRODUCT(Z425:Z$530, OFFSET(Z$533,0, 0, COUNT($B$330:$B$530) - $B832, 1))</f>
        <v>0</v>
      </c>
      <c r="AA832" s="12">
        <f ca="1">SUMPRODUCT(AA425:AA$530, OFFSET(AA$533,0, 0, COUNT($B$330:$B$530) - $B832, 1))</f>
        <v>0</v>
      </c>
      <c r="AB832" s="12">
        <f ca="1">SUMPRODUCT(AB425:AB$530, OFFSET(AB$533,0, 0, COUNT($B$330:$B$530) - $B832, 1))</f>
        <v>0</v>
      </c>
      <c r="AC832" s="12">
        <f ca="1">SUMPRODUCT(AC425:AC$530, OFFSET(AC$533,0, 0, COUNT($B$330:$B$530) - $B832, 1))</f>
        <v>0</v>
      </c>
      <c r="AD832" s="12">
        <f ca="1">SUMPRODUCT(AD425:AD$530, OFFSET(AD$533,0, 0, COUNT($B$330:$B$530) - $B832, 1))</f>
        <v>0</v>
      </c>
      <c r="AE832" s="12">
        <f ca="1">SUMPRODUCT(AE425:AE$530, OFFSET(AE$533,0, 0, COUNT($B$330:$B$530) - $B832, 1))</f>
        <v>0</v>
      </c>
      <c r="AF832" s="12">
        <f ca="1">SUMPRODUCT(AF425:AF$530, OFFSET(AF$533,0, 0, COUNT($B$330:$B$530) - $B832, 1))</f>
        <v>0</v>
      </c>
      <c r="AG832" s="12">
        <f ca="1">SUMPRODUCT(AG425:AG$530, OFFSET(AG$533,0, 0, COUNT($B$330:$B$530) - $B832, 1))</f>
        <v>0</v>
      </c>
      <c r="AH832" s="12">
        <f ca="1">SUMPRODUCT(AH425:AH$530, OFFSET(AH$533,0, 0, COUNT($B$330:$B$530) - $B832, 1))</f>
        <v>0</v>
      </c>
      <c r="AI832" s="12">
        <f ca="1">SUMPRODUCT(AI425:AI$530, OFFSET(AI$533,0, 0, COUNT($B$330:$B$530) - $B832, 1))</f>
        <v>0</v>
      </c>
      <c r="AJ832" s="12">
        <f ca="1">SUMPRODUCT(AJ425:AJ$530, OFFSET(AJ$533,0, 0, COUNT($B$330:$B$530) - $B832, 1))</f>
        <v>0</v>
      </c>
      <c r="AK832" s="12">
        <f ca="1">SUMPRODUCT(AK425:AK$530, OFFSET(AK$533,0, 0, COUNT($B$330:$B$530) - $B832, 1))</f>
        <v>0</v>
      </c>
      <c r="AL832" s="12">
        <f ca="1">SUMPRODUCT(AL425:AL$530, OFFSET(AL$533,0, 0, COUNT($B$330:$B$530) - $B832, 1))</f>
        <v>0</v>
      </c>
      <c r="AM832" s="12">
        <f ca="1">SUMPRODUCT(AM425:AM$530, OFFSET(AM$533,0, 0, COUNT($B$330:$B$530) - $B832, 1))</f>
        <v>0</v>
      </c>
      <c r="AN832" s="12">
        <f ca="1">SUMPRODUCT(AN425:AN$530, OFFSET(AN$533,0, 0, COUNT($B$330:$B$530) - $B832, 1))</f>
        <v>0</v>
      </c>
      <c r="AO832" s="12">
        <f ca="1">SUMPRODUCT(AO425:AO$530, OFFSET(AO$533,0, 0, COUNT($B$330:$B$530) - $B832, 1))</f>
        <v>0</v>
      </c>
    </row>
    <row r="833" spans="2:41">
      <c r="B833" s="33">
        <v>96</v>
      </c>
      <c r="C833" s="12">
        <f ca="1">SUMPRODUCT(C426:C$530, OFFSET(C$533,0, 0, COUNT($B$330:$B$530) - $B833, 1))</f>
        <v>0</v>
      </c>
      <c r="D833" s="12">
        <f ca="1">SUMPRODUCT(D426:D$530, OFFSET(D$533,0, 0, COUNT($B$330:$B$530) - $B833, 1))</f>
        <v>0</v>
      </c>
      <c r="E833" s="12">
        <f ca="1">SUMPRODUCT(E426:E$530, OFFSET(E$533,0, 0, COUNT($B$330:$B$530) - $B833, 1))</f>
        <v>0</v>
      </c>
      <c r="F833" s="12">
        <f ca="1">SUMPRODUCT(F426:F$530, OFFSET(F$533,0, 0, COUNT($B$330:$B$530) - $B833, 1))</f>
        <v>0</v>
      </c>
      <c r="G833" s="12">
        <f ca="1">SUMPRODUCT(G426:G$530, OFFSET(G$533,0, 0, COUNT($B$330:$B$530) - $B833, 1))</f>
        <v>0</v>
      </c>
      <c r="H833" s="12">
        <f ca="1">SUMPRODUCT(H426:H$530, OFFSET(H$533,0, 0, COUNT($B$330:$B$530) - $B833, 1))</f>
        <v>0</v>
      </c>
      <c r="I833" s="12">
        <f ca="1">SUMPRODUCT(I426:I$530, OFFSET(I$533,0, 0, COUNT($B$330:$B$530) - $B833, 1))</f>
        <v>0</v>
      </c>
      <c r="J833" s="12">
        <f ca="1">SUMPRODUCT(J426:J$530, OFFSET(J$533,0, 0, COUNT($B$330:$B$530) - $B833, 1))</f>
        <v>0</v>
      </c>
      <c r="K833" s="12">
        <f ca="1">SUMPRODUCT(K426:K$530, OFFSET(K$533,0, 0, COUNT($B$330:$B$530) - $B833, 1))</f>
        <v>0</v>
      </c>
      <c r="L833" s="12">
        <f ca="1">SUMPRODUCT(L426:L$530, OFFSET(L$533,0, 0, COUNT($B$330:$B$530) - $B833, 1))</f>
        <v>0</v>
      </c>
      <c r="M833" s="12">
        <f ca="1">SUMPRODUCT(M426:M$530, OFFSET(M$533,0, 0, COUNT($B$330:$B$530) - $B833, 1))</f>
        <v>0</v>
      </c>
      <c r="N833" s="12">
        <f ca="1">SUMPRODUCT(N426:N$530, OFFSET(N$533,0, 0, COUNT($B$330:$B$530) - $B833, 1))</f>
        <v>0</v>
      </c>
      <c r="O833" s="12">
        <f ca="1">SUMPRODUCT(O426:O$530, OFFSET(O$533,0, 0, COUNT($B$330:$B$530) - $B833, 1))</f>
        <v>0</v>
      </c>
      <c r="P833" s="12">
        <f ca="1">SUMPRODUCT(P426:P$530, OFFSET(P$533,0, 0, COUNT($B$330:$B$530) - $B833, 1))</f>
        <v>0</v>
      </c>
      <c r="Q833" s="12">
        <f ca="1">SUMPRODUCT(Q426:Q$530, OFFSET(Q$533,0, 0, COUNT($B$330:$B$530) - $B833, 1))</f>
        <v>0</v>
      </c>
      <c r="R833" s="12">
        <f ca="1">SUMPRODUCT(R426:R$530, OFFSET(R$533,0, 0, COUNT($B$330:$B$530) - $B833, 1))</f>
        <v>0</v>
      </c>
      <c r="S833" s="12">
        <f ca="1">SUMPRODUCT(S426:S$530, OFFSET(S$533,0, 0, COUNT($B$330:$B$530) - $B833, 1))</f>
        <v>0</v>
      </c>
      <c r="T833" s="12">
        <f ca="1">SUMPRODUCT(T426:T$530, OFFSET(T$533,0, 0, COUNT($B$330:$B$530) - $B833, 1))</f>
        <v>0</v>
      </c>
      <c r="U833" s="12">
        <f ca="1">SUMPRODUCT(U426:U$530, OFFSET(U$533,0, 0, COUNT($B$330:$B$530) - $B833, 1))</f>
        <v>0</v>
      </c>
      <c r="V833" s="12">
        <f ca="1">SUMPRODUCT(V426:V$530, OFFSET(V$533,0, 0, COUNT($B$330:$B$530) - $B833, 1))</f>
        <v>0</v>
      </c>
      <c r="W833" s="12">
        <f ca="1">SUMPRODUCT(W426:W$530, OFFSET(W$533,0, 0, COUNT($B$330:$B$530) - $B833, 1))</f>
        <v>0</v>
      </c>
      <c r="X833" s="12">
        <f ca="1">SUMPRODUCT(X426:X$530, OFFSET(X$533,0, 0, COUNT($B$330:$B$530) - $B833, 1))</f>
        <v>0</v>
      </c>
      <c r="Y833" s="12">
        <f ca="1">SUMPRODUCT(Y426:Y$530, OFFSET(Y$533,0, 0, COUNT($B$330:$B$530) - $B833, 1))</f>
        <v>0</v>
      </c>
      <c r="Z833" s="12">
        <f ca="1">SUMPRODUCT(Z426:Z$530, OFFSET(Z$533,0, 0, COUNT($B$330:$B$530) - $B833, 1))</f>
        <v>0</v>
      </c>
      <c r="AA833" s="12">
        <f ca="1">SUMPRODUCT(AA426:AA$530, OFFSET(AA$533,0, 0, COUNT($B$330:$B$530) - $B833, 1))</f>
        <v>0</v>
      </c>
      <c r="AB833" s="12">
        <f ca="1">SUMPRODUCT(AB426:AB$530, OFFSET(AB$533,0, 0, COUNT($B$330:$B$530) - $B833, 1))</f>
        <v>0</v>
      </c>
      <c r="AC833" s="12">
        <f ca="1">SUMPRODUCT(AC426:AC$530, OFFSET(AC$533,0, 0, COUNT($B$330:$B$530) - $B833, 1))</f>
        <v>0</v>
      </c>
      <c r="AD833" s="12">
        <f ca="1">SUMPRODUCT(AD426:AD$530, OFFSET(AD$533,0, 0, COUNT($B$330:$B$530) - $B833, 1))</f>
        <v>0</v>
      </c>
      <c r="AE833" s="12">
        <f ca="1">SUMPRODUCT(AE426:AE$530, OFFSET(AE$533,0, 0, COUNT($B$330:$B$530) - $B833, 1))</f>
        <v>0</v>
      </c>
      <c r="AF833" s="12">
        <f ca="1">SUMPRODUCT(AF426:AF$530, OFFSET(AF$533,0, 0, COUNT($B$330:$B$530) - $B833, 1))</f>
        <v>0</v>
      </c>
      <c r="AG833" s="12">
        <f ca="1">SUMPRODUCT(AG426:AG$530, OFFSET(AG$533,0, 0, COUNT($B$330:$B$530) - $B833, 1))</f>
        <v>0</v>
      </c>
      <c r="AH833" s="12">
        <f ca="1">SUMPRODUCT(AH426:AH$530, OFFSET(AH$533,0, 0, COUNT($B$330:$B$530) - $B833, 1))</f>
        <v>0</v>
      </c>
      <c r="AI833" s="12">
        <f ca="1">SUMPRODUCT(AI426:AI$530, OFFSET(AI$533,0, 0, COUNT($B$330:$B$530) - $B833, 1))</f>
        <v>0</v>
      </c>
      <c r="AJ833" s="12">
        <f ca="1">SUMPRODUCT(AJ426:AJ$530, OFFSET(AJ$533,0, 0, COUNT($B$330:$B$530) - $B833, 1))</f>
        <v>0</v>
      </c>
      <c r="AK833" s="12">
        <f ca="1">SUMPRODUCT(AK426:AK$530, OFFSET(AK$533,0, 0, COUNT($B$330:$B$530) - $B833, 1))</f>
        <v>0</v>
      </c>
      <c r="AL833" s="12">
        <f ca="1">SUMPRODUCT(AL426:AL$530, OFFSET(AL$533,0, 0, COUNT($B$330:$B$530) - $B833, 1))</f>
        <v>0</v>
      </c>
      <c r="AM833" s="12">
        <f ca="1">SUMPRODUCT(AM426:AM$530, OFFSET(AM$533,0, 0, COUNT($B$330:$B$530) - $B833, 1))</f>
        <v>0</v>
      </c>
      <c r="AN833" s="12">
        <f ca="1">SUMPRODUCT(AN426:AN$530, OFFSET(AN$533,0, 0, COUNT($B$330:$B$530) - $B833, 1))</f>
        <v>0</v>
      </c>
      <c r="AO833" s="12">
        <f ca="1">SUMPRODUCT(AO426:AO$530, OFFSET(AO$533,0, 0, COUNT($B$330:$B$530) - $B833, 1))</f>
        <v>0</v>
      </c>
    </row>
    <row r="834" spans="2:41">
      <c r="B834" s="33">
        <v>97</v>
      </c>
      <c r="C834" s="12">
        <f ca="1">SUMPRODUCT(C427:C$530, OFFSET(C$533,0, 0, COUNT($B$330:$B$530) - $B834, 1))</f>
        <v>0</v>
      </c>
      <c r="D834" s="12">
        <f ca="1">SUMPRODUCT(D427:D$530, OFFSET(D$533,0, 0, COUNT($B$330:$B$530) - $B834, 1))</f>
        <v>0</v>
      </c>
      <c r="E834" s="12">
        <f ca="1">SUMPRODUCT(E427:E$530, OFFSET(E$533,0, 0, COUNT($B$330:$B$530) - $B834, 1))</f>
        <v>0</v>
      </c>
      <c r="F834" s="12">
        <f ca="1">SUMPRODUCT(F427:F$530, OFFSET(F$533,0, 0, COUNT($B$330:$B$530) - $B834, 1))</f>
        <v>0</v>
      </c>
      <c r="G834" s="12">
        <f ca="1">SUMPRODUCT(G427:G$530, OFFSET(G$533,0, 0, COUNT($B$330:$B$530) - $B834, 1))</f>
        <v>0</v>
      </c>
      <c r="H834" s="12">
        <f ca="1">SUMPRODUCT(H427:H$530, OFFSET(H$533,0, 0, COUNT($B$330:$B$530) - $B834, 1))</f>
        <v>0</v>
      </c>
      <c r="I834" s="12">
        <f ca="1">SUMPRODUCT(I427:I$530, OFFSET(I$533,0, 0, COUNT($B$330:$B$530) - $B834, 1))</f>
        <v>0</v>
      </c>
      <c r="J834" s="12">
        <f ca="1">SUMPRODUCT(J427:J$530, OFFSET(J$533,0, 0, COUNT($B$330:$B$530) - $B834, 1))</f>
        <v>0</v>
      </c>
      <c r="K834" s="12">
        <f ca="1">SUMPRODUCT(K427:K$530, OFFSET(K$533,0, 0, COUNT($B$330:$B$530) - $B834, 1))</f>
        <v>0</v>
      </c>
      <c r="L834" s="12">
        <f ca="1">SUMPRODUCT(L427:L$530, OFFSET(L$533,0, 0, COUNT($B$330:$B$530) - $B834, 1))</f>
        <v>0</v>
      </c>
      <c r="M834" s="12">
        <f ca="1">SUMPRODUCT(M427:M$530, OFFSET(M$533,0, 0, COUNT($B$330:$B$530) - $B834, 1))</f>
        <v>0</v>
      </c>
      <c r="N834" s="12">
        <f ca="1">SUMPRODUCT(N427:N$530, OFFSET(N$533,0, 0, COUNT($B$330:$B$530) - $B834, 1))</f>
        <v>0</v>
      </c>
      <c r="O834" s="12">
        <f ca="1">SUMPRODUCT(O427:O$530, OFFSET(O$533,0, 0, COUNT($B$330:$B$530) - $B834, 1))</f>
        <v>0</v>
      </c>
      <c r="P834" s="12">
        <f ca="1">SUMPRODUCT(P427:P$530, OFFSET(P$533,0, 0, COUNT($B$330:$B$530) - $B834, 1))</f>
        <v>0</v>
      </c>
      <c r="Q834" s="12">
        <f ca="1">SUMPRODUCT(Q427:Q$530, OFFSET(Q$533,0, 0, COUNT($B$330:$B$530) - $B834, 1))</f>
        <v>0</v>
      </c>
      <c r="R834" s="12">
        <f ca="1">SUMPRODUCT(R427:R$530, OFFSET(R$533,0, 0, COUNT($B$330:$B$530) - $B834, 1))</f>
        <v>0</v>
      </c>
      <c r="S834" s="12">
        <f ca="1">SUMPRODUCT(S427:S$530, OFFSET(S$533,0, 0, COUNT($B$330:$B$530) - $B834, 1))</f>
        <v>0</v>
      </c>
      <c r="T834" s="12">
        <f ca="1">SUMPRODUCT(T427:T$530, OFFSET(T$533,0, 0, COUNT($B$330:$B$530) - $B834, 1))</f>
        <v>0</v>
      </c>
      <c r="U834" s="12">
        <f ca="1">SUMPRODUCT(U427:U$530, OFFSET(U$533,0, 0, COUNT($B$330:$B$530) - $B834, 1))</f>
        <v>0</v>
      </c>
      <c r="V834" s="12">
        <f ca="1">SUMPRODUCT(V427:V$530, OFFSET(V$533,0, 0, COUNT($B$330:$B$530) - $B834, 1))</f>
        <v>0</v>
      </c>
      <c r="W834" s="12">
        <f ca="1">SUMPRODUCT(W427:W$530, OFFSET(W$533,0, 0, COUNT($B$330:$B$530) - $B834, 1))</f>
        <v>0</v>
      </c>
      <c r="X834" s="12">
        <f ca="1">SUMPRODUCT(X427:X$530, OFFSET(X$533,0, 0, COUNT($B$330:$B$530) - $B834, 1))</f>
        <v>0</v>
      </c>
      <c r="Y834" s="12">
        <f ca="1">SUMPRODUCT(Y427:Y$530, OFFSET(Y$533,0, 0, COUNT($B$330:$B$530) - $B834, 1))</f>
        <v>0</v>
      </c>
      <c r="Z834" s="12">
        <f ca="1">SUMPRODUCT(Z427:Z$530, OFFSET(Z$533,0, 0, COUNT($B$330:$B$530) - $B834, 1))</f>
        <v>0</v>
      </c>
      <c r="AA834" s="12">
        <f ca="1">SUMPRODUCT(AA427:AA$530, OFFSET(AA$533,0, 0, COUNT($B$330:$B$530) - $B834, 1))</f>
        <v>0</v>
      </c>
      <c r="AB834" s="12">
        <f ca="1">SUMPRODUCT(AB427:AB$530, OFFSET(AB$533,0, 0, COUNT($B$330:$B$530) - $B834, 1))</f>
        <v>0</v>
      </c>
      <c r="AC834" s="12">
        <f ca="1">SUMPRODUCT(AC427:AC$530, OFFSET(AC$533,0, 0, COUNT($B$330:$B$530) - $B834, 1))</f>
        <v>0</v>
      </c>
      <c r="AD834" s="12">
        <f ca="1">SUMPRODUCT(AD427:AD$530, OFFSET(AD$533,0, 0, COUNT($B$330:$B$530) - $B834, 1))</f>
        <v>0</v>
      </c>
      <c r="AE834" s="12">
        <f ca="1">SUMPRODUCT(AE427:AE$530, OFFSET(AE$533,0, 0, COUNT($B$330:$B$530) - $B834, 1))</f>
        <v>0</v>
      </c>
      <c r="AF834" s="12">
        <f ca="1">SUMPRODUCT(AF427:AF$530, OFFSET(AF$533,0, 0, COUNT($B$330:$B$530) - $B834, 1))</f>
        <v>0</v>
      </c>
      <c r="AG834" s="12">
        <f ca="1">SUMPRODUCT(AG427:AG$530, OFFSET(AG$533,0, 0, COUNT($B$330:$B$530) - $B834, 1))</f>
        <v>0</v>
      </c>
      <c r="AH834" s="12">
        <f ca="1">SUMPRODUCT(AH427:AH$530, OFFSET(AH$533,0, 0, COUNT($B$330:$B$530) - $B834, 1))</f>
        <v>0</v>
      </c>
      <c r="AI834" s="12">
        <f ca="1">SUMPRODUCT(AI427:AI$530, OFFSET(AI$533,0, 0, COUNT($B$330:$B$530) - $B834, 1))</f>
        <v>0</v>
      </c>
      <c r="AJ834" s="12">
        <f ca="1">SUMPRODUCT(AJ427:AJ$530, OFFSET(AJ$533,0, 0, COUNT($B$330:$B$530) - $B834, 1))</f>
        <v>0</v>
      </c>
      <c r="AK834" s="12">
        <f ca="1">SUMPRODUCT(AK427:AK$530, OFFSET(AK$533,0, 0, COUNT($B$330:$B$530) - $B834, 1))</f>
        <v>0</v>
      </c>
      <c r="AL834" s="12">
        <f ca="1">SUMPRODUCT(AL427:AL$530, OFFSET(AL$533,0, 0, COUNT($B$330:$B$530) - $B834, 1))</f>
        <v>0</v>
      </c>
      <c r="AM834" s="12">
        <f ca="1">SUMPRODUCT(AM427:AM$530, OFFSET(AM$533,0, 0, COUNT($B$330:$B$530) - $B834, 1))</f>
        <v>0</v>
      </c>
      <c r="AN834" s="12">
        <f ca="1">SUMPRODUCT(AN427:AN$530, OFFSET(AN$533,0, 0, COUNT($B$330:$B$530) - $B834, 1))</f>
        <v>0</v>
      </c>
      <c r="AO834" s="12">
        <f ca="1">SUMPRODUCT(AO427:AO$530, OFFSET(AO$533,0, 0, COUNT($B$330:$B$530) - $B834, 1))</f>
        <v>0</v>
      </c>
    </row>
    <row r="835" spans="2:41">
      <c r="B835" s="33">
        <v>98</v>
      </c>
      <c r="C835" s="12">
        <f ca="1">SUMPRODUCT(C428:C$530, OFFSET(C$533,0, 0, COUNT($B$330:$B$530) - $B835, 1))</f>
        <v>0</v>
      </c>
      <c r="D835" s="12">
        <f ca="1">SUMPRODUCT(D428:D$530, OFFSET(D$533,0, 0, COUNT($B$330:$B$530) - $B835, 1))</f>
        <v>0</v>
      </c>
      <c r="E835" s="12">
        <f ca="1">SUMPRODUCT(E428:E$530, OFFSET(E$533,0, 0, COUNT($B$330:$B$530) - $B835, 1))</f>
        <v>0</v>
      </c>
      <c r="F835" s="12">
        <f ca="1">SUMPRODUCT(F428:F$530, OFFSET(F$533,0, 0, COUNT($B$330:$B$530) - $B835, 1))</f>
        <v>0</v>
      </c>
      <c r="G835" s="12">
        <f ca="1">SUMPRODUCT(G428:G$530, OFFSET(G$533,0, 0, COUNT($B$330:$B$530) - $B835, 1))</f>
        <v>0</v>
      </c>
      <c r="H835" s="12">
        <f ca="1">SUMPRODUCT(H428:H$530, OFFSET(H$533,0, 0, COUNT($B$330:$B$530) - $B835, 1))</f>
        <v>0</v>
      </c>
      <c r="I835" s="12">
        <f ca="1">SUMPRODUCT(I428:I$530, OFFSET(I$533,0, 0, COUNT($B$330:$B$530) - $B835, 1))</f>
        <v>0</v>
      </c>
      <c r="J835" s="12">
        <f ca="1">SUMPRODUCT(J428:J$530, OFFSET(J$533,0, 0, COUNT($B$330:$B$530) - $B835, 1))</f>
        <v>0</v>
      </c>
      <c r="K835" s="12">
        <f ca="1">SUMPRODUCT(K428:K$530, OFFSET(K$533,0, 0, COUNT($B$330:$B$530) - $B835, 1))</f>
        <v>0</v>
      </c>
      <c r="L835" s="12">
        <f ca="1">SUMPRODUCT(L428:L$530, OFFSET(L$533,0, 0, COUNT($B$330:$B$530) - $B835, 1))</f>
        <v>0</v>
      </c>
      <c r="M835" s="12">
        <f ca="1">SUMPRODUCT(M428:M$530, OFFSET(M$533,0, 0, COUNT($B$330:$B$530) - $B835, 1))</f>
        <v>0</v>
      </c>
      <c r="N835" s="12">
        <f ca="1">SUMPRODUCT(N428:N$530, OFFSET(N$533,0, 0, COUNT($B$330:$B$530) - $B835, 1))</f>
        <v>0</v>
      </c>
      <c r="O835" s="12">
        <f ca="1">SUMPRODUCT(O428:O$530, OFFSET(O$533,0, 0, COUNT($B$330:$B$530) - $B835, 1))</f>
        <v>0</v>
      </c>
      <c r="P835" s="12">
        <f ca="1">SUMPRODUCT(P428:P$530, OFFSET(P$533,0, 0, COUNT($B$330:$B$530) - $B835, 1))</f>
        <v>0</v>
      </c>
      <c r="Q835" s="12">
        <f ca="1">SUMPRODUCT(Q428:Q$530, OFFSET(Q$533,0, 0, COUNT($B$330:$B$530) - $B835, 1))</f>
        <v>0</v>
      </c>
      <c r="R835" s="12">
        <f ca="1">SUMPRODUCT(R428:R$530, OFFSET(R$533,0, 0, COUNT($B$330:$B$530) - $B835, 1))</f>
        <v>0</v>
      </c>
      <c r="S835" s="12">
        <f ca="1">SUMPRODUCT(S428:S$530, OFFSET(S$533,0, 0, COUNT($B$330:$B$530) - $B835, 1))</f>
        <v>0</v>
      </c>
      <c r="T835" s="12">
        <f ca="1">SUMPRODUCT(T428:T$530, OFFSET(T$533,0, 0, COUNT($B$330:$B$530) - $B835, 1))</f>
        <v>0</v>
      </c>
      <c r="U835" s="12">
        <f ca="1">SUMPRODUCT(U428:U$530, OFFSET(U$533,0, 0, COUNT($B$330:$B$530) - $B835, 1))</f>
        <v>0</v>
      </c>
      <c r="V835" s="12">
        <f ca="1">SUMPRODUCT(V428:V$530, OFFSET(V$533,0, 0, COUNT($B$330:$B$530) - $B835, 1))</f>
        <v>0</v>
      </c>
      <c r="W835" s="12">
        <f ca="1">SUMPRODUCT(W428:W$530, OFFSET(W$533,0, 0, COUNT($B$330:$B$530) - $B835, 1))</f>
        <v>0</v>
      </c>
      <c r="X835" s="12">
        <f ca="1">SUMPRODUCT(X428:X$530, OFFSET(X$533,0, 0, COUNT($B$330:$B$530) - $B835, 1))</f>
        <v>0</v>
      </c>
      <c r="Y835" s="12">
        <f ca="1">SUMPRODUCT(Y428:Y$530, OFFSET(Y$533,0, 0, COUNT($B$330:$B$530) - $B835, 1))</f>
        <v>0</v>
      </c>
      <c r="Z835" s="12">
        <f ca="1">SUMPRODUCT(Z428:Z$530, OFFSET(Z$533,0, 0, COUNT($B$330:$B$530) - $B835, 1))</f>
        <v>0</v>
      </c>
      <c r="AA835" s="12">
        <f ca="1">SUMPRODUCT(AA428:AA$530, OFFSET(AA$533,0, 0, COUNT($B$330:$B$530) - $B835, 1))</f>
        <v>0</v>
      </c>
      <c r="AB835" s="12">
        <f ca="1">SUMPRODUCT(AB428:AB$530, OFFSET(AB$533,0, 0, COUNT($B$330:$B$530) - $B835, 1))</f>
        <v>0</v>
      </c>
      <c r="AC835" s="12">
        <f ca="1">SUMPRODUCT(AC428:AC$530, OFFSET(AC$533,0, 0, COUNT($B$330:$B$530) - $B835, 1))</f>
        <v>0</v>
      </c>
      <c r="AD835" s="12">
        <f ca="1">SUMPRODUCT(AD428:AD$530, OFFSET(AD$533,0, 0, COUNT($B$330:$B$530) - $B835, 1))</f>
        <v>0</v>
      </c>
      <c r="AE835" s="12">
        <f ca="1">SUMPRODUCT(AE428:AE$530, OFFSET(AE$533,0, 0, COUNT($B$330:$B$530) - $B835, 1))</f>
        <v>0</v>
      </c>
      <c r="AF835" s="12">
        <f ca="1">SUMPRODUCT(AF428:AF$530, OFFSET(AF$533,0, 0, COUNT($B$330:$B$530) - $B835, 1))</f>
        <v>0</v>
      </c>
      <c r="AG835" s="12">
        <f ca="1">SUMPRODUCT(AG428:AG$530, OFFSET(AG$533,0, 0, COUNT($B$330:$B$530) - $B835, 1))</f>
        <v>0</v>
      </c>
      <c r="AH835" s="12">
        <f ca="1">SUMPRODUCT(AH428:AH$530, OFFSET(AH$533,0, 0, COUNT($B$330:$B$530) - $B835, 1))</f>
        <v>0</v>
      </c>
      <c r="AI835" s="12">
        <f ca="1">SUMPRODUCT(AI428:AI$530, OFFSET(AI$533,0, 0, COUNT($B$330:$B$530) - $B835, 1))</f>
        <v>0</v>
      </c>
      <c r="AJ835" s="12">
        <f ca="1">SUMPRODUCT(AJ428:AJ$530, OFFSET(AJ$533,0, 0, COUNT($B$330:$B$530) - $B835, 1))</f>
        <v>0</v>
      </c>
      <c r="AK835" s="12">
        <f ca="1">SUMPRODUCT(AK428:AK$530, OFFSET(AK$533,0, 0, COUNT($B$330:$B$530) - $B835, 1))</f>
        <v>0</v>
      </c>
      <c r="AL835" s="12">
        <f ca="1">SUMPRODUCT(AL428:AL$530, OFFSET(AL$533,0, 0, COUNT($B$330:$B$530) - $B835, 1))</f>
        <v>0</v>
      </c>
      <c r="AM835" s="12">
        <f ca="1">SUMPRODUCT(AM428:AM$530, OFFSET(AM$533,0, 0, COUNT($B$330:$B$530) - $B835, 1))</f>
        <v>0</v>
      </c>
      <c r="AN835" s="12">
        <f ca="1">SUMPRODUCT(AN428:AN$530, OFFSET(AN$533,0, 0, COUNT($B$330:$B$530) - $B835, 1))</f>
        <v>0</v>
      </c>
      <c r="AO835" s="12">
        <f ca="1">SUMPRODUCT(AO428:AO$530, OFFSET(AO$533,0, 0, COUNT($B$330:$B$530) - $B835, 1))</f>
        <v>0</v>
      </c>
    </row>
    <row r="836" spans="2:41">
      <c r="B836" s="33">
        <v>99</v>
      </c>
      <c r="C836" s="12">
        <f ca="1">SUMPRODUCT(C429:C$530, OFFSET(C$533,0, 0, COUNT($B$330:$B$530) - $B836, 1))</f>
        <v>0</v>
      </c>
      <c r="D836" s="12">
        <f ca="1">SUMPRODUCT(D429:D$530, OFFSET(D$533,0, 0, COUNT($B$330:$B$530) - $B836, 1))</f>
        <v>0</v>
      </c>
      <c r="E836" s="12">
        <f ca="1">SUMPRODUCT(E429:E$530, OFFSET(E$533,0, 0, COUNT($B$330:$B$530) - $B836, 1))</f>
        <v>0</v>
      </c>
      <c r="F836" s="12">
        <f ca="1">SUMPRODUCT(F429:F$530, OFFSET(F$533,0, 0, COUNT($B$330:$B$530) - $B836, 1))</f>
        <v>0</v>
      </c>
      <c r="G836" s="12">
        <f ca="1">SUMPRODUCT(G429:G$530, OFFSET(G$533,0, 0, COUNT($B$330:$B$530) - $B836, 1))</f>
        <v>0</v>
      </c>
      <c r="H836" s="12">
        <f ca="1">SUMPRODUCT(H429:H$530, OFFSET(H$533,0, 0, COUNT($B$330:$B$530) - $B836, 1))</f>
        <v>0</v>
      </c>
      <c r="I836" s="12">
        <f ca="1">SUMPRODUCT(I429:I$530, OFFSET(I$533,0, 0, COUNT($B$330:$B$530) - $B836, 1))</f>
        <v>0</v>
      </c>
      <c r="J836" s="12">
        <f ca="1">SUMPRODUCT(J429:J$530, OFFSET(J$533,0, 0, COUNT($B$330:$B$530) - $B836, 1))</f>
        <v>0</v>
      </c>
      <c r="K836" s="12">
        <f ca="1">SUMPRODUCT(K429:K$530, OFFSET(K$533,0, 0, COUNT($B$330:$B$530) - $B836, 1))</f>
        <v>0</v>
      </c>
      <c r="L836" s="12">
        <f ca="1">SUMPRODUCT(L429:L$530, OFFSET(L$533,0, 0, COUNT($B$330:$B$530) - $B836, 1))</f>
        <v>0</v>
      </c>
      <c r="M836" s="12">
        <f ca="1">SUMPRODUCT(M429:M$530, OFFSET(M$533,0, 0, COUNT($B$330:$B$530) - $B836, 1))</f>
        <v>0</v>
      </c>
      <c r="N836" s="12">
        <f ca="1">SUMPRODUCT(N429:N$530, OFFSET(N$533,0, 0, COUNT($B$330:$B$530) - $B836, 1))</f>
        <v>0</v>
      </c>
      <c r="O836" s="12">
        <f ca="1">SUMPRODUCT(O429:O$530, OFFSET(O$533,0, 0, COUNT($B$330:$B$530) - $B836, 1))</f>
        <v>0</v>
      </c>
      <c r="P836" s="12">
        <f ca="1">SUMPRODUCT(P429:P$530, OFFSET(P$533,0, 0, COUNT($B$330:$B$530) - $B836, 1))</f>
        <v>0</v>
      </c>
      <c r="Q836" s="12">
        <f ca="1">SUMPRODUCT(Q429:Q$530, OFFSET(Q$533,0, 0, COUNT($B$330:$B$530) - $B836, 1))</f>
        <v>0</v>
      </c>
      <c r="R836" s="12">
        <f ca="1">SUMPRODUCT(R429:R$530, OFFSET(R$533,0, 0, COUNT($B$330:$B$530) - $B836, 1))</f>
        <v>0</v>
      </c>
      <c r="S836" s="12">
        <f ca="1">SUMPRODUCT(S429:S$530, OFFSET(S$533,0, 0, COUNT($B$330:$B$530) - $B836, 1))</f>
        <v>0</v>
      </c>
      <c r="T836" s="12">
        <f ca="1">SUMPRODUCT(T429:T$530, OFFSET(T$533,0, 0, COUNT($B$330:$B$530) - $B836, 1))</f>
        <v>0</v>
      </c>
      <c r="U836" s="12">
        <f ca="1">SUMPRODUCT(U429:U$530, OFFSET(U$533,0, 0, COUNT($B$330:$B$530) - $B836, 1))</f>
        <v>0</v>
      </c>
      <c r="V836" s="12">
        <f ca="1">SUMPRODUCT(V429:V$530, OFFSET(V$533,0, 0, COUNT($B$330:$B$530) - $B836, 1))</f>
        <v>0</v>
      </c>
      <c r="W836" s="12">
        <f ca="1">SUMPRODUCT(W429:W$530, OFFSET(W$533,0, 0, COUNT($B$330:$B$530) - $B836, 1))</f>
        <v>0</v>
      </c>
      <c r="X836" s="12">
        <f ca="1">SUMPRODUCT(X429:X$530, OFFSET(X$533,0, 0, COUNT($B$330:$B$530) - $B836, 1))</f>
        <v>0</v>
      </c>
      <c r="Y836" s="12">
        <f ca="1">SUMPRODUCT(Y429:Y$530, OFFSET(Y$533,0, 0, COUNT($B$330:$B$530) - $B836, 1))</f>
        <v>0</v>
      </c>
      <c r="Z836" s="12">
        <f ca="1">SUMPRODUCT(Z429:Z$530, OFFSET(Z$533,0, 0, COUNT($B$330:$B$530) - $B836, 1))</f>
        <v>0</v>
      </c>
      <c r="AA836" s="12">
        <f ca="1">SUMPRODUCT(AA429:AA$530, OFFSET(AA$533,0, 0, COUNT($B$330:$B$530) - $B836, 1))</f>
        <v>0</v>
      </c>
      <c r="AB836" s="12">
        <f ca="1">SUMPRODUCT(AB429:AB$530, OFFSET(AB$533,0, 0, COUNT($B$330:$B$530) - $B836, 1))</f>
        <v>0</v>
      </c>
      <c r="AC836" s="12">
        <f ca="1">SUMPRODUCT(AC429:AC$530, OFFSET(AC$533,0, 0, COUNT($B$330:$B$530) - $B836, 1))</f>
        <v>0</v>
      </c>
      <c r="AD836" s="12">
        <f ca="1">SUMPRODUCT(AD429:AD$530, OFFSET(AD$533,0, 0, COUNT($B$330:$B$530) - $B836, 1))</f>
        <v>0</v>
      </c>
      <c r="AE836" s="12">
        <f ca="1">SUMPRODUCT(AE429:AE$530, OFFSET(AE$533,0, 0, COUNT($B$330:$B$530) - $B836, 1))</f>
        <v>0</v>
      </c>
      <c r="AF836" s="12">
        <f ca="1">SUMPRODUCT(AF429:AF$530, OFFSET(AF$533,0, 0, COUNT($B$330:$B$530) - $B836, 1))</f>
        <v>0</v>
      </c>
      <c r="AG836" s="12">
        <f ca="1">SUMPRODUCT(AG429:AG$530, OFFSET(AG$533,0, 0, COUNT($B$330:$B$530) - $B836, 1))</f>
        <v>0</v>
      </c>
      <c r="AH836" s="12">
        <f ca="1">SUMPRODUCT(AH429:AH$530, OFFSET(AH$533,0, 0, COUNT($B$330:$B$530) - $B836, 1))</f>
        <v>0</v>
      </c>
      <c r="AI836" s="12">
        <f ca="1">SUMPRODUCT(AI429:AI$530, OFFSET(AI$533,0, 0, COUNT($B$330:$B$530) - $B836, 1))</f>
        <v>0</v>
      </c>
      <c r="AJ836" s="12">
        <f ca="1">SUMPRODUCT(AJ429:AJ$530, OFFSET(AJ$533,0, 0, COUNT($B$330:$B$530) - $B836, 1))</f>
        <v>0</v>
      </c>
      <c r="AK836" s="12">
        <f ca="1">SUMPRODUCT(AK429:AK$530, OFFSET(AK$533,0, 0, COUNT($B$330:$B$530) - $B836, 1))</f>
        <v>0</v>
      </c>
      <c r="AL836" s="12">
        <f ca="1">SUMPRODUCT(AL429:AL$530, OFFSET(AL$533,0, 0, COUNT($B$330:$B$530) - $B836, 1))</f>
        <v>0</v>
      </c>
      <c r="AM836" s="12">
        <f ca="1">SUMPRODUCT(AM429:AM$530, OFFSET(AM$533,0, 0, COUNT($B$330:$B$530) - $B836, 1))</f>
        <v>0</v>
      </c>
      <c r="AN836" s="12">
        <f ca="1">SUMPRODUCT(AN429:AN$530, OFFSET(AN$533,0, 0, COUNT($B$330:$B$530) - $B836, 1))</f>
        <v>0</v>
      </c>
      <c r="AO836" s="12">
        <f ca="1">SUMPRODUCT(AO429:AO$530, OFFSET(AO$533,0, 0, COUNT($B$330:$B$530) - $B836, 1))</f>
        <v>0</v>
      </c>
    </row>
    <row r="837" spans="2:41">
      <c r="B837" s="33">
        <v>100</v>
      </c>
      <c r="C837" s="12">
        <f ca="1">SUMPRODUCT(C430:C$530, OFFSET(C$533,0, 0, COUNT($B$330:$B$530) - $B837, 1))</f>
        <v>0</v>
      </c>
      <c r="D837" s="12">
        <f ca="1">SUMPRODUCT(D430:D$530, OFFSET(D$533,0, 0, COUNT($B$330:$B$530) - $B837, 1))</f>
        <v>0</v>
      </c>
      <c r="E837" s="12">
        <f ca="1">SUMPRODUCT(E430:E$530, OFFSET(E$533,0, 0, COUNT($B$330:$B$530) - $B837, 1))</f>
        <v>0</v>
      </c>
      <c r="F837" s="12">
        <f ca="1">SUMPRODUCT(F430:F$530, OFFSET(F$533,0, 0, COUNT($B$330:$B$530) - $B837, 1))</f>
        <v>0</v>
      </c>
      <c r="G837" s="12">
        <f ca="1">SUMPRODUCT(G430:G$530, OFFSET(G$533,0, 0, COUNT($B$330:$B$530) - $B837, 1))</f>
        <v>0</v>
      </c>
      <c r="H837" s="12">
        <f ca="1">SUMPRODUCT(H430:H$530, OFFSET(H$533,0, 0, COUNT($B$330:$B$530) - $B837, 1))</f>
        <v>0</v>
      </c>
      <c r="I837" s="12">
        <f ca="1">SUMPRODUCT(I430:I$530, OFFSET(I$533,0, 0, COUNT($B$330:$B$530) - $B837, 1))</f>
        <v>0</v>
      </c>
      <c r="J837" s="12">
        <f ca="1">SUMPRODUCT(J430:J$530, OFFSET(J$533,0, 0, COUNT($B$330:$B$530) - $B837, 1))</f>
        <v>0</v>
      </c>
      <c r="K837" s="12">
        <f ca="1">SUMPRODUCT(K430:K$530, OFFSET(K$533,0, 0, COUNT($B$330:$B$530) - $B837, 1))</f>
        <v>0</v>
      </c>
      <c r="L837" s="12">
        <f ca="1">SUMPRODUCT(L430:L$530, OFFSET(L$533,0, 0, COUNT($B$330:$B$530) - $B837, 1))</f>
        <v>0</v>
      </c>
      <c r="M837" s="12">
        <f ca="1">SUMPRODUCT(M430:M$530, OFFSET(M$533,0, 0, COUNT($B$330:$B$530) - $B837, 1))</f>
        <v>0</v>
      </c>
      <c r="N837" s="12">
        <f ca="1">SUMPRODUCT(N430:N$530, OFFSET(N$533,0, 0, COUNT($B$330:$B$530) - $B837, 1))</f>
        <v>0</v>
      </c>
      <c r="O837" s="12">
        <f ca="1">SUMPRODUCT(O430:O$530, OFFSET(O$533,0, 0, COUNT($B$330:$B$530) - $B837, 1))</f>
        <v>0</v>
      </c>
      <c r="P837" s="12">
        <f ca="1">SUMPRODUCT(P430:P$530, OFFSET(P$533,0, 0, COUNT($B$330:$B$530) - $B837, 1))</f>
        <v>0</v>
      </c>
      <c r="Q837" s="12">
        <f ca="1">SUMPRODUCT(Q430:Q$530, OFFSET(Q$533,0, 0, COUNT($B$330:$B$530) - $B837, 1))</f>
        <v>0</v>
      </c>
      <c r="R837" s="12">
        <f ca="1">SUMPRODUCT(R430:R$530, OFFSET(R$533,0, 0, COUNT($B$330:$B$530) - $B837, 1))</f>
        <v>0</v>
      </c>
      <c r="S837" s="12">
        <f ca="1">SUMPRODUCT(S430:S$530, OFFSET(S$533,0, 0, COUNT($B$330:$B$530) - $B837, 1))</f>
        <v>0</v>
      </c>
      <c r="T837" s="12">
        <f ca="1">SUMPRODUCT(T430:T$530, OFFSET(T$533,0, 0, COUNT($B$330:$B$530) - $B837, 1))</f>
        <v>0</v>
      </c>
      <c r="U837" s="12">
        <f ca="1">SUMPRODUCT(U430:U$530, OFFSET(U$533,0, 0, COUNT($B$330:$B$530) - $B837, 1))</f>
        <v>0</v>
      </c>
      <c r="V837" s="12">
        <f ca="1">SUMPRODUCT(V430:V$530, OFFSET(V$533,0, 0, COUNT($B$330:$B$530) - $B837, 1))</f>
        <v>0</v>
      </c>
      <c r="W837" s="12">
        <f ca="1">SUMPRODUCT(W430:W$530, OFFSET(W$533,0, 0, COUNT($B$330:$B$530) - $B837, 1))</f>
        <v>0</v>
      </c>
      <c r="X837" s="12">
        <f ca="1">SUMPRODUCT(X430:X$530, OFFSET(X$533,0, 0, COUNT($B$330:$B$530) - $B837, 1))</f>
        <v>0</v>
      </c>
      <c r="Y837" s="12">
        <f ca="1">SUMPRODUCT(Y430:Y$530, OFFSET(Y$533,0, 0, COUNT($B$330:$B$530) - $B837, 1))</f>
        <v>0</v>
      </c>
      <c r="Z837" s="12">
        <f ca="1">SUMPRODUCT(Z430:Z$530, OFFSET(Z$533,0, 0, COUNT($B$330:$B$530) - $B837, 1))</f>
        <v>0</v>
      </c>
      <c r="AA837" s="12">
        <f ca="1">SUMPRODUCT(AA430:AA$530, OFFSET(AA$533,0, 0, COUNT($B$330:$B$530) - $B837, 1))</f>
        <v>0</v>
      </c>
      <c r="AB837" s="12">
        <f ca="1">SUMPRODUCT(AB430:AB$530, OFFSET(AB$533,0, 0, COUNT($B$330:$B$530) - $B837, 1))</f>
        <v>0</v>
      </c>
      <c r="AC837" s="12">
        <f ca="1">SUMPRODUCT(AC430:AC$530, OFFSET(AC$533,0, 0, COUNT($B$330:$B$530) - $B837, 1))</f>
        <v>0</v>
      </c>
      <c r="AD837" s="12">
        <f ca="1">SUMPRODUCT(AD430:AD$530, OFFSET(AD$533,0, 0, COUNT($B$330:$B$530) - $B837, 1))</f>
        <v>0</v>
      </c>
      <c r="AE837" s="12">
        <f ca="1">SUMPRODUCT(AE430:AE$530, OFFSET(AE$533,0, 0, COUNT($B$330:$B$530) - $B837, 1))</f>
        <v>0</v>
      </c>
      <c r="AF837" s="12">
        <f ca="1">SUMPRODUCT(AF430:AF$530, OFFSET(AF$533,0, 0, COUNT($B$330:$B$530) - $B837, 1))</f>
        <v>0</v>
      </c>
      <c r="AG837" s="12">
        <f ca="1">SUMPRODUCT(AG430:AG$530, OFFSET(AG$533,0, 0, COUNT($B$330:$B$530) - $B837, 1))</f>
        <v>0</v>
      </c>
      <c r="AH837" s="12">
        <f ca="1">SUMPRODUCT(AH430:AH$530, OFFSET(AH$533,0, 0, COUNT($B$330:$B$530) - $B837, 1))</f>
        <v>0</v>
      </c>
      <c r="AI837" s="12">
        <f ca="1">SUMPRODUCT(AI430:AI$530, OFFSET(AI$533,0, 0, COUNT($B$330:$B$530) - $B837, 1))</f>
        <v>0</v>
      </c>
      <c r="AJ837" s="12">
        <f ca="1">SUMPRODUCT(AJ430:AJ$530, OFFSET(AJ$533,0, 0, COUNT($B$330:$B$530) - $B837, 1))</f>
        <v>0</v>
      </c>
      <c r="AK837" s="12">
        <f ca="1">SUMPRODUCT(AK430:AK$530, OFFSET(AK$533,0, 0, COUNT($B$330:$B$530) - $B837, 1))</f>
        <v>0</v>
      </c>
      <c r="AL837" s="12">
        <f ca="1">SUMPRODUCT(AL430:AL$530, OFFSET(AL$533,0, 0, COUNT($B$330:$B$530) - $B837, 1))</f>
        <v>0</v>
      </c>
      <c r="AM837" s="12">
        <f ca="1">SUMPRODUCT(AM430:AM$530, OFFSET(AM$533,0, 0, COUNT($B$330:$B$530) - $B837, 1))</f>
        <v>0</v>
      </c>
      <c r="AN837" s="12">
        <f ca="1">SUMPRODUCT(AN430:AN$530, OFFSET(AN$533,0, 0, COUNT($B$330:$B$530) - $B837, 1))</f>
        <v>0</v>
      </c>
      <c r="AO837" s="12">
        <f ca="1">SUMPRODUCT(AO430:AO$530, OFFSET(AO$533,0, 0, COUNT($B$330:$B$530) - $B837, 1))</f>
        <v>0</v>
      </c>
    </row>
    <row r="838" spans="2:41">
      <c r="B838" s="33">
        <v>101</v>
      </c>
      <c r="C838" s="12">
        <f ca="1">SUMPRODUCT(C431:C$530, OFFSET(C$533,0, 0, COUNT($B$330:$B$530) - $B838, 1))</f>
        <v>0</v>
      </c>
      <c r="D838" s="12">
        <f ca="1">SUMPRODUCT(D431:D$530, OFFSET(D$533,0, 0, COUNT($B$330:$B$530) - $B838, 1))</f>
        <v>0</v>
      </c>
      <c r="E838" s="12">
        <f ca="1">SUMPRODUCT(E431:E$530, OFFSET(E$533,0, 0, COUNT($B$330:$B$530) - $B838, 1))</f>
        <v>0</v>
      </c>
      <c r="F838" s="12">
        <f ca="1">SUMPRODUCT(F431:F$530, OFFSET(F$533,0, 0, COUNT($B$330:$B$530) - $B838, 1))</f>
        <v>0</v>
      </c>
      <c r="G838" s="12">
        <f ca="1">SUMPRODUCT(G431:G$530, OFFSET(G$533,0, 0, COUNT($B$330:$B$530) - $B838, 1))</f>
        <v>0</v>
      </c>
      <c r="H838" s="12">
        <f ca="1">SUMPRODUCT(H431:H$530, OFFSET(H$533,0, 0, COUNT($B$330:$B$530) - $B838, 1))</f>
        <v>0</v>
      </c>
      <c r="I838" s="12">
        <f ca="1">SUMPRODUCT(I431:I$530, OFFSET(I$533,0, 0, COUNT($B$330:$B$530) - $B838, 1))</f>
        <v>0</v>
      </c>
      <c r="J838" s="12">
        <f ca="1">SUMPRODUCT(J431:J$530, OFFSET(J$533,0, 0, COUNT($B$330:$B$530) - $B838, 1))</f>
        <v>0</v>
      </c>
      <c r="K838" s="12">
        <f ca="1">SUMPRODUCT(K431:K$530, OFFSET(K$533,0, 0, COUNT($B$330:$B$530) - $B838, 1))</f>
        <v>0</v>
      </c>
      <c r="L838" s="12">
        <f ca="1">SUMPRODUCT(L431:L$530, OFFSET(L$533,0, 0, COUNT($B$330:$B$530) - $B838, 1))</f>
        <v>0</v>
      </c>
      <c r="M838" s="12">
        <f ca="1">SUMPRODUCT(M431:M$530, OFFSET(M$533,0, 0, COUNT($B$330:$B$530) - $B838, 1))</f>
        <v>0</v>
      </c>
      <c r="N838" s="12">
        <f ca="1">SUMPRODUCT(N431:N$530, OFFSET(N$533,0, 0, COUNT($B$330:$B$530) - $B838, 1))</f>
        <v>0</v>
      </c>
      <c r="O838" s="12">
        <f ca="1">SUMPRODUCT(O431:O$530, OFFSET(O$533,0, 0, COUNT($B$330:$B$530) - $B838, 1))</f>
        <v>0</v>
      </c>
      <c r="P838" s="12">
        <f ca="1">SUMPRODUCT(P431:P$530, OFFSET(P$533,0, 0, COUNT($B$330:$B$530) - $B838, 1))</f>
        <v>0</v>
      </c>
      <c r="Q838" s="12">
        <f ca="1">SUMPRODUCT(Q431:Q$530, OFFSET(Q$533,0, 0, COUNT($B$330:$B$530) - $B838, 1))</f>
        <v>0</v>
      </c>
      <c r="R838" s="12">
        <f ca="1">SUMPRODUCT(R431:R$530, OFFSET(R$533,0, 0, COUNT($B$330:$B$530) - $B838, 1))</f>
        <v>0</v>
      </c>
      <c r="S838" s="12">
        <f ca="1">SUMPRODUCT(S431:S$530, OFFSET(S$533,0, 0, COUNT($B$330:$B$530) - $B838, 1))</f>
        <v>0</v>
      </c>
      <c r="T838" s="12">
        <f ca="1">SUMPRODUCT(T431:T$530, OFFSET(T$533,0, 0, COUNT($B$330:$B$530) - $B838, 1))</f>
        <v>0</v>
      </c>
      <c r="U838" s="12">
        <f ca="1">SUMPRODUCT(U431:U$530, OFFSET(U$533,0, 0, COUNT($B$330:$B$530) - $B838, 1))</f>
        <v>0</v>
      </c>
      <c r="V838" s="12">
        <f ca="1">SUMPRODUCT(V431:V$530, OFFSET(V$533,0, 0, COUNT($B$330:$B$530) - $B838, 1))</f>
        <v>0</v>
      </c>
      <c r="W838" s="12">
        <f ca="1">SUMPRODUCT(W431:W$530, OFFSET(W$533,0, 0, COUNT($B$330:$B$530) - $B838, 1))</f>
        <v>0</v>
      </c>
      <c r="X838" s="12">
        <f ca="1">SUMPRODUCT(X431:X$530, OFFSET(X$533,0, 0, COUNT($B$330:$B$530) - $B838, 1))</f>
        <v>0</v>
      </c>
      <c r="Y838" s="12">
        <f ca="1">SUMPRODUCT(Y431:Y$530, OFFSET(Y$533,0, 0, COUNT($B$330:$B$530) - $B838, 1))</f>
        <v>0</v>
      </c>
      <c r="Z838" s="12">
        <f ca="1">SUMPRODUCT(Z431:Z$530, OFFSET(Z$533,0, 0, COUNT($B$330:$B$530) - $B838, 1))</f>
        <v>0</v>
      </c>
      <c r="AA838" s="12">
        <f ca="1">SUMPRODUCT(AA431:AA$530, OFFSET(AA$533,0, 0, COUNT($B$330:$B$530) - $B838, 1))</f>
        <v>0</v>
      </c>
      <c r="AB838" s="12">
        <f ca="1">SUMPRODUCT(AB431:AB$530, OFFSET(AB$533,0, 0, COUNT($B$330:$B$530) - $B838, 1))</f>
        <v>0</v>
      </c>
      <c r="AC838" s="12">
        <f ca="1">SUMPRODUCT(AC431:AC$530, OFFSET(AC$533,0, 0, COUNT($B$330:$B$530) - $B838, 1))</f>
        <v>0</v>
      </c>
      <c r="AD838" s="12">
        <f ca="1">SUMPRODUCT(AD431:AD$530, OFFSET(AD$533,0, 0, COUNT($B$330:$B$530) - $B838, 1))</f>
        <v>0</v>
      </c>
      <c r="AE838" s="12">
        <f ca="1">SUMPRODUCT(AE431:AE$530, OFFSET(AE$533,0, 0, COUNT($B$330:$B$530) - $B838, 1))</f>
        <v>0</v>
      </c>
      <c r="AF838" s="12">
        <f ca="1">SUMPRODUCT(AF431:AF$530, OFFSET(AF$533,0, 0, COUNT($B$330:$B$530) - $B838, 1))</f>
        <v>0</v>
      </c>
      <c r="AG838" s="12">
        <f ca="1">SUMPRODUCT(AG431:AG$530, OFFSET(AG$533,0, 0, COUNT($B$330:$B$530) - $B838, 1))</f>
        <v>0</v>
      </c>
      <c r="AH838" s="12">
        <f ca="1">SUMPRODUCT(AH431:AH$530, OFFSET(AH$533,0, 0, COUNT($B$330:$B$530) - $B838, 1))</f>
        <v>0</v>
      </c>
      <c r="AI838" s="12">
        <f ca="1">SUMPRODUCT(AI431:AI$530, OFFSET(AI$533,0, 0, COUNT($B$330:$B$530) - $B838, 1))</f>
        <v>0</v>
      </c>
      <c r="AJ838" s="12">
        <f ca="1">SUMPRODUCT(AJ431:AJ$530, OFFSET(AJ$533,0, 0, COUNT($B$330:$B$530) - $B838, 1))</f>
        <v>0</v>
      </c>
      <c r="AK838" s="12">
        <f ca="1">SUMPRODUCT(AK431:AK$530, OFFSET(AK$533,0, 0, COUNT($B$330:$B$530) - $B838, 1))</f>
        <v>0</v>
      </c>
      <c r="AL838" s="12">
        <f ca="1">SUMPRODUCT(AL431:AL$530, OFFSET(AL$533,0, 0, COUNT($B$330:$B$530) - $B838, 1))</f>
        <v>0</v>
      </c>
      <c r="AM838" s="12">
        <f ca="1">SUMPRODUCT(AM431:AM$530, OFFSET(AM$533,0, 0, COUNT($B$330:$B$530) - $B838, 1))</f>
        <v>0</v>
      </c>
      <c r="AN838" s="12">
        <f ca="1">SUMPRODUCT(AN431:AN$530, OFFSET(AN$533,0, 0, COUNT($B$330:$B$530) - $B838, 1))</f>
        <v>0</v>
      </c>
      <c r="AO838" s="12">
        <f ca="1">SUMPRODUCT(AO431:AO$530, OFFSET(AO$533,0, 0, COUNT($B$330:$B$530) - $B838, 1))</f>
        <v>0</v>
      </c>
    </row>
    <row r="839" spans="2:41">
      <c r="B839" s="33">
        <v>102</v>
      </c>
      <c r="C839" s="12">
        <f ca="1">SUMPRODUCT(C432:C$530, OFFSET(C$533,0, 0, COUNT($B$330:$B$530) - $B839, 1))</f>
        <v>0</v>
      </c>
      <c r="D839" s="12">
        <f ca="1">SUMPRODUCT(D432:D$530, OFFSET(D$533,0, 0, COUNT($B$330:$B$530) - $B839, 1))</f>
        <v>0</v>
      </c>
      <c r="E839" s="12">
        <f ca="1">SUMPRODUCT(E432:E$530, OFFSET(E$533,0, 0, COUNT($B$330:$B$530) - $B839, 1))</f>
        <v>0</v>
      </c>
      <c r="F839" s="12">
        <f ca="1">SUMPRODUCT(F432:F$530, OFFSET(F$533,0, 0, COUNT($B$330:$B$530) - $B839, 1))</f>
        <v>0</v>
      </c>
      <c r="G839" s="12">
        <f ca="1">SUMPRODUCT(G432:G$530, OFFSET(G$533,0, 0, COUNT($B$330:$B$530) - $B839, 1))</f>
        <v>0</v>
      </c>
      <c r="H839" s="12">
        <f ca="1">SUMPRODUCT(H432:H$530, OFFSET(H$533,0, 0, COUNT($B$330:$B$530) - $B839, 1))</f>
        <v>0</v>
      </c>
      <c r="I839" s="12">
        <f ca="1">SUMPRODUCT(I432:I$530, OFFSET(I$533,0, 0, COUNT($B$330:$B$530) - $B839, 1))</f>
        <v>0</v>
      </c>
      <c r="J839" s="12">
        <f ca="1">SUMPRODUCT(J432:J$530, OFFSET(J$533,0, 0, COUNT($B$330:$B$530) - $B839, 1))</f>
        <v>0</v>
      </c>
      <c r="K839" s="12">
        <f ca="1">SUMPRODUCT(K432:K$530, OFFSET(K$533,0, 0, COUNT($B$330:$B$530) - $B839, 1))</f>
        <v>0</v>
      </c>
      <c r="L839" s="12">
        <f ca="1">SUMPRODUCT(L432:L$530, OFFSET(L$533,0, 0, COUNT($B$330:$B$530) - $B839, 1))</f>
        <v>0</v>
      </c>
      <c r="M839" s="12">
        <f ca="1">SUMPRODUCT(M432:M$530, OFFSET(M$533,0, 0, COUNT($B$330:$B$530) - $B839, 1))</f>
        <v>0</v>
      </c>
      <c r="N839" s="12">
        <f ca="1">SUMPRODUCT(N432:N$530, OFFSET(N$533,0, 0, COUNT($B$330:$B$530) - $B839, 1))</f>
        <v>0</v>
      </c>
      <c r="O839" s="12">
        <f ca="1">SUMPRODUCT(O432:O$530, OFFSET(O$533,0, 0, COUNT($B$330:$B$530) - $B839, 1))</f>
        <v>0</v>
      </c>
      <c r="P839" s="12">
        <f ca="1">SUMPRODUCT(P432:P$530, OFFSET(P$533,0, 0, COUNT($B$330:$B$530) - $B839, 1))</f>
        <v>0</v>
      </c>
      <c r="Q839" s="12">
        <f ca="1">SUMPRODUCT(Q432:Q$530, OFFSET(Q$533,0, 0, COUNT($B$330:$B$530) - $B839, 1))</f>
        <v>0</v>
      </c>
      <c r="R839" s="12">
        <f ca="1">SUMPRODUCT(R432:R$530, OFFSET(R$533,0, 0, COUNT($B$330:$B$530) - $B839, 1))</f>
        <v>0</v>
      </c>
      <c r="S839" s="12">
        <f ca="1">SUMPRODUCT(S432:S$530, OFFSET(S$533,0, 0, COUNT($B$330:$B$530) - $B839, 1))</f>
        <v>0</v>
      </c>
      <c r="T839" s="12">
        <f ca="1">SUMPRODUCT(T432:T$530, OFFSET(T$533,0, 0, COUNT($B$330:$B$530) - $B839, 1))</f>
        <v>0</v>
      </c>
      <c r="U839" s="12">
        <f ca="1">SUMPRODUCT(U432:U$530, OFFSET(U$533,0, 0, COUNT($B$330:$B$530) - $B839, 1))</f>
        <v>0</v>
      </c>
      <c r="V839" s="12">
        <f ca="1">SUMPRODUCT(V432:V$530, OFFSET(V$533,0, 0, COUNT($B$330:$B$530) - $B839, 1))</f>
        <v>0</v>
      </c>
      <c r="W839" s="12">
        <f ca="1">SUMPRODUCT(W432:W$530, OFFSET(W$533,0, 0, COUNT($B$330:$B$530) - $B839, 1))</f>
        <v>0</v>
      </c>
      <c r="X839" s="12">
        <f ca="1">SUMPRODUCT(X432:X$530, OFFSET(X$533,0, 0, COUNT($B$330:$B$530) - $B839, 1))</f>
        <v>0</v>
      </c>
      <c r="Y839" s="12">
        <f ca="1">SUMPRODUCT(Y432:Y$530, OFFSET(Y$533,0, 0, COUNT($B$330:$B$530) - $B839, 1))</f>
        <v>0</v>
      </c>
      <c r="Z839" s="12">
        <f ca="1">SUMPRODUCT(Z432:Z$530, OFFSET(Z$533,0, 0, COUNT($B$330:$B$530) - $B839, 1))</f>
        <v>0</v>
      </c>
      <c r="AA839" s="12">
        <f ca="1">SUMPRODUCT(AA432:AA$530, OFFSET(AA$533,0, 0, COUNT($B$330:$B$530) - $B839, 1))</f>
        <v>0</v>
      </c>
      <c r="AB839" s="12">
        <f ca="1">SUMPRODUCT(AB432:AB$530, OFFSET(AB$533,0, 0, COUNT($B$330:$B$530) - $B839, 1))</f>
        <v>0</v>
      </c>
      <c r="AC839" s="12">
        <f ca="1">SUMPRODUCT(AC432:AC$530, OFFSET(AC$533,0, 0, COUNT($B$330:$B$530) - $B839, 1))</f>
        <v>0</v>
      </c>
      <c r="AD839" s="12">
        <f ca="1">SUMPRODUCT(AD432:AD$530, OFFSET(AD$533,0, 0, COUNT($B$330:$B$530) - $B839, 1))</f>
        <v>0</v>
      </c>
      <c r="AE839" s="12">
        <f ca="1">SUMPRODUCT(AE432:AE$530, OFFSET(AE$533,0, 0, COUNT($B$330:$B$530) - $B839, 1))</f>
        <v>0</v>
      </c>
      <c r="AF839" s="12">
        <f ca="1">SUMPRODUCT(AF432:AF$530, OFFSET(AF$533,0, 0, COUNT($B$330:$B$530) - $B839, 1))</f>
        <v>0</v>
      </c>
      <c r="AG839" s="12">
        <f ca="1">SUMPRODUCT(AG432:AG$530, OFFSET(AG$533,0, 0, COUNT($B$330:$B$530) - $B839, 1))</f>
        <v>0</v>
      </c>
      <c r="AH839" s="12">
        <f ca="1">SUMPRODUCT(AH432:AH$530, OFFSET(AH$533,0, 0, COUNT($B$330:$B$530) - $B839, 1))</f>
        <v>0</v>
      </c>
      <c r="AI839" s="12">
        <f ca="1">SUMPRODUCT(AI432:AI$530, OFFSET(AI$533,0, 0, COUNT($B$330:$B$530) - $B839, 1))</f>
        <v>0</v>
      </c>
      <c r="AJ839" s="12">
        <f ca="1">SUMPRODUCT(AJ432:AJ$530, OFFSET(AJ$533,0, 0, COUNT($B$330:$B$530) - $B839, 1))</f>
        <v>0</v>
      </c>
      <c r="AK839" s="12">
        <f ca="1">SUMPRODUCT(AK432:AK$530, OFFSET(AK$533,0, 0, COUNT($B$330:$B$530) - $B839, 1))</f>
        <v>0</v>
      </c>
      <c r="AL839" s="12">
        <f ca="1">SUMPRODUCT(AL432:AL$530, OFFSET(AL$533,0, 0, COUNT($B$330:$B$530) - $B839, 1))</f>
        <v>0</v>
      </c>
      <c r="AM839" s="12">
        <f ca="1">SUMPRODUCT(AM432:AM$530, OFFSET(AM$533,0, 0, COUNT($B$330:$B$530) - $B839, 1))</f>
        <v>0</v>
      </c>
      <c r="AN839" s="12">
        <f ca="1">SUMPRODUCT(AN432:AN$530, OFFSET(AN$533,0, 0, COUNT($B$330:$B$530) - $B839, 1))</f>
        <v>0</v>
      </c>
      <c r="AO839" s="12">
        <f ca="1">SUMPRODUCT(AO432:AO$530, OFFSET(AO$533,0, 0, COUNT($B$330:$B$530) - $B839, 1))</f>
        <v>0</v>
      </c>
    </row>
    <row r="840" spans="2:41">
      <c r="B840" s="33">
        <v>103</v>
      </c>
      <c r="C840" s="12">
        <f ca="1">SUMPRODUCT(C433:C$530, OFFSET(C$533,0, 0, COUNT($B$330:$B$530) - $B840, 1))</f>
        <v>0</v>
      </c>
      <c r="D840" s="12">
        <f ca="1">SUMPRODUCT(D433:D$530, OFFSET(D$533,0, 0, COUNT($B$330:$B$530) - $B840, 1))</f>
        <v>0</v>
      </c>
      <c r="E840" s="12">
        <f ca="1">SUMPRODUCT(E433:E$530, OFFSET(E$533,0, 0, COUNT($B$330:$B$530) - $B840, 1))</f>
        <v>0</v>
      </c>
      <c r="F840" s="12">
        <f ca="1">SUMPRODUCT(F433:F$530, OFFSET(F$533,0, 0, COUNT($B$330:$B$530) - $B840, 1))</f>
        <v>0</v>
      </c>
      <c r="G840" s="12">
        <f ca="1">SUMPRODUCT(G433:G$530, OFFSET(G$533,0, 0, COUNT($B$330:$B$530) - $B840, 1))</f>
        <v>0</v>
      </c>
      <c r="H840" s="12">
        <f ca="1">SUMPRODUCT(H433:H$530, OFFSET(H$533,0, 0, COUNT($B$330:$B$530) - $B840, 1))</f>
        <v>0</v>
      </c>
      <c r="I840" s="12">
        <f ca="1">SUMPRODUCT(I433:I$530, OFFSET(I$533,0, 0, COUNT($B$330:$B$530) - $B840, 1))</f>
        <v>0</v>
      </c>
      <c r="J840" s="12">
        <f ca="1">SUMPRODUCT(J433:J$530, OFFSET(J$533,0, 0, COUNT($B$330:$B$530) - $B840, 1))</f>
        <v>0</v>
      </c>
      <c r="K840" s="12">
        <f ca="1">SUMPRODUCT(K433:K$530, OFFSET(K$533,0, 0, COUNT($B$330:$B$530) - $B840, 1))</f>
        <v>0</v>
      </c>
      <c r="L840" s="12">
        <f ca="1">SUMPRODUCT(L433:L$530, OFFSET(L$533,0, 0, COUNT($B$330:$B$530) - $B840, 1))</f>
        <v>0</v>
      </c>
      <c r="M840" s="12">
        <f ca="1">SUMPRODUCT(M433:M$530, OFFSET(M$533,0, 0, COUNT($B$330:$B$530) - $B840, 1))</f>
        <v>0</v>
      </c>
      <c r="N840" s="12">
        <f ca="1">SUMPRODUCT(N433:N$530, OFFSET(N$533,0, 0, COUNT($B$330:$B$530) - $B840, 1))</f>
        <v>0</v>
      </c>
      <c r="O840" s="12">
        <f ca="1">SUMPRODUCT(O433:O$530, OFFSET(O$533,0, 0, COUNT($B$330:$B$530) - $B840, 1))</f>
        <v>0</v>
      </c>
      <c r="P840" s="12">
        <f ca="1">SUMPRODUCT(P433:P$530, OFFSET(P$533,0, 0, COUNT($B$330:$B$530) - $B840, 1))</f>
        <v>0</v>
      </c>
      <c r="Q840" s="12">
        <f ca="1">SUMPRODUCT(Q433:Q$530, OFFSET(Q$533,0, 0, COUNT($B$330:$B$530) - $B840, 1))</f>
        <v>0</v>
      </c>
      <c r="R840" s="12">
        <f ca="1">SUMPRODUCT(R433:R$530, OFFSET(R$533,0, 0, COUNT($B$330:$B$530) - $B840, 1))</f>
        <v>0</v>
      </c>
      <c r="S840" s="12">
        <f ca="1">SUMPRODUCT(S433:S$530, OFFSET(S$533,0, 0, COUNT($B$330:$B$530) - $B840, 1))</f>
        <v>0</v>
      </c>
      <c r="T840" s="12">
        <f ca="1">SUMPRODUCT(T433:T$530, OFFSET(T$533,0, 0, COUNT($B$330:$B$530) - $B840, 1))</f>
        <v>0</v>
      </c>
      <c r="U840" s="12">
        <f ca="1">SUMPRODUCT(U433:U$530, OFFSET(U$533,0, 0, COUNT($B$330:$B$530) - $B840, 1))</f>
        <v>0</v>
      </c>
      <c r="V840" s="12">
        <f ca="1">SUMPRODUCT(V433:V$530, OFFSET(V$533,0, 0, COUNT($B$330:$B$530) - $B840, 1))</f>
        <v>0</v>
      </c>
      <c r="W840" s="12">
        <f ca="1">SUMPRODUCT(W433:W$530, OFFSET(W$533,0, 0, COUNT($B$330:$B$530) - $B840, 1))</f>
        <v>0</v>
      </c>
      <c r="X840" s="12">
        <f ca="1">SUMPRODUCT(X433:X$530, OFFSET(X$533,0, 0, COUNT($B$330:$B$530) - $B840, 1))</f>
        <v>0</v>
      </c>
      <c r="Y840" s="12">
        <f ca="1">SUMPRODUCT(Y433:Y$530, OFFSET(Y$533,0, 0, COUNT($B$330:$B$530) - $B840, 1))</f>
        <v>0</v>
      </c>
      <c r="Z840" s="12">
        <f ca="1">SUMPRODUCT(Z433:Z$530, OFFSET(Z$533,0, 0, COUNT($B$330:$B$530) - $B840, 1))</f>
        <v>0</v>
      </c>
      <c r="AA840" s="12">
        <f ca="1">SUMPRODUCT(AA433:AA$530, OFFSET(AA$533,0, 0, COUNT($B$330:$B$530) - $B840, 1))</f>
        <v>0</v>
      </c>
      <c r="AB840" s="12">
        <f ca="1">SUMPRODUCT(AB433:AB$530, OFFSET(AB$533,0, 0, COUNT($B$330:$B$530) - $B840, 1))</f>
        <v>0</v>
      </c>
      <c r="AC840" s="12">
        <f ca="1">SUMPRODUCT(AC433:AC$530, OFFSET(AC$533,0, 0, COUNT($B$330:$B$530) - $B840, 1))</f>
        <v>0</v>
      </c>
      <c r="AD840" s="12">
        <f ca="1">SUMPRODUCT(AD433:AD$530, OFFSET(AD$533,0, 0, COUNT($B$330:$B$530) - $B840, 1))</f>
        <v>0</v>
      </c>
      <c r="AE840" s="12">
        <f ca="1">SUMPRODUCT(AE433:AE$530, OFFSET(AE$533,0, 0, COUNT($B$330:$B$530) - $B840, 1))</f>
        <v>0</v>
      </c>
      <c r="AF840" s="12">
        <f ca="1">SUMPRODUCT(AF433:AF$530, OFFSET(AF$533,0, 0, COUNT($B$330:$B$530) - $B840, 1))</f>
        <v>0</v>
      </c>
      <c r="AG840" s="12">
        <f ca="1">SUMPRODUCT(AG433:AG$530, OFFSET(AG$533,0, 0, COUNT($B$330:$B$530) - $B840, 1))</f>
        <v>0</v>
      </c>
      <c r="AH840" s="12">
        <f ca="1">SUMPRODUCT(AH433:AH$530, OFFSET(AH$533,0, 0, COUNT($B$330:$B$530) - $B840, 1))</f>
        <v>0</v>
      </c>
      <c r="AI840" s="12">
        <f ca="1">SUMPRODUCT(AI433:AI$530, OFFSET(AI$533,0, 0, COUNT($B$330:$B$530) - $B840, 1))</f>
        <v>0</v>
      </c>
      <c r="AJ840" s="12">
        <f ca="1">SUMPRODUCT(AJ433:AJ$530, OFFSET(AJ$533,0, 0, COUNT($B$330:$B$530) - $B840, 1))</f>
        <v>0</v>
      </c>
      <c r="AK840" s="12">
        <f ca="1">SUMPRODUCT(AK433:AK$530, OFFSET(AK$533,0, 0, COUNT($B$330:$B$530) - $B840, 1))</f>
        <v>0</v>
      </c>
      <c r="AL840" s="12">
        <f ca="1">SUMPRODUCT(AL433:AL$530, OFFSET(AL$533,0, 0, COUNT($B$330:$B$530) - $B840, 1))</f>
        <v>0</v>
      </c>
      <c r="AM840" s="12">
        <f ca="1">SUMPRODUCT(AM433:AM$530, OFFSET(AM$533,0, 0, COUNT($B$330:$B$530) - $B840, 1))</f>
        <v>0</v>
      </c>
      <c r="AN840" s="12">
        <f ca="1">SUMPRODUCT(AN433:AN$530, OFFSET(AN$533,0, 0, COUNT($B$330:$B$530) - $B840, 1))</f>
        <v>0</v>
      </c>
      <c r="AO840" s="12">
        <f ca="1">SUMPRODUCT(AO433:AO$530, OFFSET(AO$533,0, 0, COUNT($B$330:$B$530) - $B840, 1))</f>
        <v>0</v>
      </c>
    </row>
    <row r="841" spans="2:41">
      <c r="B841" s="33">
        <v>104</v>
      </c>
      <c r="C841" s="12">
        <f ca="1">SUMPRODUCT(C434:C$530, OFFSET(C$533,0, 0, COUNT($B$330:$B$530) - $B841, 1))</f>
        <v>0</v>
      </c>
      <c r="D841" s="12">
        <f ca="1">SUMPRODUCT(D434:D$530, OFFSET(D$533,0, 0, COUNT($B$330:$B$530) - $B841, 1))</f>
        <v>0</v>
      </c>
      <c r="E841" s="12">
        <f ca="1">SUMPRODUCT(E434:E$530, OFFSET(E$533,0, 0, COUNT($B$330:$B$530) - $B841, 1))</f>
        <v>0</v>
      </c>
      <c r="F841" s="12">
        <f ca="1">SUMPRODUCT(F434:F$530, OFFSET(F$533,0, 0, COUNT($B$330:$B$530) - $B841, 1))</f>
        <v>0</v>
      </c>
      <c r="G841" s="12">
        <f ca="1">SUMPRODUCT(G434:G$530, OFFSET(G$533,0, 0, COUNT($B$330:$B$530) - $B841, 1))</f>
        <v>0</v>
      </c>
      <c r="H841" s="12">
        <f ca="1">SUMPRODUCT(H434:H$530, OFFSET(H$533,0, 0, COUNT($B$330:$B$530) - $B841, 1))</f>
        <v>0</v>
      </c>
      <c r="I841" s="12">
        <f ca="1">SUMPRODUCT(I434:I$530, OFFSET(I$533,0, 0, COUNT($B$330:$B$530) - $B841, 1))</f>
        <v>0</v>
      </c>
      <c r="J841" s="12">
        <f ca="1">SUMPRODUCT(J434:J$530, OFFSET(J$533,0, 0, COUNT($B$330:$B$530) - $B841, 1))</f>
        <v>0</v>
      </c>
      <c r="K841" s="12">
        <f ca="1">SUMPRODUCT(K434:K$530, OFFSET(K$533,0, 0, COUNT($B$330:$B$530) - $B841, 1))</f>
        <v>0</v>
      </c>
      <c r="L841" s="12">
        <f ca="1">SUMPRODUCT(L434:L$530, OFFSET(L$533,0, 0, COUNT($B$330:$B$530) - $B841, 1))</f>
        <v>0</v>
      </c>
      <c r="M841" s="12">
        <f ca="1">SUMPRODUCT(M434:M$530, OFFSET(M$533,0, 0, COUNT($B$330:$B$530) - $B841, 1))</f>
        <v>0</v>
      </c>
      <c r="N841" s="12">
        <f ca="1">SUMPRODUCT(N434:N$530, OFFSET(N$533,0, 0, COUNT($B$330:$B$530) - $B841, 1))</f>
        <v>0</v>
      </c>
      <c r="O841" s="12">
        <f ca="1">SUMPRODUCT(O434:O$530, OFFSET(O$533,0, 0, COUNT($B$330:$B$530) - $B841, 1))</f>
        <v>0</v>
      </c>
      <c r="P841" s="12">
        <f ca="1">SUMPRODUCT(P434:P$530, OFFSET(P$533,0, 0, COUNT($B$330:$B$530) - $B841, 1))</f>
        <v>0</v>
      </c>
      <c r="Q841" s="12">
        <f ca="1">SUMPRODUCT(Q434:Q$530, OFFSET(Q$533,0, 0, COUNT($B$330:$B$530) - $B841, 1))</f>
        <v>0</v>
      </c>
      <c r="R841" s="12">
        <f ca="1">SUMPRODUCT(R434:R$530, OFFSET(R$533,0, 0, COUNT($B$330:$B$530) - $B841, 1))</f>
        <v>0</v>
      </c>
      <c r="S841" s="12">
        <f ca="1">SUMPRODUCT(S434:S$530, OFFSET(S$533,0, 0, COUNT($B$330:$B$530) - $B841, 1))</f>
        <v>0</v>
      </c>
      <c r="T841" s="12">
        <f ca="1">SUMPRODUCT(T434:T$530, OFFSET(T$533,0, 0, COUNT($B$330:$B$530) - $B841, 1))</f>
        <v>0</v>
      </c>
      <c r="U841" s="12">
        <f ca="1">SUMPRODUCT(U434:U$530, OFFSET(U$533,0, 0, COUNT($B$330:$B$530) - $B841, 1))</f>
        <v>0</v>
      </c>
      <c r="V841" s="12">
        <f ca="1">SUMPRODUCT(V434:V$530, OFFSET(V$533,0, 0, COUNT($B$330:$B$530) - $B841, 1))</f>
        <v>0</v>
      </c>
      <c r="W841" s="12">
        <f ca="1">SUMPRODUCT(W434:W$530, OFFSET(W$533,0, 0, COUNT($B$330:$B$530) - $B841, 1))</f>
        <v>0</v>
      </c>
      <c r="X841" s="12">
        <f ca="1">SUMPRODUCT(X434:X$530, OFFSET(X$533,0, 0, COUNT($B$330:$B$530) - $B841, 1))</f>
        <v>0</v>
      </c>
      <c r="Y841" s="12">
        <f ca="1">SUMPRODUCT(Y434:Y$530, OFFSET(Y$533,0, 0, COUNT($B$330:$B$530) - $B841, 1))</f>
        <v>0</v>
      </c>
      <c r="Z841" s="12">
        <f ca="1">SUMPRODUCT(Z434:Z$530, OFFSET(Z$533,0, 0, COUNT($B$330:$B$530) - $B841, 1))</f>
        <v>0</v>
      </c>
      <c r="AA841" s="12">
        <f ca="1">SUMPRODUCT(AA434:AA$530, OFFSET(AA$533,0, 0, COUNT($B$330:$B$530) - $B841, 1))</f>
        <v>0</v>
      </c>
      <c r="AB841" s="12">
        <f ca="1">SUMPRODUCT(AB434:AB$530, OFFSET(AB$533,0, 0, COUNT($B$330:$B$530) - $B841, 1))</f>
        <v>0</v>
      </c>
      <c r="AC841" s="12">
        <f ca="1">SUMPRODUCT(AC434:AC$530, OFFSET(AC$533,0, 0, COUNT($B$330:$B$530) - $B841, 1))</f>
        <v>0</v>
      </c>
      <c r="AD841" s="12">
        <f ca="1">SUMPRODUCT(AD434:AD$530, OFFSET(AD$533,0, 0, COUNT($B$330:$B$530) - $B841, 1))</f>
        <v>0</v>
      </c>
      <c r="AE841" s="12">
        <f ca="1">SUMPRODUCT(AE434:AE$530, OFFSET(AE$533,0, 0, COUNT($B$330:$B$530) - $B841, 1))</f>
        <v>0</v>
      </c>
      <c r="AF841" s="12">
        <f ca="1">SUMPRODUCT(AF434:AF$530, OFFSET(AF$533,0, 0, COUNT($B$330:$B$530) - $B841, 1))</f>
        <v>0</v>
      </c>
      <c r="AG841" s="12">
        <f ca="1">SUMPRODUCT(AG434:AG$530, OFFSET(AG$533,0, 0, COUNT($B$330:$B$530) - $B841, 1))</f>
        <v>0</v>
      </c>
      <c r="AH841" s="12">
        <f ca="1">SUMPRODUCT(AH434:AH$530, OFFSET(AH$533,0, 0, COUNT($B$330:$B$530) - $B841, 1))</f>
        <v>0</v>
      </c>
      <c r="AI841" s="12">
        <f ca="1">SUMPRODUCT(AI434:AI$530, OFFSET(AI$533,0, 0, COUNT($B$330:$B$530) - $B841, 1))</f>
        <v>0</v>
      </c>
      <c r="AJ841" s="12">
        <f ca="1">SUMPRODUCT(AJ434:AJ$530, OFFSET(AJ$533,0, 0, COUNT($B$330:$B$530) - $B841, 1))</f>
        <v>0</v>
      </c>
      <c r="AK841" s="12">
        <f ca="1">SUMPRODUCT(AK434:AK$530, OFFSET(AK$533,0, 0, COUNT($B$330:$B$530) - $B841, 1))</f>
        <v>0</v>
      </c>
      <c r="AL841" s="12">
        <f ca="1">SUMPRODUCT(AL434:AL$530, OFFSET(AL$533,0, 0, COUNT($B$330:$B$530) - $B841, 1))</f>
        <v>0</v>
      </c>
      <c r="AM841" s="12">
        <f ca="1">SUMPRODUCT(AM434:AM$530, OFFSET(AM$533,0, 0, COUNT($B$330:$B$530) - $B841, 1))</f>
        <v>0</v>
      </c>
      <c r="AN841" s="12">
        <f ca="1">SUMPRODUCT(AN434:AN$530, OFFSET(AN$533,0, 0, COUNT($B$330:$B$530) - $B841, 1))</f>
        <v>0</v>
      </c>
      <c r="AO841" s="12">
        <f ca="1">SUMPRODUCT(AO434:AO$530, OFFSET(AO$533,0, 0, COUNT($B$330:$B$530) - $B841, 1))</f>
        <v>0</v>
      </c>
    </row>
    <row r="842" spans="2:41">
      <c r="B842" s="33">
        <v>105</v>
      </c>
      <c r="C842" s="12">
        <f ca="1">SUMPRODUCT(C435:C$530, OFFSET(C$533,0, 0, COUNT($B$330:$B$530) - $B842, 1))</f>
        <v>0</v>
      </c>
      <c r="D842" s="12">
        <f ca="1">SUMPRODUCT(D435:D$530, OFFSET(D$533,0, 0, COUNT($B$330:$B$530) - $B842, 1))</f>
        <v>0</v>
      </c>
      <c r="E842" s="12">
        <f ca="1">SUMPRODUCT(E435:E$530, OFFSET(E$533,0, 0, COUNT($B$330:$B$530) - $B842, 1))</f>
        <v>0</v>
      </c>
      <c r="F842" s="12">
        <f ca="1">SUMPRODUCT(F435:F$530, OFFSET(F$533,0, 0, COUNT($B$330:$B$530) - $B842, 1))</f>
        <v>0</v>
      </c>
      <c r="G842" s="12">
        <f ca="1">SUMPRODUCT(G435:G$530, OFFSET(G$533,0, 0, COUNT($B$330:$B$530) - $B842, 1))</f>
        <v>0</v>
      </c>
      <c r="H842" s="12">
        <f ca="1">SUMPRODUCT(H435:H$530, OFFSET(H$533,0, 0, COUNT($B$330:$B$530) - $B842, 1))</f>
        <v>0</v>
      </c>
      <c r="I842" s="12">
        <f ca="1">SUMPRODUCT(I435:I$530, OFFSET(I$533,0, 0, COUNT($B$330:$B$530) - $B842, 1))</f>
        <v>0</v>
      </c>
      <c r="J842" s="12">
        <f ca="1">SUMPRODUCT(J435:J$530, OFFSET(J$533,0, 0, COUNT($B$330:$B$530) - $B842, 1))</f>
        <v>0</v>
      </c>
      <c r="K842" s="12">
        <f ca="1">SUMPRODUCT(K435:K$530, OFFSET(K$533,0, 0, COUNT($B$330:$B$530) - $B842, 1))</f>
        <v>0</v>
      </c>
      <c r="L842" s="12">
        <f ca="1">SUMPRODUCT(L435:L$530, OFFSET(L$533,0, 0, COUNT($B$330:$B$530) - $B842, 1))</f>
        <v>0</v>
      </c>
      <c r="M842" s="12">
        <f ca="1">SUMPRODUCT(M435:M$530, OFFSET(M$533,0, 0, COUNT($B$330:$B$530) - $B842, 1))</f>
        <v>0</v>
      </c>
      <c r="N842" s="12">
        <f ca="1">SUMPRODUCT(N435:N$530, OFFSET(N$533,0, 0, COUNT($B$330:$B$530) - $B842, 1))</f>
        <v>0</v>
      </c>
      <c r="O842" s="12">
        <f ca="1">SUMPRODUCT(O435:O$530, OFFSET(O$533,0, 0, COUNT($B$330:$B$530) - $B842, 1))</f>
        <v>0</v>
      </c>
      <c r="P842" s="12">
        <f ca="1">SUMPRODUCT(P435:P$530, OFFSET(P$533,0, 0, COUNT($B$330:$B$530) - $B842, 1))</f>
        <v>0</v>
      </c>
      <c r="Q842" s="12">
        <f ca="1">SUMPRODUCT(Q435:Q$530, OFFSET(Q$533,0, 0, COUNT($B$330:$B$530) - $B842, 1))</f>
        <v>0</v>
      </c>
      <c r="R842" s="12">
        <f ca="1">SUMPRODUCT(R435:R$530, OFFSET(R$533,0, 0, COUNT($B$330:$B$530) - $B842, 1))</f>
        <v>0</v>
      </c>
      <c r="S842" s="12">
        <f ca="1">SUMPRODUCT(S435:S$530, OFFSET(S$533,0, 0, COUNT($B$330:$B$530) - $B842, 1))</f>
        <v>0</v>
      </c>
      <c r="T842" s="12">
        <f ca="1">SUMPRODUCT(T435:T$530, OFFSET(T$533,0, 0, COUNT($B$330:$B$530) - $B842, 1))</f>
        <v>0</v>
      </c>
      <c r="U842" s="12">
        <f ca="1">SUMPRODUCT(U435:U$530, OFFSET(U$533,0, 0, COUNT($B$330:$B$530) - $B842, 1))</f>
        <v>0</v>
      </c>
      <c r="V842" s="12">
        <f ca="1">SUMPRODUCT(V435:V$530, OFFSET(V$533,0, 0, COUNT($B$330:$B$530) - $B842, 1))</f>
        <v>0</v>
      </c>
      <c r="W842" s="12">
        <f ca="1">SUMPRODUCT(W435:W$530, OFFSET(W$533,0, 0, COUNT($B$330:$B$530) - $B842, 1))</f>
        <v>0</v>
      </c>
      <c r="X842" s="12">
        <f ca="1">SUMPRODUCT(X435:X$530, OFFSET(X$533,0, 0, COUNT($B$330:$B$530) - $B842, 1))</f>
        <v>0</v>
      </c>
      <c r="Y842" s="12">
        <f ca="1">SUMPRODUCT(Y435:Y$530, OFFSET(Y$533,0, 0, COUNT($B$330:$B$530) - $B842, 1))</f>
        <v>0</v>
      </c>
      <c r="Z842" s="12">
        <f ca="1">SUMPRODUCT(Z435:Z$530, OFFSET(Z$533,0, 0, COUNT($B$330:$B$530) - $B842, 1))</f>
        <v>0</v>
      </c>
      <c r="AA842" s="12">
        <f ca="1">SUMPRODUCT(AA435:AA$530, OFFSET(AA$533,0, 0, COUNT($B$330:$B$530) - $B842, 1))</f>
        <v>0</v>
      </c>
      <c r="AB842" s="12">
        <f ca="1">SUMPRODUCT(AB435:AB$530, OFFSET(AB$533,0, 0, COUNT($B$330:$B$530) - $B842, 1))</f>
        <v>0</v>
      </c>
      <c r="AC842" s="12">
        <f ca="1">SUMPRODUCT(AC435:AC$530, OFFSET(AC$533,0, 0, COUNT($B$330:$B$530) - $B842, 1))</f>
        <v>0</v>
      </c>
      <c r="AD842" s="12">
        <f ca="1">SUMPRODUCT(AD435:AD$530, OFFSET(AD$533,0, 0, COUNT($B$330:$B$530) - $B842, 1))</f>
        <v>0</v>
      </c>
      <c r="AE842" s="12">
        <f ca="1">SUMPRODUCT(AE435:AE$530, OFFSET(AE$533,0, 0, COUNT($B$330:$B$530) - $B842, 1))</f>
        <v>0</v>
      </c>
      <c r="AF842" s="12">
        <f ca="1">SUMPRODUCT(AF435:AF$530, OFFSET(AF$533,0, 0, COUNT($B$330:$B$530) - $B842, 1))</f>
        <v>0</v>
      </c>
      <c r="AG842" s="12">
        <f ca="1">SUMPRODUCT(AG435:AG$530, OFFSET(AG$533,0, 0, COUNT($B$330:$B$530) - $B842, 1))</f>
        <v>0</v>
      </c>
      <c r="AH842" s="12">
        <f ca="1">SUMPRODUCT(AH435:AH$530, OFFSET(AH$533,0, 0, COUNT($B$330:$B$530) - $B842, 1))</f>
        <v>0</v>
      </c>
      <c r="AI842" s="12">
        <f ca="1">SUMPRODUCT(AI435:AI$530, OFFSET(AI$533,0, 0, COUNT($B$330:$B$530) - $B842, 1))</f>
        <v>0</v>
      </c>
      <c r="AJ842" s="12">
        <f ca="1">SUMPRODUCT(AJ435:AJ$530, OFFSET(AJ$533,0, 0, COUNT($B$330:$B$530) - $B842, 1))</f>
        <v>0</v>
      </c>
      <c r="AK842" s="12">
        <f ca="1">SUMPRODUCT(AK435:AK$530, OFFSET(AK$533,0, 0, COUNT($B$330:$B$530) - $B842, 1))</f>
        <v>0</v>
      </c>
      <c r="AL842" s="12">
        <f ca="1">SUMPRODUCT(AL435:AL$530, OFFSET(AL$533,0, 0, COUNT($B$330:$B$530) - $B842, 1))</f>
        <v>0</v>
      </c>
      <c r="AM842" s="12">
        <f ca="1">SUMPRODUCT(AM435:AM$530, OFFSET(AM$533,0, 0, COUNT($B$330:$B$530) - $B842, 1))</f>
        <v>0</v>
      </c>
      <c r="AN842" s="12">
        <f ca="1">SUMPRODUCT(AN435:AN$530, OFFSET(AN$533,0, 0, COUNT($B$330:$B$530) - $B842, 1))</f>
        <v>0</v>
      </c>
      <c r="AO842" s="12">
        <f ca="1">SUMPRODUCT(AO435:AO$530, OFFSET(AO$533,0, 0, COUNT($B$330:$B$530) - $B842, 1))</f>
        <v>0</v>
      </c>
    </row>
    <row r="843" spans="2:41">
      <c r="B843" s="33">
        <v>106</v>
      </c>
      <c r="C843" s="12">
        <f ca="1">SUMPRODUCT(C436:C$530, OFFSET(C$533,0, 0, COUNT($B$330:$B$530) - $B843, 1))</f>
        <v>0</v>
      </c>
      <c r="D843" s="12">
        <f ca="1">SUMPRODUCT(D436:D$530, OFFSET(D$533,0, 0, COUNT($B$330:$B$530) - $B843, 1))</f>
        <v>0</v>
      </c>
      <c r="E843" s="12">
        <f ca="1">SUMPRODUCT(E436:E$530, OFFSET(E$533,0, 0, COUNT($B$330:$B$530) - $B843, 1))</f>
        <v>0</v>
      </c>
      <c r="F843" s="12">
        <f ca="1">SUMPRODUCT(F436:F$530, OFFSET(F$533,0, 0, COUNT($B$330:$B$530) - $B843, 1))</f>
        <v>0</v>
      </c>
      <c r="G843" s="12">
        <f ca="1">SUMPRODUCT(G436:G$530, OFFSET(G$533,0, 0, COUNT($B$330:$B$530) - $B843, 1))</f>
        <v>0</v>
      </c>
      <c r="H843" s="12">
        <f ca="1">SUMPRODUCT(H436:H$530, OFFSET(H$533,0, 0, COUNT($B$330:$B$530) - $B843, 1))</f>
        <v>0</v>
      </c>
      <c r="I843" s="12">
        <f ca="1">SUMPRODUCT(I436:I$530, OFFSET(I$533,0, 0, COUNT($B$330:$B$530) - $B843, 1))</f>
        <v>0</v>
      </c>
      <c r="J843" s="12">
        <f ca="1">SUMPRODUCT(J436:J$530, OFFSET(J$533,0, 0, COUNT($B$330:$B$530) - $B843, 1))</f>
        <v>0</v>
      </c>
      <c r="K843" s="12">
        <f ca="1">SUMPRODUCT(K436:K$530, OFFSET(K$533,0, 0, COUNT($B$330:$B$530) - $B843, 1))</f>
        <v>0</v>
      </c>
      <c r="L843" s="12">
        <f ca="1">SUMPRODUCT(L436:L$530, OFFSET(L$533,0, 0, COUNT($B$330:$B$530) - $B843, 1))</f>
        <v>0</v>
      </c>
      <c r="M843" s="12">
        <f ca="1">SUMPRODUCT(M436:M$530, OFFSET(M$533,0, 0, COUNT($B$330:$B$530) - $B843, 1))</f>
        <v>0</v>
      </c>
      <c r="N843" s="12">
        <f ca="1">SUMPRODUCT(N436:N$530, OFFSET(N$533,0, 0, COUNT($B$330:$B$530) - $B843, 1))</f>
        <v>0</v>
      </c>
      <c r="O843" s="12">
        <f ca="1">SUMPRODUCT(O436:O$530, OFFSET(O$533,0, 0, COUNT($B$330:$B$530) - $B843, 1))</f>
        <v>0</v>
      </c>
      <c r="P843" s="12">
        <f ca="1">SUMPRODUCT(P436:P$530, OFFSET(P$533,0, 0, COUNT($B$330:$B$530) - $B843, 1))</f>
        <v>0</v>
      </c>
      <c r="Q843" s="12">
        <f ca="1">SUMPRODUCT(Q436:Q$530, OFFSET(Q$533,0, 0, COUNT($B$330:$B$530) - $B843, 1))</f>
        <v>0</v>
      </c>
      <c r="R843" s="12">
        <f ca="1">SUMPRODUCT(R436:R$530, OFFSET(R$533,0, 0, COUNT($B$330:$B$530) - $B843, 1))</f>
        <v>0</v>
      </c>
      <c r="S843" s="12">
        <f ca="1">SUMPRODUCT(S436:S$530, OFFSET(S$533,0, 0, COUNT($B$330:$B$530) - $B843, 1))</f>
        <v>0</v>
      </c>
      <c r="T843" s="12">
        <f ca="1">SUMPRODUCT(T436:T$530, OFFSET(T$533,0, 0, COUNT($B$330:$B$530) - $B843, 1))</f>
        <v>0</v>
      </c>
      <c r="U843" s="12">
        <f ca="1">SUMPRODUCT(U436:U$530, OFFSET(U$533,0, 0, COUNT($B$330:$B$530) - $B843, 1))</f>
        <v>0</v>
      </c>
      <c r="V843" s="12">
        <f ca="1">SUMPRODUCT(V436:V$530, OFFSET(V$533,0, 0, COUNT($B$330:$B$530) - $B843, 1))</f>
        <v>0</v>
      </c>
      <c r="W843" s="12">
        <f ca="1">SUMPRODUCT(W436:W$530, OFFSET(W$533,0, 0, COUNT($B$330:$B$530) - $B843, 1))</f>
        <v>0</v>
      </c>
      <c r="X843" s="12">
        <f ca="1">SUMPRODUCT(X436:X$530, OFFSET(X$533,0, 0, COUNT($B$330:$B$530) - $B843, 1))</f>
        <v>0</v>
      </c>
      <c r="Y843" s="12">
        <f ca="1">SUMPRODUCT(Y436:Y$530, OFFSET(Y$533,0, 0, COUNT($B$330:$B$530) - $B843, 1))</f>
        <v>0</v>
      </c>
      <c r="Z843" s="12">
        <f ca="1">SUMPRODUCT(Z436:Z$530, OFFSET(Z$533,0, 0, COUNT($B$330:$B$530) - $B843, 1))</f>
        <v>0</v>
      </c>
      <c r="AA843" s="12">
        <f ca="1">SUMPRODUCT(AA436:AA$530, OFFSET(AA$533,0, 0, COUNT($B$330:$B$530) - $B843, 1))</f>
        <v>0</v>
      </c>
      <c r="AB843" s="12">
        <f ca="1">SUMPRODUCT(AB436:AB$530, OFFSET(AB$533,0, 0, COUNT($B$330:$B$530) - $B843, 1))</f>
        <v>0</v>
      </c>
      <c r="AC843" s="12">
        <f ca="1">SUMPRODUCT(AC436:AC$530, OFFSET(AC$533,0, 0, COUNT($B$330:$B$530) - $B843, 1))</f>
        <v>0</v>
      </c>
      <c r="AD843" s="12">
        <f ca="1">SUMPRODUCT(AD436:AD$530, OFFSET(AD$533,0, 0, COUNT($B$330:$B$530) - $B843, 1))</f>
        <v>0</v>
      </c>
      <c r="AE843" s="12">
        <f ca="1">SUMPRODUCT(AE436:AE$530, OFFSET(AE$533,0, 0, COUNT($B$330:$B$530) - $B843, 1))</f>
        <v>0</v>
      </c>
      <c r="AF843" s="12">
        <f ca="1">SUMPRODUCT(AF436:AF$530, OFFSET(AF$533,0, 0, COUNT($B$330:$B$530) - $B843, 1))</f>
        <v>0</v>
      </c>
      <c r="AG843" s="12">
        <f ca="1">SUMPRODUCT(AG436:AG$530, OFFSET(AG$533,0, 0, COUNT($B$330:$B$530) - $B843, 1))</f>
        <v>0</v>
      </c>
      <c r="AH843" s="12">
        <f ca="1">SUMPRODUCT(AH436:AH$530, OFFSET(AH$533,0, 0, COUNT($B$330:$B$530) - $B843, 1))</f>
        <v>0</v>
      </c>
      <c r="AI843" s="12">
        <f ca="1">SUMPRODUCT(AI436:AI$530, OFFSET(AI$533,0, 0, COUNT($B$330:$B$530) - $B843, 1))</f>
        <v>0</v>
      </c>
      <c r="AJ843" s="12">
        <f ca="1">SUMPRODUCT(AJ436:AJ$530, OFFSET(AJ$533,0, 0, COUNT($B$330:$B$530) - $B843, 1))</f>
        <v>0</v>
      </c>
      <c r="AK843" s="12">
        <f ca="1">SUMPRODUCT(AK436:AK$530, OFFSET(AK$533,0, 0, COUNT($B$330:$B$530) - $B843, 1))</f>
        <v>0</v>
      </c>
      <c r="AL843" s="12">
        <f ca="1">SUMPRODUCT(AL436:AL$530, OFFSET(AL$533,0, 0, COUNT($B$330:$B$530) - $B843, 1))</f>
        <v>0</v>
      </c>
      <c r="AM843" s="12">
        <f ca="1">SUMPRODUCT(AM436:AM$530, OFFSET(AM$533,0, 0, COUNT($B$330:$B$530) - $B843, 1))</f>
        <v>0</v>
      </c>
      <c r="AN843" s="12">
        <f ca="1">SUMPRODUCT(AN436:AN$530, OFFSET(AN$533,0, 0, COUNT($B$330:$B$530) - $B843, 1))</f>
        <v>0</v>
      </c>
      <c r="AO843" s="12">
        <f ca="1">SUMPRODUCT(AO436:AO$530, OFFSET(AO$533,0, 0, COUNT($B$330:$B$530) - $B843, 1))</f>
        <v>0</v>
      </c>
    </row>
    <row r="844" spans="2:41">
      <c r="B844" s="33">
        <v>107</v>
      </c>
      <c r="C844" s="12">
        <f ca="1">SUMPRODUCT(C437:C$530, OFFSET(C$533,0, 0, COUNT($B$330:$B$530) - $B844, 1))</f>
        <v>0</v>
      </c>
      <c r="D844" s="12">
        <f ca="1">SUMPRODUCT(D437:D$530, OFFSET(D$533,0, 0, COUNT($B$330:$B$530) - $B844, 1))</f>
        <v>0</v>
      </c>
      <c r="E844" s="12">
        <f ca="1">SUMPRODUCT(E437:E$530, OFFSET(E$533,0, 0, COUNT($B$330:$B$530) - $B844, 1))</f>
        <v>0</v>
      </c>
      <c r="F844" s="12">
        <f ca="1">SUMPRODUCT(F437:F$530, OFFSET(F$533,0, 0, COUNT($B$330:$B$530) - $B844, 1))</f>
        <v>0</v>
      </c>
      <c r="G844" s="12">
        <f ca="1">SUMPRODUCT(G437:G$530, OFFSET(G$533,0, 0, COUNT($B$330:$B$530) - $B844, 1))</f>
        <v>0</v>
      </c>
      <c r="H844" s="12">
        <f ca="1">SUMPRODUCT(H437:H$530, OFFSET(H$533,0, 0, COUNT($B$330:$B$530) - $B844, 1))</f>
        <v>0</v>
      </c>
      <c r="I844" s="12">
        <f ca="1">SUMPRODUCT(I437:I$530, OFFSET(I$533,0, 0, COUNT($B$330:$B$530) - $B844, 1))</f>
        <v>0</v>
      </c>
      <c r="J844" s="12">
        <f ca="1">SUMPRODUCT(J437:J$530, OFFSET(J$533,0, 0, COUNT($B$330:$B$530) - $B844, 1))</f>
        <v>0</v>
      </c>
      <c r="K844" s="12">
        <f ca="1">SUMPRODUCT(K437:K$530, OFFSET(K$533,0, 0, COUNT($B$330:$B$530) - $B844, 1))</f>
        <v>0</v>
      </c>
      <c r="L844" s="12">
        <f ca="1">SUMPRODUCT(L437:L$530, OFFSET(L$533,0, 0, COUNT($B$330:$B$530) - $B844, 1))</f>
        <v>0</v>
      </c>
      <c r="M844" s="12">
        <f ca="1">SUMPRODUCT(M437:M$530, OFFSET(M$533,0, 0, COUNT($B$330:$B$530) - $B844, 1))</f>
        <v>0</v>
      </c>
      <c r="N844" s="12">
        <f ca="1">SUMPRODUCT(N437:N$530, OFFSET(N$533,0, 0, COUNT($B$330:$B$530) - $B844, 1))</f>
        <v>0</v>
      </c>
      <c r="O844" s="12">
        <f ca="1">SUMPRODUCT(O437:O$530, OFFSET(O$533,0, 0, COUNT($B$330:$B$530) - $B844, 1))</f>
        <v>0</v>
      </c>
      <c r="P844" s="12">
        <f ca="1">SUMPRODUCT(P437:P$530, OFFSET(P$533,0, 0, COUNT($B$330:$B$530) - $B844, 1))</f>
        <v>0</v>
      </c>
      <c r="Q844" s="12">
        <f ca="1">SUMPRODUCT(Q437:Q$530, OFFSET(Q$533,0, 0, COUNT($B$330:$B$530) - $B844, 1))</f>
        <v>0</v>
      </c>
      <c r="R844" s="12">
        <f ca="1">SUMPRODUCT(R437:R$530, OFFSET(R$533,0, 0, COUNT($B$330:$B$530) - $B844, 1))</f>
        <v>0</v>
      </c>
      <c r="S844" s="12">
        <f ca="1">SUMPRODUCT(S437:S$530, OFFSET(S$533,0, 0, COUNT($B$330:$B$530) - $B844, 1))</f>
        <v>0</v>
      </c>
      <c r="T844" s="12">
        <f ca="1">SUMPRODUCT(T437:T$530, OFFSET(T$533,0, 0, COUNT($B$330:$B$530) - $B844, 1))</f>
        <v>0</v>
      </c>
      <c r="U844" s="12">
        <f ca="1">SUMPRODUCT(U437:U$530, OFFSET(U$533,0, 0, COUNT($B$330:$B$530) - $B844, 1))</f>
        <v>0</v>
      </c>
      <c r="V844" s="12">
        <f ca="1">SUMPRODUCT(V437:V$530, OFFSET(V$533,0, 0, COUNT($B$330:$B$530) - $B844, 1))</f>
        <v>0</v>
      </c>
      <c r="W844" s="12">
        <f ca="1">SUMPRODUCT(W437:W$530, OFFSET(W$533,0, 0, COUNT($B$330:$B$530) - $B844, 1))</f>
        <v>0</v>
      </c>
      <c r="X844" s="12">
        <f ca="1">SUMPRODUCT(X437:X$530, OFFSET(X$533,0, 0, COUNT($B$330:$B$530) - $B844, 1))</f>
        <v>0</v>
      </c>
      <c r="Y844" s="12">
        <f ca="1">SUMPRODUCT(Y437:Y$530, OFFSET(Y$533,0, 0, COUNT($B$330:$B$530) - $B844, 1))</f>
        <v>0</v>
      </c>
      <c r="Z844" s="12">
        <f ca="1">SUMPRODUCT(Z437:Z$530, OFFSET(Z$533,0, 0, COUNT($B$330:$B$530) - $B844, 1))</f>
        <v>0</v>
      </c>
      <c r="AA844" s="12">
        <f ca="1">SUMPRODUCT(AA437:AA$530, OFFSET(AA$533,0, 0, COUNT($B$330:$B$530) - $B844, 1))</f>
        <v>0</v>
      </c>
      <c r="AB844" s="12">
        <f ca="1">SUMPRODUCT(AB437:AB$530, OFFSET(AB$533,0, 0, COUNT($B$330:$B$530) - $B844, 1))</f>
        <v>0</v>
      </c>
      <c r="AC844" s="12">
        <f ca="1">SUMPRODUCT(AC437:AC$530, OFFSET(AC$533,0, 0, COUNT($B$330:$B$530) - $B844, 1))</f>
        <v>0</v>
      </c>
      <c r="AD844" s="12">
        <f ca="1">SUMPRODUCT(AD437:AD$530, OFFSET(AD$533,0, 0, COUNT($B$330:$B$530) - $B844, 1))</f>
        <v>0</v>
      </c>
      <c r="AE844" s="12">
        <f ca="1">SUMPRODUCT(AE437:AE$530, OFFSET(AE$533,0, 0, COUNT($B$330:$B$530) - $B844, 1))</f>
        <v>0</v>
      </c>
      <c r="AF844" s="12">
        <f ca="1">SUMPRODUCT(AF437:AF$530, OFFSET(AF$533,0, 0, COUNT($B$330:$B$530) - $B844, 1))</f>
        <v>0</v>
      </c>
      <c r="AG844" s="12">
        <f ca="1">SUMPRODUCT(AG437:AG$530, OFFSET(AG$533,0, 0, COUNT($B$330:$B$530) - $B844, 1))</f>
        <v>0</v>
      </c>
      <c r="AH844" s="12">
        <f ca="1">SUMPRODUCT(AH437:AH$530, OFFSET(AH$533,0, 0, COUNT($B$330:$B$530) - $B844, 1))</f>
        <v>0</v>
      </c>
      <c r="AI844" s="12">
        <f ca="1">SUMPRODUCT(AI437:AI$530, OFFSET(AI$533,0, 0, COUNT($B$330:$B$530) - $B844, 1))</f>
        <v>0</v>
      </c>
      <c r="AJ844" s="12">
        <f ca="1">SUMPRODUCT(AJ437:AJ$530, OFFSET(AJ$533,0, 0, COUNT($B$330:$B$530) - $B844, 1))</f>
        <v>0</v>
      </c>
      <c r="AK844" s="12">
        <f ca="1">SUMPRODUCT(AK437:AK$530, OFFSET(AK$533,0, 0, COUNT($B$330:$B$530) - $B844, 1))</f>
        <v>0</v>
      </c>
      <c r="AL844" s="12">
        <f ca="1">SUMPRODUCT(AL437:AL$530, OFFSET(AL$533,0, 0, COUNT($B$330:$B$530) - $B844, 1))</f>
        <v>0</v>
      </c>
      <c r="AM844" s="12">
        <f ca="1">SUMPRODUCT(AM437:AM$530, OFFSET(AM$533,0, 0, COUNT($B$330:$B$530) - $B844, 1))</f>
        <v>0</v>
      </c>
      <c r="AN844" s="12">
        <f ca="1">SUMPRODUCT(AN437:AN$530, OFFSET(AN$533,0, 0, COUNT($B$330:$B$530) - $B844, 1))</f>
        <v>0</v>
      </c>
      <c r="AO844" s="12">
        <f ca="1">SUMPRODUCT(AO437:AO$530, OFFSET(AO$533,0, 0, COUNT($B$330:$B$530) - $B844, 1))</f>
        <v>0</v>
      </c>
    </row>
    <row r="845" spans="2:41">
      <c r="B845" s="33">
        <v>108</v>
      </c>
      <c r="C845" s="12">
        <f ca="1">SUMPRODUCT(C438:C$530, OFFSET(C$533,0, 0, COUNT($B$330:$B$530) - $B845, 1))</f>
        <v>0</v>
      </c>
      <c r="D845" s="12">
        <f ca="1">SUMPRODUCT(D438:D$530, OFFSET(D$533,0, 0, COUNT($B$330:$B$530) - $B845, 1))</f>
        <v>0</v>
      </c>
      <c r="E845" s="12">
        <f ca="1">SUMPRODUCT(E438:E$530, OFFSET(E$533,0, 0, COUNT($B$330:$B$530) - $B845, 1))</f>
        <v>0</v>
      </c>
      <c r="F845" s="12">
        <f ca="1">SUMPRODUCT(F438:F$530, OFFSET(F$533,0, 0, COUNT($B$330:$B$530) - $B845, 1))</f>
        <v>0</v>
      </c>
      <c r="G845" s="12">
        <f ca="1">SUMPRODUCT(G438:G$530, OFFSET(G$533,0, 0, COUNT($B$330:$B$530) - $B845, 1))</f>
        <v>0</v>
      </c>
      <c r="H845" s="12">
        <f ca="1">SUMPRODUCT(H438:H$530, OFFSET(H$533,0, 0, COUNT($B$330:$B$530) - $B845, 1))</f>
        <v>0</v>
      </c>
      <c r="I845" s="12">
        <f ca="1">SUMPRODUCT(I438:I$530, OFFSET(I$533,0, 0, COUNT($B$330:$B$530) - $B845, 1))</f>
        <v>0</v>
      </c>
      <c r="J845" s="12">
        <f ca="1">SUMPRODUCT(J438:J$530, OFFSET(J$533,0, 0, COUNT($B$330:$B$530) - $B845, 1))</f>
        <v>0</v>
      </c>
      <c r="K845" s="12">
        <f ca="1">SUMPRODUCT(K438:K$530, OFFSET(K$533,0, 0, COUNT($B$330:$B$530) - $B845, 1))</f>
        <v>0</v>
      </c>
      <c r="L845" s="12">
        <f ca="1">SUMPRODUCT(L438:L$530, OFFSET(L$533,0, 0, COUNT($B$330:$B$530) - $B845, 1))</f>
        <v>0</v>
      </c>
      <c r="M845" s="12">
        <f ca="1">SUMPRODUCT(M438:M$530, OFFSET(M$533,0, 0, COUNT($B$330:$B$530) - $B845, 1))</f>
        <v>0</v>
      </c>
      <c r="N845" s="12">
        <f ca="1">SUMPRODUCT(N438:N$530, OFFSET(N$533,0, 0, COUNT($B$330:$B$530) - $B845, 1))</f>
        <v>0</v>
      </c>
      <c r="O845" s="12">
        <f ca="1">SUMPRODUCT(O438:O$530, OFFSET(O$533,0, 0, COUNT($B$330:$B$530) - $B845, 1))</f>
        <v>0</v>
      </c>
      <c r="P845" s="12">
        <f ca="1">SUMPRODUCT(P438:P$530, OFFSET(P$533,0, 0, COUNT($B$330:$B$530) - $B845, 1))</f>
        <v>0</v>
      </c>
      <c r="Q845" s="12">
        <f ca="1">SUMPRODUCT(Q438:Q$530, OFFSET(Q$533,0, 0, COUNT($B$330:$B$530) - $B845, 1))</f>
        <v>0</v>
      </c>
      <c r="R845" s="12">
        <f ca="1">SUMPRODUCT(R438:R$530, OFFSET(R$533,0, 0, COUNT($B$330:$B$530) - $B845, 1))</f>
        <v>0</v>
      </c>
      <c r="S845" s="12">
        <f ca="1">SUMPRODUCT(S438:S$530, OFFSET(S$533,0, 0, COUNT($B$330:$B$530) - $B845, 1))</f>
        <v>0</v>
      </c>
      <c r="T845" s="12">
        <f ca="1">SUMPRODUCT(T438:T$530, OFFSET(T$533,0, 0, COUNT($B$330:$B$530) - $B845, 1))</f>
        <v>0</v>
      </c>
      <c r="U845" s="12">
        <f ca="1">SUMPRODUCT(U438:U$530, OFFSET(U$533,0, 0, COUNT($B$330:$B$530) - $B845, 1))</f>
        <v>0</v>
      </c>
      <c r="V845" s="12">
        <f ca="1">SUMPRODUCT(V438:V$530, OFFSET(V$533,0, 0, COUNT($B$330:$B$530) - $B845, 1))</f>
        <v>0</v>
      </c>
      <c r="W845" s="12">
        <f ca="1">SUMPRODUCT(W438:W$530, OFFSET(W$533,0, 0, COUNT($B$330:$B$530) - $B845, 1))</f>
        <v>0</v>
      </c>
      <c r="X845" s="12">
        <f ca="1">SUMPRODUCT(X438:X$530, OFFSET(X$533,0, 0, COUNT($B$330:$B$530) - $B845, 1))</f>
        <v>0</v>
      </c>
      <c r="Y845" s="12">
        <f ca="1">SUMPRODUCT(Y438:Y$530, OFFSET(Y$533,0, 0, COUNT($B$330:$B$530) - $B845, 1))</f>
        <v>0</v>
      </c>
      <c r="Z845" s="12">
        <f ca="1">SUMPRODUCT(Z438:Z$530, OFFSET(Z$533,0, 0, COUNT($B$330:$B$530) - $B845, 1))</f>
        <v>0</v>
      </c>
      <c r="AA845" s="12">
        <f ca="1">SUMPRODUCT(AA438:AA$530, OFFSET(AA$533,0, 0, COUNT($B$330:$B$530) - $B845, 1))</f>
        <v>0</v>
      </c>
      <c r="AB845" s="12">
        <f ca="1">SUMPRODUCT(AB438:AB$530, OFFSET(AB$533,0, 0, COUNT($B$330:$B$530) - $B845, 1))</f>
        <v>0</v>
      </c>
      <c r="AC845" s="12">
        <f ca="1">SUMPRODUCT(AC438:AC$530, OFFSET(AC$533,0, 0, COUNT($B$330:$B$530) - $B845, 1))</f>
        <v>0</v>
      </c>
      <c r="AD845" s="12">
        <f ca="1">SUMPRODUCT(AD438:AD$530, OFFSET(AD$533,0, 0, COUNT($B$330:$B$530) - $B845, 1))</f>
        <v>0</v>
      </c>
      <c r="AE845" s="12">
        <f ca="1">SUMPRODUCT(AE438:AE$530, OFFSET(AE$533,0, 0, COUNT($B$330:$B$530) - $B845, 1))</f>
        <v>0</v>
      </c>
      <c r="AF845" s="12">
        <f ca="1">SUMPRODUCT(AF438:AF$530, OFFSET(AF$533,0, 0, COUNT($B$330:$B$530) - $B845, 1))</f>
        <v>0</v>
      </c>
      <c r="AG845" s="12">
        <f ca="1">SUMPRODUCT(AG438:AG$530, OFFSET(AG$533,0, 0, COUNT($B$330:$B$530) - $B845, 1))</f>
        <v>0</v>
      </c>
      <c r="AH845" s="12">
        <f ca="1">SUMPRODUCT(AH438:AH$530, OFFSET(AH$533,0, 0, COUNT($B$330:$B$530) - $B845, 1))</f>
        <v>0</v>
      </c>
      <c r="AI845" s="12">
        <f ca="1">SUMPRODUCT(AI438:AI$530, OFFSET(AI$533,0, 0, COUNT($B$330:$B$530) - $B845, 1))</f>
        <v>0</v>
      </c>
      <c r="AJ845" s="12">
        <f ca="1">SUMPRODUCT(AJ438:AJ$530, OFFSET(AJ$533,0, 0, COUNT($B$330:$B$530) - $B845, 1))</f>
        <v>0</v>
      </c>
      <c r="AK845" s="12">
        <f ca="1">SUMPRODUCT(AK438:AK$530, OFFSET(AK$533,0, 0, COUNT($B$330:$B$530) - $B845, 1))</f>
        <v>0</v>
      </c>
      <c r="AL845" s="12">
        <f ca="1">SUMPRODUCT(AL438:AL$530, OFFSET(AL$533,0, 0, COUNT($B$330:$B$530) - $B845, 1))</f>
        <v>0</v>
      </c>
      <c r="AM845" s="12">
        <f ca="1">SUMPRODUCT(AM438:AM$530, OFFSET(AM$533,0, 0, COUNT($B$330:$B$530) - $B845, 1))</f>
        <v>0</v>
      </c>
      <c r="AN845" s="12">
        <f ca="1">SUMPRODUCT(AN438:AN$530, OFFSET(AN$533,0, 0, COUNT($B$330:$B$530) - $B845, 1))</f>
        <v>0</v>
      </c>
      <c r="AO845" s="12">
        <f ca="1">SUMPRODUCT(AO438:AO$530, OFFSET(AO$533,0, 0, COUNT($B$330:$B$530) - $B845, 1))</f>
        <v>0</v>
      </c>
    </row>
    <row r="846" spans="2:41">
      <c r="B846" s="33">
        <v>109</v>
      </c>
      <c r="C846" s="12">
        <f ca="1">SUMPRODUCT(C439:C$530, OFFSET(C$533,0, 0, COUNT($B$330:$B$530) - $B846, 1))</f>
        <v>0</v>
      </c>
      <c r="D846" s="12">
        <f ca="1">SUMPRODUCT(D439:D$530, OFFSET(D$533,0, 0, COUNT($B$330:$B$530) - $B846, 1))</f>
        <v>0</v>
      </c>
      <c r="E846" s="12">
        <f ca="1">SUMPRODUCT(E439:E$530, OFFSET(E$533,0, 0, COUNT($B$330:$B$530) - $B846, 1))</f>
        <v>0</v>
      </c>
      <c r="F846" s="12">
        <f ca="1">SUMPRODUCT(F439:F$530, OFFSET(F$533,0, 0, COUNT($B$330:$B$530) - $B846, 1))</f>
        <v>0</v>
      </c>
      <c r="G846" s="12">
        <f ca="1">SUMPRODUCT(G439:G$530, OFFSET(G$533,0, 0, COUNT($B$330:$B$530) - $B846, 1))</f>
        <v>0</v>
      </c>
      <c r="H846" s="12">
        <f ca="1">SUMPRODUCT(H439:H$530, OFFSET(H$533,0, 0, COUNT($B$330:$B$530) - $B846, 1))</f>
        <v>0</v>
      </c>
      <c r="I846" s="12">
        <f ca="1">SUMPRODUCT(I439:I$530, OFFSET(I$533,0, 0, COUNT($B$330:$B$530) - $B846, 1))</f>
        <v>0</v>
      </c>
      <c r="J846" s="12">
        <f ca="1">SUMPRODUCT(J439:J$530, OFFSET(J$533,0, 0, COUNT($B$330:$B$530) - $B846, 1))</f>
        <v>0</v>
      </c>
      <c r="K846" s="12">
        <f ca="1">SUMPRODUCT(K439:K$530, OFFSET(K$533,0, 0, COUNT($B$330:$B$530) - $B846, 1))</f>
        <v>0</v>
      </c>
      <c r="L846" s="12">
        <f ca="1">SUMPRODUCT(L439:L$530, OFFSET(L$533,0, 0, COUNT($B$330:$B$530) - $B846, 1))</f>
        <v>0</v>
      </c>
      <c r="M846" s="12">
        <f ca="1">SUMPRODUCT(M439:M$530, OFFSET(M$533,0, 0, COUNT($B$330:$B$530) - $B846, 1))</f>
        <v>0</v>
      </c>
      <c r="N846" s="12">
        <f ca="1">SUMPRODUCT(N439:N$530, OFFSET(N$533,0, 0, COUNT($B$330:$B$530) - $B846, 1))</f>
        <v>0</v>
      </c>
      <c r="O846" s="12">
        <f ca="1">SUMPRODUCT(O439:O$530, OFFSET(O$533,0, 0, COUNT($B$330:$B$530) - $B846, 1))</f>
        <v>0</v>
      </c>
      <c r="P846" s="12">
        <f ca="1">SUMPRODUCT(P439:P$530, OFFSET(P$533,0, 0, COUNT($B$330:$B$530) - $B846, 1))</f>
        <v>0</v>
      </c>
      <c r="Q846" s="12">
        <f ca="1">SUMPRODUCT(Q439:Q$530, OFFSET(Q$533,0, 0, COUNT($B$330:$B$530) - $B846, 1))</f>
        <v>0</v>
      </c>
      <c r="R846" s="12">
        <f ca="1">SUMPRODUCT(R439:R$530, OFFSET(R$533,0, 0, COUNT($B$330:$B$530) - $B846, 1))</f>
        <v>0</v>
      </c>
      <c r="S846" s="12">
        <f ca="1">SUMPRODUCT(S439:S$530, OFFSET(S$533,0, 0, COUNT($B$330:$B$530) - $B846, 1))</f>
        <v>0</v>
      </c>
      <c r="T846" s="12">
        <f ca="1">SUMPRODUCT(T439:T$530, OFFSET(T$533,0, 0, COUNT($B$330:$B$530) - $B846, 1))</f>
        <v>0</v>
      </c>
      <c r="U846" s="12">
        <f ca="1">SUMPRODUCT(U439:U$530, OFFSET(U$533,0, 0, COUNT($B$330:$B$530) - $B846, 1))</f>
        <v>0</v>
      </c>
      <c r="V846" s="12">
        <f ca="1">SUMPRODUCT(V439:V$530, OFFSET(V$533,0, 0, COUNT($B$330:$B$530) - $B846, 1))</f>
        <v>0</v>
      </c>
      <c r="W846" s="12">
        <f ca="1">SUMPRODUCT(W439:W$530, OFFSET(W$533,0, 0, COUNT($B$330:$B$530) - $B846, 1))</f>
        <v>0</v>
      </c>
      <c r="X846" s="12">
        <f ca="1">SUMPRODUCT(X439:X$530, OFFSET(X$533,0, 0, COUNT($B$330:$B$530) - $B846, 1))</f>
        <v>0</v>
      </c>
      <c r="Y846" s="12">
        <f ca="1">SUMPRODUCT(Y439:Y$530, OFFSET(Y$533,0, 0, COUNT($B$330:$B$530) - $B846, 1))</f>
        <v>0</v>
      </c>
      <c r="Z846" s="12">
        <f ca="1">SUMPRODUCT(Z439:Z$530, OFFSET(Z$533,0, 0, COUNT($B$330:$B$530) - $B846, 1))</f>
        <v>0</v>
      </c>
      <c r="AA846" s="12">
        <f ca="1">SUMPRODUCT(AA439:AA$530, OFFSET(AA$533,0, 0, COUNT($B$330:$B$530) - $B846, 1))</f>
        <v>0</v>
      </c>
      <c r="AB846" s="12">
        <f ca="1">SUMPRODUCT(AB439:AB$530, OFFSET(AB$533,0, 0, COUNT($B$330:$B$530) - $B846, 1))</f>
        <v>0</v>
      </c>
      <c r="AC846" s="12">
        <f ca="1">SUMPRODUCT(AC439:AC$530, OFFSET(AC$533,0, 0, COUNT($B$330:$B$530) - $B846, 1))</f>
        <v>0</v>
      </c>
      <c r="AD846" s="12">
        <f ca="1">SUMPRODUCT(AD439:AD$530, OFFSET(AD$533,0, 0, COUNT($B$330:$B$530) - $B846, 1))</f>
        <v>0</v>
      </c>
      <c r="AE846" s="12">
        <f ca="1">SUMPRODUCT(AE439:AE$530, OFFSET(AE$533,0, 0, COUNT($B$330:$B$530) - $B846, 1))</f>
        <v>0</v>
      </c>
      <c r="AF846" s="12">
        <f ca="1">SUMPRODUCT(AF439:AF$530, OFFSET(AF$533,0, 0, COUNT($B$330:$B$530) - $B846, 1))</f>
        <v>0</v>
      </c>
      <c r="AG846" s="12">
        <f ca="1">SUMPRODUCT(AG439:AG$530, OFFSET(AG$533,0, 0, COUNT($B$330:$B$530) - $B846, 1))</f>
        <v>0</v>
      </c>
      <c r="AH846" s="12">
        <f ca="1">SUMPRODUCT(AH439:AH$530, OFFSET(AH$533,0, 0, COUNT($B$330:$B$530) - $B846, 1))</f>
        <v>0</v>
      </c>
      <c r="AI846" s="12">
        <f ca="1">SUMPRODUCT(AI439:AI$530, OFFSET(AI$533,0, 0, COUNT($B$330:$B$530) - $B846, 1))</f>
        <v>0</v>
      </c>
      <c r="AJ846" s="12">
        <f ca="1">SUMPRODUCT(AJ439:AJ$530, OFFSET(AJ$533,0, 0, COUNT($B$330:$B$530) - $B846, 1))</f>
        <v>0</v>
      </c>
      <c r="AK846" s="12">
        <f ca="1">SUMPRODUCT(AK439:AK$530, OFFSET(AK$533,0, 0, COUNT($B$330:$B$530) - $B846, 1))</f>
        <v>0</v>
      </c>
      <c r="AL846" s="12">
        <f ca="1">SUMPRODUCT(AL439:AL$530, OFFSET(AL$533,0, 0, COUNT($B$330:$B$530) - $B846, 1))</f>
        <v>0</v>
      </c>
      <c r="AM846" s="12">
        <f ca="1">SUMPRODUCT(AM439:AM$530, OFFSET(AM$533,0, 0, COUNT($B$330:$B$530) - $B846, 1))</f>
        <v>0</v>
      </c>
      <c r="AN846" s="12">
        <f ca="1">SUMPRODUCT(AN439:AN$530, OFFSET(AN$533,0, 0, COUNT($B$330:$B$530) - $B846, 1))</f>
        <v>0</v>
      </c>
      <c r="AO846" s="12">
        <f ca="1">SUMPRODUCT(AO439:AO$530, OFFSET(AO$533,0, 0, COUNT($B$330:$B$530) - $B846, 1))</f>
        <v>0</v>
      </c>
    </row>
    <row r="847" spans="2:41">
      <c r="B847" s="33">
        <v>110</v>
      </c>
      <c r="C847" s="12">
        <f ca="1">SUMPRODUCT(C440:C$530, OFFSET(C$533,0, 0, COUNT($B$330:$B$530) - $B847, 1))</f>
        <v>0</v>
      </c>
      <c r="D847" s="12">
        <f ca="1">SUMPRODUCT(D440:D$530, OFFSET(D$533,0, 0, COUNT($B$330:$B$530) - $B847, 1))</f>
        <v>0</v>
      </c>
      <c r="E847" s="12">
        <f ca="1">SUMPRODUCT(E440:E$530, OFFSET(E$533,0, 0, COUNT($B$330:$B$530) - $B847, 1))</f>
        <v>0</v>
      </c>
      <c r="F847" s="12">
        <f ca="1">SUMPRODUCT(F440:F$530, OFFSET(F$533,0, 0, COUNT($B$330:$B$530) - $B847, 1))</f>
        <v>0</v>
      </c>
      <c r="G847" s="12">
        <f ca="1">SUMPRODUCT(G440:G$530, OFFSET(G$533,0, 0, COUNT($B$330:$B$530) - $B847, 1))</f>
        <v>0</v>
      </c>
      <c r="H847" s="12">
        <f ca="1">SUMPRODUCT(H440:H$530, OFFSET(H$533,0, 0, COUNT($B$330:$B$530) - $B847, 1))</f>
        <v>0</v>
      </c>
      <c r="I847" s="12">
        <f ca="1">SUMPRODUCT(I440:I$530, OFFSET(I$533,0, 0, COUNT($B$330:$B$530) - $B847, 1))</f>
        <v>0</v>
      </c>
      <c r="J847" s="12">
        <f ca="1">SUMPRODUCT(J440:J$530, OFFSET(J$533,0, 0, COUNT($B$330:$B$530) - $B847, 1))</f>
        <v>0</v>
      </c>
      <c r="K847" s="12">
        <f ca="1">SUMPRODUCT(K440:K$530, OFFSET(K$533,0, 0, COUNT($B$330:$B$530) - $B847, 1))</f>
        <v>0</v>
      </c>
      <c r="L847" s="12">
        <f ca="1">SUMPRODUCT(L440:L$530, OFFSET(L$533,0, 0, COUNT($B$330:$B$530) - $B847, 1))</f>
        <v>0</v>
      </c>
      <c r="M847" s="12">
        <f ca="1">SUMPRODUCT(M440:M$530, OFFSET(M$533,0, 0, COUNT($B$330:$B$530) - $B847, 1))</f>
        <v>0</v>
      </c>
      <c r="N847" s="12">
        <f ca="1">SUMPRODUCT(N440:N$530, OFFSET(N$533,0, 0, COUNT($B$330:$B$530) - $B847, 1))</f>
        <v>0</v>
      </c>
      <c r="O847" s="12">
        <f ca="1">SUMPRODUCT(O440:O$530, OFFSET(O$533,0, 0, COUNT($B$330:$B$530) - $B847, 1))</f>
        <v>0</v>
      </c>
      <c r="P847" s="12">
        <f ca="1">SUMPRODUCT(P440:P$530, OFFSET(P$533,0, 0, COUNT($B$330:$B$530) - $B847, 1))</f>
        <v>0</v>
      </c>
      <c r="Q847" s="12">
        <f ca="1">SUMPRODUCT(Q440:Q$530, OFFSET(Q$533,0, 0, COUNT($B$330:$B$530) - $B847, 1))</f>
        <v>0</v>
      </c>
      <c r="R847" s="12">
        <f ca="1">SUMPRODUCT(R440:R$530, OFFSET(R$533,0, 0, COUNT($B$330:$B$530) - $B847, 1))</f>
        <v>0</v>
      </c>
      <c r="S847" s="12">
        <f ca="1">SUMPRODUCT(S440:S$530, OFFSET(S$533,0, 0, COUNT($B$330:$B$530) - $B847, 1))</f>
        <v>0</v>
      </c>
      <c r="T847" s="12">
        <f ca="1">SUMPRODUCT(T440:T$530, OFFSET(T$533,0, 0, COUNT($B$330:$B$530) - $B847, 1))</f>
        <v>0</v>
      </c>
      <c r="U847" s="12">
        <f ca="1">SUMPRODUCT(U440:U$530, OFFSET(U$533,0, 0, COUNT($B$330:$B$530) - $B847, 1))</f>
        <v>0</v>
      </c>
      <c r="V847" s="12">
        <f ca="1">SUMPRODUCT(V440:V$530, OFFSET(V$533,0, 0, COUNT($B$330:$B$530) - $B847, 1))</f>
        <v>0</v>
      </c>
      <c r="W847" s="12">
        <f ca="1">SUMPRODUCT(W440:W$530, OFFSET(W$533,0, 0, COUNT($B$330:$B$530) - $B847, 1))</f>
        <v>0</v>
      </c>
      <c r="X847" s="12">
        <f ca="1">SUMPRODUCT(X440:X$530, OFFSET(X$533,0, 0, COUNT($B$330:$B$530) - $B847, 1))</f>
        <v>0</v>
      </c>
      <c r="Y847" s="12">
        <f ca="1">SUMPRODUCT(Y440:Y$530, OFFSET(Y$533,0, 0, COUNT($B$330:$B$530) - $B847, 1))</f>
        <v>0</v>
      </c>
      <c r="Z847" s="12">
        <f ca="1">SUMPRODUCT(Z440:Z$530, OFFSET(Z$533,0, 0, COUNT($B$330:$B$530) - $B847, 1))</f>
        <v>0</v>
      </c>
      <c r="AA847" s="12">
        <f ca="1">SUMPRODUCT(AA440:AA$530, OFFSET(AA$533,0, 0, COUNT($B$330:$B$530) - $B847, 1))</f>
        <v>0</v>
      </c>
      <c r="AB847" s="12">
        <f ca="1">SUMPRODUCT(AB440:AB$530, OFFSET(AB$533,0, 0, COUNT($B$330:$B$530) - $B847, 1))</f>
        <v>0</v>
      </c>
      <c r="AC847" s="12">
        <f ca="1">SUMPRODUCT(AC440:AC$530, OFFSET(AC$533,0, 0, COUNT($B$330:$B$530) - $B847, 1))</f>
        <v>0</v>
      </c>
      <c r="AD847" s="12">
        <f ca="1">SUMPRODUCT(AD440:AD$530, OFFSET(AD$533,0, 0, COUNT($B$330:$B$530) - $B847, 1))</f>
        <v>0</v>
      </c>
      <c r="AE847" s="12">
        <f ca="1">SUMPRODUCT(AE440:AE$530, OFFSET(AE$533,0, 0, COUNT($B$330:$B$530) - $B847, 1))</f>
        <v>0</v>
      </c>
      <c r="AF847" s="12">
        <f ca="1">SUMPRODUCT(AF440:AF$530, OFFSET(AF$533,0, 0, COUNT($B$330:$B$530) - $B847, 1))</f>
        <v>0</v>
      </c>
      <c r="AG847" s="12">
        <f ca="1">SUMPRODUCT(AG440:AG$530, OFFSET(AG$533,0, 0, COUNT($B$330:$B$530) - $B847, 1))</f>
        <v>0</v>
      </c>
      <c r="AH847" s="12">
        <f ca="1">SUMPRODUCT(AH440:AH$530, OFFSET(AH$533,0, 0, COUNT($B$330:$B$530) - $B847, 1))</f>
        <v>0</v>
      </c>
      <c r="AI847" s="12">
        <f ca="1">SUMPRODUCT(AI440:AI$530, OFFSET(AI$533,0, 0, COUNT($B$330:$B$530) - $B847, 1))</f>
        <v>0</v>
      </c>
      <c r="AJ847" s="12">
        <f ca="1">SUMPRODUCT(AJ440:AJ$530, OFFSET(AJ$533,0, 0, COUNT($B$330:$B$530) - $B847, 1))</f>
        <v>0</v>
      </c>
      <c r="AK847" s="12">
        <f ca="1">SUMPRODUCT(AK440:AK$530, OFFSET(AK$533,0, 0, COUNT($B$330:$B$530) - $B847, 1))</f>
        <v>0</v>
      </c>
      <c r="AL847" s="12">
        <f ca="1">SUMPRODUCT(AL440:AL$530, OFFSET(AL$533,0, 0, COUNT($B$330:$B$530) - $B847, 1))</f>
        <v>0</v>
      </c>
      <c r="AM847" s="12">
        <f ca="1">SUMPRODUCT(AM440:AM$530, OFFSET(AM$533,0, 0, COUNT($B$330:$B$530) - $B847, 1))</f>
        <v>0</v>
      </c>
      <c r="AN847" s="12">
        <f ca="1">SUMPRODUCT(AN440:AN$530, OFFSET(AN$533,0, 0, COUNT($B$330:$B$530) - $B847, 1))</f>
        <v>0</v>
      </c>
      <c r="AO847" s="12">
        <f ca="1">SUMPRODUCT(AO440:AO$530, OFFSET(AO$533,0, 0, COUNT($B$330:$B$530) - $B847, 1))</f>
        <v>0</v>
      </c>
    </row>
    <row r="848" spans="2:41">
      <c r="B848" s="33">
        <v>111</v>
      </c>
      <c r="C848" s="12">
        <f ca="1">SUMPRODUCT(C441:C$530, OFFSET(C$533,0, 0, COUNT($B$330:$B$530) - $B848, 1))</f>
        <v>0</v>
      </c>
      <c r="D848" s="12">
        <f ca="1">SUMPRODUCT(D441:D$530, OFFSET(D$533,0, 0, COUNT($B$330:$B$530) - $B848, 1))</f>
        <v>0</v>
      </c>
      <c r="E848" s="12">
        <f ca="1">SUMPRODUCT(E441:E$530, OFFSET(E$533,0, 0, COUNT($B$330:$B$530) - $B848, 1))</f>
        <v>0</v>
      </c>
      <c r="F848" s="12">
        <f ca="1">SUMPRODUCT(F441:F$530, OFFSET(F$533,0, 0, COUNT($B$330:$B$530) - $B848, 1))</f>
        <v>0</v>
      </c>
      <c r="G848" s="12">
        <f ca="1">SUMPRODUCT(G441:G$530, OFFSET(G$533,0, 0, COUNT($B$330:$B$530) - $B848, 1))</f>
        <v>0</v>
      </c>
      <c r="H848" s="12">
        <f ca="1">SUMPRODUCT(H441:H$530, OFFSET(H$533,0, 0, COUNT($B$330:$B$530) - $B848, 1))</f>
        <v>0</v>
      </c>
      <c r="I848" s="12">
        <f ca="1">SUMPRODUCT(I441:I$530, OFFSET(I$533,0, 0, COUNT($B$330:$B$530) - $B848, 1))</f>
        <v>0</v>
      </c>
      <c r="J848" s="12">
        <f ca="1">SUMPRODUCT(J441:J$530, OFFSET(J$533,0, 0, COUNT($B$330:$B$530) - $B848, 1))</f>
        <v>0</v>
      </c>
      <c r="K848" s="12">
        <f ca="1">SUMPRODUCT(K441:K$530, OFFSET(K$533,0, 0, COUNT($B$330:$B$530) - $B848, 1))</f>
        <v>0</v>
      </c>
      <c r="L848" s="12">
        <f ca="1">SUMPRODUCT(L441:L$530, OFFSET(L$533,0, 0, COUNT($B$330:$B$530) - $B848, 1))</f>
        <v>0</v>
      </c>
      <c r="M848" s="12">
        <f ca="1">SUMPRODUCT(M441:M$530, OFFSET(M$533,0, 0, COUNT($B$330:$B$530) - $B848, 1))</f>
        <v>0</v>
      </c>
      <c r="N848" s="12">
        <f ca="1">SUMPRODUCT(N441:N$530, OFFSET(N$533,0, 0, COUNT($B$330:$B$530) - $B848, 1))</f>
        <v>0</v>
      </c>
      <c r="O848" s="12">
        <f ca="1">SUMPRODUCT(O441:O$530, OFFSET(O$533,0, 0, COUNT($B$330:$B$530) - $B848, 1))</f>
        <v>0</v>
      </c>
      <c r="P848" s="12">
        <f ca="1">SUMPRODUCT(P441:P$530, OFFSET(P$533,0, 0, COUNT($B$330:$B$530) - $B848, 1))</f>
        <v>0</v>
      </c>
      <c r="Q848" s="12">
        <f ca="1">SUMPRODUCT(Q441:Q$530, OFFSET(Q$533,0, 0, COUNT($B$330:$B$530) - $B848, 1))</f>
        <v>0</v>
      </c>
      <c r="R848" s="12">
        <f ca="1">SUMPRODUCT(R441:R$530, OFFSET(R$533,0, 0, COUNT($B$330:$B$530) - $B848, 1))</f>
        <v>0</v>
      </c>
      <c r="S848" s="12">
        <f ca="1">SUMPRODUCT(S441:S$530, OFFSET(S$533,0, 0, COUNT($B$330:$B$530) - $B848, 1))</f>
        <v>0</v>
      </c>
      <c r="T848" s="12">
        <f ca="1">SUMPRODUCT(T441:T$530, OFFSET(T$533,0, 0, COUNT($B$330:$B$530) - $B848, 1))</f>
        <v>0</v>
      </c>
      <c r="U848" s="12">
        <f ca="1">SUMPRODUCT(U441:U$530, OFFSET(U$533,0, 0, COUNT($B$330:$B$530) - $B848, 1))</f>
        <v>0</v>
      </c>
      <c r="V848" s="12">
        <f ca="1">SUMPRODUCT(V441:V$530, OFFSET(V$533,0, 0, COUNT($B$330:$B$530) - $B848, 1))</f>
        <v>0</v>
      </c>
      <c r="W848" s="12">
        <f ca="1">SUMPRODUCT(W441:W$530, OFFSET(W$533,0, 0, COUNT($B$330:$B$530) - $B848, 1))</f>
        <v>0</v>
      </c>
      <c r="X848" s="12">
        <f ca="1">SUMPRODUCT(X441:X$530, OFFSET(X$533,0, 0, COUNT($B$330:$B$530) - $B848, 1))</f>
        <v>0</v>
      </c>
      <c r="Y848" s="12">
        <f ca="1">SUMPRODUCT(Y441:Y$530, OFFSET(Y$533,0, 0, COUNT($B$330:$B$530) - $B848, 1))</f>
        <v>0</v>
      </c>
      <c r="Z848" s="12">
        <f ca="1">SUMPRODUCT(Z441:Z$530, OFFSET(Z$533,0, 0, COUNT($B$330:$B$530) - $B848, 1))</f>
        <v>0</v>
      </c>
      <c r="AA848" s="12">
        <f ca="1">SUMPRODUCT(AA441:AA$530, OFFSET(AA$533,0, 0, COUNT($B$330:$B$530) - $B848, 1))</f>
        <v>0</v>
      </c>
      <c r="AB848" s="12">
        <f ca="1">SUMPRODUCT(AB441:AB$530, OFFSET(AB$533,0, 0, COUNT($B$330:$B$530) - $B848, 1))</f>
        <v>0</v>
      </c>
      <c r="AC848" s="12">
        <f ca="1">SUMPRODUCT(AC441:AC$530, OFFSET(AC$533,0, 0, COUNT($B$330:$B$530) - $B848, 1))</f>
        <v>0</v>
      </c>
      <c r="AD848" s="12">
        <f ca="1">SUMPRODUCT(AD441:AD$530, OFFSET(AD$533,0, 0, COUNT($B$330:$B$530) - $B848, 1))</f>
        <v>0</v>
      </c>
      <c r="AE848" s="12">
        <f ca="1">SUMPRODUCT(AE441:AE$530, OFFSET(AE$533,0, 0, COUNT($B$330:$B$530) - $B848, 1))</f>
        <v>0</v>
      </c>
      <c r="AF848" s="12">
        <f ca="1">SUMPRODUCT(AF441:AF$530, OFFSET(AF$533,0, 0, COUNT($B$330:$B$530) - $B848, 1))</f>
        <v>0</v>
      </c>
      <c r="AG848" s="12">
        <f ca="1">SUMPRODUCT(AG441:AG$530, OFFSET(AG$533,0, 0, COUNT($B$330:$B$530) - $B848, 1))</f>
        <v>0</v>
      </c>
      <c r="AH848" s="12">
        <f ca="1">SUMPRODUCT(AH441:AH$530, OFFSET(AH$533,0, 0, COUNT($B$330:$B$530) - $B848, 1))</f>
        <v>0</v>
      </c>
      <c r="AI848" s="12">
        <f ca="1">SUMPRODUCT(AI441:AI$530, OFFSET(AI$533,0, 0, COUNT($B$330:$B$530) - $B848, 1))</f>
        <v>0</v>
      </c>
      <c r="AJ848" s="12">
        <f ca="1">SUMPRODUCT(AJ441:AJ$530, OFFSET(AJ$533,0, 0, COUNT($B$330:$B$530) - $B848, 1))</f>
        <v>0</v>
      </c>
      <c r="AK848" s="12">
        <f ca="1">SUMPRODUCT(AK441:AK$530, OFFSET(AK$533,0, 0, COUNT($B$330:$B$530) - $B848, 1))</f>
        <v>0</v>
      </c>
      <c r="AL848" s="12">
        <f ca="1">SUMPRODUCT(AL441:AL$530, OFFSET(AL$533,0, 0, COUNT($B$330:$B$530) - $B848, 1))</f>
        <v>0</v>
      </c>
      <c r="AM848" s="12">
        <f ca="1">SUMPRODUCT(AM441:AM$530, OFFSET(AM$533,0, 0, COUNT($B$330:$B$530) - $B848, 1))</f>
        <v>0</v>
      </c>
      <c r="AN848" s="12">
        <f ca="1">SUMPRODUCT(AN441:AN$530, OFFSET(AN$533,0, 0, COUNT($B$330:$B$530) - $B848, 1))</f>
        <v>0</v>
      </c>
      <c r="AO848" s="12">
        <f ca="1">SUMPRODUCT(AO441:AO$530, OFFSET(AO$533,0, 0, COUNT($B$330:$B$530) - $B848, 1))</f>
        <v>0</v>
      </c>
    </row>
    <row r="849" spans="2:41">
      <c r="B849" s="33">
        <v>112</v>
      </c>
      <c r="C849" s="12">
        <f ca="1">SUMPRODUCT(C442:C$530, OFFSET(C$533,0, 0, COUNT($B$330:$B$530) - $B849, 1))</f>
        <v>0</v>
      </c>
      <c r="D849" s="12">
        <f ca="1">SUMPRODUCT(D442:D$530, OFFSET(D$533,0, 0, COUNT($B$330:$B$530) - $B849, 1))</f>
        <v>0</v>
      </c>
      <c r="E849" s="12">
        <f ca="1">SUMPRODUCT(E442:E$530, OFFSET(E$533,0, 0, COUNT($B$330:$B$530) - $B849, 1))</f>
        <v>0</v>
      </c>
      <c r="F849" s="12">
        <f ca="1">SUMPRODUCT(F442:F$530, OFFSET(F$533,0, 0, COUNT($B$330:$B$530) - $B849, 1))</f>
        <v>0</v>
      </c>
      <c r="G849" s="12">
        <f ca="1">SUMPRODUCT(G442:G$530, OFFSET(G$533,0, 0, COUNT($B$330:$B$530) - $B849, 1))</f>
        <v>0</v>
      </c>
      <c r="H849" s="12">
        <f ca="1">SUMPRODUCT(H442:H$530, OFFSET(H$533,0, 0, COUNT($B$330:$B$530) - $B849, 1))</f>
        <v>0</v>
      </c>
      <c r="I849" s="12">
        <f ca="1">SUMPRODUCT(I442:I$530, OFFSET(I$533,0, 0, COUNT($B$330:$B$530) - $B849, 1))</f>
        <v>0</v>
      </c>
      <c r="J849" s="12">
        <f ca="1">SUMPRODUCT(J442:J$530, OFFSET(J$533,0, 0, COUNT($B$330:$B$530) - $B849, 1))</f>
        <v>0</v>
      </c>
      <c r="K849" s="12">
        <f ca="1">SUMPRODUCT(K442:K$530, OFFSET(K$533,0, 0, COUNT($B$330:$B$530) - $B849, 1))</f>
        <v>0</v>
      </c>
      <c r="L849" s="12">
        <f ca="1">SUMPRODUCT(L442:L$530, OFFSET(L$533,0, 0, COUNT($B$330:$B$530) - $B849, 1))</f>
        <v>0</v>
      </c>
      <c r="M849" s="12">
        <f ca="1">SUMPRODUCT(M442:M$530, OFFSET(M$533,0, 0, COUNT($B$330:$B$530) - $B849, 1))</f>
        <v>0</v>
      </c>
      <c r="N849" s="12">
        <f ca="1">SUMPRODUCT(N442:N$530, OFFSET(N$533,0, 0, COUNT($B$330:$B$530) - $B849, 1))</f>
        <v>0</v>
      </c>
      <c r="O849" s="12">
        <f ca="1">SUMPRODUCT(O442:O$530, OFFSET(O$533,0, 0, COUNT($B$330:$B$530) - $B849, 1))</f>
        <v>0</v>
      </c>
      <c r="P849" s="12">
        <f ca="1">SUMPRODUCT(P442:P$530, OFFSET(P$533,0, 0, COUNT($B$330:$B$530) - $B849, 1))</f>
        <v>0</v>
      </c>
      <c r="Q849" s="12">
        <f ca="1">SUMPRODUCT(Q442:Q$530, OFFSET(Q$533,0, 0, COUNT($B$330:$B$530) - $B849, 1))</f>
        <v>0</v>
      </c>
      <c r="R849" s="12">
        <f ca="1">SUMPRODUCT(R442:R$530, OFFSET(R$533,0, 0, COUNT($B$330:$B$530) - $B849, 1))</f>
        <v>0</v>
      </c>
      <c r="S849" s="12">
        <f ca="1">SUMPRODUCT(S442:S$530, OFFSET(S$533,0, 0, COUNT($B$330:$B$530) - $B849, 1))</f>
        <v>0</v>
      </c>
      <c r="T849" s="12">
        <f ca="1">SUMPRODUCT(T442:T$530, OFFSET(T$533,0, 0, COUNT($B$330:$B$530) - $B849, 1))</f>
        <v>0</v>
      </c>
      <c r="U849" s="12">
        <f ca="1">SUMPRODUCT(U442:U$530, OFFSET(U$533,0, 0, COUNT($B$330:$B$530) - $B849, 1))</f>
        <v>0</v>
      </c>
      <c r="V849" s="12">
        <f ca="1">SUMPRODUCT(V442:V$530, OFFSET(V$533,0, 0, COUNT($B$330:$B$530) - $B849, 1))</f>
        <v>0</v>
      </c>
      <c r="W849" s="12">
        <f ca="1">SUMPRODUCT(W442:W$530, OFFSET(W$533,0, 0, COUNT($B$330:$B$530) - $B849, 1))</f>
        <v>0</v>
      </c>
      <c r="X849" s="12">
        <f ca="1">SUMPRODUCT(X442:X$530, OFFSET(X$533,0, 0, COUNT($B$330:$B$530) - $B849, 1))</f>
        <v>0</v>
      </c>
      <c r="Y849" s="12">
        <f ca="1">SUMPRODUCT(Y442:Y$530, OFFSET(Y$533,0, 0, COUNT($B$330:$B$530) - $B849, 1))</f>
        <v>0</v>
      </c>
      <c r="Z849" s="12">
        <f ca="1">SUMPRODUCT(Z442:Z$530, OFFSET(Z$533,0, 0, COUNT($B$330:$B$530) - $B849, 1))</f>
        <v>0</v>
      </c>
      <c r="AA849" s="12">
        <f ca="1">SUMPRODUCT(AA442:AA$530, OFFSET(AA$533,0, 0, COUNT($B$330:$B$530) - $B849, 1))</f>
        <v>0</v>
      </c>
      <c r="AB849" s="12">
        <f ca="1">SUMPRODUCT(AB442:AB$530, OFFSET(AB$533,0, 0, COUNT($B$330:$B$530) - $B849, 1))</f>
        <v>0</v>
      </c>
      <c r="AC849" s="12">
        <f ca="1">SUMPRODUCT(AC442:AC$530, OFFSET(AC$533,0, 0, COUNT($B$330:$B$530) - $B849, 1))</f>
        <v>0</v>
      </c>
      <c r="AD849" s="12">
        <f ca="1">SUMPRODUCT(AD442:AD$530, OFFSET(AD$533,0, 0, COUNT($B$330:$B$530) - $B849, 1))</f>
        <v>0</v>
      </c>
      <c r="AE849" s="12">
        <f ca="1">SUMPRODUCT(AE442:AE$530, OFFSET(AE$533,0, 0, COUNT($B$330:$B$530) - $B849, 1))</f>
        <v>0</v>
      </c>
      <c r="AF849" s="12">
        <f ca="1">SUMPRODUCT(AF442:AF$530, OFFSET(AF$533,0, 0, COUNT($B$330:$B$530) - $B849, 1))</f>
        <v>0</v>
      </c>
      <c r="AG849" s="12">
        <f ca="1">SUMPRODUCT(AG442:AG$530, OFFSET(AG$533,0, 0, COUNT($B$330:$B$530) - $B849, 1))</f>
        <v>0</v>
      </c>
      <c r="AH849" s="12">
        <f ca="1">SUMPRODUCT(AH442:AH$530, OFFSET(AH$533,0, 0, COUNT($B$330:$B$530) - $B849, 1))</f>
        <v>0</v>
      </c>
      <c r="AI849" s="12">
        <f ca="1">SUMPRODUCT(AI442:AI$530, OFFSET(AI$533,0, 0, COUNT($B$330:$B$530) - $B849, 1))</f>
        <v>0</v>
      </c>
      <c r="AJ849" s="12">
        <f ca="1">SUMPRODUCT(AJ442:AJ$530, OFFSET(AJ$533,0, 0, COUNT($B$330:$B$530) - $B849, 1))</f>
        <v>0</v>
      </c>
      <c r="AK849" s="12">
        <f ca="1">SUMPRODUCT(AK442:AK$530, OFFSET(AK$533,0, 0, COUNT($B$330:$B$530) - $B849, 1))</f>
        <v>0</v>
      </c>
      <c r="AL849" s="12">
        <f ca="1">SUMPRODUCT(AL442:AL$530, OFFSET(AL$533,0, 0, COUNT($B$330:$B$530) - $B849, 1))</f>
        <v>0</v>
      </c>
      <c r="AM849" s="12">
        <f ca="1">SUMPRODUCT(AM442:AM$530, OFFSET(AM$533,0, 0, COUNT($B$330:$B$530) - $B849, 1))</f>
        <v>0</v>
      </c>
      <c r="AN849" s="12">
        <f ca="1">SUMPRODUCT(AN442:AN$530, OFFSET(AN$533,0, 0, COUNT($B$330:$B$530) - $B849, 1))</f>
        <v>0</v>
      </c>
      <c r="AO849" s="12">
        <f ca="1">SUMPRODUCT(AO442:AO$530, OFFSET(AO$533,0, 0, COUNT($B$330:$B$530) - $B849, 1))</f>
        <v>0</v>
      </c>
    </row>
    <row r="850" spans="2:41">
      <c r="B850" s="33">
        <v>113</v>
      </c>
      <c r="C850" s="12">
        <f ca="1">SUMPRODUCT(C443:C$530, OFFSET(C$533,0, 0, COUNT($B$330:$B$530) - $B850, 1))</f>
        <v>0</v>
      </c>
      <c r="D850" s="12">
        <f ca="1">SUMPRODUCT(D443:D$530, OFFSET(D$533,0, 0, COUNT($B$330:$B$530) - $B850, 1))</f>
        <v>0</v>
      </c>
      <c r="E850" s="12">
        <f ca="1">SUMPRODUCT(E443:E$530, OFFSET(E$533,0, 0, COUNT($B$330:$B$530) - $B850, 1))</f>
        <v>0</v>
      </c>
      <c r="F850" s="12">
        <f ca="1">SUMPRODUCT(F443:F$530, OFFSET(F$533,0, 0, COUNT($B$330:$B$530) - $B850, 1))</f>
        <v>0</v>
      </c>
      <c r="G850" s="12">
        <f ca="1">SUMPRODUCT(G443:G$530, OFFSET(G$533,0, 0, COUNT($B$330:$B$530) - $B850, 1))</f>
        <v>0</v>
      </c>
      <c r="H850" s="12">
        <f ca="1">SUMPRODUCT(H443:H$530, OFFSET(H$533,0, 0, COUNT($B$330:$B$530) - $B850, 1))</f>
        <v>0</v>
      </c>
      <c r="I850" s="12">
        <f ca="1">SUMPRODUCT(I443:I$530, OFFSET(I$533,0, 0, COUNT($B$330:$B$530) - $B850, 1))</f>
        <v>0</v>
      </c>
      <c r="J850" s="12">
        <f ca="1">SUMPRODUCT(J443:J$530, OFFSET(J$533,0, 0, COUNT($B$330:$B$530) - $B850, 1))</f>
        <v>0</v>
      </c>
      <c r="K850" s="12">
        <f ca="1">SUMPRODUCT(K443:K$530, OFFSET(K$533,0, 0, COUNT($B$330:$B$530) - $B850, 1))</f>
        <v>0</v>
      </c>
      <c r="L850" s="12">
        <f ca="1">SUMPRODUCT(L443:L$530, OFFSET(L$533,0, 0, COUNT($B$330:$B$530) - $B850, 1))</f>
        <v>0</v>
      </c>
      <c r="M850" s="12">
        <f ca="1">SUMPRODUCT(M443:M$530, OFFSET(M$533,0, 0, COUNT($B$330:$B$530) - $B850, 1))</f>
        <v>0</v>
      </c>
      <c r="N850" s="12">
        <f ca="1">SUMPRODUCT(N443:N$530, OFFSET(N$533,0, 0, COUNT($B$330:$B$530) - $B850, 1))</f>
        <v>0</v>
      </c>
      <c r="O850" s="12">
        <f ca="1">SUMPRODUCT(O443:O$530, OFFSET(O$533,0, 0, COUNT($B$330:$B$530) - $B850, 1))</f>
        <v>0</v>
      </c>
      <c r="P850" s="12">
        <f ca="1">SUMPRODUCT(P443:P$530, OFFSET(P$533,0, 0, COUNT($B$330:$B$530) - $B850, 1))</f>
        <v>0</v>
      </c>
      <c r="Q850" s="12">
        <f ca="1">SUMPRODUCT(Q443:Q$530, OFFSET(Q$533,0, 0, COUNT($B$330:$B$530) - $B850, 1))</f>
        <v>0</v>
      </c>
      <c r="R850" s="12">
        <f ca="1">SUMPRODUCT(R443:R$530, OFFSET(R$533,0, 0, COUNT($B$330:$B$530) - $B850, 1))</f>
        <v>0</v>
      </c>
      <c r="S850" s="12">
        <f ca="1">SUMPRODUCT(S443:S$530, OFFSET(S$533,0, 0, COUNT($B$330:$B$530) - $B850, 1))</f>
        <v>0</v>
      </c>
      <c r="T850" s="12">
        <f ca="1">SUMPRODUCT(T443:T$530, OFFSET(T$533,0, 0, COUNT($B$330:$B$530) - $B850, 1))</f>
        <v>0</v>
      </c>
      <c r="U850" s="12">
        <f ca="1">SUMPRODUCT(U443:U$530, OFFSET(U$533,0, 0, COUNT($B$330:$B$530) - $B850, 1))</f>
        <v>0</v>
      </c>
      <c r="V850" s="12">
        <f ca="1">SUMPRODUCT(V443:V$530, OFFSET(V$533,0, 0, COUNT($B$330:$B$530) - $B850, 1))</f>
        <v>0</v>
      </c>
      <c r="W850" s="12">
        <f ca="1">SUMPRODUCT(W443:W$530, OFFSET(W$533,0, 0, COUNT($B$330:$B$530) - $B850, 1))</f>
        <v>0</v>
      </c>
      <c r="X850" s="12">
        <f ca="1">SUMPRODUCT(X443:X$530, OFFSET(X$533,0, 0, COUNT($B$330:$B$530) - $B850, 1))</f>
        <v>0</v>
      </c>
      <c r="Y850" s="12">
        <f ca="1">SUMPRODUCT(Y443:Y$530, OFFSET(Y$533,0, 0, COUNT($B$330:$B$530) - $B850, 1))</f>
        <v>0</v>
      </c>
      <c r="Z850" s="12">
        <f ca="1">SUMPRODUCT(Z443:Z$530, OFFSET(Z$533,0, 0, COUNT($B$330:$B$530) - $B850, 1))</f>
        <v>0</v>
      </c>
      <c r="AA850" s="12">
        <f ca="1">SUMPRODUCT(AA443:AA$530, OFFSET(AA$533,0, 0, COUNT($B$330:$B$530) - $B850, 1))</f>
        <v>0</v>
      </c>
      <c r="AB850" s="12">
        <f ca="1">SUMPRODUCT(AB443:AB$530, OFFSET(AB$533,0, 0, COUNT($B$330:$B$530) - $B850, 1))</f>
        <v>0</v>
      </c>
      <c r="AC850" s="12">
        <f ca="1">SUMPRODUCT(AC443:AC$530, OFFSET(AC$533,0, 0, COUNT($B$330:$B$530) - $B850, 1))</f>
        <v>0</v>
      </c>
      <c r="AD850" s="12">
        <f ca="1">SUMPRODUCT(AD443:AD$530, OFFSET(AD$533,0, 0, COUNT($B$330:$B$530) - $B850, 1))</f>
        <v>0</v>
      </c>
      <c r="AE850" s="12">
        <f ca="1">SUMPRODUCT(AE443:AE$530, OFFSET(AE$533,0, 0, COUNT($B$330:$B$530) - $B850, 1))</f>
        <v>0</v>
      </c>
      <c r="AF850" s="12">
        <f ca="1">SUMPRODUCT(AF443:AF$530, OFFSET(AF$533,0, 0, COUNT($B$330:$B$530) - $B850, 1))</f>
        <v>0</v>
      </c>
      <c r="AG850" s="12">
        <f ca="1">SUMPRODUCT(AG443:AG$530, OFFSET(AG$533,0, 0, COUNT($B$330:$B$530) - $B850, 1))</f>
        <v>0</v>
      </c>
      <c r="AH850" s="12">
        <f ca="1">SUMPRODUCT(AH443:AH$530, OFFSET(AH$533,0, 0, COUNT($B$330:$B$530) - $B850, 1))</f>
        <v>0</v>
      </c>
      <c r="AI850" s="12">
        <f ca="1">SUMPRODUCT(AI443:AI$530, OFFSET(AI$533,0, 0, COUNT($B$330:$B$530) - $B850, 1))</f>
        <v>0</v>
      </c>
      <c r="AJ850" s="12">
        <f ca="1">SUMPRODUCT(AJ443:AJ$530, OFFSET(AJ$533,0, 0, COUNT($B$330:$B$530) - $B850, 1))</f>
        <v>0</v>
      </c>
      <c r="AK850" s="12">
        <f ca="1">SUMPRODUCT(AK443:AK$530, OFFSET(AK$533,0, 0, COUNT($B$330:$B$530) - $B850, 1))</f>
        <v>0</v>
      </c>
      <c r="AL850" s="12">
        <f ca="1">SUMPRODUCT(AL443:AL$530, OFFSET(AL$533,0, 0, COUNT($B$330:$B$530) - $B850, 1))</f>
        <v>0</v>
      </c>
      <c r="AM850" s="12">
        <f ca="1">SUMPRODUCT(AM443:AM$530, OFFSET(AM$533,0, 0, COUNT($B$330:$B$530) - $B850, 1))</f>
        <v>0</v>
      </c>
      <c r="AN850" s="12">
        <f ca="1">SUMPRODUCT(AN443:AN$530, OFFSET(AN$533,0, 0, COUNT($B$330:$B$530) - $B850, 1))</f>
        <v>0</v>
      </c>
      <c r="AO850" s="12">
        <f ca="1">SUMPRODUCT(AO443:AO$530, OFFSET(AO$533,0, 0, COUNT($B$330:$B$530) - $B850, 1))</f>
        <v>0</v>
      </c>
    </row>
    <row r="851" spans="2:41">
      <c r="B851" s="33">
        <v>114</v>
      </c>
      <c r="C851" s="12">
        <f ca="1">SUMPRODUCT(C444:C$530, OFFSET(C$533,0, 0, COUNT($B$330:$B$530) - $B851, 1))</f>
        <v>0</v>
      </c>
      <c r="D851" s="12">
        <f ca="1">SUMPRODUCT(D444:D$530, OFFSET(D$533,0, 0, COUNT($B$330:$B$530) - $B851, 1))</f>
        <v>0</v>
      </c>
      <c r="E851" s="12">
        <f ca="1">SUMPRODUCT(E444:E$530, OFFSET(E$533,0, 0, COUNT($B$330:$B$530) - $B851, 1))</f>
        <v>0</v>
      </c>
      <c r="F851" s="12">
        <f ca="1">SUMPRODUCT(F444:F$530, OFFSET(F$533,0, 0, COUNT($B$330:$B$530) - $B851, 1))</f>
        <v>0</v>
      </c>
      <c r="G851" s="12">
        <f ca="1">SUMPRODUCT(G444:G$530, OFFSET(G$533,0, 0, COUNT($B$330:$B$530) - $B851, 1))</f>
        <v>0</v>
      </c>
      <c r="H851" s="12">
        <f ca="1">SUMPRODUCT(H444:H$530, OFFSET(H$533,0, 0, COUNT($B$330:$B$530) - $B851, 1))</f>
        <v>0</v>
      </c>
      <c r="I851" s="12">
        <f ca="1">SUMPRODUCT(I444:I$530, OFFSET(I$533,0, 0, COUNT($B$330:$B$530) - $B851, 1))</f>
        <v>0</v>
      </c>
      <c r="J851" s="12">
        <f ca="1">SUMPRODUCT(J444:J$530, OFFSET(J$533,0, 0, COUNT($B$330:$B$530) - $B851, 1))</f>
        <v>0</v>
      </c>
      <c r="K851" s="12">
        <f ca="1">SUMPRODUCT(K444:K$530, OFFSET(K$533,0, 0, COUNT($B$330:$B$530) - $B851, 1))</f>
        <v>0</v>
      </c>
      <c r="L851" s="12">
        <f ca="1">SUMPRODUCT(L444:L$530, OFFSET(L$533,0, 0, COUNT($B$330:$B$530) - $B851, 1))</f>
        <v>0</v>
      </c>
      <c r="M851" s="12">
        <f ca="1">SUMPRODUCT(M444:M$530, OFFSET(M$533,0, 0, COUNT($B$330:$B$530) - $B851, 1))</f>
        <v>0</v>
      </c>
      <c r="N851" s="12">
        <f ca="1">SUMPRODUCT(N444:N$530, OFFSET(N$533,0, 0, COUNT($B$330:$B$530) - $B851, 1))</f>
        <v>0</v>
      </c>
      <c r="O851" s="12">
        <f ca="1">SUMPRODUCT(O444:O$530, OFFSET(O$533,0, 0, COUNT($B$330:$B$530) - $B851, 1))</f>
        <v>0</v>
      </c>
      <c r="P851" s="12">
        <f ca="1">SUMPRODUCT(P444:P$530, OFFSET(P$533,0, 0, COUNT($B$330:$B$530) - $B851, 1))</f>
        <v>0</v>
      </c>
      <c r="Q851" s="12">
        <f ca="1">SUMPRODUCT(Q444:Q$530, OFFSET(Q$533,0, 0, COUNT($B$330:$B$530) - $B851, 1))</f>
        <v>0</v>
      </c>
      <c r="R851" s="12">
        <f ca="1">SUMPRODUCT(R444:R$530, OFFSET(R$533,0, 0, COUNT($B$330:$B$530) - $B851, 1))</f>
        <v>0</v>
      </c>
      <c r="S851" s="12">
        <f ca="1">SUMPRODUCT(S444:S$530, OFFSET(S$533,0, 0, COUNT($B$330:$B$530) - $B851, 1))</f>
        <v>0</v>
      </c>
      <c r="T851" s="12">
        <f ca="1">SUMPRODUCT(T444:T$530, OFFSET(T$533,0, 0, COUNT($B$330:$B$530) - $B851, 1))</f>
        <v>0</v>
      </c>
      <c r="U851" s="12">
        <f ca="1">SUMPRODUCT(U444:U$530, OFFSET(U$533,0, 0, COUNT($B$330:$B$530) - $B851, 1))</f>
        <v>0</v>
      </c>
      <c r="V851" s="12">
        <f ca="1">SUMPRODUCT(V444:V$530, OFFSET(V$533,0, 0, COUNT($B$330:$B$530) - $B851, 1))</f>
        <v>0</v>
      </c>
      <c r="W851" s="12">
        <f ca="1">SUMPRODUCT(W444:W$530, OFFSET(W$533,0, 0, COUNT($B$330:$B$530) - $B851, 1))</f>
        <v>0</v>
      </c>
      <c r="X851" s="12">
        <f ca="1">SUMPRODUCT(X444:X$530, OFFSET(X$533,0, 0, COUNT($B$330:$B$530) - $B851, 1))</f>
        <v>0</v>
      </c>
      <c r="Y851" s="12">
        <f ca="1">SUMPRODUCT(Y444:Y$530, OFFSET(Y$533,0, 0, COUNT($B$330:$B$530) - $B851, 1))</f>
        <v>0</v>
      </c>
      <c r="Z851" s="12">
        <f ca="1">SUMPRODUCT(Z444:Z$530, OFFSET(Z$533,0, 0, COUNT($B$330:$B$530) - $B851, 1))</f>
        <v>0</v>
      </c>
      <c r="AA851" s="12">
        <f ca="1">SUMPRODUCT(AA444:AA$530, OFFSET(AA$533,0, 0, COUNT($B$330:$B$530) - $B851, 1))</f>
        <v>0</v>
      </c>
      <c r="AB851" s="12">
        <f ca="1">SUMPRODUCT(AB444:AB$530, OFFSET(AB$533,0, 0, COUNT($B$330:$B$530) - $B851, 1))</f>
        <v>0</v>
      </c>
      <c r="AC851" s="12">
        <f ca="1">SUMPRODUCT(AC444:AC$530, OFFSET(AC$533,0, 0, COUNT($B$330:$B$530) - $B851, 1))</f>
        <v>0</v>
      </c>
      <c r="AD851" s="12">
        <f ca="1">SUMPRODUCT(AD444:AD$530, OFFSET(AD$533,0, 0, COUNT($B$330:$B$530) - $B851, 1))</f>
        <v>0</v>
      </c>
      <c r="AE851" s="12">
        <f ca="1">SUMPRODUCT(AE444:AE$530, OFFSET(AE$533,0, 0, COUNT($B$330:$B$530) - $B851, 1))</f>
        <v>0</v>
      </c>
      <c r="AF851" s="12">
        <f ca="1">SUMPRODUCT(AF444:AF$530, OFFSET(AF$533,0, 0, COUNT($B$330:$B$530) - $B851, 1))</f>
        <v>0</v>
      </c>
      <c r="AG851" s="12">
        <f ca="1">SUMPRODUCT(AG444:AG$530, OFFSET(AG$533,0, 0, COUNT($B$330:$B$530) - $B851, 1))</f>
        <v>0</v>
      </c>
      <c r="AH851" s="12">
        <f ca="1">SUMPRODUCT(AH444:AH$530, OFFSET(AH$533,0, 0, COUNT($B$330:$B$530) - $B851, 1))</f>
        <v>0</v>
      </c>
      <c r="AI851" s="12">
        <f ca="1">SUMPRODUCT(AI444:AI$530, OFFSET(AI$533,0, 0, COUNT($B$330:$B$530) - $B851, 1))</f>
        <v>0</v>
      </c>
      <c r="AJ851" s="12">
        <f ca="1">SUMPRODUCT(AJ444:AJ$530, OFFSET(AJ$533,0, 0, COUNT($B$330:$B$530) - $B851, 1))</f>
        <v>0</v>
      </c>
      <c r="AK851" s="12">
        <f ca="1">SUMPRODUCT(AK444:AK$530, OFFSET(AK$533,0, 0, COUNT($B$330:$B$530) - $B851, 1))</f>
        <v>0</v>
      </c>
      <c r="AL851" s="12">
        <f ca="1">SUMPRODUCT(AL444:AL$530, OFFSET(AL$533,0, 0, COUNT($B$330:$B$530) - $B851, 1))</f>
        <v>0</v>
      </c>
      <c r="AM851" s="12">
        <f ca="1">SUMPRODUCT(AM444:AM$530, OFFSET(AM$533,0, 0, COUNT($B$330:$B$530) - $B851, 1))</f>
        <v>0</v>
      </c>
      <c r="AN851" s="12">
        <f ca="1">SUMPRODUCT(AN444:AN$530, OFFSET(AN$533,0, 0, COUNT($B$330:$B$530) - $B851, 1))</f>
        <v>0</v>
      </c>
      <c r="AO851" s="12">
        <f ca="1">SUMPRODUCT(AO444:AO$530, OFFSET(AO$533,0, 0, COUNT($B$330:$B$530) - $B851, 1))</f>
        <v>0</v>
      </c>
    </row>
    <row r="852" spans="2:41">
      <c r="B852" s="33">
        <v>115</v>
      </c>
      <c r="C852" s="12">
        <f ca="1">SUMPRODUCT(C445:C$530, OFFSET(C$533,0, 0, COUNT($B$330:$B$530) - $B852, 1))</f>
        <v>0</v>
      </c>
      <c r="D852" s="12">
        <f ca="1">SUMPRODUCT(D445:D$530, OFFSET(D$533,0, 0, COUNT($B$330:$B$530) - $B852, 1))</f>
        <v>0</v>
      </c>
      <c r="E852" s="12">
        <f ca="1">SUMPRODUCT(E445:E$530, OFFSET(E$533,0, 0, COUNT($B$330:$B$530) - $B852, 1))</f>
        <v>0</v>
      </c>
      <c r="F852" s="12">
        <f ca="1">SUMPRODUCT(F445:F$530, OFFSET(F$533,0, 0, COUNT($B$330:$B$530) - $B852, 1))</f>
        <v>0</v>
      </c>
      <c r="G852" s="12">
        <f ca="1">SUMPRODUCT(G445:G$530, OFFSET(G$533,0, 0, COUNT($B$330:$B$530) - $B852, 1))</f>
        <v>0</v>
      </c>
      <c r="H852" s="12">
        <f ca="1">SUMPRODUCT(H445:H$530, OFFSET(H$533,0, 0, COUNT($B$330:$B$530) - $B852, 1))</f>
        <v>0</v>
      </c>
      <c r="I852" s="12">
        <f ca="1">SUMPRODUCT(I445:I$530, OFFSET(I$533,0, 0, COUNT($B$330:$B$530) - $B852, 1))</f>
        <v>0</v>
      </c>
      <c r="J852" s="12">
        <f ca="1">SUMPRODUCT(J445:J$530, OFFSET(J$533,0, 0, COUNT($B$330:$B$530) - $B852, 1))</f>
        <v>0</v>
      </c>
      <c r="K852" s="12">
        <f ca="1">SUMPRODUCT(K445:K$530, OFFSET(K$533,0, 0, COUNT($B$330:$B$530) - $B852, 1))</f>
        <v>0</v>
      </c>
      <c r="L852" s="12">
        <f ca="1">SUMPRODUCT(L445:L$530, OFFSET(L$533,0, 0, COUNT($B$330:$B$530) - $B852, 1))</f>
        <v>0</v>
      </c>
      <c r="M852" s="12">
        <f ca="1">SUMPRODUCT(M445:M$530, OFFSET(M$533,0, 0, COUNT($B$330:$B$530) - $B852, 1))</f>
        <v>0</v>
      </c>
      <c r="N852" s="12">
        <f ca="1">SUMPRODUCT(N445:N$530, OFFSET(N$533,0, 0, COUNT($B$330:$B$530) - $B852, 1))</f>
        <v>0</v>
      </c>
      <c r="O852" s="12">
        <f ca="1">SUMPRODUCT(O445:O$530, OFFSET(O$533,0, 0, COUNT($B$330:$B$530) - $B852, 1))</f>
        <v>0</v>
      </c>
      <c r="P852" s="12">
        <f ca="1">SUMPRODUCT(P445:P$530, OFFSET(P$533,0, 0, COUNT($B$330:$B$530) - $B852, 1))</f>
        <v>0</v>
      </c>
      <c r="Q852" s="12">
        <f ca="1">SUMPRODUCT(Q445:Q$530, OFFSET(Q$533,0, 0, COUNT($B$330:$B$530) - $B852, 1))</f>
        <v>0</v>
      </c>
      <c r="R852" s="12">
        <f ca="1">SUMPRODUCT(R445:R$530, OFFSET(R$533,0, 0, COUNT($B$330:$B$530) - $B852, 1))</f>
        <v>0</v>
      </c>
      <c r="S852" s="12">
        <f ca="1">SUMPRODUCT(S445:S$530, OFFSET(S$533,0, 0, COUNT($B$330:$B$530) - $B852, 1))</f>
        <v>0</v>
      </c>
      <c r="T852" s="12">
        <f ca="1">SUMPRODUCT(T445:T$530, OFFSET(T$533,0, 0, COUNT($B$330:$B$530) - $B852, 1))</f>
        <v>0</v>
      </c>
      <c r="U852" s="12">
        <f ca="1">SUMPRODUCT(U445:U$530, OFFSET(U$533,0, 0, COUNT($B$330:$B$530) - $B852, 1))</f>
        <v>0</v>
      </c>
      <c r="V852" s="12">
        <f ca="1">SUMPRODUCT(V445:V$530, OFFSET(V$533,0, 0, COUNT($B$330:$B$530) - $B852, 1))</f>
        <v>0</v>
      </c>
      <c r="W852" s="12">
        <f ca="1">SUMPRODUCT(W445:W$530, OFFSET(W$533,0, 0, COUNT($B$330:$B$530) - $B852, 1))</f>
        <v>0</v>
      </c>
      <c r="X852" s="12">
        <f ca="1">SUMPRODUCT(X445:X$530, OFFSET(X$533,0, 0, COUNT($B$330:$B$530) - $B852, 1))</f>
        <v>0</v>
      </c>
      <c r="Y852" s="12">
        <f ca="1">SUMPRODUCT(Y445:Y$530, OFFSET(Y$533,0, 0, COUNT($B$330:$B$530) - $B852, 1))</f>
        <v>0</v>
      </c>
      <c r="Z852" s="12">
        <f ca="1">SUMPRODUCT(Z445:Z$530, OFFSET(Z$533,0, 0, COUNT($B$330:$B$530) - $B852, 1))</f>
        <v>0</v>
      </c>
      <c r="AA852" s="12">
        <f ca="1">SUMPRODUCT(AA445:AA$530, OFFSET(AA$533,0, 0, COUNT($B$330:$B$530) - $B852, 1))</f>
        <v>0</v>
      </c>
      <c r="AB852" s="12">
        <f ca="1">SUMPRODUCT(AB445:AB$530, OFFSET(AB$533,0, 0, COUNT($B$330:$B$530) - $B852, 1))</f>
        <v>0</v>
      </c>
      <c r="AC852" s="12">
        <f ca="1">SUMPRODUCT(AC445:AC$530, OFFSET(AC$533,0, 0, COUNT($B$330:$B$530) - $B852, 1))</f>
        <v>0</v>
      </c>
      <c r="AD852" s="12">
        <f ca="1">SUMPRODUCT(AD445:AD$530, OFFSET(AD$533,0, 0, COUNT($B$330:$B$530) - $B852, 1))</f>
        <v>0</v>
      </c>
      <c r="AE852" s="12">
        <f ca="1">SUMPRODUCT(AE445:AE$530, OFFSET(AE$533,0, 0, COUNT($B$330:$B$530) - $B852, 1))</f>
        <v>0</v>
      </c>
      <c r="AF852" s="12">
        <f ca="1">SUMPRODUCT(AF445:AF$530, OFFSET(AF$533,0, 0, COUNT($B$330:$B$530) - $B852, 1))</f>
        <v>0</v>
      </c>
      <c r="AG852" s="12">
        <f ca="1">SUMPRODUCT(AG445:AG$530, OFFSET(AG$533,0, 0, COUNT($B$330:$B$530) - $B852, 1))</f>
        <v>0</v>
      </c>
      <c r="AH852" s="12">
        <f ca="1">SUMPRODUCT(AH445:AH$530, OFFSET(AH$533,0, 0, COUNT($B$330:$B$530) - $B852, 1))</f>
        <v>0</v>
      </c>
      <c r="AI852" s="12">
        <f ca="1">SUMPRODUCT(AI445:AI$530, OFFSET(AI$533,0, 0, COUNT($B$330:$B$530) - $B852, 1))</f>
        <v>0</v>
      </c>
      <c r="AJ852" s="12">
        <f ca="1">SUMPRODUCT(AJ445:AJ$530, OFFSET(AJ$533,0, 0, COUNT($B$330:$B$530) - $B852, 1))</f>
        <v>0</v>
      </c>
      <c r="AK852" s="12">
        <f ca="1">SUMPRODUCT(AK445:AK$530, OFFSET(AK$533,0, 0, COUNT($B$330:$B$530) - $B852, 1))</f>
        <v>0</v>
      </c>
      <c r="AL852" s="12">
        <f ca="1">SUMPRODUCT(AL445:AL$530, OFFSET(AL$533,0, 0, COUNT($B$330:$B$530) - $B852, 1))</f>
        <v>0</v>
      </c>
      <c r="AM852" s="12">
        <f ca="1">SUMPRODUCT(AM445:AM$530, OFFSET(AM$533,0, 0, COUNT($B$330:$B$530) - $B852, 1))</f>
        <v>0</v>
      </c>
      <c r="AN852" s="12">
        <f ca="1">SUMPRODUCT(AN445:AN$530, OFFSET(AN$533,0, 0, COUNT($B$330:$B$530) - $B852, 1))</f>
        <v>0</v>
      </c>
      <c r="AO852" s="12">
        <f ca="1">SUMPRODUCT(AO445:AO$530, OFFSET(AO$533,0, 0, COUNT($B$330:$B$530) - $B852, 1))</f>
        <v>0</v>
      </c>
    </row>
    <row r="853" spans="2:41">
      <c r="B853" s="33">
        <v>116</v>
      </c>
      <c r="C853" s="12">
        <f ca="1">SUMPRODUCT(C446:C$530, OFFSET(C$533,0, 0, COUNT($B$330:$B$530) - $B853, 1))</f>
        <v>0</v>
      </c>
      <c r="D853" s="12">
        <f ca="1">SUMPRODUCT(D446:D$530, OFFSET(D$533,0, 0, COUNT($B$330:$B$530) - $B853, 1))</f>
        <v>0</v>
      </c>
      <c r="E853" s="12">
        <f ca="1">SUMPRODUCT(E446:E$530, OFFSET(E$533,0, 0, COUNT($B$330:$B$530) - $B853, 1))</f>
        <v>0</v>
      </c>
      <c r="F853" s="12">
        <f ca="1">SUMPRODUCT(F446:F$530, OFFSET(F$533,0, 0, COUNT($B$330:$B$530) - $B853, 1))</f>
        <v>0</v>
      </c>
      <c r="G853" s="12">
        <f ca="1">SUMPRODUCT(G446:G$530, OFFSET(G$533,0, 0, COUNT($B$330:$B$530) - $B853, 1))</f>
        <v>0</v>
      </c>
      <c r="H853" s="12">
        <f ca="1">SUMPRODUCT(H446:H$530, OFFSET(H$533,0, 0, COUNT($B$330:$B$530) - $B853, 1))</f>
        <v>0</v>
      </c>
      <c r="I853" s="12">
        <f ca="1">SUMPRODUCT(I446:I$530, OFFSET(I$533,0, 0, COUNT($B$330:$B$530) - $B853, 1))</f>
        <v>0</v>
      </c>
      <c r="J853" s="12">
        <f ca="1">SUMPRODUCT(J446:J$530, OFFSET(J$533,0, 0, COUNT($B$330:$B$530) - $B853, 1))</f>
        <v>0</v>
      </c>
      <c r="K853" s="12">
        <f ca="1">SUMPRODUCT(K446:K$530, OFFSET(K$533,0, 0, COUNT($B$330:$B$530) - $B853, 1))</f>
        <v>0</v>
      </c>
      <c r="L853" s="12">
        <f ca="1">SUMPRODUCT(L446:L$530, OFFSET(L$533,0, 0, COUNT($B$330:$B$530) - $B853, 1))</f>
        <v>0</v>
      </c>
      <c r="M853" s="12">
        <f ca="1">SUMPRODUCT(M446:M$530, OFFSET(M$533,0, 0, COUNT($B$330:$B$530) - $B853, 1))</f>
        <v>0</v>
      </c>
      <c r="N853" s="12">
        <f ca="1">SUMPRODUCT(N446:N$530, OFFSET(N$533,0, 0, COUNT($B$330:$B$530) - $B853, 1))</f>
        <v>0</v>
      </c>
      <c r="O853" s="12">
        <f ca="1">SUMPRODUCT(O446:O$530, OFFSET(O$533,0, 0, COUNT($B$330:$B$530) - $B853, 1))</f>
        <v>0</v>
      </c>
      <c r="P853" s="12">
        <f ca="1">SUMPRODUCT(P446:P$530, OFFSET(P$533,0, 0, COUNT($B$330:$B$530) - $B853, 1))</f>
        <v>0</v>
      </c>
      <c r="Q853" s="12">
        <f ca="1">SUMPRODUCT(Q446:Q$530, OFFSET(Q$533,0, 0, COUNT($B$330:$B$530) - $B853, 1))</f>
        <v>0</v>
      </c>
      <c r="R853" s="12">
        <f ca="1">SUMPRODUCT(R446:R$530, OFFSET(R$533,0, 0, COUNT($B$330:$B$530) - $B853, 1))</f>
        <v>0</v>
      </c>
      <c r="S853" s="12">
        <f ca="1">SUMPRODUCT(S446:S$530, OFFSET(S$533,0, 0, COUNT($B$330:$B$530) - $B853, 1))</f>
        <v>0</v>
      </c>
      <c r="T853" s="12">
        <f ca="1">SUMPRODUCT(T446:T$530, OFFSET(T$533,0, 0, COUNT($B$330:$B$530) - $B853, 1))</f>
        <v>0</v>
      </c>
      <c r="U853" s="12">
        <f ca="1">SUMPRODUCT(U446:U$530, OFFSET(U$533,0, 0, COUNT($B$330:$B$530) - $B853, 1))</f>
        <v>0</v>
      </c>
      <c r="V853" s="12">
        <f ca="1">SUMPRODUCT(V446:V$530, OFFSET(V$533,0, 0, COUNT($B$330:$B$530) - $B853, 1))</f>
        <v>0</v>
      </c>
      <c r="W853" s="12">
        <f ca="1">SUMPRODUCT(W446:W$530, OFFSET(W$533,0, 0, COUNT($B$330:$B$530) - $B853, 1))</f>
        <v>0</v>
      </c>
      <c r="X853" s="12">
        <f ca="1">SUMPRODUCT(X446:X$530, OFFSET(X$533,0, 0, COUNT($B$330:$B$530) - $B853, 1))</f>
        <v>0</v>
      </c>
      <c r="Y853" s="12">
        <f ca="1">SUMPRODUCT(Y446:Y$530, OFFSET(Y$533,0, 0, COUNT($B$330:$B$530) - $B853, 1))</f>
        <v>0</v>
      </c>
      <c r="Z853" s="12">
        <f ca="1">SUMPRODUCT(Z446:Z$530, OFFSET(Z$533,0, 0, COUNT($B$330:$B$530) - $B853, 1))</f>
        <v>0</v>
      </c>
      <c r="AA853" s="12">
        <f ca="1">SUMPRODUCT(AA446:AA$530, OFFSET(AA$533,0, 0, COUNT($B$330:$B$530) - $B853, 1))</f>
        <v>0</v>
      </c>
      <c r="AB853" s="12">
        <f ca="1">SUMPRODUCT(AB446:AB$530, OFFSET(AB$533,0, 0, COUNT($B$330:$B$530) - $B853, 1))</f>
        <v>0</v>
      </c>
      <c r="AC853" s="12">
        <f ca="1">SUMPRODUCT(AC446:AC$530, OFFSET(AC$533,0, 0, COUNT($B$330:$B$530) - $B853, 1))</f>
        <v>0</v>
      </c>
      <c r="AD853" s="12">
        <f ca="1">SUMPRODUCT(AD446:AD$530, OFFSET(AD$533,0, 0, COUNT($B$330:$B$530) - $B853, 1))</f>
        <v>0</v>
      </c>
      <c r="AE853" s="12">
        <f ca="1">SUMPRODUCT(AE446:AE$530, OFFSET(AE$533,0, 0, COUNT($B$330:$B$530) - $B853, 1))</f>
        <v>0</v>
      </c>
      <c r="AF853" s="12">
        <f ca="1">SUMPRODUCT(AF446:AF$530, OFFSET(AF$533,0, 0, COUNT($B$330:$B$530) - $B853, 1))</f>
        <v>0</v>
      </c>
      <c r="AG853" s="12">
        <f ca="1">SUMPRODUCT(AG446:AG$530, OFFSET(AG$533,0, 0, COUNT($B$330:$B$530) - $B853, 1))</f>
        <v>0</v>
      </c>
      <c r="AH853" s="12">
        <f ca="1">SUMPRODUCT(AH446:AH$530, OFFSET(AH$533,0, 0, COUNT($B$330:$B$530) - $B853, 1))</f>
        <v>0</v>
      </c>
      <c r="AI853" s="12">
        <f ca="1">SUMPRODUCT(AI446:AI$530, OFFSET(AI$533,0, 0, COUNT($B$330:$B$530) - $B853, 1))</f>
        <v>0</v>
      </c>
      <c r="AJ853" s="12">
        <f ca="1">SUMPRODUCT(AJ446:AJ$530, OFFSET(AJ$533,0, 0, COUNT($B$330:$B$530) - $B853, 1))</f>
        <v>0</v>
      </c>
      <c r="AK853" s="12">
        <f ca="1">SUMPRODUCT(AK446:AK$530, OFFSET(AK$533,0, 0, COUNT($B$330:$B$530) - $B853, 1))</f>
        <v>0</v>
      </c>
      <c r="AL853" s="12">
        <f ca="1">SUMPRODUCT(AL446:AL$530, OFFSET(AL$533,0, 0, COUNT($B$330:$B$530) - $B853, 1))</f>
        <v>0</v>
      </c>
      <c r="AM853" s="12">
        <f ca="1">SUMPRODUCT(AM446:AM$530, OFFSET(AM$533,0, 0, COUNT($B$330:$B$530) - $B853, 1))</f>
        <v>0</v>
      </c>
      <c r="AN853" s="12">
        <f ca="1">SUMPRODUCT(AN446:AN$530, OFFSET(AN$533,0, 0, COUNT($B$330:$B$530) - $B853, 1))</f>
        <v>0</v>
      </c>
      <c r="AO853" s="12">
        <f ca="1">SUMPRODUCT(AO446:AO$530, OFFSET(AO$533,0, 0, COUNT($B$330:$B$530) - $B853, 1))</f>
        <v>0</v>
      </c>
    </row>
    <row r="854" spans="2:41">
      <c r="B854" s="33">
        <v>117</v>
      </c>
      <c r="C854" s="12">
        <f ca="1">SUMPRODUCT(C447:C$530, OFFSET(C$533,0, 0, COUNT($B$330:$B$530) - $B854, 1))</f>
        <v>0</v>
      </c>
      <c r="D854" s="12">
        <f ca="1">SUMPRODUCT(D447:D$530, OFFSET(D$533,0, 0, COUNT($B$330:$B$530) - $B854, 1))</f>
        <v>0</v>
      </c>
      <c r="E854" s="12">
        <f ca="1">SUMPRODUCT(E447:E$530, OFFSET(E$533,0, 0, COUNT($B$330:$B$530) - $B854, 1))</f>
        <v>0</v>
      </c>
      <c r="F854" s="12">
        <f ca="1">SUMPRODUCT(F447:F$530, OFFSET(F$533,0, 0, COUNT($B$330:$B$530) - $B854, 1))</f>
        <v>0</v>
      </c>
      <c r="G854" s="12">
        <f ca="1">SUMPRODUCT(G447:G$530, OFFSET(G$533,0, 0, COUNT($B$330:$B$530) - $B854, 1))</f>
        <v>0</v>
      </c>
      <c r="H854" s="12">
        <f ca="1">SUMPRODUCT(H447:H$530, OFFSET(H$533,0, 0, COUNT($B$330:$B$530) - $B854, 1))</f>
        <v>0</v>
      </c>
      <c r="I854" s="12">
        <f ca="1">SUMPRODUCT(I447:I$530, OFFSET(I$533,0, 0, COUNT($B$330:$B$530) - $B854, 1))</f>
        <v>0</v>
      </c>
      <c r="J854" s="12">
        <f ca="1">SUMPRODUCT(J447:J$530, OFFSET(J$533,0, 0, COUNT($B$330:$B$530) - $B854, 1))</f>
        <v>0</v>
      </c>
      <c r="K854" s="12">
        <f ca="1">SUMPRODUCT(K447:K$530, OFFSET(K$533,0, 0, COUNT($B$330:$B$530) - $B854, 1))</f>
        <v>0</v>
      </c>
      <c r="L854" s="12">
        <f ca="1">SUMPRODUCT(L447:L$530, OFFSET(L$533,0, 0, COUNT($B$330:$B$530) - $B854, 1))</f>
        <v>0</v>
      </c>
      <c r="M854" s="12">
        <f ca="1">SUMPRODUCT(M447:M$530, OFFSET(M$533,0, 0, COUNT($B$330:$B$530) - $B854, 1))</f>
        <v>0</v>
      </c>
      <c r="N854" s="12">
        <f ca="1">SUMPRODUCT(N447:N$530, OFFSET(N$533,0, 0, COUNT($B$330:$B$530) - $B854, 1))</f>
        <v>0</v>
      </c>
      <c r="O854" s="12">
        <f ca="1">SUMPRODUCT(O447:O$530, OFFSET(O$533,0, 0, COUNT($B$330:$B$530) - $B854, 1))</f>
        <v>0</v>
      </c>
      <c r="P854" s="12">
        <f ca="1">SUMPRODUCT(P447:P$530, OFFSET(P$533,0, 0, COUNT($B$330:$B$530) - $B854, 1))</f>
        <v>0</v>
      </c>
      <c r="Q854" s="12">
        <f ca="1">SUMPRODUCT(Q447:Q$530, OFFSET(Q$533,0, 0, COUNT($B$330:$B$530) - $B854, 1))</f>
        <v>0</v>
      </c>
      <c r="R854" s="12">
        <f ca="1">SUMPRODUCT(R447:R$530, OFFSET(R$533,0, 0, COUNT($B$330:$B$530) - $B854, 1))</f>
        <v>0</v>
      </c>
      <c r="S854" s="12">
        <f ca="1">SUMPRODUCT(S447:S$530, OFFSET(S$533,0, 0, COUNT($B$330:$B$530) - $B854, 1))</f>
        <v>0</v>
      </c>
      <c r="T854" s="12">
        <f ca="1">SUMPRODUCT(T447:T$530, OFFSET(T$533,0, 0, COUNT($B$330:$B$530) - $B854, 1))</f>
        <v>0</v>
      </c>
      <c r="U854" s="12">
        <f ca="1">SUMPRODUCT(U447:U$530, OFFSET(U$533,0, 0, COUNT($B$330:$B$530) - $B854, 1))</f>
        <v>0</v>
      </c>
      <c r="V854" s="12">
        <f ca="1">SUMPRODUCT(V447:V$530, OFFSET(V$533,0, 0, COUNT($B$330:$B$530) - $B854, 1))</f>
        <v>0</v>
      </c>
      <c r="W854" s="12">
        <f ca="1">SUMPRODUCT(W447:W$530, OFFSET(W$533,0, 0, COUNT($B$330:$B$530) - $B854, 1))</f>
        <v>0</v>
      </c>
      <c r="X854" s="12">
        <f ca="1">SUMPRODUCT(X447:X$530, OFFSET(X$533,0, 0, COUNT($B$330:$B$530) - $B854, 1))</f>
        <v>0</v>
      </c>
      <c r="Y854" s="12">
        <f ca="1">SUMPRODUCT(Y447:Y$530, OFFSET(Y$533,0, 0, COUNT($B$330:$B$530) - $B854, 1))</f>
        <v>0</v>
      </c>
      <c r="Z854" s="12">
        <f ca="1">SUMPRODUCT(Z447:Z$530, OFFSET(Z$533,0, 0, COUNT($B$330:$B$530) - $B854, 1))</f>
        <v>0</v>
      </c>
      <c r="AA854" s="12">
        <f ca="1">SUMPRODUCT(AA447:AA$530, OFFSET(AA$533,0, 0, COUNT($B$330:$B$530) - $B854, 1))</f>
        <v>0</v>
      </c>
      <c r="AB854" s="12">
        <f ca="1">SUMPRODUCT(AB447:AB$530, OFFSET(AB$533,0, 0, COUNT($B$330:$B$530) - $B854, 1))</f>
        <v>0</v>
      </c>
      <c r="AC854" s="12">
        <f ca="1">SUMPRODUCT(AC447:AC$530, OFFSET(AC$533,0, 0, COUNT($B$330:$B$530) - $B854, 1))</f>
        <v>0</v>
      </c>
      <c r="AD854" s="12">
        <f ca="1">SUMPRODUCT(AD447:AD$530, OFFSET(AD$533,0, 0, COUNT($B$330:$B$530) - $B854, 1))</f>
        <v>0</v>
      </c>
      <c r="AE854" s="12">
        <f ca="1">SUMPRODUCT(AE447:AE$530, OFFSET(AE$533,0, 0, COUNT($B$330:$B$530) - $B854, 1))</f>
        <v>0</v>
      </c>
      <c r="AF854" s="12">
        <f ca="1">SUMPRODUCT(AF447:AF$530, OFFSET(AF$533,0, 0, COUNT($B$330:$B$530) - $B854, 1))</f>
        <v>0</v>
      </c>
      <c r="AG854" s="12">
        <f ca="1">SUMPRODUCT(AG447:AG$530, OFFSET(AG$533,0, 0, COUNT($B$330:$B$530) - $B854, 1))</f>
        <v>0</v>
      </c>
      <c r="AH854" s="12">
        <f ca="1">SUMPRODUCT(AH447:AH$530, OFFSET(AH$533,0, 0, COUNT($B$330:$B$530) - $B854, 1))</f>
        <v>0</v>
      </c>
      <c r="AI854" s="12">
        <f ca="1">SUMPRODUCT(AI447:AI$530, OFFSET(AI$533,0, 0, COUNT($B$330:$B$530) - $B854, 1))</f>
        <v>0</v>
      </c>
      <c r="AJ854" s="12">
        <f ca="1">SUMPRODUCT(AJ447:AJ$530, OFFSET(AJ$533,0, 0, COUNT($B$330:$B$530) - $B854, 1))</f>
        <v>0</v>
      </c>
      <c r="AK854" s="12">
        <f ca="1">SUMPRODUCT(AK447:AK$530, OFFSET(AK$533,0, 0, COUNT($B$330:$B$530) - $B854, 1))</f>
        <v>0</v>
      </c>
      <c r="AL854" s="12">
        <f ca="1">SUMPRODUCT(AL447:AL$530, OFFSET(AL$533,0, 0, COUNT($B$330:$B$530) - $B854, 1))</f>
        <v>0</v>
      </c>
      <c r="AM854" s="12">
        <f ca="1">SUMPRODUCT(AM447:AM$530, OFFSET(AM$533,0, 0, COUNT($B$330:$B$530) - $B854, 1))</f>
        <v>0</v>
      </c>
      <c r="AN854" s="12">
        <f ca="1">SUMPRODUCT(AN447:AN$530, OFFSET(AN$533,0, 0, COUNT($B$330:$B$530) - $B854, 1))</f>
        <v>0</v>
      </c>
      <c r="AO854" s="12">
        <f ca="1">SUMPRODUCT(AO447:AO$530, OFFSET(AO$533,0, 0, COUNT($B$330:$B$530) - $B854, 1))</f>
        <v>0</v>
      </c>
    </row>
    <row r="855" spans="2:41">
      <c r="B855" s="33">
        <v>118</v>
      </c>
      <c r="C855" s="12">
        <f ca="1">SUMPRODUCT(C448:C$530, OFFSET(C$533,0, 0, COUNT($B$330:$B$530) - $B855, 1))</f>
        <v>0</v>
      </c>
      <c r="D855" s="12">
        <f ca="1">SUMPRODUCT(D448:D$530, OFFSET(D$533,0, 0, COUNT($B$330:$B$530) - $B855, 1))</f>
        <v>0</v>
      </c>
      <c r="E855" s="12">
        <f ca="1">SUMPRODUCT(E448:E$530, OFFSET(E$533,0, 0, COUNT($B$330:$B$530) - $B855, 1))</f>
        <v>0</v>
      </c>
      <c r="F855" s="12">
        <f ca="1">SUMPRODUCT(F448:F$530, OFFSET(F$533,0, 0, COUNT($B$330:$B$530) - $B855, 1))</f>
        <v>0</v>
      </c>
      <c r="G855" s="12">
        <f ca="1">SUMPRODUCT(G448:G$530, OFFSET(G$533,0, 0, COUNT($B$330:$B$530) - $B855, 1))</f>
        <v>0</v>
      </c>
      <c r="H855" s="12">
        <f ca="1">SUMPRODUCT(H448:H$530, OFFSET(H$533,0, 0, COUNT($B$330:$B$530) - $B855, 1))</f>
        <v>0</v>
      </c>
      <c r="I855" s="12">
        <f ca="1">SUMPRODUCT(I448:I$530, OFFSET(I$533,0, 0, COUNT($B$330:$B$530) - $B855, 1))</f>
        <v>0</v>
      </c>
      <c r="J855" s="12">
        <f ca="1">SUMPRODUCT(J448:J$530, OFFSET(J$533,0, 0, COUNT($B$330:$B$530) - $B855, 1))</f>
        <v>0</v>
      </c>
      <c r="K855" s="12">
        <f ca="1">SUMPRODUCT(K448:K$530, OFFSET(K$533,0, 0, COUNT($B$330:$B$530) - $B855, 1))</f>
        <v>0</v>
      </c>
      <c r="L855" s="12">
        <f ca="1">SUMPRODUCT(L448:L$530, OFFSET(L$533,0, 0, COUNT($B$330:$B$530) - $B855, 1))</f>
        <v>0</v>
      </c>
      <c r="M855" s="12">
        <f ca="1">SUMPRODUCT(M448:M$530, OFFSET(M$533,0, 0, COUNT($B$330:$B$530) - $B855, 1))</f>
        <v>0</v>
      </c>
      <c r="N855" s="12">
        <f ca="1">SUMPRODUCT(N448:N$530, OFFSET(N$533,0, 0, COUNT($B$330:$B$530) - $B855, 1))</f>
        <v>0</v>
      </c>
      <c r="O855" s="12">
        <f ca="1">SUMPRODUCT(O448:O$530, OFFSET(O$533,0, 0, COUNT($B$330:$B$530) - $B855, 1))</f>
        <v>0</v>
      </c>
      <c r="P855" s="12">
        <f ca="1">SUMPRODUCT(P448:P$530, OFFSET(P$533,0, 0, COUNT($B$330:$B$530) - $B855, 1))</f>
        <v>0</v>
      </c>
      <c r="Q855" s="12">
        <f ca="1">SUMPRODUCT(Q448:Q$530, OFFSET(Q$533,0, 0, COUNT($B$330:$B$530) - $B855, 1))</f>
        <v>0</v>
      </c>
      <c r="R855" s="12">
        <f ca="1">SUMPRODUCT(R448:R$530, OFFSET(R$533,0, 0, COUNT($B$330:$B$530) - $B855, 1))</f>
        <v>0</v>
      </c>
      <c r="S855" s="12">
        <f ca="1">SUMPRODUCT(S448:S$530, OFFSET(S$533,0, 0, COUNT($B$330:$B$530) - $B855, 1))</f>
        <v>0</v>
      </c>
      <c r="T855" s="12">
        <f ca="1">SUMPRODUCT(T448:T$530, OFFSET(T$533,0, 0, COUNT($B$330:$B$530) - $B855, 1))</f>
        <v>0</v>
      </c>
      <c r="U855" s="12">
        <f ca="1">SUMPRODUCT(U448:U$530, OFFSET(U$533,0, 0, COUNT($B$330:$B$530) - $B855, 1))</f>
        <v>0</v>
      </c>
      <c r="V855" s="12">
        <f ca="1">SUMPRODUCT(V448:V$530, OFFSET(V$533,0, 0, COUNT($B$330:$B$530) - $B855, 1))</f>
        <v>0</v>
      </c>
      <c r="W855" s="12">
        <f ca="1">SUMPRODUCT(W448:W$530, OFFSET(W$533,0, 0, COUNT($B$330:$B$530) - $B855, 1))</f>
        <v>0</v>
      </c>
      <c r="X855" s="12">
        <f ca="1">SUMPRODUCT(X448:X$530, OFFSET(X$533,0, 0, COUNT($B$330:$B$530) - $B855, 1))</f>
        <v>0</v>
      </c>
      <c r="Y855" s="12">
        <f ca="1">SUMPRODUCT(Y448:Y$530, OFFSET(Y$533,0, 0, COUNT($B$330:$B$530) - $B855, 1))</f>
        <v>0</v>
      </c>
      <c r="Z855" s="12">
        <f ca="1">SUMPRODUCT(Z448:Z$530, OFFSET(Z$533,0, 0, COUNT($B$330:$B$530) - $B855, 1))</f>
        <v>0</v>
      </c>
      <c r="AA855" s="12">
        <f ca="1">SUMPRODUCT(AA448:AA$530, OFFSET(AA$533,0, 0, COUNT($B$330:$B$530) - $B855, 1))</f>
        <v>0</v>
      </c>
      <c r="AB855" s="12">
        <f ca="1">SUMPRODUCT(AB448:AB$530, OFFSET(AB$533,0, 0, COUNT($B$330:$B$530) - $B855, 1))</f>
        <v>0</v>
      </c>
      <c r="AC855" s="12">
        <f ca="1">SUMPRODUCT(AC448:AC$530, OFFSET(AC$533,0, 0, COUNT($B$330:$B$530) - $B855, 1))</f>
        <v>0</v>
      </c>
      <c r="AD855" s="12">
        <f ca="1">SUMPRODUCT(AD448:AD$530, OFFSET(AD$533,0, 0, COUNT($B$330:$B$530) - $B855, 1))</f>
        <v>0</v>
      </c>
      <c r="AE855" s="12">
        <f ca="1">SUMPRODUCT(AE448:AE$530, OFFSET(AE$533,0, 0, COUNT($B$330:$B$530) - $B855, 1))</f>
        <v>0</v>
      </c>
      <c r="AF855" s="12">
        <f ca="1">SUMPRODUCT(AF448:AF$530, OFFSET(AF$533,0, 0, COUNT($B$330:$B$530) - $B855, 1))</f>
        <v>0</v>
      </c>
      <c r="AG855" s="12">
        <f ca="1">SUMPRODUCT(AG448:AG$530, OFFSET(AG$533,0, 0, COUNT($B$330:$B$530) - $B855, 1))</f>
        <v>0</v>
      </c>
      <c r="AH855" s="12">
        <f ca="1">SUMPRODUCT(AH448:AH$530, OFFSET(AH$533,0, 0, COUNT($B$330:$B$530) - $B855, 1))</f>
        <v>0</v>
      </c>
      <c r="AI855" s="12">
        <f ca="1">SUMPRODUCT(AI448:AI$530, OFFSET(AI$533,0, 0, COUNT($B$330:$B$530) - $B855, 1))</f>
        <v>0</v>
      </c>
      <c r="AJ855" s="12">
        <f ca="1">SUMPRODUCT(AJ448:AJ$530, OFFSET(AJ$533,0, 0, COUNT($B$330:$B$530) - $B855, 1))</f>
        <v>0</v>
      </c>
      <c r="AK855" s="12">
        <f ca="1">SUMPRODUCT(AK448:AK$530, OFFSET(AK$533,0, 0, COUNT($B$330:$B$530) - $B855, 1))</f>
        <v>0</v>
      </c>
      <c r="AL855" s="12">
        <f ca="1">SUMPRODUCT(AL448:AL$530, OFFSET(AL$533,0, 0, COUNT($B$330:$B$530) - $B855, 1))</f>
        <v>0</v>
      </c>
      <c r="AM855" s="12">
        <f ca="1">SUMPRODUCT(AM448:AM$530, OFFSET(AM$533,0, 0, COUNT($B$330:$B$530) - $B855, 1))</f>
        <v>0</v>
      </c>
      <c r="AN855" s="12">
        <f ca="1">SUMPRODUCT(AN448:AN$530, OFFSET(AN$533,0, 0, COUNT($B$330:$B$530) - $B855, 1))</f>
        <v>0</v>
      </c>
      <c r="AO855" s="12">
        <f ca="1">SUMPRODUCT(AO448:AO$530, OFFSET(AO$533,0, 0, COUNT($B$330:$B$530) - $B855, 1))</f>
        <v>0</v>
      </c>
    </row>
    <row r="856" spans="2:41">
      <c r="B856" s="33">
        <v>119</v>
      </c>
      <c r="C856" s="12">
        <f ca="1">SUMPRODUCT(C449:C$530, OFFSET(C$533,0, 0, COUNT($B$330:$B$530) - $B856, 1))</f>
        <v>0</v>
      </c>
      <c r="D856" s="12">
        <f ca="1">SUMPRODUCT(D449:D$530, OFFSET(D$533,0, 0, COUNT($B$330:$B$530) - $B856, 1))</f>
        <v>0</v>
      </c>
      <c r="E856" s="12">
        <f ca="1">SUMPRODUCT(E449:E$530, OFFSET(E$533,0, 0, COUNT($B$330:$B$530) - $B856, 1))</f>
        <v>0</v>
      </c>
      <c r="F856" s="12">
        <f ca="1">SUMPRODUCT(F449:F$530, OFFSET(F$533,0, 0, COUNT($B$330:$B$530) - $B856, 1))</f>
        <v>0</v>
      </c>
      <c r="G856" s="12">
        <f ca="1">SUMPRODUCT(G449:G$530, OFFSET(G$533,0, 0, COUNT($B$330:$B$530) - $B856, 1))</f>
        <v>0</v>
      </c>
      <c r="H856" s="12">
        <f ca="1">SUMPRODUCT(H449:H$530, OFFSET(H$533,0, 0, COUNT($B$330:$B$530) - $B856, 1))</f>
        <v>0</v>
      </c>
      <c r="I856" s="12">
        <f ca="1">SUMPRODUCT(I449:I$530, OFFSET(I$533,0, 0, COUNT($B$330:$B$530) - $B856, 1))</f>
        <v>0</v>
      </c>
      <c r="J856" s="12">
        <f ca="1">SUMPRODUCT(J449:J$530, OFFSET(J$533,0, 0, COUNT($B$330:$B$530) - $B856, 1))</f>
        <v>0</v>
      </c>
      <c r="K856" s="12">
        <f ca="1">SUMPRODUCT(K449:K$530, OFFSET(K$533,0, 0, COUNT($B$330:$B$530) - $B856, 1))</f>
        <v>0</v>
      </c>
      <c r="L856" s="12">
        <f ca="1">SUMPRODUCT(L449:L$530, OFFSET(L$533,0, 0, COUNT($B$330:$B$530) - $B856, 1))</f>
        <v>0</v>
      </c>
      <c r="M856" s="12">
        <f ca="1">SUMPRODUCT(M449:M$530, OFFSET(M$533,0, 0, COUNT($B$330:$B$530) - $B856, 1))</f>
        <v>0</v>
      </c>
      <c r="N856" s="12">
        <f ca="1">SUMPRODUCT(N449:N$530, OFFSET(N$533,0, 0, COUNT($B$330:$B$530) - $B856, 1))</f>
        <v>0</v>
      </c>
      <c r="O856" s="12">
        <f ca="1">SUMPRODUCT(O449:O$530, OFFSET(O$533,0, 0, COUNT($B$330:$B$530) - $B856, 1))</f>
        <v>0</v>
      </c>
      <c r="P856" s="12">
        <f ca="1">SUMPRODUCT(P449:P$530, OFFSET(P$533,0, 0, COUNT($B$330:$B$530) - $B856, 1))</f>
        <v>0</v>
      </c>
      <c r="Q856" s="12">
        <f ca="1">SUMPRODUCT(Q449:Q$530, OFFSET(Q$533,0, 0, COUNT($B$330:$B$530) - $B856, 1))</f>
        <v>0</v>
      </c>
      <c r="R856" s="12">
        <f ca="1">SUMPRODUCT(R449:R$530, OFFSET(R$533,0, 0, COUNT($B$330:$B$530) - $B856, 1))</f>
        <v>0</v>
      </c>
      <c r="S856" s="12">
        <f ca="1">SUMPRODUCT(S449:S$530, OFFSET(S$533,0, 0, COUNT($B$330:$B$530) - $B856, 1))</f>
        <v>0</v>
      </c>
      <c r="T856" s="12">
        <f ca="1">SUMPRODUCT(T449:T$530, OFFSET(T$533,0, 0, COUNT($B$330:$B$530) - $B856, 1))</f>
        <v>0</v>
      </c>
      <c r="U856" s="12">
        <f ca="1">SUMPRODUCT(U449:U$530, OFFSET(U$533,0, 0, COUNT($B$330:$B$530) - $B856, 1))</f>
        <v>0</v>
      </c>
      <c r="V856" s="12">
        <f ca="1">SUMPRODUCT(V449:V$530, OFFSET(V$533,0, 0, COUNT($B$330:$B$530) - $B856, 1))</f>
        <v>0</v>
      </c>
      <c r="W856" s="12">
        <f ca="1">SUMPRODUCT(W449:W$530, OFFSET(W$533,0, 0, COUNT($B$330:$B$530) - $B856, 1))</f>
        <v>0</v>
      </c>
      <c r="X856" s="12">
        <f ca="1">SUMPRODUCT(X449:X$530, OFFSET(X$533,0, 0, COUNT($B$330:$B$530) - $B856, 1))</f>
        <v>0</v>
      </c>
      <c r="Y856" s="12">
        <f ca="1">SUMPRODUCT(Y449:Y$530, OFFSET(Y$533,0, 0, COUNT($B$330:$B$530) - $B856, 1))</f>
        <v>0</v>
      </c>
      <c r="Z856" s="12">
        <f ca="1">SUMPRODUCT(Z449:Z$530, OFFSET(Z$533,0, 0, COUNT($B$330:$B$530) - $B856, 1))</f>
        <v>0</v>
      </c>
      <c r="AA856" s="12">
        <f ca="1">SUMPRODUCT(AA449:AA$530, OFFSET(AA$533,0, 0, COUNT($B$330:$B$530) - $B856, 1))</f>
        <v>0</v>
      </c>
      <c r="AB856" s="12">
        <f ca="1">SUMPRODUCT(AB449:AB$530, OFFSET(AB$533,0, 0, COUNT($B$330:$B$530) - $B856, 1))</f>
        <v>0</v>
      </c>
      <c r="AC856" s="12">
        <f ca="1">SUMPRODUCT(AC449:AC$530, OFFSET(AC$533,0, 0, COUNT($B$330:$B$530) - $B856, 1))</f>
        <v>0</v>
      </c>
      <c r="AD856" s="12">
        <f ca="1">SUMPRODUCT(AD449:AD$530, OFFSET(AD$533,0, 0, COUNT($B$330:$B$530) - $B856, 1))</f>
        <v>0</v>
      </c>
      <c r="AE856" s="12">
        <f ca="1">SUMPRODUCT(AE449:AE$530, OFFSET(AE$533,0, 0, COUNT($B$330:$B$530) - $B856, 1))</f>
        <v>0</v>
      </c>
      <c r="AF856" s="12">
        <f ca="1">SUMPRODUCT(AF449:AF$530, OFFSET(AF$533,0, 0, COUNT($B$330:$B$530) - $B856, 1))</f>
        <v>0</v>
      </c>
      <c r="AG856" s="12">
        <f ca="1">SUMPRODUCT(AG449:AG$530, OFFSET(AG$533,0, 0, COUNT($B$330:$B$530) - $B856, 1))</f>
        <v>0</v>
      </c>
      <c r="AH856" s="12">
        <f ca="1">SUMPRODUCT(AH449:AH$530, OFFSET(AH$533,0, 0, COUNT($B$330:$B$530) - $B856, 1))</f>
        <v>0</v>
      </c>
      <c r="AI856" s="12">
        <f ca="1">SUMPRODUCT(AI449:AI$530, OFFSET(AI$533,0, 0, COUNT($B$330:$B$530) - $B856, 1))</f>
        <v>0</v>
      </c>
      <c r="AJ856" s="12">
        <f ca="1">SUMPRODUCT(AJ449:AJ$530, OFFSET(AJ$533,0, 0, COUNT($B$330:$B$530) - $B856, 1))</f>
        <v>0</v>
      </c>
      <c r="AK856" s="12">
        <f ca="1">SUMPRODUCT(AK449:AK$530, OFFSET(AK$533,0, 0, COUNT($B$330:$B$530) - $B856, 1))</f>
        <v>0</v>
      </c>
      <c r="AL856" s="12">
        <f ca="1">SUMPRODUCT(AL449:AL$530, OFFSET(AL$533,0, 0, COUNT($B$330:$B$530) - $B856, 1))</f>
        <v>0</v>
      </c>
      <c r="AM856" s="12">
        <f ca="1">SUMPRODUCT(AM449:AM$530, OFFSET(AM$533,0, 0, COUNT($B$330:$B$530) - $B856, 1))</f>
        <v>0</v>
      </c>
      <c r="AN856" s="12">
        <f ca="1">SUMPRODUCT(AN449:AN$530, OFFSET(AN$533,0, 0, COUNT($B$330:$B$530) - $B856, 1))</f>
        <v>0</v>
      </c>
      <c r="AO856" s="12">
        <f ca="1">SUMPRODUCT(AO449:AO$530, OFFSET(AO$533,0, 0, COUNT($B$330:$B$530) - $B856, 1))</f>
        <v>0</v>
      </c>
    </row>
    <row r="857" spans="2:41">
      <c r="B857" s="33">
        <v>120</v>
      </c>
      <c r="C857" s="12">
        <f ca="1">SUMPRODUCT(C450:C$530, OFFSET(C$533,0, 0, COUNT($B$330:$B$530) - $B857, 1))</f>
        <v>0</v>
      </c>
      <c r="D857" s="12">
        <f ca="1">SUMPRODUCT(D450:D$530, OFFSET(D$533,0, 0, COUNT($B$330:$B$530) - $B857, 1))</f>
        <v>0</v>
      </c>
      <c r="E857" s="12">
        <f ca="1">SUMPRODUCT(E450:E$530, OFFSET(E$533,0, 0, COUNT($B$330:$B$530) - $B857, 1))</f>
        <v>0</v>
      </c>
      <c r="F857" s="12">
        <f ca="1">SUMPRODUCT(F450:F$530, OFFSET(F$533,0, 0, COUNT($B$330:$B$530) - $B857, 1))</f>
        <v>0</v>
      </c>
      <c r="G857" s="12">
        <f ca="1">SUMPRODUCT(G450:G$530, OFFSET(G$533,0, 0, COUNT($B$330:$B$530) - $B857, 1))</f>
        <v>0</v>
      </c>
      <c r="H857" s="12">
        <f ca="1">SUMPRODUCT(H450:H$530, OFFSET(H$533,0, 0, COUNT($B$330:$B$530) - $B857, 1))</f>
        <v>0</v>
      </c>
      <c r="I857" s="12">
        <f ca="1">SUMPRODUCT(I450:I$530, OFFSET(I$533,0, 0, COUNT($B$330:$B$530) - $B857, 1))</f>
        <v>0</v>
      </c>
      <c r="J857" s="12">
        <f ca="1">SUMPRODUCT(J450:J$530, OFFSET(J$533,0, 0, COUNT($B$330:$B$530) - $B857, 1))</f>
        <v>0</v>
      </c>
      <c r="K857" s="12">
        <f ca="1">SUMPRODUCT(K450:K$530, OFFSET(K$533,0, 0, COUNT($B$330:$B$530) - $B857, 1))</f>
        <v>0</v>
      </c>
      <c r="L857" s="12">
        <f ca="1">SUMPRODUCT(L450:L$530, OFFSET(L$533,0, 0, COUNT($B$330:$B$530) - $B857, 1))</f>
        <v>0</v>
      </c>
      <c r="M857" s="12">
        <f ca="1">SUMPRODUCT(M450:M$530, OFFSET(M$533,0, 0, COUNT($B$330:$B$530) - $B857, 1))</f>
        <v>0</v>
      </c>
      <c r="N857" s="12">
        <f ca="1">SUMPRODUCT(N450:N$530, OFFSET(N$533,0, 0, COUNT($B$330:$B$530) - $B857, 1))</f>
        <v>0</v>
      </c>
      <c r="O857" s="12">
        <f ca="1">SUMPRODUCT(O450:O$530, OFFSET(O$533,0, 0, COUNT($B$330:$B$530) - $B857, 1))</f>
        <v>0</v>
      </c>
      <c r="P857" s="12">
        <f ca="1">SUMPRODUCT(P450:P$530, OFFSET(P$533,0, 0, COUNT($B$330:$B$530) - $B857, 1))</f>
        <v>0</v>
      </c>
      <c r="Q857" s="12">
        <f ca="1">SUMPRODUCT(Q450:Q$530, OFFSET(Q$533,0, 0, COUNT($B$330:$B$530) - $B857, 1))</f>
        <v>0</v>
      </c>
      <c r="R857" s="12">
        <f ca="1">SUMPRODUCT(R450:R$530, OFFSET(R$533,0, 0, COUNT($B$330:$B$530) - $B857, 1))</f>
        <v>0</v>
      </c>
      <c r="S857" s="12">
        <f ca="1">SUMPRODUCT(S450:S$530, OFFSET(S$533,0, 0, COUNT($B$330:$B$530) - $B857, 1))</f>
        <v>0</v>
      </c>
      <c r="T857" s="12">
        <f ca="1">SUMPRODUCT(T450:T$530, OFFSET(T$533,0, 0, COUNT($B$330:$B$530) - $B857, 1))</f>
        <v>0</v>
      </c>
      <c r="U857" s="12">
        <f ca="1">SUMPRODUCT(U450:U$530, OFFSET(U$533,0, 0, COUNT($B$330:$B$530) - $B857, 1))</f>
        <v>0</v>
      </c>
      <c r="V857" s="12">
        <f ca="1">SUMPRODUCT(V450:V$530, OFFSET(V$533,0, 0, COUNT($B$330:$B$530) - $B857, 1))</f>
        <v>0</v>
      </c>
      <c r="W857" s="12">
        <f ca="1">SUMPRODUCT(W450:W$530, OFFSET(W$533,0, 0, COUNT($B$330:$B$530) - $B857, 1))</f>
        <v>0</v>
      </c>
      <c r="X857" s="12">
        <f ca="1">SUMPRODUCT(X450:X$530, OFFSET(X$533,0, 0, COUNT($B$330:$B$530) - $B857, 1))</f>
        <v>0</v>
      </c>
      <c r="Y857" s="12">
        <f ca="1">SUMPRODUCT(Y450:Y$530, OFFSET(Y$533,0, 0, COUNT($B$330:$B$530) - $B857, 1))</f>
        <v>0</v>
      </c>
      <c r="Z857" s="12">
        <f ca="1">SUMPRODUCT(Z450:Z$530, OFFSET(Z$533,0, 0, COUNT($B$330:$B$530) - $B857, 1))</f>
        <v>0</v>
      </c>
      <c r="AA857" s="12">
        <f ca="1">SUMPRODUCT(AA450:AA$530, OFFSET(AA$533,0, 0, COUNT($B$330:$B$530) - $B857, 1))</f>
        <v>0</v>
      </c>
      <c r="AB857" s="12">
        <f ca="1">SUMPRODUCT(AB450:AB$530, OFFSET(AB$533,0, 0, COUNT($B$330:$B$530) - $B857, 1))</f>
        <v>0</v>
      </c>
      <c r="AC857" s="12">
        <f ca="1">SUMPRODUCT(AC450:AC$530, OFFSET(AC$533,0, 0, COUNT($B$330:$B$530) - $B857, 1))</f>
        <v>0</v>
      </c>
      <c r="AD857" s="12">
        <f ca="1">SUMPRODUCT(AD450:AD$530, OFFSET(AD$533,0, 0, COUNT($B$330:$B$530) - $B857, 1))</f>
        <v>0</v>
      </c>
      <c r="AE857" s="12">
        <f ca="1">SUMPRODUCT(AE450:AE$530, OFFSET(AE$533,0, 0, COUNT($B$330:$B$530) - $B857, 1))</f>
        <v>0</v>
      </c>
      <c r="AF857" s="12">
        <f ca="1">SUMPRODUCT(AF450:AF$530, OFFSET(AF$533,0, 0, COUNT($B$330:$B$530) - $B857, 1))</f>
        <v>0</v>
      </c>
      <c r="AG857" s="12">
        <f ca="1">SUMPRODUCT(AG450:AG$530, OFFSET(AG$533,0, 0, COUNT($B$330:$B$530) - $B857, 1))</f>
        <v>0</v>
      </c>
      <c r="AH857" s="12">
        <f ca="1">SUMPRODUCT(AH450:AH$530, OFFSET(AH$533,0, 0, COUNT($B$330:$B$530) - $B857, 1))</f>
        <v>0</v>
      </c>
      <c r="AI857" s="12">
        <f ca="1">SUMPRODUCT(AI450:AI$530, OFFSET(AI$533,0, 0, COUNT($B$330:$B$530) - $B857, 1))</f>
        <v>0</v>
      </c>
      <c r="AJ857" s="12">
        <f ca="1">SUMPRODUCT(AJ450:AJ$530, OFFSET(AJ$533,0, 0, COUNT($B$330:$B$530) - $B857, 1))</f>
        <v>0</v>
      </c>
      <c r="AK857" s="12">
        <f ca="1">SUMPRODUCT(AK450:AK$530, OFFSET(AK$533,0, 0, COUNT($B$330:$B$530) - $B857, 1))</f>
        <v>0</v>
      </c>
      <c r="AL857" s="12">
        <f ca="1">SUMPRODUCT(AL450:AL$530, OFFSET(AL$533,0, 0, COUNT($B$330:$B$530) - $B857, 1))</f>
        <v>0</v>
      </c>
      <c r="AM857" s="12">
        <f ca="1">SUMPRODUCT(AM450:AM$530, OFFSET(AM$533,0, 0, COUNT($B$330:$B$530) - $B857, 1))</f>
        <v>0</v>
      </c>
      <c r="AN857" s="12">
        <f ca="1">SUMPRODUCT(AN450:AN$530, OFFSET(AN$533,0, 0, COUNT($B$330:$B$530) - $B857, 1))</f>
        <v>0</v>
      </c>
      <c r="AO857" s="12">
        <f ca="1">SUMPRODUCT(AO450:AO$530, OFFSET(AO$533,0, 0, COUNT($B$330:$B$530) - $B857, 1))</f>
        <v>0</v>
      </c>
    </row>
    <row r="858" spans="2:41">
      <c r="B858" s="33">
        <v>121</v>
      </c>
      <c r="C858" s="12">
        <f ca="1">SUMPRODUCT(C451:C$530, OFFSET(C$533,0, 0, COUNT($B$330:$B$530) - $B858, 1))</f>
        <v>0</v>
      </c>
      <c r="D858" s="12">
        <f ca="1">SUMPRODUCT(D451:D$530, OFFSET(D$533,0, 0, COUNT($B$330:$B$530) - $B858, 1))</f>
        <v>0</v>
      </c>
      <c r="E858" s="12">
        <f ca="1">SUMPRODUCT(E451:E$530, OFFSET(E$533,0, 0, COUNT($B$330:$B$530) - $B858, 1))</f>
        <v>0</v>
      </c>
      <c r="F858" s="12">
        <f ca="1">SUMPRODUCT(F451:F$530, OFFSET(F$533,0, 0, COUNT($B$330:$B$530) - $B858, 1))</f>
        <v>0</v>
      </c>
      <c r="G858" s="12">
        <f ca="1">SUMPRODUCT(G451:G$530, OFFSET(G$533,0, 0, COUNT($B$330:$B$530) - $B858, 1))</f>
        <v>0</v>
      </c>
      <c r="H858" s="12">
        <f ca="1">SUMPRODUCT(H451:H$530, OFFSET(H$533,0, 0, COUNT($B$330:$B$530) - $B858, 1))</f>
        <v>0</v>
      </c>
      <c r="I858" s="12">
        <f ca="1">SUMPRODUCT(I451:I$530, OFFSET(I$533,0, 0, COUNT($B$330:$B$530) - $B858, 1))</f>
        <v>0</v>
      </c>
      <c r="J858" s="12">
        <f ca="1">SUMPRODUCT(J451:J$530, OFFSET(J$533,0, 0, COUNT($B$330:$B$530) - $B858, 1))</f>
        <v>0</v>
      </c>
      <c r="K858" s="12">
        <f ca="1">SUMPRODUCT(K451:K$530, OFFSET(K$533,0, 0, COUNT($B$330:$B$530) - $B858, 1))</f>
        <v>0</v>
      </c>
      <c r="L858" s="12">
        <f ca="1">SUMPRODUCT(L451:L$530, OFFSET(L$533,0, 0, COUNT($B$330:$B$530) - $B858, 1))</f>
        <v>0</v>
      </c>
      <c r="M858" s="12">
        <f ca="1">SUMPRODUCT(M451:M$530, OFFSET(M$533,0, 0, COUNT($B$330:$B$530) - $B858, 1))</f>
        <v>0</v>
      </c>
      <c r="N858" s="12">
        <f ca="1">SUMPRODUCT(N451:N$530, OFFSET(N$533,0, 0, COUNT($B$330:$B$530) - $B858, 1))</f>
        <v>0</v>
      </c>
      <c r="O858" s="12">
        <f ca="1">SUMPRODUCT(O451:O$530, OFFSET(O$533,0, 0, COUNT($B$330:$B$530) - $B858, 1))</f>
        <v>0</v>
      </c>
      <c r="P858" s="12">
        <f ca="1">SUMPRODUCT(P451:P$530, OFFSET(P$533,0, 0, COUNT($B$330:$B$530) - $B858, 1))</f>
        <v>0</v>
      </c>
      <c r="Q858" s="12">
        <f ca="1">SUMPRODUCT(Q451:Q$530, OFFSET(Q$533,0, 0, COUNT($B$330:$B$530) - $B858, 1))</f>
        <v>0</v>
      </c>
      <c r="R858" s="12">
        <f ca="1">SUMPRODUCT(R451:R$530, OFFSET(R$533,0, 0, COUNT($B$330:$B$530) - $B858, 1))</f>
        <v>0</v>
      </c>
      <c r="S858" s="12">
        <f ca="1">SUMPRODUCT(S451:S$530, OFFSET(S$533,0, 0, COUNT($B$330:$B$530) - $B858, 1))</f>
        <v>0</v>
      </c>
      <c r="T858" s="12">
        <f ca="1">SUMPRODUCT(T451:T$530, OFFSET(T$533,0, 0, COUNT($B$330:$B$530) - $B858, 1))</f>
        <v>0</v>
      </c>
      <c r="U858" s="12">
        <f ca="1">SUMPRODUCT(U451:U$530, OFFSET(U$533,0, 0, COUNT($B$330:$B$530) - $B858, 1))</f>
        <v>0</v>
      </c>
      <c r="V858" s="12">
        <f ca="1">SUMPRODUCT(V451:V$530, OFFSET(V$533,0, 0, COUNT($B$330:$B$530) - $B858, 1))</f>
        <v>0</v>
      </c>
      <c r="W858" s="12">
        <f ca="1">SUMPRODUCT(W451:W$530, OFFSET(W$533,0, 0, COUNT($B$330:$B$530) - $B858, 1))</f>
        <v>0</v>
      </c>
      <c r="X858" s="12">
        <f ca="1">SUMPRODUCT(X451:X$530, OFFSET(X$533,0, 0, COUNT($B$330:$B$530) - $B858, 1))</f>
        <v>0</v>
      </c>
      <c r="Y858" s="12">
        <f ca="1">SUMPRODUCT(Y451:Y$530, OFFSET(Y$533,0, 0, COUNT($B$330:$B$530) - $B858, 1))</f>
        <v>0</v>
      </c>
      <c r="Z858" s="12">
        <f ca="1">SUMPRODUCT(Z451:Z$530, OFFSET(Z$533,0, 0, COUNT($B$330:$B$530) - $B858, 1))</f>
        <v>0</v>
      </c>
      <c r="AA858" s="12">
        <f ca="1">SUMPRODUCT(AA451:AA$530, OFFSET(AA$533,0, 0, COUNT($B$330:$B$530) - $B858, 1))</f>
        <v>0</v>
      </c>
      <c r="AB858" s="12">
        <f ca="1">SUMPRODUCT(AB451:AB$530, OFFSET(AB$533,0, 0, COUNT($B$330:$B$530) - $B858, 1))</f>
        <v>0</v>
      </c>
      <c r="AC858" s="12">
        <f ca="1">SUMPRODUCT(AC451:AC$530, OFFSET(AC$533,0, 0, COUNT($B$330:$B$530) - $B858, 1))</f>
        <v>0</v>
      </c>
      <c r="AD858" s="12">
        <f ca="1">SUMPRODUCT(AD451:AD$530, OFFSET(AD$533,0, 0, COUNT($B$330:$B$530) - $B858, 1))</f>
        <v>0</v>
      </c>
      <c r="AE858" s="12">
        <f ca="1">SUMPRODUCT(AE451:AE$530, OFFSET(AE$533,0, 0, COUNT($B$330:$B$530) - $B858, 1))</f>
        <v>0</v>
      </c>
      <c r="AF858" s="12">
        <f ca="1">SUMPRODUCT(AF451:AF$530, OFFSET(AF$533,0, 0, COUNT($B$330:$B$530) - $B858, 1))</f>
        <v>0</v>
      </c>
      <c r="AG858" s="12">
        <f ca="1">SUMPRODUCT(AG451:AG$530, OFFSET(AG$533,0, 0, COUNT($B$330:$B$530) - $B858, 1))</f>
        <v>0</v>
      </c>
      <c r="AH858" s="12">
        <f ca="1">SUMPRODUCT(AH451:AH$530, OFFSET(AH$533,0, 0, COUNT($B$330:$B$530) - $B858, 1))</f>
        <v>0</v>
      </c>
      <c r="AI858" s="12">
        <f ca="1">SUMPRODUCT(AI451:AI$530, OFFSET(AI$533,0, 0, COUNT($B$330:$B$530) - $B858, 1))</f>
        <v>0</v>
      </c>
      <c r="AJ858" s="12">
        <f ca="1">SUMPRODUCT(AJ451:AJ$530, OFFSET(AJ$533,0, 0, COUNT($B$330:$B$530) - $B858, 1))</f>
        <v>0</v>
      </c>
      <c r="AK858" s="12">
        <f ca="1">SUMPRODUCT(AK451:AK$530, OFFSET(AK$533,0, 0, COUNT($B$330:$B$530) - $B858, 1))</f>
        <v>0</v>
      </c>
      <c r="AL858" s="12">
        <f ca="1">SUMPRODUCT(AL451:AL$530, OFFSET(AL$533,0, 0, COUNT($B$330:$B$530) - $B858, 1))</f>
        <v>0</v>
      </c>
      <c r="AM858" s="12">
        <f ca="1">SUMPRODUCT(AM451:AM$530, OFFSET(AM$533,0, 0, COUNT($B$330:$B$530) - $B858, 1))</f>
        <v>0</v>
      </c>
      <c r="AN858" s="12">
        <f ca="1">SUMPRODUCT(AN451:AN$530, OFFSET(AN$533,0, 0, COUNT($B$330:$B$530) - $B858, 1))</f>
        <v>0</v>
      </c>
      <c r="AO858" s="12">
        <f ca="1">SUMPRODUCT(AO451:AO$530, OFFSET(AO$533,0, 0, COUNT($B$330:$B$530) - $B858, 1))</f>
        <v>0</v>
      </c>
    </row>
    <row r="859" spans="2:41">
      <c r="B859" s="33">
        <v>122</v>
      </c>
      <c r="C859" s="12">
        <f ca="1">SUMPRODUCT(C452:C$530, OFFSET(C$533,0, 0, COUNT($B$330:$B$530) - $B859, 1))</f>
        <v>0</v>
      </c>
      <c r="D859" s="12">
        <f ca="1">SUMPRODUCT(D452:D$530, OFFSET(D$533,0, 0, COUNT($B$330:$B$530) - $B859, 1))</f>
        <v>0</v>
      </c>
      <c r="E859" s="12">
        <f ca="1">SUMPRODUCT(E452:E$530, OFFSET(E$533,0, 0, COUNT($B$330:$B$530) - $B859, 1))</f>
        <v>0</v>
      </c>
      <c r="F859" s="12">
        <f ca="1">SUMPRODUCT(F452:F$530, OFFSET(F$533,0, 0, COUNT($B$330:$B$530) - $B859, 1))</f>
        <v>0</v>
      </c>
      <c r="G859" s="12">
        <f ca="1">SUMPRODUCT(G452:G$530, OFFSET(G$533,0, 0, COUNT($B$330:$B$530) - $B859, 1))</f>
        <v>0</v>
      </c>
      <c r="H859" s="12">
        <f ca="1">SUMPRODUCT(H452:H$530, OFFSET(H$533,0, 0, COUNT($B$330:$B$530) - $B859, 1))</f>
        <v>0</v>
      </c>
      <c r="I859" s="12">
        <f ca="1">SUMPRODUCT(I452:I$530, OFFSET(I$533,0, 0, COUNT($B$330:$B$530) - $B859, 1))</f>
        <v>0</v>
      </c>
      <c r="J859" s="12">
        <f ca="1">SUMPRODUCT(J452:J$530, OFFSET(J$533,0, 0, COUNT($B$330:$B$530) - $B859, 1))</f>
        <v>0</v>
      </c>
      <c r="K859" s="12">
        <f ca="1">SUMPRODUCT(K452:K$530, OFFSET(K$533,0, 0, COUNT($B$330:$B$530) - $B859, 1))</f>
        <v>0</v>
      </c>
      <c r="L859" s="12">
        <f ca="1">SUMPRODUCT(L452:L$530, OFFSET(L$533,0, 0, COUNT($B$330:$B$530) - $B859, 1))</f>
        <v>0</v>
      </c>
      <c r="M859" s="12">
        <f ca="1">SUMPRODUCT(M452:M$530, OFFSET(M$533,0, 0, COUNT($B$330:$B$530) - $B859, 1))</f>
        <v>0</v>
      </c>
      <c r="N859" s="12">
        <f ca="1">SUMPRODUCT(N452:N$530, OFFSET(N$533,0, 0, COUNT($B$330:$B$530) - $B859, 1))</f>
        <v>0</v>
      </c>
      <c r="O859" s="12">
        <f ca="1">SUMPRODUCT(O452:O$530, OFFSET(O$533,0, 0, COUNT($B$330:$B$530) - $B859, 1))</f>
        <v>0</v>
      </c>
      <c r="P859" s="12">
        <f ca="1">SUMPRODUCT(P452:P$530, OFFSET(P$533,0, 0, COUNT($B$330:$B$530) - $B859, 1))</f>
        <v>0</v>
      </c>
      <c r="Q859" s="12">
        <f ca="1">SUMPRODUCT(Q452:Q$530, OFFSET(Q$533,0, 0, COUNT($B$330:$B$530) - $B859, 1))</f>
        <v>0</v>
      </c>
      <c r="R859" s="12">
        <f ca="1">SUMPRODUCT(R452:R$530, OFFSET(R$533,0, 0, COUNT($B$330:$B$530) - $B859, 1))</f>
        <v>0</v>
      </c>
      <c r="S859" s="12">
        <f ca="1">SUMPRODUCT(S452:S$530, OFFSET(S$533,0, 0, COUNT($B$330:$B$530) - $B859, 1))</f>
        <v>0</v>
      </c>
      <c r="T859" s="12">
        <f ca="1">SUMPRODUCT(T452:T$530, OFFSET(T$533,0, 0, COUNT($B$330:$B$530) - $B859, 1))</f>
        <v>0</v>
      </c>
      <c r="U859" s="12">
        <f ca="1">SUMPRODUCT(U452:U$530, OFFSET(U$533,0, 0, COUNT($B$330:$B$530) - $B859, 1))</f>
        <v>0</v>
      </c>
      <c r="V859" s="12">
        <f ca="1">SUMPRODUCT(V452:V$530, OFFSET(V$533,0, 0, COUNT($B$330:$B$530) - $B859, 1))</f>
        <v>0</v>
      </c>
      <c r="W859" s="12">
        <f ca="1">SUMPRODUCT(W452:W$530, OFFSET(W$533,0, 0, COUNT($B$330:$B$530) - $B859, 1))</f>
        <v>0</v>
      </c>
      <c r="X859" s="12">
        <f ca="1">SUMPRODUCT(X452:X$530, OFFSET(X$533,0, 0, COUNT($B$330:$B$530) - $B859, 1))</f>
        <v>0</v>
      </c>
      <c r="Y859" s="12">
        <f ca="1">SUMPRODUCT(Y452:Y$530, OFFSET(Y$533,0, 0, COUNT($B$330:$B$530) - $B859, 1))</f>
        <v>0</v>
      </c>
      <c r="Z859" s="12">
        <f ca="1">SUMPRODUCT(Z452:Z$530, OFFSET(Z$533,0, 0, COUNT($B$330:$B$530) - $B859, 1))</f>
        <v>0</v>
      </c>
      <c r="AA859" s="12">
        <f ca="1">SUMPRODUCT(AA452:AA$530, OFFSET(AA$533,0, 0, COUNT($B$330:$B$530) - $B859, 1))</f>
        <v>0</v>
      </c>
      <c r="AB859" s="12">
        <f ca="1">SUMPRODUCT(AB452:AB$530, OFFSET(AB$533,0, 0, COUNT($B$330:$B$530) - $B859, 1))</f>
        <v>0</v>
      </c>
      <c r="AC859" s="12">
        <f ca="1">SUMPRODUCT(AC452:AC$530, OFFSET(AC$533,0, 0, COUNT($B$330:$B$530) - $B859, 1))</f>
        <v>0</v>
      </c>
      <c r="AD859" s="12">
        <f ca="1">SUMPRODUCT(AD452:AD$530, OFFSET(AD$533,0, 0, COUNT($B$330:$B$530) - $B859, 1))</f>
        <v>0</v>
      </c>
      <c r="AE859" s="12">
        <f ca="1">SUMPRODUCT(AE452:AE$530, OFFSET(AE$533,0, 0, COUNT($B$330:$B$530) - $B859, 1))</f>
        <v>0</v>
      </c>
      <c r="AF859" s="12">
        <f ca="1">SUMPRODUCT(AF452:AF$530, OFFSET(AF$533,0, 0, COUNT($B$330:$B$530) - $B859, 1))</f>
        <v>0</v>
      </c>
      <c r="AG859" s="12">
        <f ca="1">SUMPRODUCT(AG452:AG$530, OFFSET(AG$533,0, 0, COUNT($B$330:$B$530) - $B859, 1))</f>
        <v>0</v>
      </c>
      <c r="AH859" s="12">
        <f ca="1">SUMPRODUCT(AH452:AH$530, OFFSET(AH$533,0, 0, COUNT($B$330:$B$530) - $B859, 1))</f>
        <v>0</v>
      </c>
      <c r="AI859" s="12">
        <f ca="1">SUMPRODUCT(AI452:AI$530, OFFSET(AI$533,0, 0, COUNT($B$330:$B$530) - $B859, 1))</f>
        <v>0</v>
      </c>
      <c r="AJ859" s="12">
        <f ca="1">SUMPRODUCT(AJ452:AJ$530, OFFSET(AJ$533,0, 0, COUNT($B$330:$B$530) - $B859, 1))</f>
        <v>0</v>
      </c>
      <c r="AK859" s="12">
        <f ca="1">SUMPRODUCT(AK452:AK$530, OFFSET(AK$533,0, 0, COUNT($B$330:$B$530) - $B859, 1))</f>
        <v>0</v>
      </c>
      <c r="AL859" s="12">
        <f ca="1">SUMPRODUCT(AL452:AL$530, OFFSET(AL$533,0, 0, COUNT($B$330:$B$530) - $B859, 1))</f>
        <v>0</v>
      </c>
      <c r="AM859" s="12">
        <f ca="1">SUMPRODUCT(AM452:AM$530, OFFSET(AM$533,0, 0, COUNT($B$330:$B$530) - $B859, 1))</f>
        <v>0</v>
      </c>
      <c r="AN859" s="12">
        <f ca="1">SUMPRODUCT(AN452:AN$530, OFFSET(AN$533,0, 0, COUNT($B$330:$B$530) - $B859, 1))</f>
        <v>0</v>
      </c>
      <c r="AO859" s="12">
        <f ca="1">SUMPRODUCT(AO452:AO$530, OFFSET(AO$533,0, 0, COUNT($B$330:$B$530) - $B859, 1))</f>
        <v>0</v>
      </c>
    </row>
    <row r="860" spans="2:41">
      <c r="B860" s="33">
        <v>123</v>
      </c>
      <c r="C860" s="12">
        <f ca="1">SUMPRODUCT(C453:C$530, OFFSET(C$533,0, 0, COUNT($B$330:$B$530) - $B860, 1))</f>
        <v>0</v>
      </c>
      <c r="D860" s="12">
        <f ca="1">SUMPRODUCT(D453:D$530, OFFSET(D$533,0, 0, COUNT($B$330:$B$530) - $B860, 1))</f>
        <v>0</v>
      </c>
      <c r="E860" s="12">
        <f ca="1">SUMPRODUCT(E453:E$530, OFFSET(E$533,0, 0, COUNT($B$330:$B$530) - $B860, 1))</f>
        <v>0</v>
      </c>
      <c r="F860" s="12">
        <f ca="1">SUMPRODUCT(F453:F$530, OFFSET(F$533,0, 0, COUNT($B$330:$B$530) - $B860, 1))</f>
        <v>0</v>
      </c>
      <c r="G860" s="12">
        <f ca="1">SUMPRODUCT(G453:G$530, OFFSET(G$533,0, 0, COUNT($B$330:$B$530) - $B860, 1))</f>
        <v>0</v>
      </c>
      <c r="H860" s="12">
        <f ca="1">SUMPRODUCT(H453:H$530, OFFSET(H$533,0, 0, COUNT($B$330:$B$530) - $B860, 1))</f>
        <v>0</v>
      </c>
      <c r="I860" s="12">
        <f ca="1">SUMPRODUCT(I453:I$530, OFFSET(I$533,0, 0, COUNT($B$330:$B$530) - $B860, 1))</f>
        <v>0</v>
      </c>
      <c r="J860" s="12">
        <f ca="1">SUMPRODUCT(J453:J$530, OFFSET(J$533,0, 0, COUNT($B$330:$B$530) - $B860, 1))</f>
        <v>0</v>
      </c>
      <c r="K860" s="12">
        <f ca="1">SUMPRODUCT(K453:K$530, OFFSET(K$533,0, 0, COUNT($B$330:$B$530) - $B860, 1))</f>
        <v>0</v>
      </c>
      <c r="L860" s="12">
        <f ca="1">SUMPRODUCT(L453:L$530, OFFSET(L$533,0, 0, COUNT($B$330:$B$530) - $B860, 1))</f>
        <v>0</v>
      </c>
      <c r="M860" s="12">
        <f ca="1">SUMPRODUCT(M453:M$530, OFFSET(M$533,0, 0, COUNT($B$330:$B$530) - $B860, 1))</f>
        <v>0</v>
      </c>
      <c r="N860" s="12">
        <f ca="1">SUMPRODUCT(N453:N$530, OFFSET(N$533,0, 0, COUNT($B$330:$B$530) - $B860, 1))</f>
        <v>0</v>
      </c>
      <c r="O860" s="12">
        <f ca="1">SUMPRODUCT(O453:O$530, OFFSET(O$533,0, 0, COUNT($B$330:$B$530) - $B860, 1))</f>
        <v>0</v>
      </c>
      <c r="P860" s="12">
        <f ca="1">SUMPRODUCT(P453:P$530, OFFSET(P$533,0, 0, COUNT($B$330:$B$530) - $B860, 1))</f>
        <v>0</v>
      </c>
      <c r="Q860" s="12">
        <f ca="1">SUMPRODUCT(Q453:Q$530, OFFSET(Q$533,0, 0, COUNT($B$330:$B$530) - $B860, 1))</f>
        <v>0</v>
      </c>
      <c r="R860" s="12">
        <f ca="1">SUMPRODUCT(R453:R$530, OFFSET(R$533,0, 0, COUNT($B$330:$B$530) - $B860, 1))</f>
        <v>0</v>
      </c>
      <c r="S860" s="12">
        <f ca="1">SUMPRODUCT(S453:S$530, OFFSET(S$533,0, 0, COUNT($B$330:$B$530) - $B860, 1))</f>
        <v>0</v>
      </c>
      <c r="T860" s="12">
        <f ca="1">SUMPRODUCT(T453:T$530, OFFSET(T$533,0, 0, COUNT($B$330:$B$530) - $B860, 1))</f>
        <v>0</v>
      </c>
      <c r="U860" s="12">
        <f ca="1">SUMPRODUCT(U453:U$530, OFFSET(U$533,0, 0, COUNT($B$330:$B$530) - $B860, 1))</f>
        <v>0</v>
      </c>
      <c r="V860" s="12">
        <f ca="1">SUMPRODUCT(V453:V$530, OFFSET(V$533,0, 0, COUNT($B$330:$B$530) - $B860, 1))</f>
        <v>0</v>
      </c>
      <c r="W860" s="12">
        <f ca="1">SUMPRODUCT(W453:W$530, OFFSET(W$533,0, 0, COUNT($B$330:$B$530) - $B860, 1))</f>
        <v>0</v>
      </c>
      <c r="X860" s="12">
        <f ca="1">SUMPRODUCT(X453:X$530, OFFSET(X$533,0, 0, COUNT($B$330:$B$530) - $B860, 1))</f>
        <v>0</v>
      </c>
      <c r="Y860" s="12">
        <f ca="1">SUMPRODUCT(Y453:Y$530, OFFSET(Y$533,0, 0, COUNT($B$330:$B$530) - $B860, 1))</f>
        <v>0</v>
      </c>
      <c r="Z860" s="12">
        <f ca="1">SUMPRODUCT(Z453:Z$530, OFFSET(Z$533,0, 0, COUNT($B$330:$B$530) - $B860, 1))</f>
        <v>0</v>
      </c>
      <c r="AA860" s="12">
        <f ca="1">SUMPRODUCT(AA453:AA$530, OFFSET(AA$533,0, 0, COUNT($B$330:$B$530) - $B860, 1))</f>
        <v>0</v>
      </c>
      <c r="AB860" s="12">
        <f ca="1">SUMPRODUCT(AB453:AB$530, OFFSET(AB$533,0, 0, COUNT($B$330:$B$530) - $B860, 1))</f>
        <v>0</v>
      </c>
      <c r="AC860" s="12">
        <f ca="1">SUMPRODUCT(AC453:AC$530, OFFSET(AC$533,0, 0, COUNT($B$330:$B$530) - $B860, 1))</f>
        <v>0</v>
      </c>
      <c r="AD860" s="12">
        <f ca="1">SUMPRODUCT(AD453:AD$530, OFFSET(AD$533,0, 0, COUNT($B$330:$B$530) - $B860, 1))</f>
        <v>0</v>
      </c>
      <c r="AE860" s="12">
        <f ca="1">SUMPRODUCT(AE453:AE$530, OFFSET(AE$533,0, 0, COUNT($B$330:$B$530) - $B860, 1))</f>
        <v>0</v>
      </c>
      <c r="AF860" s="12">
        <f ca="1">SUMPRODUCT(AF453:AF$530, OFFSET(AF$533,0, 0, COUNT($B$330:$B$530) - $B860, 1))</f>
        <v>0</v>
      </c>
      <c r="AG860" s="12">
        <f ca="1">SUMPRODUCT(AG453:AG$530, OFFSET(AG$533,0, 0, COUNT($B$330:$B$530) - $B860, 1))</f>
        <v>0</v>
      </c>
      <c r="AH860" s="12">
        <f ca="1">SUMPRODUCT(AH453:AH$530, OFFSET(AH$533,0, 0, COUNT($B$330:$B$530) - $B860, 1))</f>
        <v>0</v>
      </c>
      <c r="AI860" s="12">
        <f ca="1">SUMPRODUCT(AI453:AI$530, OFFSET(AI$533,0, 0, COUNT($B$330:$B$530) - $B860, 1))</f>
        <v>0</v>
      </c>
      <c r="AJ860" s="12">
        <f ca="1">SUMPRODUCT(AJ453:AJ$530, OFFSET(AJ$533,0, 0, COUNT($B$330:$B$530) - $B860, 1))</f>
        <v>0</v>
      </c>
      <c r="AK860" s="12">
        <f ca="1">SUMPRODUCT(AK453:AK$530, OFFSET(AK$533,0, 0, COUNT($B$330:$B$530) - $B860, 1))</f>
        <v>0</v>
      </c>
      <c r="AL860" s="12">
        <f ca="1">SUMPRODUCT(AL453:AL$530, OFFSET(AL$533,0, 0, COUNT($B$330:$B$530) - $B860, 1))</f>
        <v>0</v>
      </c>
      <c r="AM860" s="12">
        <f ca="1">SUMPRODUCT(AM453:AM$530, OFFSET(AM$533,0, 0, COUNT($B$330:$B$530) - $B860, 1))</f>
        <v>0</v>
      </c>
      <c r="AN860" s="12">
        <f ca="1">SUMPRODUCT(AN453:AN$530, OFFSET(AN$533,0, 0, COUNT($B$330:$B$530) - $B860, 1))</f>
        <v>0</v>
      </c>
      <c r="AO860" s="12">
        <f ca="1">SUMPRODUCT(AO453:AO$530, OFFSET(AO$533,0, 0, COUNT($B$330:$B$530) - $B860, 1))</f>
        <v>0</v>
      </c>
    </row>
    <row r="861" spans="2:41">
      <c r="B861" s="33">
        <v>124</v>
      </c>
      <c r="C861" s="12">
        <f ca="1">SUMPRODUCT(C454:C$530, OFFSET(C$533,0, 0, COUNT($B$330:$B$530) - $B861, 1))</f>
        <v>0</v>
      </c>
      <c r="D861" s="12">
        <f ca="1">SUMPRODUCT(D454:D$530, OFFSET(D$533,0, 0, COUNT($B$330:$B$530) - $B861, 1))</f>
        <v>0</v>
      </c>
      <c r="E861" s="12">
        <f ca="1">SUMPRODUCT(E454:E$530, OFFSET(E$533,0, 0, COUNT($B$330:$B$530) - $B861, 1))</f>
        <v>0</v>
      </c>
      <c r="F861" s="12">
        <f ca="1">SUMPRODUCT(F454:F$530, OFFSET(F$533,0, 0, COUNT($B$330:$B$530) - $B861, 1))</f>
        <v>0</v>
      </c>
      <c r="G861" s="12">
        <f ca="1">SUMPRODUCT(G454:G$530, OFFSET(G$533,0, 0, COUNT($B$330:$B$530) - $B861, 1))</f>
        <v>0</v>
      </c>
      <c r="H861" s="12">
        <f ca="1">SUMPRODUCT(H454:H$530, OFFSET(H$533,0, 0, COUNT($B$330:$B$530) - $B861, 1))</f>
        <v>0</v>
      </c>
      <c r="I861" s="12">
        <f ca="1">SUMPRODUCT(I454:I$530, OFFSET(I$533,0, 0, COUNT($B$330:$B$530) - $B861, 1))</f>
        <v>0</v>
      </c>
      <c r="J861" s="12">
        <f ca="1">SUMPRODUCT(J454:J$530, OFFSET(J$533,0, 0, COUNT($B$330:$B$530) - $B861, 1))</f>
        <v>0</v>
      </c>
      <c r="K861" s="12">
        <f ca="1">SUMPRODUCT(K454:K$530, OFFSET(K$533,0, 0, COUNT($B$330:$B$530) - $B861, 1))</f>
        <v>0</v>
      </c>
      <c r="L861" s="12">
        <f ca="1">SUMPRODUCT(L454:L$530, OFFSET(L$533,0, 0, COUNT($B$330:$B$530) - $B861, 1))</f>
        <v>0</v>
      </c>
      <c r="M861" s="12">
        <f ca="1">SUMPRODUCT(M454:M$530, OFFSET(M$533,0, 0, COUNT($B$330:$B$530) - $B861, 1))</f>
        <v>0</v>
      </c>
      <c r="N861" s="12">
        <f ca="1">SUMPRODUCT(N454:N$530, OFFSET(N$533,0, 0, COUNT($B$330:$B$530) - $B861, 1))</f>
        <v>0</v>
      </c>
      <c r="O861" s="12">
        <f ca="1">SUMPRODUCT(O454:O$530, OFFSET(O$533,0, 0, COUNT($B$330:$B$530) - $B861, 1))</f>
        <v>0</v>
      </c>
      <c r="P861" s="12">
        <f ca="1">SUMPRODUCT(P454:P$530, OFFSET(P$533,0, 0, COUNT($B$330:$B$530) - $B861, 1))</f>
        <v>0</v>
      </c>
      <c r="Q861" s="12">
        <f ca="1">SUMPRODUCT(Q454:Q$530, OFFSET(Q$533,0, 0, COUNT($B$330:$B$530) - $B861, 1))</f>
        <v>0</v>
      </c>
      <c r="R861" s="12">
        <f ca="1">SUMPRODUCT(R454:R$530, OFFSET(R$533,0, 0, COUNT($B$330:$B$530) - $B861, 1))</f>
        <v>0</v>
      </c>
      <c r="S861" s="12">
        <f ca="1">SUMPRODUCT(S454:S$530, OFFSET(S$533,0, 0, COUNT($B$330:$B$530) - $B861, 1))</f>
        <v>0</v>
      </c>
      <c r="T861" s="12">
        <f ca="1">SUMPRODUCT(T454:T$530, OFFSET(T$533,0, 0, COUNT($B$330:$B$530) - $B861, 1))</f>
        <v>0</v>
      </c>
      <c r="U861" s="12">
        <f ca="1">SUMPRODUCT(U454:U$530, OFFSET(U$533,0, 0, COUNT($B$330:$B$530) - $B861, 1))</f>
        <v>0</v>
      </c>
      <c r="V861" s="12">
        <f ca="1">SUMPRODUCT(V454:V$530, OFFSET(V$533,0, 0, COUNT($B$330:$B$530) - $B861, 1))</f>
        <v>0</v>
      </c>
      <c r="W861" s="12">
        <f ca="1">SUMPRODUCT(W454:W$530, OFFSET(W$533,0, 0, COUNT($B$330:$B$530) - $B861, 1))</f>
        <v>0</v>
      </c>
      <c r="X861" s="12">
        <f ca="1">SUMPRODUCT(X454:X$530, OFFSET(X$533,0, 0, COUNT($B$330:$B$530) - $B861, 1))</f>
        <v>0</v>
      </c>
      <c r="Y861" s="12">
        <f ca="1">SUMPRODUCT(Y454:Y$530, OFFSET(Y$533,0, 0, COUNT($B$330:$B$530) - $B861, 1))</f>
        <v>0</v>
      </c>
      <c r="Z861" s="12">
        <f ca="1">SUMPRODUCT(Z454:Z$530, OFFSET(Z$533,0, 0, COUNT($B$330:$B$530) - $B861, 1))</f>
        <v>0</v>
      </c>
      <c r="AA861" s="12">
        <f ca="1">SUMPRODUCT(AA454:AA$530, OFFSET(AA$533,0, 0, COUNT($B$330:$B$530) - $B861, 1))</f>
        <v>0</v>
      </c>
      <c r="AB861" s="12">
        <f ca="1">SUMPRODUCT(AB454:AB$530, OFFSET(AB$533,0, 0, COUNT($B$330:$B$530) - $B861, 1))</f>
        <v>0</v>
      </c>
      <c r="AC861" s="12">
        <f ca="1">SUMPRODUCT(AC454:AC$530, OFFSET(AC$533,0, 0, COUNT($B$330:$B$530) - $B861, 1))</f>
        <v>0</v>
      </c>
      <c r="AD861" s="12">
        <f ca="1">SUMPRODUCT(AD454:AD$530, OFFSET(AD$533,0, 0, COUNT($B$330:$B$530) - $B861, 1))</f>
        <v>0</v>
      </c>
      <c r="AE861" s="12">
        <f ca="1">SUMPRODUCT(AE454:AE$530, OFFSET(AE$533,0, 0, COUNT($B$330:$B$530) - $B861, 1))</f>
        <v>0</v>
      </c>
      <c r="AF861" s="12">
        <f ca="1">SUMPRODUCT(AF454:AF$530, OFFSET(AF$533,0, 0, COUNT($B$330:$B$530) - $B861, 1))</f>
        <v>0</v>
      </c>
      <c r="AG861" s="12">
        <f ca="1">SUMPRODUCT(AG454:AG$530, OFFSET(AG$533,0, 0, COUNT($B$330:$B$530) - $B861, 1))</f>
        <v>0</v>
      </c>
      <c r="AH861" s="12">
        <f ca="1">SUMPRODUCT(AH454:AH$530, OFFSET(AH$533,0, 0, COUNT($B$330:$B$530) - $B861, 1))</f>
        <v>0</v>
      </c>
      <c r="AI861" s="12">
        <f ca="1">SUMPRODUCT(AI454:AI$530, OFFSET(AI$533,0, 0, COUNT($B$330:$B$530) - $B861, 1))</f>
        <v>0</v>
      </c>
      <c r="AJ861" s="12">
        <f ca="1">SUMPRODUCT(AJ454:AJ$530, OFFSET(AJ$533,0, 0, COUNT($B$330:$B$530) - $B861, 1))</f>
        <v>0</v>
      </c>
      <c r="AK861" s="12">
        <f ca="1">SUMPRODUCT(AK454:AK$530, OFFSET(AK$533,0, 0, COUNT($B$330:$B$530) - $B861, 1))</f>
        <v>0</v>
      </c>
      <c r="AL861" s="12">
        <f ca="1">SUMPRODUCT(AL454:AL$530, OFFSET(AL$533,0, 0, COUNT($B$330:$B$530) - $B861, 1))</f>
        <v>0</v>
      </c>
      <c r="AM861" s="12">
        <f ca="1">SUMPRODUCT(AM454:AM$530, OFFSET(AM$533,0, 0, COUNT($B$330:$B$530) - $B861, 1))</f>
        <v>0</v>
      </c>
      <c r="AN861" s="12">
        <f ca="1">SUMPRODUCT(AN454:AN$530, OFFSET(AN$533,0, 0, COUNT($B$330:$B$530) - $B861, 1))</f>
        <v>0</v>
      </c>
      <c r="AO861" s="12">
        <f ca="1">SUMPRODUCT(AO454:AO$530, OFFSET(AO$533,0, 0, COUNT($B$330:$B$530) - $B861, 1))</f>
        <v>0</v>
      </c>
    </row>
    <row r="862" spans="2:41">
      <c r="B862" s="33">
        <v>125</v>
      </c>
      <c r="C862" s="12">
        <f ca="1">SUMPRODUCT(C455:C$530, OFFSET(C$533,0, 0, COUNT($B$330:$B$530) - $B862, 1))</f>
        <v>0</v>
      </c>
      <c r="D862" s="12">
        <f ca="1">SUMPRODUCT(D455:D$530, OFFSET(D$533,0, 0, COUNT($B$330:$B$530) - $B862, 1))</f>
        <v>0</v>
      </c>
      <c r="E862" s="12">
        <f ca="1">SUMPRODUCT(E455:E$530, OFFSET(E$533,0, 0, COUNT($B$330:$B$530) - $B862, 1))</f>
        <v>0</v>
      </c>
      <c r="F862" s="12">
        <f ca="1">SUMPRODUCT(F455:F$530, OFFSET(F$533,0, 0, COUNT($B$330:$B$530) - $B862, 1))</f>
        <v>0</v>
      </c>
      <c r="G862" s="12">
        <f ca="1">SUMPRODUCT(G455:G$530, OFFSET(G$533,0, 0, COUNT($B$330:$B$530) - $B862, 1))</f>
        <v>0</v>
      </c>
      <c r="H862" s="12">
        <f ca="1">SUMPRODUCT(H455:H$530, OFFSET(H$533,0, 0, COUNT($B$330:$B$530) - $B862, 1))</f>
        <v>0</v>
      </c>
      <c r="I862" s="12">
        <f ca="1">SUMPRODUCT(I455:I$530, OFFSET(I$533,0, 0, COUNT($B$330:$B$530) - $B862, 1))</f>
        <v>0</v>
      </c>
      <c r="J862" s="12">
        <f ca="1">SUMPRODUCT(J455:J$530, OFFSET(J$533,0, 0, COUNT($B$330:$B$530) - $B862, 1))</f>
        <v>0</v>
      </c>
      <c r="K862" s="12">
        <f ca="1">SUMPRODUCT(K455:K$530, OFFSET(K$533,0, 0, COUNT($B$330:$B$530) - $B862, 1))</f>
        <v>0</v>
      </c>
      <c r="L862" s="12">
        <f ca="1">SUMPRODUCT(L455:L$530, OFFSET(L$533,0, 0, COUNT($B$330:$B$530) - $B862, 1))</f>
        <v>0</v>
      </c>
      <c r="M862" s="12">
        <f ca="1">SUMPRODUCT(M455:M$530, OFFSET(M$533,0, 0, COUNT($B$330:$B$530) - $B862, 1))</f>
        <v>0</v>
      </c>
      <c r="N862" s="12">
        <f ca="1">SUMPRODUCT(N455:N$530, OFFSET(N$533,0, 0, COUNT($B$330:$B$530) - $B862, 1))</f>
        <v>0</v>
      </c>
      <c r="O862" s="12">
        <f ca="1">SUMPRODUCT(O455:O$530, OFFSET(O$533,0, 0, COUNT($B$330:$B$530) - $B862, 1))</f>
        <v>0</v>
      </c>
      <c r="P862" s="12">
        <f ca="1">SUMPRODUCT(P455:P$530, OFFSET(P$533,0, 0, COUNT($B$330:$B$530) - $B862, 1))</f>
        <v>0</v>
      </c>
      <c r="Q862" s="12">
        <f ca="1">SUMPRODUCT(Q455:Q$530, OFFSET(Q$533,0, 0, COUNT($B$330:$B$530) - $B862, 1))</f>
        <v>0</v>
      </c>
      <c r="R862" s="12">
        <f ca="1">SUMPRODUCT(R455:R$530, OFFSET(R$533,0, 0, COUNT($B$330:$B$530) - $B862, 1))</f>
        <v>0</v>
      </c>
      <c r="S862" s="12">
        <f ca="1">SUMPRODUCT(S455:S$530, OFFSET(S$533,0, 0, COUNT($B$330:$B$530) - $B862, 1))</f>
        <v>0</v>
      </c>
      <c r="T862" s="12">
        <f ca="1">SUMPRODUCT(T455:T$530, OFFSET(T$533,0, 0, COUNT($B$330:$B$530) - $B862, 1))</f>
        <v>0</v>
      </c>
      <c r="U862" s="12">
        <f ca="1">SUMPRODUCT(U455:U$530, OFFSET(U$533,0, 0, COUNT($B$330:$B$530) - $B862, 1))</f>
        <v>0</v>
      </c>
      <c r="V862" s="12">
        <f ca="1">SUMPRODUCT(V455:V$530, OFFSET(V$533,0, 0, COUNT($B$330:$B$530) - $B862, 1))</f>
        <v>0</v>
      </c>
      <c r="W862" s="12">
        <f ca="1">SUMPRODUCT(W455:W$530, OFFSET(W$533,0, 0, COUNT($B$330:$B$530) - $B862, 1))</f>
        <v>0</v>
      </c>
      <c r="X862" s="12">
        <f ca="1">SUMPRODUCT(X455:X$530, OFFSET(X$533,0, 0, COUNT($B$330:$B$530) - $B862, 1))</f>
        <v>0</v>
      </c>
      <c r="Y862" s="12">
        <f ca="1">SUMPRODUCT(Y455:Y$530, OFFSET(Y$533,0, 0, COUNT($B$330:$B$530) - $B862, 1))</f>
        <v>0</v>
      </c>
      <c r="Z862" s="12">
        <f ca="1">SUMPRODUCT(Z455:Z$530, OFFSET(Z$533,0, 0, COUNT($B$330:$B$530) - $B862, 1))</f>
        <v>0</v>
      </c>
      <c r="AA862" s="12">
        <f ca="1">SUMPRODUCT(AA455:AA$530, OFFSET(AA$533,0, 0, COUNT($B$330:$B$530) - $B862, 1))</f>
        <v>0</v>
      </c>
      <c r="AB862" s="12">
        <f ca="1">SUMPRODUCT(AB455:AB$530, OFFSET(AB$533,0, 0, COUNT($B$330:$B$530) - $B862, 1))</f>
        <v>0</v>
      </c>
      <c r="AC862" s="12">
        <f ca="1">SUMPRODUCT(AC455:AC$530, OFFSET(AC$533,0, 0, COUNT($B$330:$B$530) - $B862, 1))</f>
        <v>0</v>
      </c>
      <c r="AD862" s="12">
        <f ca="1">SUMPRODUCT(AD455:AD$530, OFFSET(AD$533,0, 0, COUNT($B$330:$B$530) - $B862, 1))</f>
        <v>0</v>
      </c>
      <c r="AE862" s="12">
        <f ca="1">SUMPRODUCT(AE455:AE$530, OFFSET(AE$533,0, 0, COUNT($B$330:$B$530) - $B862, 1))</f>
        <v>0</v>
      </c>
      <c r="AF862" s="12">
        <f ca="1">SUMPRODUCT(AF455:AF$530, OFFSET(AF$533,0, 0, COUNT($B$330:$B$530) - $B862, 1))</f>
        <v>0</v>
      </c>
      <c r="AG862" s="12">
        <f ca="1">SUMPRODUCT(AG455:AG$530, OFFSET(AG$533,0, 0, COUNT($B$330:$B$530) - $B862, 1))</f>
        <v>0</v>
      </c>
      <c r="AH862" s="12">
        <f ca="1">SUMPRODUCT(AH455:AH$530, OFFSET(AH$533,0, 0, COUNT($B$330:$B$530) - $B862, 1))</f>
        <v>0</v>
      </c>
      <c r="AI862" s="12">
        <f ca="1">SUMPRODUCT(AI455:AI$530, OFFSET(AI$533,0, 0, COUNT($B$330:$B$530) - $B862, 1))</f>
        <v>0</v>
      </c>
      <c r="AJ862" s="12">
        <f ca="1">SUMPRODUCT(AJ455:AJ$530, OFFSET(AJ$533,0, 0, COUNT($B$330:$B$530) - $B862, 1))</f>
        <v>0</v>
      </c>
      <c r="AK862" s="12">
        <f ca="1">SUMPRODUCT(AK455:AK$530, OFFSET(AK$533,0, 0, COUNT($B$330:$B$530) - $B862, 1))</f>
        <v>0</v>
      </c>
      <c r="AL862" s="12">
        <f ca="1">SUMPRODUCT(AL455:AL$530, OFFSET(AL$533,0, 0, COUNT($B$330:$B$530) - $B862, 1))</f>
        <v>0</v>
      </c>
      <c r="AM862" s="12">
        <f ca="1">SUMPRODUCT(AM455:AM$530, OFFSET(AM$533,0, 0, COUNT($B$330:$B$530) - $B862, 1))</f>
        <v>0</v>
      </c>
      <c r="AN862" s="12">
        <f ca="1">SUMPRODUCT(AN455:AN$530, OFFSET(AN$533,0, 0, COUNT($B$330:$B$530) - $B862, 1))</f>
        <v>0</v>
      </c>
      <c r="AO862" s="12">
        <f ca="1">SUMPRODUCT(AO455:AO$530, OFFSET(AO$533,0, 0, COUNT($B$330:$B$530) - $B862, 1))</f>
        <v>0</v>
      </c>
    </row>
    <row r="863" spans="2:41">
      <c r="B863" s="33">
        <v>126</v>
      </c>
      <c r="C863" s="12">
        <f ca="1">SUMPRODUCT(C456:C$530, OFFSET(C$533,0, 0, COUNT($B$330:$B$530) - $B863, 1))</f>
        <v>0</v>
      </c>
      <c r="D863" s="12">
        <f ca="1">SUMPRODUCT(D456:D$530, OFFSET(D$533,0, 0, COUNT($B$330:$B$530) - $B863, 1))</f>
        <v>0</v>
      </c>
      <c r="E863" s="12">
        <f ca="1">SUMPRODUCT(E456:E$530, OFFSET(E$533,0, 0, COUNT($B$330:$B$530) - $B863, 1))</f>
        <v>0</v>
      </c>
      <c r="F863" s="12">
        <f ca="1">SUMPRODUCT(F456:F$530, OFFSET(F$533,0, 0, COUNT($B$330:$B$530) - $B863, 1))</f>
        <v>0</v>
      </c>
      <c r="G863" s="12">
        <f ca="1">SUMPRODUCT(G456:G$530, OFFSET(G$533,0, 0, COUNT($B$330:$B$530) - $B863, 1))</f>
        <v>0</v>
      </c>
      <c r="H863" s="12">
        <f ca="1">SUMPRODUCT(H456:H$530, OFFSET(H$533,0, 0, COUNT($B$330:$B$530) - $B863, 1))</f>
        <v>0</v>
      </c>
      <c r="I863" s="12">
        <f ca="1">SUMPRODUCT(I456:I$530, OFFSET(I$533,0, 0, COUNT($B$330:$B$530) - $B863, 1))</f>
        <v>0</v>
      </c>
      <c r="J863" s="12">
        <f ca="1">SUMPRODUCT(J456:J$530, OFFSET(J$533,0, 0, COUNT($B$330:$B$530) - $B863, 1))</f>
        <v>0</v>
      </c>
      <c r="K863" s="12">
        <f ca="1">SUMPRODUCT(K456:K$530, OFFSET(K$533,0, 0, COUNT($B$330:$B$530) - $B863, 1))</f>
        <v>0</v>
      </c>
      <c r="L863" s="12">
        <f ca="1">SUMPRODUCT(L456:L$530, OFFSET(L$533,0, 0, COUNT($B$330:$B$530) - $B863, 1))</f>
        <v>0</v>
      </c>
      <c r="M863" s="12">
        <f ca="1">SUMPRODUCT(M456:M$530, OFFSET(M$533,0, 0, COUNT($B$330:$B$530) - $B863, 1))</f>
        <v>0</v>
      </c>
      <c r="N863" s="12">
        <f ca="1">SUMPRODUCT(N456:N$530, OFFSET(N$533,0, 0, COUNT($B$330:$B$530) - $B863, 1))</f>
        <v>0</v>
      </c>
      <c r="O863" s="12">
        <f ca="1">SUMPRODUCT(O456:O$530, OFFSET(O$533,0, 0, COUNT($B$330:$B$530) - $B863, 1))</f>
        <v>0</v>
      </c>
      <c r="P863" s="12">
        <f ca="1">SUMPRODUCT(P456:P$530, OFFSET(P$533,0, 0, COUNT($B$330:$B$530) - $B863, 1))</f>
        <v>0</v>
      </c>
      <c r="Q863" s="12">
        <f ca="1">SUMPRODUCT(Q456:Q$530, OFFSET(Q$533,0, 0, COUNT($B$330:$B$530) - $B863, 1))</f>
        <v>0</v>
      </c>
      <c r="R863" s="12">
        <f ca="1">SUMPRODUCT(R456:R$530, OFFSET(R$533,0, 0, COUNT($B$330:$B$530) - $B863, 1))</f>
        <v>0</v>
      </c>
      <c r="S863" s="12">
        <f ca="1">SUMPRODUCT(S456:S$530, OFFSET(S$533,0, 0, COUNT($B$330:$B$530) - $B863, 1))</f>
        <v>0</v>
      </c>
      <c r="T863" s="12">
        <f ca="1">SUMPRODUCT(T456:T$530, OFFSET(T$533,0, 0, COUNT($B$330:$B$530) - $B863, 1))</f>
        <v>0</v>
      </c>
      <c r="U863" s="12">
        <f ca="1">SUMPRODUCT(U456:U$530, OFFSET(U$533,0, 0, COUNT($B$330:$B$530) - $B863, 1))</f>
        <v>0</v>
      </c>
      <c r="V863" s="12">
        <f ca="1">SUMPRODUCT(V456:V$530, OFFSET(V$533,0, 0, COUNT($B$330:$B$530) - $B863, 1))</f>
        <v>0</v>
      </c>
      <c r="W863" s="12">
        <f ca="1">SUMPRODUCT(W456:W$530, OFFSET(W$533,0, 0, COUNT($B$330:$B$530) - $B863, 1))</f>
        <v>0</v>
      </c>
      <c r="X863" s="12">
        <f ca="1">SUMPRODUCT(X456:X$530, OFFSET(X$533,0, 0, COUNT($B$330:$B$530) - $B863, 1))</f>
        <v>0</v>
      </c>
      <c r="Y863" s="12">
        <f ca="1">SUMPRODUCT(Y456:Y$530, OFFSET(Y$533,0, 0, COUNT($B$330:$B$530) - $B863, 1))</f>
        <v>0</v>
      </c>
      <c r="Z863" s="12">
        <f ca="1">SUMPRODUCT(Z456:Z$530, OFFSET(Z$533,0, 0, COUNT($B$330:$B$530) - $B863, 1))</f>
        <v>0</v>
      </c>
      <c r="AA863" s="12">
        <f ca="1">SUMPRODUCT(AA456:AA$530, OFFSET(AA$533,0, 0, COUNT($B$330:$B$530) - $B863, 1))</f>
        <v>0</v>
      </c>
      <c r="AB863" s="12">
        <f ca="1">SUMPRODUCT(AB456:AB$530, OFFSET(AB$533,0, 0, COUNT($B$330:$B$530) - $B863, 1))</f>
        <v>0</v>
      </c>
      <c r="AC863" s="12">
        <f ca="1">SUMPRODUCT(AC456:AC$530, OFFSET(AC$533,0, 0, COUNT($B$330:$B$530) - $B863, 1))</f>
        <v>0</v>
      </c>
      <c r="AD863" s="12">
        <f ca="1">SUMPRODUCT(AD456:AD$530, OFFSET(AD$533,0, 0, COUNT($B$330:$B$530) - $B863, 1))</f>
        <v>0</v>
      </c>
      <c r="AE863" s="12">
        <f ca="1">SUMPRODUCT(AE456:AE$530, OFFSET(AE$533,0, 0, COUNT($B$330:$B$530) - $B863, 1))</f>
        <v>0</v>
      </c>
      <c r="AF863" s="12">
        <f ca="1">SUMPRODUCT(AF456:AF$530, OFFSET(AF$533,0, 0, COUNT($B$330:$B$530) - $B863, 1))</f>
        <v>0</v>
      </c>
      <c r="AG863" s="12">
        <f ca="1">SUMPRODUCT(AG456:AG$530, OFFSET(AG$533,0, 0, COUNT($B$330:$B$530) - $B863, 1))</f>
        <v>0</v>
      </c>
      <c r="AH863" s="12">
        <f ca="1">SUMPRODUCT(AH456:AH$530, OFFSET(AH$533,0, 0, COUNT($B$330:$B$530) - $B863, 1))</f>
        <v>0</v>
      </c>
      <c r="AI863" s="12">
        <f ca="1">SUMPRODUCT(AI456:AI$530, OFFSET(AI$533,0, 0, COUNT($B$330:$B$530) - $B863, 1))</f>
        <v>0</v>
      </c>
      <c r="AJ863" s="12">
        <f ca="1">SUMPRODUCT(AJ456:AJ$530, OFFSET(AJ$533,0, 0, COUNT($B$330:$B$530) - $B863, 1))</f>
        <v>0</v>
      </c>
      <c r="AK863" s="12">
        <f ca="1">SUMPRODUCT(AK456:AK$530, OFFSET(AK$533,0, 0, COUNT($B$330:$B$530) - $B863, 1))</f>
        <v>0</v>
      </c>
      <c r="AL863" s="12">
        <f ca="1">SUMPRODUCT(AL456:AL$530, OFFSET(AL$533,0, 0, COUNT($B$330:$B$530) - $B863, 1))</f>
        <v>0</v>
      </c>
      <c r="AM863" s="12">
        <f ca="1">SUMPRODUCT(AM456:AM$530, OFFSET(AM$533,0, 0, COUNT($B$330:$B$530) - $B863, 1))</f>
        <v>0</v>
      </c>
      <c r="AN863" s="12">
        <f ca="1">SUMPRODUCT(AN456:AN$530, OFFSET(AN$533,0, 0, COUNT($B$330:$B$530) - $B863, 1))</f>
        <v>0</v>
      </c>
      <c r="AO863" s="12">
        <f ca="1">SUMPRODUCT(AO456:AO$530, OFFSET(AO$533,0, 0, COUNT($B$330:$B$530) - $B863, 1))</f>
        <v>0</v>
      </c>
    </row>
    <row r="864" spans="2:41">
      <c r="B864" s="33">
        <v>127</v>
      </c>
      <c r="C864" s="12">
        <f ca="1">SUMPRODUCT(C457:C$530, OFFSET(C$533,0, 0, COUNT($B$330:$B$530) - $B864, 1))</f>
        <v>0</v>
      </c>
      <c r="D864" s="12">
        <f ca="1">SUMPRODUCT(D457:D$530, OFFSET(D$533,0, 0, COUNT($B$330:$B$530) - $B864, 1))</f>
        <v>0</v>
      </c>
      <c r="E864" s="12">
        <f ca="1">SUMPRODUCT(E457:E$530, OFFSET(E$533,0, 0, COUNT($B$330:$B$530) - $B864, 1))</f>
        <v>0</v>
      </c>
      <c r="F864" s="12">
        <f ca="1">SUMPRODUCT(F457:F$530, OFFSET(F$533,0, 0, COUNT($B$330:$B$530) - $B864, 1))</f>
        <v>0</v>
      </c>
      <c r="G864" s="12">
        <f ca="1">SUMPRODUCT(G457:G$530, OFFSET(G$533,0, 0, COUNT($B$330:$B$530) - $B864, 1))</f>
        <v>0</v>
      </c>
      <c r="H864" s="12">
        <f ca="1">SUMPRODUCT(H457:H$530, OFFSET(H$533,0, 0, COUNT($B$330:$B$530) - $B864, 1))</f>
        <v>0</v>
      </c>
      <c r="I864" s="12">
        <f ca="1">SUMPRODUCT(I457:I$530, OFFSET(I$533,0, 0, COUNT($B$330:$B$530) - $B864, 1))</f>
        <v>0</v>
      </c>
      <c r="J864" s="12">
        <f ca="1">SUMPRODUCT(J457:J$530, OFFSET(J$533,0, 0, COUNT($B$330:$B$530) - $B864, 1))</f>
        <v>0</v>
      </c>
      <c r="K864" s="12">
        <f ca="1">SUMPRODUCT(K457:K$530, OFFSET(K$533,0, 0, COUNT($B$330:$B$530) - $B864, 1))</f>
        <v>0</v>
      </c>
      <c r="L864" s="12">
        <f ca="1">SUMPRODUCT(L457:L$530, OFFSET(L$533,0, 0, COUNT($B$330:$B$530) - $B864, 1))</f>
        <v>0</v>
      </c>
      <c r="M864" s="12">
        <f ca="1">SUMPRODUCT(M457:M$530, OFFSET(M$533,0, 0, COUNT($B$330:$B$530) - $B864, 1))</f>
        <v>0</v>
      </c>
      <c r="N864" s="12">
        <f ca="1">SUMPRODUCT(N457:N$530, OFFSET(N$533,0, 0, COUNT($B$330:$B$530) - $B864, 1))</f>
        <v>0</v>
      </c>
      <c r="O864" s="12">
        <f ca="1">SUMPRODUCT(O457:O$530, OFFSET(O$533,0, 0, COUNT($B$330:$B$530) - $B864, 1))</f>
        <v>0</v>
      </c>
      <c r="P864" s="12">
        <f ca="1">SUMPRODUCT(P457:P$530, OFFSET(P$533,0, 0, COUNT($B$330:$B$530) - $B864, 1))</f>
        <v>0</v>
      </c>
      <c r="Q864" s="12">
        <f ca="1">SUMPRODUCT(Q457:Q$530, OFFSET(Q$533,0, 0, COUNT($B$330:$B$530) - $B864, 1))</f>
        <v>0</v>
      </c>
      <c r="R864" s="12">
        <f ca="1">SUMPRODUCT(R457:R$530, OFFSET(R$533,0, 0, COUNT($B$330:$B$530) - $B864, 1))</f>
        <v>0</v>
      </c>
      <c r="S864" s="12">
        <f ca="1">SUMPRODUCT(S457:S$530, OFFSET(S$533,0, 0, COUNT($B$330:$B$530) - $B864, 1))</f>
        <v>0</v>
      </c>
      <c r="T864" s="12">
        <f ca="1">SUMPRODUCT(T457:T$530, OFFSET(T$533,0, 0, COUNT($B$330:$B$530) - $B864, 1))</f>
        <v>0</v>
      </c>
      <c r="U864" s="12">
        <f ca="1">SUMPRODUCT(U457:U$530, OFFSET(U$533,0, 0, COUNT($B$330:$B$530) - $B864, 1))</f>
        <v>0</v>
      </c>
      <c r="V864" s="12">
        <f ca="1">SUMPRODUCT(V457:V$530, OFFSET(V$533,0, 0, COUNT($B$330:$B$530) - $B864, 1))</f>
        <v>0</v>
      </c>
      <c r="W864" s="12">
        <f ca="1">SUMPRODUCT(W457:W$530, OFFSET(W$533,0, 0, COUNT($B$330:$B$530) - $B864, 1))</f>
        <v>0</v>
      </c>
      <c r="X864" s="12">
        <f ca="1">SUMPRODUCT(X457:X$530, OFFSET(X$533,0, 0, COUNT($B$330:$B$530) - $B864, 1))</f>
        <v>0</v>
      </c>
      <c r="Y864" s="12">
        <f ca="1">SUMPRODUCT(Y457:Y$530, OFFSET(Y$533,0, 0, COUNT($B$330:$B$530) - $B864, 1))</f>
        <v>0</v>
      </c>
      <c r="Z864" s="12">
        <f ca="1">SUMPRODUCT(Z457:Z$530, OFFSET(Z$533,0, 0, COUNT($B$330:$B$530) - $B864, 1))</f>
        <v>0</v>
      </c>
      <c r="AA864" s="12">
        <f ca="1">SUMPRODUCT(AA457:AA$530, OFFSET(AA$533,0, 0, COUNT($B$330:$B$530) - $B864, 1))</f>
        <v>0</v>
      </c>
      <c r="AB864" s="12">
        <f ca="1">SUMPRODUCT(AB457:AB$530, OFFSET(AB$533,0, 0, COUNT($B$330:$B$530) - $B864, 1))</f>
        <v>0</v>
      </c>
      <c r="AC864" s="12">
        <f ca="1">SUMPRODUCT(AC457:AC$530, OFFSET(AC$533,0, 0, COUNT($B$330:$B$530) - $B864, 1))</f>
        <v>0</v>
      </c>
      <c r="AD864" s="12">
        <f ca="1">SUMPRODUCT(AD457:AD$530, OFFSET(AD$533,0, 0, COUNT($B$330:$B$530) - $B864, 1))</f>
        <v>0</v>
      </c>
      <c r="AE864" s="12">
        <f ca="1">SUMPRODUCT(AE457:AE$530, OFFSET(AE$533,0, 0, COUNT($B$330:$B$530) - $B864, 1))</f>
        <v>0</v>
      </c>
      <c r="AF864" s="12">
        <f ca="1">SUMPRODUCT(AF457:AF$530, OFFSET(AF$533,0, 0, COUNT($B$330:$B$530) - $B864, 1))</f>
        <v>0</v>
      </c>
      <c r="AG864" s="12">
        <f ca="1">SUMPRODUCT(AG457:AG$530, OFFSET(AG$533,0, 0, COUNT($B$330:$B$530) - $B864, 1))</f>
        <v>0</v>
      </c>
      <c r="AH864" s="12">
        <f ca="1">SUMPRODUCT(AH457:AH$530, OFFSET(AH$533,0, 0, COUNT($B$330:$B$530) - $B864, 1))</f>
        <v>0</v>
      </c>
      <c r="AI864" s="12">
        <f ca="1">SUMPRODUCT(AI457:AI$530, OFFSET(AI$533,0, 0, COUNT($B$330:$B$530) - $B864, 1))</f>
        <v>0</v>
      </c>
      <c r="AJ864" s="12">
        <f ca="1">SUMPRODUCT(AJ457:AJ$530, OFFSET(AJ$533,0, 0, COUNT($B$330:$B$530) - $B864, 1))</f>
        <v>0</v>
      </c>
      <c r="AK864" s="12">
        <f ca="1">SUMPRODUCT(AK457:AK$530, OFFSET(AK$533,0, 0, COUNT($B$330:$B$530) - $B864, 1))</f>
        <v>0</v>
      </c>
      <c r="AL864" s="12">
        <f ca="1">SUMPRODUCT(AL457:AL$530, OFFSET(AL$533,0, 0, COUNT($B$330:$B$530) - $B864, 1))</f>
        <v>0</v>
      </c>
      <c r="AM864" s="12">
        <f ca="1">SUMPRODUCT(AM457:AM$530, OFFSET(AM$533,0, 0, COUNT($B$330:$B$530) - $B864, 1))</f>
        <v>0</v>
      </c>
      <c r="AN864" s="12">
        <f ca="1">SUMPRODUCT(AN457:AN$530, OFFSET(AN$533,0, 0, COUNT($B$330:$B$530) - $B864, 1))</f>
        <v>0</v>
      </c>
      <c r="AO864" s="12">
        <f ca="1">SUMPRODUCT(AO457:AO$530, OFFSET(AO$533,0, 0, COUNT($B$330:$B$530) - $B864, 1))</f>
        <v>0</v>
      </c>
    </row>
    <row r="865" spans="2:41">
      <c r="B865" s="33">
        <v>128</v>
      </c>
      <c r="C865" s="12">
        <f ca="1">SUMPRODUCT(C458:C$530, OFFSET(C$533,0, 0, COUNT($B$330:$B$530) - $B865, 1))</f>
        <v>0</v>
      </c>
      <c r="D865" s="12">
        <f ca="1">SUMPRODUCT(D458:D$530, OFFSET(D$533,0, 0, COUNT($B$330:$B$530) - $B865, 1))</f>
        <v>0</v>
      </c>
      <c r="E865" s="12">
        <f ca="1">SUMPRODUCT(E458:E$530, OFFSET(E$533,0, 0, COUNT($B$330:$B$530) - $B865, 1))</f>
        <v>0</v>
      </c>
      <c r="F865" s="12">
        <f ca="1">SUMPRODUCT(F458:F$530, OFFSET(F$533,0, 0, COUNT($B$330:$B$530) - $B865, 1))</f>
        <v>0</v>
      </c>
      <c r="G865" s="12">
        <f ca="1">SUMPRODUCT(G458:G$530, OFFSET(G$533,0, 0, COUNT($B$330:$B$530) - $B865, 1))</f>
        <v>0</v>
      </c>
      <c r="H865" s="12">
        <f ca="1">SUMPRODUCT(H458:H$530, OFFSET(H$533,0, 0, COUNT($B$330:$B$530) - $B865, 1))</f>
        <v>0</v>
      </c>
      <c r="I865" s="12">
        <f ca="1">SUMPRODUCT(I458:I$530, OFFSET(I$533,0, 0, COUNT($B$330:$B$530) - $B865, 1))</f>
        <v>0</v>
      </c>
      <c r="J865" s="12">
        <f ca="1">SUMPRODUCT(J458:J$530, OFFSET(J$533,0, 0, COUNT($B$330:$B$530) - $B865, 1))</f>
        <v>0</v>
      </c>
      <c r="K865" s="12">
        <f ca="1">SUMPRODUCT(K458:K$530, OFFSET(K$533,0, 0, COUNT($B$330:$B$530) - $B865, 1))</f>
        <v>0</v>
      </c>
      <c r="L865" s="12">
        <f ca="1">SUMPRODUCT(L458:L$530, OFFSET(L$533,0, 0, COUNT($B$330:$B$530) - $B865, 1))</f>
        <v>0</v>
      </c>
      <c r="M865" s="12">
        <f ca="1">SUMPRODUCT(M458:M$530, OFFSET(M$533,0, 0, COUNT($B$330:$B$530) - $B865, 1))</f>
        <v>0</v>
      </c>
      <c r="N865" s="12">
        <f ca="1">SUMPRODUCT(N458:N$530, OFFSET(N$533,0, 0, COUNT($B$330:$B$530) - $B865, 1))</f>
        <v>0</v>
      </c>
      <c r="O865" s="12">
        <f ca="1">SUMPRODUCT(O458:O$530, OFFSET(O$533,0, 0, COUNT($B$330:$B$530) - $B865, 1))</f>
        <v>0</v>
      </c>
      <c r="P865" s="12">
        <f ca="1">SUMPRODUCT(P458:P$530, OFFSET(P$533,0, 0, COUNT($B$330:$B$530) - $B865, 1))</f>
        <v>0</v>
      </c>
      <c r="Q865" s="12">
        <f ca="1">SUMPRODUCT(Q458:Q$530, OFFSET(Q$533,0, 0, COUNT($B$330:$B$530) - $B865, 1))</f>
        <v>0</v>
      </c>
      <c r="R865" s="12">
        <f ca="1">SUMPRODUCT(R458:R$530, OFFSET(R$533,0, 0, COUNT($B$330:$B$530) - $B865, 1))</f>
        <v>0</v>
      </c>
      <c r="S865" s="12">
        <f ca="1">SUMPRODUCT(S458:S$530, OFFSET(S$533,0, 0, COUNT($B$330:$B$530) - $B865, 1))</f>
        <v>0</v>
      </c>
      <c r="T865" s="12">
        <f ca="1">SUMPRODUCT(T458:T$530, OFFSET(T$533,0, 0, COUNT($B$330:$B$530) - $B865, 1))</f>
        <v>0</v>
      </c>
      <c r="U865" s="12">
        <f ca="1">SUMPRODUCT(U458:U$530, OFFSET(U$533,0, 0, COUNT($B$330:$B$530) - $B865, 1))</f>
        <v>0</v>
      </c>
      <c r="V865" s="12">
        <f ca="1">SUMPRODUCT(V458:V$530, OFFSET(V$533,0, 0, COUNT($B$330:$B$530) - $B865, 1))</f>
        <v>0</v>
      </c>
      <c r="W865" s="12">
        <f ca="1">SUMPRODUCT(W458:W$530, OFFSET(W$533,0, 0, COUNT($B$330:$B$530) - $B865, 1))</f>
        <v>0</v>
      </c>
      <c r="X865" s="12">
        <f ca="1">SUMPRODUCT(X458:X$530, OFFSET(X$533,0, 0, COUNT($B$330:$B$530) - $B865, 1))</f>
        <v>0</v>
      </c>
      <c r="Y865" s="12">
        <f ca="1">SUMPRODUCT(Y458:Y$530, OFFSET(Y$533,0, 0, COUNT($B$330:$B$530) - $B865, 1))</f>
        <v>0</v>
      </c>
      <c r="Z865" s="12">
        <f ca="1">SUMPRODUCT(Z458:Z$530, OFFSET(Z$533,0, 0, COUNT($B$330:$B$530) - $B865, 1))</f>
        <v>0</v>
      </c>
      <c r="AA865" s="12">
        <f ca="1">SUMPRODUCT(AA458:AA$530, OFFSET(AA$533,0, 0, COUNT($B$330:$B$530) - $B865, 1))</f>
        <v>0</v>
      </c>
      <c r="AB865" s="12">
        <f ca="1">SUMPRODUCT(AB458:AB$530, OFFSET(AB$533,0, 0, COUNT($B$330:$B$530) - $B865, 1))</f>
        <v>0</v>
      </c>
      <c r="AC865" s="12">
        <f ca="1">SUMPRODUCT(AC458:AC$530, OFFSET(AC$533,0, 0, COUNT($B$330:$B$530) - $B865, 1))</f>
        <v>0</v>
      </c>
      <c r="AD865" s="12">
        <f ca="1">SUMPRODUCT(AD458:AD$530, OFFSET(AD$533,0, 0, COUNT($B$330:$B$530) - $B865, 1))</f>
        <v>0</v>
      </c>
      <c r="AE865" s="12">
        <f ca="1">SUMPRODUCT(AE458:AE$530, OFFSET(AE$533,0, 0, COUNT($B$330:$B$530) - $B865, 1))</f>
        <v>0</v>
      </c>
      <c r="AF865" s="12">
        <f ca="1">SUMPRODUCT(AF458:AF$530, OFFSET(AF$533,0, 0, COUNT($B$330:$B$530) - $B865, 1))</f>
        <v>0</v>
      </c>
      <c r="AG865" s="12">
        <f ca="1">SUMPRODUCT(AG458:AG$530, OFFSET(AG$533,0, 0, COUNT($B$330:$B$530) - $B865, 1))</f>
        <v>0</v>
      </c>
      <c r="AH865" s="12">
        <f ca="1">SUMPRODUCT(AH458:AH$530, OFFSET(AH$533,0, 0, COUNT($B$330:$B$530) - $B865, 1))</f>
        <v>0</v>
      </c>
      <c r="AI865" s="12">
        <f ca="1">SUMPRODUCT(AI458:AI$530, OFFSET(AI$533,0, 0, COUNT($B$330:$B$530) - $B865, 1))</f>
        <v>0</v>
      </c>
      <c r="AJ865" s="12">
        <f ca="1">SUMPRODUCT(AJ458:AJ$530, OFFSET(AJ$533,0, 0, COUNT($B$330:$B$530) - $B865, 1))</f>
        <v>0</v>
      </c>
      <c r="AK865" s="12">
        <f ca="1">SUMPRODUCT(AK458:AK$530, OFFSET(AK$533,0, 0, COUNT($B$330:$B$530) - $B865, 1))</f>
        <v>0</v>
      </c>
      <c r="AL865" s="12">
        <f ca="1">SUMPRODUCT(AL458:AL$530, OFFSET(AL$533,0, 0, COUNT($B$330:$B$530) - $B865, 1))</f>
        <v>0</v>
      </c>
      <c r="AM865" s="12">
        <f ca="1">SUMPRODUCT(AM458:AM$530, OFFSET(AM$533,0, 0, COUNT($B$330:$B$530) - $B865, 1))</f>
        <v>0</v>
      </c>
      <c r="AN865" s="12">
        <f ca="1">SUMPRODUCT(AN458:AN$530, OFFSET(AN$533,0, 0, COUNT($B$330:$B$530) - $B865, 1))</f>
        <v>0</v>
      </c>
      <c r="AO865" s="12">
        <f ca="1">SUMPRODUCT(AO458:AO$530, OFFSET(AO$533,0, 0, COUNT($B$330:$B$530) - $B865, 1))</f>
        <v>0</v>
      </c>
    </row>
    <row r="866" spans="2:41">
      <c r="B866" s="33">
        <v>129</v>
      </c>
      <c r="C866" s="12">
        <f ca="1">SUMPRODUCT(C459:C$530, OFFSET(C$533,0, 0, COUNT($B$330:$B$530) - $B866, 1))</f>
        <v>0</v>
      </c>
      <c r="D866" s="12">
        <f ca="1">SUMPRODUCT(D459:D$530, OFFSET(D$533,0, 0, COUNT($B$330:$B$530) - $B866, 1))</f>
        <v>0</v>
      </c>
      <c r="E866" s="12">
        <f ca="1">SUMPRODUCT(E459:E$530, OFFSET(E$533,0, 0, COUNT($B$330:$B$530) - $B866, 1))</f>
        <v>0</v>
      </c>
      <c r="F866" s="12">
        <f ca="1">SUMPRODUCT(F459:F$530, OFFSET(F$533,0, 0, COUNT($B$330:$B$530) - $B866, 1))</f>
        <v>0</v>
      </c>
      <c r="G866" s="12">
        <f ca="1">SUMPRODUCT(G459:G$530, OFFSET(G$533,0, 0, COUNT($B$330:$B$530) - $B866, 1))</f>
        <v>0</v>
      </c>
      <c r="H866" s="12">
        <f ca="1">SUMPRODUCT(H459:H$530, OFFSET(H$533,0, 0, COUNT($B$330:$B$530) - $B866, 1))</f>
        <v>0</v>
      </c>
      <c r="I866" s="12">
        <f ca="1">SUMPRODUCT(I459:I$530, OFFSET(I$533,0, 0, COUNT($B$330:$B$530) - $B866, 1))</f>
        <v>0</v>
      </c>
      <c r="J866" s="12">
        <f ca="1">SUMPRODUCT(J459:J$530, OFFSET(J$533,0, 0, COUNT($B$330:$B$530) - $B866, 1))</f>
        <v>0</v>
      </c>
      <c r="K866" s="12">
        <f ca="1">SUMPRODUCT(K459:K$530, OFFSET(K$533,0, 0, COUNT($B$330:$B$530) - $B866, 1))</f>
        <v>0</v>
      </c>
      <c r="L866" s="12">
        <f ca="1">SUMPRODUCT(L459:L$530, OFFSET(L$533,0, 0, COUNT($B$330:$B$530) - $B866, 1))</f>
        <v>0</v>
      </c>
      <c r="M866" s="12">
        <f ca="1">SUMPRODUCT(M459:M$530, OFFSET(M$533,0, 0, COUNT($B$330:$B$530) - $B866, 1))</f>
        <v>0</v>
      </c>
      <c r="N866" s="12">
        <f ca="1">SUMPRODUCT(N459:N$530, OFFSET(N$533,0, 0, COUNT($B$330:$B$530) - $B866, 1))</f>
        <v>0</v>
      </c>
      <c r="O866" s="12">
        <f ca="1">SUMPRODUCT(O459:O$530, OFFSET(O$533,0, 0, COUNT($B$330:$B$530) - $B866, 1))</f>
        <v>0</v>
      </c>
      <c r="P866" s="12">
        <f ca="1">SUMPRODUCT(P459:P$530, OFFSET(P$533,0, 0, COUNT($B$330:$B$530) - $B866, 1))</f>
        <v>0</v>
      </c>
      <c r="Q866" s="12">
        <f ca="1">SUMPRODUCT(Q459:Q$530, OFFSET(Q$533,0, 0, COUNT($B$330:$B$530) - $B866, 1))</f>
        <v>0</v>
      </c>
      <c r="R866" s="12">
        <f ca="1">SUMPRODUCT(R459:R$530, OFFSET(R$533,0, 0, COUNT($B$330:$B$530) - $B866, 1))</f>
        <v>0</v>
      </c>
      <c r="S866" s="12">
        <f ca="1">SUMPRODUCT(S459:S$530, OFFSET(S$533,0, 0, COUNT($B$330:$B$530) - $B866, 1))</f>
        <v>0</v>
      </c>
      <c r="T866" s="12">
        <f ca="1">SUMPRODUCT(T459:T$530, OFFSET(T$533,0, 0, COUNT($B$330:$B$530) - $B866, 1))</f>
        <v>0</v>
      </c>
      <c r="U866" s="12">
        <f ca="1">SUMPRODUCT(U459:U$530, OFFSET(U$533,0, 0, COUNT($B$330:$B$530) - $B866, 1))</f>
        <v>0</v>
      </c>
      <c r="V866" s="12">
        <f ca="1">SUMPRODUCT(V459:V$530, OFFSET(V$533,0, 0, COUNT($B$330:$B$530) - $B866, 1))</f>
        <v>0</v>
      </c>
      <c r="W866" s="12">
        <f ca="1">SUMPRODUCT(W459:W$530, OFFSET(W$533,0, 0, COUNT($B$330:$B$530) - $B866, 1))</f>
        <v>0</v>
      </c>
      <c r="X866" s="12">
        <f ca="1">SUMPRODUCT(X459:X$530, OFFSET(X$533,0, 0, COUNT($B$330:$B$530) - $B866, 1))</f>
        <v>0</v>
      </c>
      <c r="Y866" s="12">
        <f ca="1">SUMPRODUCT(Y459:Y$530, OFFSET(Y$533,0, 0, COUNT($B$330:$B$530) - $B866, 1))</f>
        <v>0</v>
      </c>
      <c r="Z866" s="12">
        <f ca="1">SUMPRODUCT(Z459:Z$530, OFFSET(Z$533,0, 0, COUNT($B$330:$B$530) - $B866, 1))</f>
        <v>0</v>
      </c>
      <c r="AA866" s="12">
        <f ca="1">SUMPRODUCT(AA459:AA$530, OFFSET(AA$533,0, 0, COUNT($B$330:$B$530) - $B866, 1))</f>
        <v>0</v>
      </c>
      <c r="AB866" s="12">
        <f ca="1">SUMPRODUCT(AB459:AB$530, OFFSET(AB$533,0, 0, COUNT($B$330:$B$530) - $B866, 1))</f>
        <v>0</v>
      </c>
      <c r="AC866" s="12">
        <f ca="1">SUMPRODUCT(AC459:AC$530, OFFSET(AC$533,0, 0, COUNT($B$330:$B$530) - $B866, 1))</f>
        <v>0</v>
      </c>
      <c r="AD866" s="12">
        <f ca="1">SUMPRODUCT(AD459:AD$530, OFFSET(AD$533,0, 0, COUNT($B$330:$B$530) - $B866, 1))</f>
        <v>0</v>
      </c>
      <c r="AE866" s="12">
        <f ca="1">SUMPRODUCT(AE459:AE$530, OFFSET(AE$533,0, 0, COUNT($B$330:$B$530) - $B866, 1))</f>
        <v>0</v>
      </c>
      <c r="AF866" s="12">
        <f ca="1">SUMPRODUCT(AF459:AF$530, OFFSET(AF$533,0, 0, COUNT($B$330:$B$530) - $B866, 1))</f>
        <v>0</v>
      </c>
      <c r="AG866" s="12">
        <f ca="1">SUMPRODUCT(AG459:AG$530, OFFSET(AG$533,0, 0, COUNT($B$330:$B$530) - $B866, 1))</f>
        <v>0</v>
      </c>
      <c r="AH866" s="12">
        <f ca="1">SUMPRODUCT(AH459:AH$530, OFFSET(AH$533,0, 0, COUNT($B$330:$B$530) - $B866, 1))</f>
        <v>0</v>
      </c>
      <c r="AI866" s="12">
        <f ca="1">SUMPRODUCT(AI459:AI$530, OFFSET(AI$533,0, 0, COUNT($B$330:$B$530) - $B866, 1))</f>
        <v>0</v>
      </c>
      <c r="AJ866" s="12">
        <f ca="1">SUMPRODUCT(AJ459:AJ$530, OFFSET(AJ$533,0, 0, COUNT($B$330:$B$530) - $B866, 1))</f>
        <v>0</v>
      </c>
      <c r="AK866" s="12">
        <f ca="1">SUMPRODUCT(AK459:AK$530, OFFSET(AK$533,0, 0, COUNT($B$330:$B$530) - $B866, 1))</f>
        <v>0</v>
      </c>
      <c r="AL866" s="12">
        <f ca="1">SUMPRODUCT(AL459:AL$530, OFFSET(AL$533,0, 0, COUNT($B$330:$B$530) - $B866, 1))</f>
        <v>0</v>
      </c>
      <c r="AM866" s="12">
        <f ca="1">SUMPRODUCT(AM459:AM$530, OFFSET(AM$533,0, 0, COUNT($B$330:$B$530) - $B866, 1))</f>
        <v>0</v>
      </c>
      <c r="AN866" s="12">
        <f ca="1">SUMPRODUCT(AN459:AN$530, OFFSET(AN$533,0, 0, COUNT($B$330:$B$530) - $B866, 1))</f>
        <v>0</v>
      </c>
      <c r="AO866" s="12">
        <f ca="1">SUMPRODUCT(AO459:AO$530, OFFSET(AO$533,0, 0, COUNT($B$330:$B$530) - $B866, 1))</f>
        <v>0</v>
      </c>
    </row>
    <row r="867" spans="2:41">
      <c r="B867" s="33">
        <v>130</v>
      </c>
      <c r="C867" s="12">
        <f ca="1">SUMPRODUCT(C460:C$530, OFFSET(C$533,0, 0, COUNT($B$330:$B$530) - $B867, 1))</f>
        <v>0</v>
      </c>
      <c r="D867" s="12">
        <f ca="1">SUMPRODUCT(D460:D$530, OFFSET(D$533,0, 0, COUNT($B$330:$B$530) - $B867, 1))</f>
        <v>0</v>
      </c>
      <c r="E867" s="12">
        <f ca="1">SUMPRODUCT(E460:E$530, OFFSET(E$533,0, 0, COUNT($B$330:$B$530) - $B867, 1))</f>
        <v>0</v>
      </c>
      <c r="F867" s="12">
        <f ca="1">SUMPRODUCT(F460:F$530, OFFSET(F$533,0, 0, COUNT($B$330:$B$530) - $B867, 1))</f>
        <v>0</v>
      </c>
      <c r="G867" s="12">
        <f ca="1">SUMPRODUCT(G460:G$530, OFFSET(G$533,0, 0, COUNT($B$330:$B$530) - $B867, 1))</f>
        <v>0</v>
      </c>
      <c r="H867" s="12">
        <f ca="1">SUMPRODUCT(H460:H$530, OFFSET(H$533,0, 0, COUNT($B$330:$B$530) - $B867, 1))</f>
        <v>0</v>
      </c>
      <c r="I867" s="12">
        <f ca="1">SUMPRODUCT(I460:I$530, OFFSET(I$533,0, 0, COUNT($B$330:$B$530) - $B867, 1))</f>
        <v>0</v>
      </c>
      <c r="J867" s="12">
        <f ca="1">SUMPRODUCT(J460:J$530, OFFSET(J$533,0, 0, COUNT($B$330:$B$530) - $B867, 1))</f>
        <v>0</v>
      </c>
      <c r="K867" s="12">
        <f ca="1">SUMPRODUCT(K460:K$530, OFFSET(K$533,0, 0, COUNT($B$330:$B$530) - $B867, 1))</f>
        <v>0</v>
      </c>
      <c r="L867" s="12">
        <f ca="1">SUMPRODUCT(L460:L$530, OFFSET(L$533,0, 0, COUNT($B$330:$B$530) - $B867, 1))</f>
        <v>0</v>
      </c>
      <c r="M867" s="12">
        <f ca="1">SUMPRODUCT(M460:M$530, OFFSET(M$533,0, 0, COUNT($B$330:$B$530) - $B867, 1))</f>
        <v>0</v>
      </c>
      <c r="N867" s="12">
        <f ca="1">SUMPRODUCT(N460:N$530, OFFSET(N$533,0, 0, COUNT($B$330:$B$530) - $B867, 1))</f>
        <v>0</v>
      </c>
      <c r="O867" s="12">
        <f ca="1">SUMPRODUCT(O460:O$530, OFFSET(O$533,0, 0, COUNT($B$330:$B$530) - $B867, 1))</f>
        <v>0</v>
      </c>
      <c r="P867" s="12">
        <f ca="1">SUMPRODUCT(P460:P$530, OFFSET(P$533,0, 0, COUNT($B$330:$B$530) - $B867, 1))</f>
        <v>0</v>
      </c>
      <c r="Q867" s="12">
        <f ca="1">SUMPRODUCT(Q460:Q$530, OFFSET(Q$533,0, 0, COUNT($B$330:$B$530) - $B867, 1))</f>
        <v>0</v>
      </c>
      <c r="R867" s="12">
        <f ca="1">SUMPRODUCT(R460:R$530, OFFSET(R$533,0, 0, COUNT($B$330:$B$530) - $B867, 1))</f>
        <v>0</v>
      </c>
      <c r="S867" s="12">
        <f ca="1">SUMPRODUCT(S460:S$530, OFFSET(S$533,0, 0, COUNT($B$330:$B$530) - $B867, 1))</f>
        <v>0</v>
      </c>
      <c r="T867" s="12">
        <f ca="1">SUMPRODUCT(T460:T$530, OFFSET(T$533,0, 0, COUNT($B$330:$B$530) - $B867, 1))</f>
        <v>0</v>
      </c>
      <c r="U867" s="12">
        <f ca="1">SUMPRODUCT(U460:U$530, OFFSET(U$533,0, 0, COUNT($B$330:$B$530) - $B867, 1))</f>
        <v>0</v>
      </c>
      <c r="V867" s="12">
        <f ca="1">SUMPRODUCT(V460:V$530, OFFSET(V$533,0, 0, COUNT($B$330:$B$530) - $B867, 1))</f>
        <v>0</v>
      </c>
      <c r="W867" s="12">
        <f ca="1">SUMPRODUCT(W460:W$530, OFFSET(W$533,0, 0, COUNT($B$330:$B$530) - $B867, 1))</f>
        <v>0</v>
      </c>
      <c r="X867" s="12">
        <f ca="1">SUMPRODUCT(X460:X$530, OFFSET(X$533,0, 0, COUNT($B$330:$B$530) - $B867, 1))</f>
        <v>0</v>
      </c>
      <c r="Y867" s="12">
        <f ca="1">SUMPRODUCT(Y460:Y$530, OFFSET(Y$533,0, 0, COUNT($B$330:$B$530) - $B867, 1))</f>
        <v>0</v>
      </c>
      <c r="Z867" s="12">
        <f ca="1">SUMPRODUCT(Z460:Z$530, OFFSET(Z$533,0, 0, COUNT($B$330:$B$530) - $B867, 1))</f>
        <v>0</v>
      </c>
      <c r="AA867" s="12">
        <f ca="1">SUMPRODUCT(AA460:AA$530, OFFSET(AA$533,0, 0, COUNT($B$330:$B$530) - $B867, 1))</f>
        <v>0</v>
      </c>
      <c r="AB867" s="12">
        <f ca="1">SUMPRODUCT(AB460:AB$530, OFFSET(AB$533,0, 0, COUNT($B$330:$B$530) - $B867, 1))</f>
        <v>0</v>
      </c>
      <c r="AC867" s="12">
        <f ca="1">SUMPRODUCT(AC460:AC$530, OFFSET(AC$533,0, 0, COUNT($B$330:$B$530) - $B867, 1))</f>
        <v>0</v>
      </c>
      <c r="AD867" s="12">
        <f ca="1">SUMPRODUCT(AD460:AD$530, OFFSET(AD$533,0, 0, COUNT($B$330:$B$530) - $B867, 1))</f>
        <v>0</v>
      </c>
      <c r="AE867" s="12">
        <f ca="1">SUMPRODUCT(AE460:AE$530, OFFSET(AE$533,0, 0, COUNT($B$330:$B$530) - $B867, 1))</f>
        <v>0</v>
      </c>
      <c r="AF867" s="12">
        <f ca="1">SUMPRODUCT(AF460:AF$530, OFFSET(AF$533,0, 0, COUNT($B$330:$B$530) - $B867, 1))</f>
        <v>0</v>
      </c>
      <c r="AG867" s="12">
        <f ca="1">SUMPRODUCT(AG460:AG$530, OFFSET(AG$533,0, 0, COUNT($B$330:$B$530) - $B867, 1))</f>
        <v>0</v>
      </c>
      <c r="AH867" s="12">
        <f ca="1">SUMPRODUCT(AH460:AH$530, OFFSET(AH$533,0, 0, COUNT($B$330:$B$530) - $B867, 1))</f>
        <v>0</v>
      </c>
      <c r="AI867" s="12">
        <f ca="1">SUMPRODUCT(AI460:AI$530, OFFSET(AI$533,0, 0, COUNT($B$330:$B$530) - $B867, 1))</f>
        <v>0</v>
      </c>
      <c r="AJ867" s="12">
        <f ca="1">SUMPRODUCT(AJ460:AJ$530, OFFSET(AJ$533,0, 0, COUNT($B$330:$B$530) - $B867, 1))</f>
        <v>0</v>
      </c>
      <c r="AK867" s="12">
        <f ca="1">SUMPRODUCT(AK460:AK$530, OFFSET(AK$533,0, 0, COUNT($B$330:$B$530) - $B867, 1))</f>
        <v>0</v>
      </c>
      <c r="AL867" s="12">
        <f ca="1">SUMPRODUCT(AL460:AL$530, OFFSET(AL$533,0, 0, COUNT($B$330:$B$530) - $B867, 1))</f>
        <v>0</v>
      </c>
      <c r="AM867" s="12">
        <f ca="1">SUMPRODUCT(AM460:AM$530, OFFSET(AM$533,0, 0, COUNT($B$330:$B$530) - $B867, 1))</f>
        <v>0</v>
      </c>
      <c r="AN867" s="12">
        <f ca="1">SUMPRODUCT(AN460:AN$530, OFFSET(AN$533,0, 0, COUNT($B$330:$B$530) - $B867, 1))</f>
        <v>0</v>
      </c>
      <c r="AO867" s="12">
        <f ca="1">SUMPRODUCT(AO460:AO$530, OFFSET(AO$533,0, 0, COUNT($B$330:$B$530) - $B867, 1))</f>
        <v>0</v>
      </c>
    </row>
    <row r="868" spans="2:41">
      <c r="B868" s="33">
        <v>131</v>
      </c>
      <c r="C868" s="12">
        <f ca="1">SUMPRODUCT(C461:C$530, OFFSET(C$533,0, 0, COUNT($B$330:$B$530) - $B868, 1))</f>
        <v>0</v>
      </c>
      <c r="D868" s="12">
        <f ca="1">SUMPRODUCT(D461:D$530, OFFSET(D$533,0, 0, COUNT($B$330:$B$530) - $B868, 1))</f>
        <v>0</v>
      </c>
      <c r="E868" s="12">
        <f ca="1">SUMPRODUCT(E461:E$530, OFFSET(E$533,0, 0, COUNT($B$330:$B$530) - $B868, 1))</f>
        <v>0</v>
      </c>
      <c r="F868" s="12">
        <f ca="1">SUMPRODUCT(F461:F$530, OFFSET(F$533,0, 0, COUNT($B$330:$B$530) - $B868, 1))</f>
        <v>0</v>
      </c>
      <c r="G868" s="12">
        <f ca="1">SUMPRODUCT(G461:G$530, OFFSET(G$533,0, 0, COUNT($B$330:$B$530) - $B868, 1))</f>
        <v>0</v>
      </c>
      <c r="H868" s="12">
        <f ca="1">SUMPRODUCT(H461:H$530, OFFSET(H$533,0, 0, COUNT($B$330:$B$530) - $B868, 1))</f>
        <v>0</v>
      </c>
      <c r="I868" s="12">
        <f ca="1">SUMPRODUCT(I461:I$530, OFFSET(I$533,0, 0, COUNT($B$330:$B$530) - $B868, 1))</f>
        <v>0</v>
      </c>
      <c r="J868" s="12">
        <f ca="1">SUMPRODUCT(J461:J$530, OFFSET(J$533,0, 0, COUNT($B$330:$B$530) - $B868, 1))</f>
        <v>0</v>
      </c>
      <c r="K868" s="12">
        <f ca="1">SUMPRODUCT(K461:K$530, OFFSET(K$533,0, 0, COUNT($B$330:$B$530) - $B868, 1))</f>
        <v>0</v>
      </c>
      <c r="L868" s="12">
        <f ca="1">SUMPRODUCT(L461:L$530, OFFSET(L$533,0, 0, COUNT($B$330:$B$530) - $B868, 1))</f>
        <v>0</v>
      </c>
      <c r="M868" s="12">
        <f ca="1">SUMPRODUCT(M461:M$530, OFFSET(M$533,0, 0, COUNT($B$330:$B$530) - $B868, 1))</f>
        <v>0</v>
      </c>
      <c r="N868" s="12">
        <f ca="1">SUMPRODUCT(N461:N$530, OFFSET(N$533,0, 0, COUNT($B$330:$B$530) - $B868, 1))</f>
        <v>0</v>
      </c>
      <c r="O868" s="12">
        <f ca="1">SUMPRODUCT(O461:O$530, OFFSET(O$533,0, 0, COUNT($B$330:$B$530) - $B868, 1))</f>
        <v>0</v>
      </c>
      <c r="P868" s="12">
        <f ca="1">SUMPRODUCT(P461:P$530, OFFSET(P$533,0, 0, COUNT($B$330:$B$530) - $B868, 1))</f>
        <v>0</v>
      </c>
      <c r="Q868" s="12">
        <f ca="1">SUMPRODUCT(Q461:Q$530, OFFSET(Q$533,0, 0, COUNT($B$330:$B$530) - $B868, 1))</f>
        <v>0</v>
      </c>
      <c r="R868" s="12">
        <f ca="1">SUMPRODUCT(R461:R$530, OFFSET(R$533,0, 0, COUNT($B$330:$B$530) - $B868, 1))</f>
        <v>0</v>
      </c>
      <c r="S868" s="12">
        <f ca="1">SUMPRODUCT(S461:S$530, OFFSET(S$533,0, 0, COUNT($B$330:$B$530) - $B868, 1))</f>
        <v>0</v>
      </c>
      <c r="T868" s="12">
        <f ca="1">SUMPRODUCT(T461:T$530, OFFSET(T$533,0, 0, COUNT($B$330:$B$530) - $B868, 1))</f>
        <v>0</v>
      </c>
      <c r="U868" s="12">
        <f ca="1">SUMPRODUCT(U461:U$530, OFFSET(U$533,0, 0, COUNT($B$330:$B$530) - $B868, 1))</f>
        <v>0</v>
      </c>
      <c r="V868" s="12">
        <f ca="1">SUMPRODUCT(V461:V$530, OFFSET(V$533,0, 0, COUNT($B$330:$B$530) - $B868, 1))</f>
        <v>0</v>
      </c>
      <c r="W868" s="12">
        <f ca="1">SUMPRODUCT(W461:W$530, OFFSET(W$533,0, 0, COUNT($B$330:$B$530) - $B868, 1))</f>
        <v>0</v>
      </c>
      <c r="X868" s="12">
        <f ca="1">SUMPRODUCT(X461:X$530, OFFSET(X$533,0, 0, COUNT($B$330:$B$530) - $B868, 1))</f>
        <v>0</v>
      </c>
      <c r="Y868" s="12">
        <f ca="1">SUMPRODUCT(Y461:Y$530, OFFSET(Y$533,0, 0, COUNT($B$330:$B$530) - $B868, 1))</f>
        <v>0</v>
      </c>
      <c r="Z868" s="12">
        <f ca="1">SUMPRODUCT(Z461:Z$530, OFFSET(Z$533,0, 0, COUNT($B$330:$B$530) - $B868, 1))</f>
        <v>0</v>
      </c>
      <c r="AA868" s="12">
        <f ca="1">SUMPRODUCT(AA461:AA$530, OFFSET(AA$533,0, 0, COUNT($B$330:$B$530) - $B868, 1))</f>
        <v>0</v>
      </c>
      <c r="AB868" s="12">
        <f ca="1">SUMPRODUCT(AB461:AB$530, OFFSET(AB$533,0, 0, COUNT($B$330:$B$530) - $B868, 1))</f>
        <v>0</v>
      </c>
      <c r="AC868" s="12">
        <f ca="1">SUMPRODUCT(AC461:AC$530, OFFSET(AC$533,0, 0, COUNT($B$330:$B$530) - $B868, 1))</f>
        <v>0</v>
      </c>
      <c r="AD868" s="12">
        <f ca="1">SUMPRODUCT(AD461:AD$530, OFFSET(AD$533,0, 0, COUNT($B$330:$B$530) - $B868, 1))</f>
        <v>0</v>
      </c>
      <c r="AE868" s="12">
        <f ca="1">SUMPRODUCT(AE461:AE$530, OFFSET(AE$533,0, 0, COUNT($B$330:$B$530) - $B868, 1))</f>
        <v>0</v>
      </c>
      <c r="AF868" s="12">
        <f ca="1">SUMPRODUCT(AF461:AF$530, OFFSET(AF$533,0, 0, COUNT($B$330:$B$530) - $B868, 1))</f>
        <v>0</v>
      </c>
      <c r="AG868" s="12">
        <f ca="1">SUMPRODUCT(AG461:AG$530, OFFSET(AG$533,0, 0, COUNT($B$330:$B$530) - $B868, 1))</f>
        <v>0</v>
      </c>
      <c r="AH868" s="12">
        <f ca="1">SUMPRODUCT(AH461:AH$530, OFFSET(AH$533,0, 0, COUNT($B$330:$B$530) - $B868, 1))</f>
        <v>0</v>
      </c>
      <c r="AI868" s="12">
        <f ca="1">SUMPRODUCT(AI461:AI$530, OFFSET(AI$533,0, 0, COUNT($B$330:$B$530) - $B868, 1))</f>
        <v>0</v>
      </c>
      <c r="AJ868" s="12">
        <f ca="1">SUMPRODUCT(AJ461:AJ$530, OFFSET(AJ$533,0, 0, COUNT($B$330:$B$530) - $B868, 1))</f>
        <v>0</v>
      </c>
      <c r="AK868" s="12">
        <f ca="1">SUMPRODUCT(AK461:AK$530, OFFSET(AK$533,0, 0, COUNT($B$330:$B$530) - $B868, 1))</f>
        <v>0</v>
      </c>
      <c r="AL868" s="12">
        <f ca="1">SUMPRODUCT(AL461:AL$530, OFFSET(AL$533,0, 0, COUNT($B$330:$B$530) - $B868, 1))</f>
        <v>0</v>
      </c>
      <c r="AM868" s="12">
        <f ca="1">SUMPRODUCT(AM461:AM$530, OFFSET(AM$533,0, 0, COUNT($B$330:$B$530) - $B868, 1))</f>
        <v>0</v>
      </c>
      <c r="AN868" s="12">
        <f ca="1">SUMPRODUCT(AN461:AN$530, OFFSET(AN$533,0, 0, COUNT($B$330:$B$530) - $B868, 1))</f>
        <v>0</v>
      </c>
      <c r="AO868" s="12">
        <f ca="1">SUMPRODUCT(AO461:AO$530, OFFSET(AO$533,0, 0, COUNT($B$330:$B$530) - $B868, 1))</f>
        <v>0</v>
      </c>
    </row>
    <row r="869" spans="2:41">
      <c r="B869" s="33">
        <v>132</v>
      </c>
      <c r="C869" s="12">
        <f ca="1">SUMPRODUCT(C462:C$530, OFFSET(C$533,0, 0, COUNT($B$330:$B$530) - $B869, 1))</f>
        <v>0</v>
      </c>
      <c r="D869" s="12">
        <f ca="1">SUMPRODUCT(D462:D$530, OFFSET(D$533,0, 0, COUNT($B$330:$B$530) - $B869, 1))</f>
        <v>0</v>
      </c>
      <c r="E869" s="12">
        <f ca="1">SUMPRODUCT(E462:E$530, OFFSET(E$533,0, 0, COUNT($B$330:$B$530) - $B869, 1))</f>
        <v>0</v>
      </c>
      <c r="F869" s="12">
        <f ca="1">SUMPRODUCT(F462:F$530, OFFSET(F$533,0, 0, COUNT($B$330:$B$530) - $B869, 1))</f>
        <v>0</v>
      </c>
      <c r="G869" s="12">
        <f ca="1">SUMPRODUCT(G462:G$530, OFFSET(G$533,0, 0, COUNT($B$330:$B$530) - $B869, 1))</f>
        <v>0</v>
      </c>
      <c r="H869" s="12">
        <f ca="1">SUMPRODUCT(H462:H$530, OFFSET(H$533,0, 0, COUNT($B$330:$B$530) - $B869, 1))</f>
        <v>0</v>
      </c>
      <c r="I869" s="12">
        <f ca="1">SUMPRODUCT(I462:I$530, OFFSET(I$533,0, 0, COUNT($B$330:$B$530) - $B869, 1))</f>
        <v>0</v>
      </c>
      <c r="J869" s="12">
        <f ca="1">SUMPRODUCT(J462:J$530, OFFSET(J$533,0, 0, COUNT($B$330:$B$530) - $B869, 1))</f>
        <v>0</v>
      </c>
      <c r="K869" s="12">
        <f ca="1">SUMPRODUCT(K462:K$530, OFFSET(K$533,0, 0, COUNT($B$330:$B$530) - $B869, 1))</f>
        <v>0</v>
      </c>
      <c r="L869" s="12">
        <f ca="1">SUMPRODUCT(L462:L$530, OFFSET(L$533,0, 0, COUNT($B$330:$B$530) - $B869, 1))</f>
        <v>0</v>
      </c>
      <c r="M869" s="12">
        <f ca="1">SUMPRODUCT(M462:M$530, OFFSET(M$533,0, 0, COUNT($B$330:$B$530) - $B869, 1))</f>
        <v>0</v>
      </c>
      <c r="N869" s="12">
        <f ca="1">SUMPRODUCT(N462:N$530, OFFSET(N$533,0, 0, COUNT($B$330:$B$530) - $B869, 1))</f>
        <v>0</v>
      </c>
      <c r="O869" s="12">
        <f ca="1">SUMPRODUCT(O462:O$530, OFFSET(O$533,0, 0, COUNT($B$330:$B$530) - $B869, 1))</f>
        <v>0</v>
      </c>
      <c r="P869" s="12">
        <f ca="1">SUMPRODUCT(P462:P$530, OFFSET(P$533,0, 0, COUNT($B$330:$B$530) - $B869, 1))</f>
        <v>0</v>
      </c>
      <c r="Q869" s="12">
        <f ca="1">SUMPRODUCT(Q462:Q$530, OFFSET(Q$533,0, 0, COUNT($B$330:$B$530) - $B869, 1))</f>
        <v>0</v>
      </c>
      <c r="R869" s="12">
        <f ca="1">SUMPRODUCT(R462:R$530, OFFSET(R$533,0, 0, COUNT($B$330:$B$530) - $B869, 1))</f>
        <v>0</v>
      </c>
      <c r="S869" s="12">
        <f ca="1">SUMPRODUCT(S462:S$530, OFFSET(S$533,0, 0, COUNT($B$330:$B$530) - $B869, 1))</f>
        <v>0</v>
      </c>
      <c r="T869" s="12">
        <f ca="1">SUMPRODUCT(T462:T$530, OFFSET(T$533,0, 0, COUNT($B$330:$B$530) - $B869, 1))</f>
        <v>0</v>
      </c>
      <c r="U869" s="12">
        <f ca="1">SUMPRODUCT(U462:U$530, OFFSET(U$533,0, 0, COUNT($B$330:$B$530) - $B869, 1))</f>
        <v>0</v>
      </c>
      <c r="V869" s="12">
        <f ca="1">SUMPRODUCT(V462:V$530, OFFSET(V$533,0, 0, COUNT($B$330:$B$530) - $B869, 1))</f>
        <v>0</v>
      </c>
      <c r="W869" s="12">
        <f ca="1">SUMPRODUCT(W462:W$530, OFFSET(W$533,0, 0, COUNT($B$330:$B$530) - $B869, 1))</f>
        <v>0</v>
      </c>
      <c r="X869" s="12">
        <f ca="1">SUMPRODUCT(X462:X$530, OFFSET(X$533,0, 0, COUNT($B$330:$B$530) - $B869, 1))</f>
        <v>0</v>
      </c>
      <c r="Y869" s="12">
        <f ca="1">SUMPRODUCT(Y462:Y$530, OFFSET(Y$533,0, 0, COUNT($B$330:$B$530) - $B869, 1))</f>
        <v>0</v>
      </c>
      <c r="Z869" s="12">
        <f ca="1">SUMPRODUCT(Z462:Z$530, OFFSET(Z$533,0, 0, COUNT($B$330:$B$530) - $B869, 1))</f>
        <v>0</v>
      </c>
      <c r="AA869" s="12">
        <f ca="1">SUMPRODUCT(AA462:AA$530, OFFSET(AA$533,0, 0, COUNT($B$330:$B$530) - $B869, 1))</f>
        <v>0</v>
      </c>
      <c r="AB869" s="12">
        <f ca="1">SUMPRODUCT(AB462:AB$530, OFFSET(AB$533,0, 0, COUNT($B$330:$B$530) - $B869, 1))</f>
        <v>0</v>
      </c>
      <c r="AC869" s="12">
        <f ca="1">SUMPRODUCT(AC462:AC$530, OFFSET(AC$533,0, 0, COUNT($B$330:$B$530) - $B869, 1))</f>
        <v>0</v>
      </c>
      <c r="AD869" s="12">
        <f ca="1">SUMPRODUCT(AD462:AD$530, OFFSET(AD$533,0, 0, COUNT($B$330:$B$530) - $B869, 1))</f>
        <v>0</v>
      </c>
      <c r="AE869" s="12">
        <f ca="1">SUMPRODUCT(AE462:AE$530, OFFSET(AE$533,0, 0, COUNT($B$330:$B$530) - $B869, 1))</f>
        <v>0</v>
      </c>
      <c r="AF869" s="12">
        <f ca="1">SUMPRODUCT(AF462:AF$530, OFFSET(AF$533,0, 0, COUNT($B$330:$B$530) - $B869, 1))</f>
        <v>0</v>
      </c>
      <c r="AG869" s="12">
        <f ca="1">SUMPRODUCT(AG462:AG$530, OFFSET(AG$533,0, 0, COUNT($B$330:$B$530) - $B869, 1))</f>
        <v>0</v>
      </c>
      <c r="AH869" s="12">
        <f ca="1">SUMPRODUCT(AH462:AH$530, OFFSET(AH$533,0, 0, COUNT($B$330:$B$530) - $B869, 1))</f>
        <v>0</v>
      </c>
      <c r="AI869" s="12">
        <f ca="1">SUMPRODUCT(AI462:AI$530, OFFSET(AI$533,0, 0, COUNT($B$330:$B$530) - $B869, 1))</f>
        <v>0</v>
      </c>
      <c r="AJ869" s="12">
        <f ca="1">SUMPRODUCT(AJ462:AJ$530, OFFSET(AJ$533,0, 0, COUNT($B$330:$B$530) - $B869, 1))</f>
        <v>0</v>
      </c>
      <c r="AK869" s="12">
        <f ca="1">SUMPRODUCT(AK462:AK$530, OFFSET(AK$533,0, 0, COUNT($B$330:$B$530) - $B869, 1))</f>
        <v>0</v>
      </c>
      <c r="AL869" s="12">
        <f ca="1">SUMPRODUCT(AL462:AL$530, OFFSET(AL$533,0, 0, COUNT($B$330:$B$530) - $B869, 1))</f>
        <v>0</v>
      </c>
      <c r="AM869" s="12">
        <f ca="1">SUMPRODUCT(AM462:AM$530, OFFSET(AM$533,0, 0, COUNT($B$330:$B$530) - $B869, 1))</f>
        <v>0</v>
      </c>
      <c r="AN869" s="12">
        <f ca="1">SUMPRODUCT(AN462:AN$530, OFFSET(AN$533,0, 0, COUNT($B$330:$B$530) - $B869, 1))</f>
        <v>0</v>
      </c>
      <c r="AO869" s="12">
        <f ca="1">SUMPRODUCT(AO462:AO$530, OFFSET(AO$533,0, 0, COUNT($B$330:$B$530) - $B869, 1))</f>
        <v>0</v>
      </c>
    </row>
    <row r="870" spans="2:41">
      <c r="B870" s="33">
        <v>133</v>
      </c>
      <c r="C870" s="12">
        <f ca="1">SUMPRODUCT(C463:C$530, OFFSET(C$533,0, 0, COUNT($B$330:$B$530) - $B870, 1))</f>
        <v>0</v>
      </c>
      <c r="D870" s="12">
        <f ca="1">SUMPRODUCT(D463:D$530, OFFSET(D$533,0, 0, COUNT($B$330:$B$530) - $B870, 1))</f>
        <v>0</v>
      </c>
      <c r="E870" s="12">
        <f ca="1">SUMPRODUCT(E463:E$530, OFFSET(E$533,0, 0, COUNT($B$330:$B$530) - $B870, 1))</f>
        <v>0</v>
      </c>
      <c r="F870" s="12">
        <f ca="1">SUMPRODUCT(F463:F$530, OFFSET(F$533,0, 0, COUNT($B$330:$B$530) - $B870, 1))</f>
        <v>0</v>
      </c>
      <c r="G870" s="12">
        <f ca="1">SUMPRODUCT(G463:G$530, OFFSET(G$533,0, 0, COUNT($B$330:$B$530) - $B870, 1))</f>
        <v>0</v>
      </c>
      <c r="H870" s="12">
        <f ca="1">SUMPRODUCT(H463:H$530, OFFSET(H$533,0, 0, COUNT($B$330:$B$530) - $B870, 1))</f>
        <v>0</v>
      </c>
      <c r="I870" s="12">
        <f ca="1">SUMPRODUCT(I463:I$530, OFFSET(I$533,0, 0, COUNT($B$330:$B$530) - $B870, 1))</f>
        <v>0</v>
      </c>
      <c r="J870" s="12">
        <f ca="1">SUMPRODUCT(J463:J$530, OFFSET(J$533,0, 0, COUNT($B$330:$B$530) - $B870, 1))</f>
        <v>0</v>
      </c>
      <c r="K870" s="12">
        <f ca="1">SUMPRODUCT(K463:K$530, OFFSET(K$533,0, 0, COUNT($B$330:$B$530) - $B870, 1))</f>
        <v>0</v>
      </c>
      <c r="L870" s="12">
        <f ca="1">SUMPRODUCT(L463:L$530, OFFSET(L$533,0, 0, COUNT($B$330:$B$530) - $B870, 1))</f>
        <v>0</v>
      </c>
      <c r="M870" s="12">
        <f ca="1">SUMPRODUCT(M463:M$530, OFFSET(M$533,0, 0, COUNT($B$330:$B$530) - $B870, 1))</f>
        <v>0</v>
      </c>
      <c r="N870" s="12">
        <f ca="1">SUMPRODUCT(N463:N$530, OFFSET(N$533,0, 0, COUNT($B$330:$B$530) - $B870, 1))</f>
        <v>0</v>
      </c>
      <c r="O870" s="12">
        <f ca="1">SUMPRODUCT(O463:O$530, OFFSET(O$533,0, 0, COUNT($B$330:$B$530) - $B870, 1))</f>
        <v>0</v>
      </c>
      <c r="P870" s="12">
        <f ca="1">SUMPRODUCT(P463:P$530, OFFSET(P$533,0, 0, COUNT($B$330:$B$530) - $B870, 1))</f>
        <v>0</v>
      </c>
      <c r="Q870" s="12">
        <f ca="1">SUMPRODUCT(Q463:Q$530, OFFSET(Q$533,0, 0, COUNT($B$330:$B$530) - $B870, 1))</f>
        <v>0</v>
      </c>
      <c r="R870" s="12">
        <f ca="1">SUMPRODUCT(R463:R$530, OFFSET(R$533,0, 0, COUNT($B$330:$B$530) - $B870, 1))</f>
        <v>0</v>
      </c>
      <c r="S870" s="12">
        <f ca="1">SUMPRODUCT(S463:S$530, OFFSET(S$533,0, 0, COUNT($B$330:$B$530) - $B870, 1))</f>
        <v>0</v>
      </c>
      <c r="T870" s="12">
        <f ca="1">SUMPRODUCT(T463:T$530, OFFSET(T$533,0, 0, COUNT($B$330:$B$530) - $B870, 1))</f>
        <v>0</v>
      </c>
      <c r="U870" s="12">
        <f ca="1">SUMPRODUCT(U463:U$530, OFFSET(U$533,0, 0, COUNT($B$330:$B$530) - $B870, 1))</f>
        <v>0</v>
      </c>
      <c r="V870" s="12">
        <f ca="1">SUMPRODUCT(V463:V$530, OFFSET(V$533,0, 0, COUNT($B$330:$B$530) - $B870, 1))</f>
        <v>0</v>
      </c>
      <c r="W870" s="12">
        <f ca="1">SUMPRODUCT(W463:W$530, OFFSET(W$533,0, 0, COUNT($B$330:$B$530) - $B870, 1))</f>
        <v>0</v>
      </c>
      <c r="X870" s="12">
        <f ca="1">SUMPRODUCT(X463:X$530, OFFSET(X$533,0, 0, COUNT($B$330:$B$530) - $B870, 1))</f>
        <v>0</v>
      </c>
      <c r="Y870" s="12">
        <f ca="1">SUMPRODUCT(Y463:Y$530, OFFSET(Y$533,0, 0, COUNT($B$330:$B$530) - $B870, 1))</f>
        <v>0</v>
      </c>
      <c r="Z870" s="12">
        <f ca="1">SUMPRODUCT(Z463:Z$530, OFFSET(Z$533,0, 0, COUNT($B$330:$B$530) - $B870, 1))</f>
        <v>0</v>
      </c>
      <c r="AA870" s="12">
        <f ca="1">SUMPRODUCT(AA463:AA$530, OFFSET(AA$533,0, 0, COUNT($B$330:$B$530) - $B870, 1))</f>
        <v>0</v>
      </c>
      <c r="AB870" s="12">
        <f ca="1">SUMPRODUCT(AB463:AB$530, OFFSET(AB$533,0, 0, COUNT($B$330:$B$530) - $B870, 1))</f>
        <v>0</v>
      </c>
      <c r="AC870" s="12">
        <f ca="1">SUMPRODUCT(AC463:AC$530, OFFSET(AC$533,0, 0, COUNT($B$330:$B$530) - $B870, 1))</f>
        <v>0</v>
      </c>
      <c r="AD870" s="12">
        <f ca="1">SUMPRODUCT(AD463:AD$530, OFFSET(AD$533,0, 0, COUNT($B$330:$B$530) - $B870, 1))</f>
        <v>0</v>
      </c>
      <c r="AE870" s="12">
        <f ca="1">SUMPRODUCT(AE463:AE$530, OFFSET(AE$533,0, 0, COUNT($B$330:$B$530) - $B870, 1))</f>
        <v>0</v>
      </c>
      <c r="AF870" s="12">
        <f ca="1">SUMPRODUCT(AF463:AF$530, OFFSET(AF$533,0, 0, COUNT($B$330:$B$530) - $B870, 1))</f>
        <v>0</v>
      </c>
      <c r="AG870" s="12">
        <f ca="1">SUMPRODUCT(AG463:AG$530, OFFSET(AG$533,0, 0, COUNT($B$330:$B$530) - $B870, 1))</f>
        <v>0</v>
      </c>
      <c r="AH870" s="12">
        <f ca="1">SUMPRODUCT(AH463:AH$530, OFFSET(AH$533,0, 0, COUNT($B$330:$B$530) - $B870, 1))</f>
        <v>0</v>
      </c>
      <c r="AI870" s="12">
        <f ca="1">SUMPRODUCT(AI463:AI$530, OFFSET(AI$533,0, 0, COUNT($B$330:$B$530) - $B870, 1))</f>
        <v>0</v>
      </c>
      <c r="AJ870" s="12">
        <f ca="1">SUMPRODUCT(AJ463:AJ$530, OFFSET(AJ$533,0, 0, COUNT($B$330:$B$530) - $B870, 1))</f>
        <v>0</v>
      </c>
      <c r="AK870" s="12">
        <f ca="1">SUMPRODUCT(AK463:AK$530, OFFSET(AK$533,0, 0, COUNT($B$330:$B$530) - $B870, 1))</f>
        <v>0</v>
      </c>
      <c r="AL870" s="12">
        <f ca="1">SUMPRODUCT(AL463:AL$530, OFFSET(AL$533,0, 0, COUNT($B$330:$B$530) - $B870, 1))</f>
        <v>0</v>
      </c>
      <c r="AM870" s="12">
        <f ca="1">SUMPRODUCT(AM463:AM$530, OFFSET(AM$533,0, 0, COUNT($B$330:$B$530) - $B870, 1))</f>
        <v>0</v>
      </c>
      <c r="AN870" s="12">
        <f ca="1">SUMPRODUCT(AN463:AN$530, OFFSET(AN$533,0, 0, COUNT($B$330:$B$530) - $B870, 1))</f>
        <v>0</v>
      </c>
      <c r="AO870" s="12">
        <f ca="1">SUMPRODUCT(AO463:AO$530, OFFSET(AO$533,0, 0, COUNT($B$330:$B$530) - $B870, 1))</f>
        <v>0</v>
      </c>
    </row>
    <row r="871" spans="2:41">
      <c r="B871" s="33">
        <v>134</v>
      </c>
      <c r="C871" s="12">
        <f ca="1">SUMPRODUCT(C464:C$530, OFFSET(C$533,0, 0, COUNT($B$330:$B$530) - $B871, 1))</f>
        <v>0</v>
      </c>
      <c r="D871" s="12">
        <f ca="1">SUMPRODUCT(D464:D$530, OFFSET(D$533,0, 0, COUNT($B$330:$B$530) - $B871, 1))</f>
        <v>0</v>
      </c>
      <c r="E871" s="12">
        <f ca="1">SUMPRODUCT(E464:E$530, OFFSET(E$533,0, 0, COUNT($B$330:$B$530) - $B871, 1))</f>
        <v>0</v>
      </c>
      <c r="F871" s="12">
        <f ca="1">SUMPRODUCT(F464:F$530, OFFSET(F$533,0, 0, COUNT($B$330:$B$530) - $B871, 1))</f>
        <v>0</v>
      </c>
      <c r="G871" s="12">
        <f ca="1">SUMPRODUCT(G464:G$530, OFFSET(G$533,0, 0, COUNT($B$330:$B$530) - $B871, 1))</f>
        <v>0</v>
      </c>
      <c r="H871" s="12">
        <f ca="1">SUMPRODUCT(H464:H$530, OFFSET(H$533,0, 0, COUNT($B$330:$B$530) - $B871, 1))</f>
        <v>0</v>
      </c>
      <c r="I871" s="12">
        <f ca="1">SUMPRODUCT(I464:I$530, OFFSET(I$533,0, 0, COUNT($B$330:$B$530) - $B871, 1))</f>
        <v>0</v>
      </c>
      <c r="J871" s="12">
        <f ca="1">SUMPRODUCT(J464:J$530, OFFSET(J$533,0, 0, COUNT($B$330:$B$530) - $B871, 1))</f>
        <v>0</v>
      </c>
      <c r="K871" s="12">
        <f ca="1">SUMPRODUCT(K464:K$530, OFFSET(K$533,0, 0, COUNT($B$330:$B$530) - $B871, 1))</f>
        <v>0</v>
      </c>
      <c r="L871" s="12">
        <f ca="1">SUMPRODUCT(L464:L$530, OFFSET(L$533,0, 0, COUNT($B$330:$B$530) - $B871, 1))</f>
        <v>0</v>
      </c>
      <c r="M871" s="12">
        <f ca="1">SUMPRODUCT(M464:M$530, OFFSET(M$533,0, 0, COUNT($B$330:$B$530) - $B871, 1))</f>
        <v>0</v>
      </c>
      <c r="N871" s="12">
        <f ca="1">SUMPRODUCT(N464:N$530, OFFSET(N$533,0, 0, COUNT($B$330:$B$530) - $B871, 1))</f>
        <v>0</v>
      </c>
      <c r="O871" s="12">
        <f ca="1">SUMPRODUCT(O464:O$530, OFFSET(O$533,0, 0, COUNT($B$330:$B$530) - $B871, 1))</f>
        <v>0</v>
      </c>
      <c r="P871" s="12">
        <f ca="1">SUMPRODUCT(P464:P$530, OFFSET(P$533,0, 0, COUNT($B$330:$B$530) - $B871, 1))</f>
        <v>0</v>
      </c>
      <c r="Q871" s="12">
        <f ca="1">SUMPRODUCT(Q464:Q$530, OFFSET(Q$533,0, 0, COUNT($B$330:$B$530) - $B871, 1))</f>
        <v>0</v>
      </c>
      <c r="R871" s="12">
        <f ca="1">SUMPRODUCT(R464:R$530, OFFSET(R$533,0, 0, COUNT($B$330:$B$530) - $B871, 1))</f>
        <v>0</v>
      </c>
      <c r="S871" s="12">
        <f ca="1">SUMPRODUCT(S464:S$530, OFFSET(S$533,0, 0, COUNT($B$330:$B$530) - $B871, 1))</f>
        <v>0</v>
      </c>
      <c r="T871" s="12">
        <f ca="1">SUMPRODUCT(T464:T$530, OFFSET(T$533,0, 0, COUNT($B$330:$B$530) - $B871, 1))</f>
        <v>0</v>
      </c>
      <c r="U871" s="12">
        <f ca="1">SUMPRODUCT(U464:U$530, OFFSET(U$533,0, 0, COUNT($B$330:$B$530) - $B871, 1))</f>
        <v>0</v>
      </c>
      <c r="V871" s="12">
        <f ca="1">SUMPRODUCT(V464:V$530, OFFSET(V$533,0, 0, COUNT($B$330:$B$530) - $B871, 1))</f>
        <v>0</v>
      </c>
      <c r="W871" s="12">
        <f ca="1">SUMPRODUCT(W464:W$530, OFFSET(W$533,0, 0, COUNT($B$330:$B$530) - $B871, 1))</f>
        <v>0</v>
      </c>
      <c r="X871" s="12">
        <f ca="1">SUMPRODUCT(X464:X$530, OFFSET(X$533,0, 0, COUNT($B$330:$B$530) - $B871, 1))</f>
        <v>0</v>
      </c>
      <c r="Y871" s="12">
        <f ca="1">SUMPRODUCT(Y464:Y$530, OFFSET(Y$533,0, 0, COUNT($B$330:$B$530) - $B871, 1))</f>
        <v>0</v>
      </c>
      <c r="Z871" s="12">
        <f ca="1">SUMPRODUCT(Z464:Z$530, OFFSET(Z$533,0, 0, COUNT($B$330:$B$530) - $B871, 1))</f>
        <v>0</v>
      </c>
      <c r="AA871" s="12">
        <f ca="1">SUMPRODUCT(AA464:AA$530, OFFSET(AA$533,0, 0, COUNT($B$330:$B$530) - $B871, 1))</f>
        <v>0</v>
      </c>
      <c r="AB871" s="12">
        <f ca="1">SUMPRODUCT(AB464:AB$530, OFFSET(AB$533,0, 0, COUNT($B$330:$B$530) - $B871, 1))</f>
        <v>0</v>
      </c>
      <c r="AC871" s="12">
        <f ca="1">SUMPRODUCT(AC464:AC$530, OFFSET(AC$533,0, 0, COUNT($B$330:$B$530) - $B871, 1))</f>
        <v>0</v>
      </c>
      <c r="AD871" s="12">
        <f ca="1">SUMPRODUCT(AD464:AD$530, OFFSET(AD$533,0, 0, COUNT($B$330:$B$530) - $B871, 1))</f>
        <v>0</v>
      </c>
      <c r="AE871" s="12">
        <f ca="1">SUMPRODUCT(AE464:AE$530, OFFSET(AE$533,0, 0, COUNT($B$330:$B$530) - $B871, 1))</f>
        <v>0</v>
      </c>
      <c r="AF871" s="12">
        <f ca="1">SUMPRODUCT(AF464:AF$530, OFFSET(AF$533,0, 0, COUNT($B$330:$B$530) - $B871, 1))</f>
        <v>0</v>
      </c>
      <c r="AG871" s="12">
        <f ca="1">SUMPRODUCT(AG464:AG$530, OFFSET(AG$533,0, 0, COUNT($B$330:$B$530) - $B871, 1))</f>
        <v>0</v>
      </c>
      <c r="AH871" s="12">
        <f ca="1">SUMPRODUCT(AH464:AH$530, OFFSET(AH$533,0, 0, COUNT($B$330:$B$530) - $B871, 1))</f>
        <v>0</v>
      </c>
      <c r="AI871" s="12">
        <f ca="1">SUMPRODUCT(AI464:AI$530, OFFSET(AI$533,0, 0, COUNT($B$330:$B$530) - $B871, 1))</f>
        <v>0</v>
      </c>
      <c r="AJ871" s="12">
        <f ca="1">SUMPRODUCT(AJ464:AJ$530, OFFSET(AJ$533,0, 0, COUNT($B$330:$B$530) - $B871, 1))</f>
        <v>0</v>
      </c>
      <c r="AK871" s="12">
        <f ca="1">SUMPRODUCT(AK464:AK$530, OFFSET(AK$533,0, 0, COUNT($B$330:$B$530) - $B871, 1))</f>
        <v>0</v>
      </c>
      <c r="AL871" s="12">
        <f ca="1">SUMPRODUCT(AL464:AL$530, OFFSET(AL$533,0, 0, COUNT($B$330:$B$530) - $B871, 1))</f>
        <v>0</v>
      </c>
      <c r="AM871" s="12">
        <f ca="1">SUMPRODUCT(AM464:AM$530, OFFSET(AM$533,0, 0, COUNT($B$330:$B$530) - $B871, 1))</f>
        <v>0</v>
      </c>
      <c r="AN871" s="12">
        <f ca="1">SUMPRODUCT(AN464:AN$530, OFFSET(AN$533,0, 0, COUNT($B$330:$B$530) - $B871, 1))</f>
        <v>0</v>
      </c>
      <c r="AO871" s="12">
        <f ca="1">SUMPRODUCT(AO464:AO$530, OFFSET(AO$533,0, 0, COUNT($B$330:$B$530) - $B871, 1))</f>
        <v>0</v>
      </c>
    </row>
    <row r="872" spans="2:41">
      <c r="B872" s="33">
        <v>135</v>
      </c>
      <c r="C872" s="12">
        <f ca="1">SUMPRODUCT(C465:C$530, OFFSET(C$533,0, 0, COUNT($B$330:$B$530) - $B872, 1))</f>
        <v>0</v>
      </c>
      <c r="D872" s="12">
        <f ca="1">SUMPRODUCT(D465:D$530, OFFSET(D$533,0, 0, COUNT($B$330:$B$530) - $B872, 1))</f>
        <v>0</v>
      </c>
      <c r="E872" s="12">
        <f ca="1">SUMPRODUCT(E465:E$530, OFFSET(E$533,0, 0, COUNT($B$330:$B$530) - $B872, 1))</f>
        <v>0</v>
      </c>
      <c r="F872" s="12">
        <f ca="1">SUMPRODUCT(F465:F$530, OFFSET(F$533,0, 0, COUNT($B$330:$B$530) - $B872, 1))</f>
        <v>0</v>
      </c>
      <c r="G872" s="12">
        <f ca="1">SUMPRODUCT(G465:G$530, OFFSET(G$533,0, 0, COUNT($B$330:$B$530) - $B872, 1))</f>
        <v>0</v>
      </c>
      <c r="H872" s="12">
        <f ca="1">SUMPRODUCT(H465:H$530, OFFSET(H$533,0, 0, COUNT($B$330:$B$530) - $B872, 1))</f>
        <v>0</v>
      </c>
      <c r="I872" s="12">
        <f ca="1">SUMPRODUCT(I465:I$530, OFFSET(I$533,0, 0, COUNT($B$330:$B$530) - $B872, 1))</f>
        <v>0</v>
      </c>
      <c r="J872" s="12">
        <f ca="1">SUMPRODUCT(J465:J$530, OFFSET(J$533,0, 0, COUNT($B$330:$B$530) - $B872, 1))</f>
        <v>0</v>
      </c>
      <c r="K872" s="12">
        <f ca="1">SUMPRODUCT(K465:K$530, OFFSET(K$533,0, 0, COUNT($B$330:$B$530) - $B872, 1))</f>
        <v>0</v>
      </c>
      <c r="L872" s="12">
        <f ca="1">SUMPRODUCT(L465:L$530, OFFSET(L$533,0, 0, COUNT($B$330:$B$530) - $B872, 1))</f>
        <v>0</v>
      </c>
      <c r="M872" s="12">
        <f ca="1">SUMPRODUCT(M465:M$530, OFFSET(M$533,0, 0, COUNT($B$330:$B$530) - $B872, 1))</f>
        <v>0</v>
      </c>
      <c r="N872" s="12">
        <f ca="1">SUMPRODUCT(N465:N$530, OFFSET(N$533,0, 0, COUNT($B$330:$B$530) - $B872, 1))</f>
        <v>0</v>
      </c>
      <c r="O872" s="12">
        <f ca="1">SUMPRODUCT(O465:O$530, OFFSET(O$533,0, 0, COUNT($B$330:$B$530) - $B872, 1))</f>
        <v>0</v>
      </c>
      <c r="P872" s="12">
        <f ca="1">SUMPRODUCT(P465:P$530, OFFSET(P$533,0, 0, COUNT($B$330:$B$530) - $B872, 1))</f>
        <v>0</v>
      </c>
      <c r="Q872" s="12">
        <f ca="1">SUMPRODUCT(Q465:Q$530, OFFSET(Q$533,0, 0, COUNT($B$330:$B$530) - $B872, 1))</f>
        <v>0</v>
      </c>
      <c r="R872" s="12">
        <f ca="1">SUMPRODUCT(R465:R$530, OFFSET(R$533,0, 0, COUNT($B$330:$B$530) - $B872, 1))</f>
        <v>0</v>
      </c>
      <c r="S872" s="12">
        <f ca="1">SUMPRODUCT(S465:S$530, OFFSET(S$533,0, 0, COUNT($B$330:$B$530) - $B872, 1))</f>
        <v>0</v>
      </c>
      <c r="T872" s="12">
        <f ca="1">SUMPRODUCT(T465:T$530, OFFSET(T$533,0, 0, COUNT($B$330:$B$530) - $B872, 1))</f>
        <v>0</v>
      </c>
      <c r="U872" s="12">
        <f ca="1">SUMPRODUCT(U465:U$530, OFFSET(U$533,0, 0, COUNT($B$330:$B$530) - $B872, 1))</f>
        <v>0</v>
      </c>
      <c r="V872" s="12">
        <f ca="1">SUMPRODUCT(V465:V$530, OFFSET(V$533,0, 0, COUNT($B$330:$B$530) - $B872, 1))</f>
        <v>0</v>
      </c>
      <c r="W872" s="12">
        <f ca="1">SUMPRODUCT(W465:W$530, OFFSET(W$533,0, 0, COUNT($B$330:$B$530) - $B872, 1))</f>
        <v>0</v>
      </c>
      <c r="X872" s="12">
        <f ca="1">SUMPRODUCT(X465:X$530, OFFSET(X$533,0, 0, COUNT($B$330:$B$530) - $B872, 1))</f>
        <v>0</v>
      </c>
      <c r="Y872" s="12">
        <f ca="1">SUMPRODUCT(Y465:Y$530, OFFSET(Y$533,0, 0, COUNT($B$330:$B$530) - $B872, 1))</f>
        <v>0</v>
      </c>
      <c r="Z872" s="12">
        <f ca="1">SUMPRODUCT(Z465:Z$530, OFFSET(Z$533,0, 0, COUNT($B$330:$B$530) - $B872, 1))</f>
        <v>0</v>
      </c>
      <c r="AA872" s="12">
        <f ca="1">SUMPRODUCT(AA465:AA$530, OFFSET(AA$533,0, 0, COUNT($B$330:$B$530) - $B872, 1))</f>
        <v>0</v>
      </c>
      <c r="AB872" s="12">
        <f ca="1">SUMPRODUCT(AB465:AB$530, OFFSET(AB$533,0, 0, COUNT($B$330:$B$530) - $B872, 1))</f>
        <v>0</v>
      </c>
      <c r="AC872" s="12">
        <f ca="1">SUMPRODUCT(AC465:AC$530, OFFSET(AC$533,0, 0, COUNT($B$330:$B$530) - $B872, 1))</f>
        <v>0</v>
      </c>
      <c r="AD872" s="12">
        <f ca="1">SUMPRODUCT(AD465:AD$530, OFFSET(AD$533,0, 0, COUNT($B$330:$B$530) - $B872, 1))</f>
        <v>0</v>
      </c>
      <c r="AE872" s="12">
        <f ca="1">SUMPRODUCT(AE465:AE$530, OFFSET(AE$533,0, 0, COUNT($B$330:$B$530) - $B872, 1))</f>
        <v>0</v>
      </c>
      <c r="AF872" s="12">
        <f ca="1">SUMPRODUCT(AF465:AF$530, OFFSET(AF$533,0, 0, COUNT($B$330:$B$530) - $B872, 1))</f>
        <v>0</v>
      </c>
      <c r="AG872" s="12">
        <f ca="1">SUMPRODUCT(AG465:AG$530, OFFSET(AG$533,0, 0, COUNT($B$330:$B$530) - $B872, 1))</f>
        <v>0</v>
      </c>
      <c r="AH872" s="12">
        <f ca="1">SUMPRODUCT(AH465:AH$530, OFFSET(AH$533,0, 0, COUNT($B$330:$B$530) - $B872, 1))</f>
        <v>0</v>
      </c>
      <c r="AI872" s="12">
        <f ca="1">SUMPRODUCT(AI465:AI$530, OFFSET(AI$533,0, 0, COUNT($B$330:$B$530) - $B872, 1))</f>
        <v>0</v>
      </c>
      <c r="AJ872" s="12">
        <f ca="1">SUMPRODUCT(AJ465:AJ$530, OFFSET(AJ$533,0, 0, COUNT($B$330:$B$530) - $B872, 1))</f>
        <v>0</v>
      </c>
      <c r="AK872" s="12">
        <f ca="1">SUMPRODUCT(AK465:AK$530, OFFSET(AK$533,0, 0, COUNT($B$330:$B$530) - $B872, 1))</f>
        <v>0</v>
      </c>
      <c r="AL872" s="12">
        <f ca="1">SUMPRODUCT(AL465:AL$530, OFFSET(AL$533,0, 0, COUNT($B$330:$B$530) - $B872, 1))</f>
        <v>0</v>
      </c>
      <c r="AM872" s="12">
        <f ca="1">SUMPRODUCT(AM465:AM$530, OFFSET(AM$533,0, 0, COUNT($B$330:$B$530) - $B872, 1))</f>
        <v>0</v>
      </c>
      <c r="AN872" s="12">
        <f ca="1">SUMPRODUCT(AN465:AN$530, OFFSET(AN$533,0, 0, COUNT($B$330:$B$530) - $B872, 1))</f>
        <v>0</v>
      </c>
      <c r="AO872" s="12">
        <f ca="1">SUMPRODUCT(AO465:AO$530, OFFSET(AO$533,0, 0, COUNT($B$330:$B$530) - $B872, 1))</f>
        <v>0</v>
      </c>
    </row>
    <row r="873" spans="2:41">
      <c r="B873" s="33">
        <v>136</v>
      </c>
      <c r="C873" s="12">
        <f ca="1">SUMPRODUCT(C466:C$530, OFFSET(C$533,0, 0, COUNT($B$330:$B$530) - $B873, 1))</f>
        <v>0</v>
      </c>
      <c r="D873" s="12">
        <f ca="1">SUMPRODUCT(D466:D$530, OFFSET(D$533,0, 0, COUNT($B$330:$B$530) - $B873, 1))</f>
        <v>0</v>
      </c>
      <c r="E873" s="12">
        <f ca="1">SUMPRODUCT(E466:E$530, OFFSET(E$533,0, 0, COUNT($B$330:$B$530) - $B873, 1))</f>
        <v>0</v>
      </c>
      <c r="F873" s="12">
        <f ca="1">SUMPRODUCT(F466:F$530, OFFSET(F$533,0, 0, COUNT($B$330:$B$530) - $B873, 1))</f>
        <v>0</v>
      </c>
      <c r="G873" s="12">
        <f ca="1">SUMPRODUCT(G466:G$530, OFFSET(G$533,0, 0, COUNT($B$330:$B$530) - $B873, 1))</f>
        <v>0</v>
      </c>
      <c r="H873" s="12">
        <f ca="1">SUMPRODUCT(H466:H$530, OFFSET(H$533,0, 0, COUNT($B$330:$B$530) - $B873, 1))</f>
        <v>0</v>
      </c>
      <c r="I873" s="12">
        <f ca="1">SUMPRODUCT(I466:I$530, OFFSET(I$533,0, 0, COUNT($B$330:$B$530) - $B873, 1))</f>
        <v>0</v>
      </c>
      <c r="J873" s="12">
        <f ca="1">SUMPRODUCT(J466:J$530, OFFSET(J$533,0, 0, COUNT($B$330:$B$530) - $B873, 1))</f>
        <v>0</v>
      </c>
      <c r="K873" s="12">
        <f ca="1">SUMPRODUCT(K466:K$530, OFFSET(K$533,0, 0, COUNT($B$330:$B$530) - $B873, 1))</f>
        <v>0</v>
      </c>
      <c r="L873" s="12">
        <f ca="1">SUMPRODUCT(L466:L$530, OFFSET(L$533,0, 0, COUNT($B$330:$B$530) - $B873, 1))</f>
        <v>0</v>
      </c>
      <c r="M873" s="12">
        <f ca="1">SUMPRODUCT(M466:M$530, OFFSET(M$533,0, 0, COUNT($B$330:$B$530) - $B873, 1))</f>
        <v>0</v>
      </c>
      <c r="N873" s="12">
        <f ca="1">SUMPRODUCT(N466:N$530, OFFSET(N$533,0, 0, COUNT($B$330:$B$530) - $B873, 1))</f>
        <v>0</v>
      </c>
      <c r="O873" s="12">
        <f ca="1">SUMPRODUCT(O466:O$530, OFFSET(O$533,0, 0, COUNT($B$330:$B$530) - $B873, 1))</f>
        <v>0</v>
      </c>
      <c r="P873" s="12">
        <f ca="1">SUMPRODUCT(P466:P$530, OFFSET(P$533,0, 0, COUNT($B$330:$B$530) - $B873, 1))</f>
        <v>0</v>
      </c>
      <c r="Q873" s="12">
        <f ca="1">SUMPRODUCT(Q466:Q$530, OFFSET(Q$533,0, 0, COUNT($B$330:$B$530) - $B873, 1))</f>
        <v>0</v>
      </c>
      <c r="R873" s="12">
        <f ca="1">SUMPRODUCT(R466:R$530, OFFSET(R$533,0, 0, COUNT($B$330:$B$530) - $B873, 1))</f>
        <v>0</v>
      </c>
      <c r="S873" s="12">
        <f ca="1">SUMPRODUCT(S466:S$530, OFFSET(S$533,0, 0, COUNT($B$330:$B$530) - $B873, 1))</f>
        <v>0</v>
      </c>
      <c r="T873" s="12">
        <f ca="1">SUMPRODUCT(T466:T$530, OFFSET(T$533,0, 0, COUNT($B$330:$B$530) - $B873, 1))</f>
        <v>0</v>
      </c>
      <c r="U873" s="12">
        <f ca="1">SUMPRODUCT(U466:U$530, OFFSET(U$533,0, 0, COUNT($B$330:$B$530) - $B873, 1))</f>
        <v>0</v>
      </c>
      <c r="V873" s="12">
        <f ca="1">SUMPRODUCT(V466:V$530, OFFSET(V$533,0, 0, COUNT($B$330:$B$530) - $B873, 1))</f>
        <v>0</v>
      </c>
      <c r="W873" s="12">
        <f ca="1">SUMPRODUCT(W466:W$530, OFFSET(W$533,0, 0, COUNT($B$330:$B$530) - $B873, 1))</f>
        <v>0</v>
      </c>
      <c r="X873" s="12">
        <f ca="1">SUMPRODUCT(X466:X$530, OFFSET(X$533,0, 0, COUNT($B$330:$B$530) - $B873, 1))</f>
        <v>0</v>
      </c>
      <c r="Y873" s="12">
        <f ca="1">SUMPRODUCT(Y466:Y$530, OFFSET(Y$533,0, 0, COUNT($B$330:$B$530) - $B873, 1))</f>
        <v>0</v>
      </c>
      <c r="Z873" s="12">
        <f ca="1">SUMPRODUCT(Z466:Z$530, OFFSET(Z$533,0, 0, COUNT($B$330:$B$530) - $B873, 1))</f>
        <v>0</v>
      </c>
      <c r="AA873" s="12">
        <f ca="1">SUMPRODUCT(AA466:AA$530, OFFSET(AA$533,0, 0, COUNT($B$330:$B$530) - $B873, 1))</f>
        <v>0</v>
      </c>
      <c r="AB873" s="12">
        <f ca="1">SUMPRODUCT(AB466:AB$530, OFFSET(AB$533,0, 0, COUNT($B$330:$B$530) - $B873, 1))</f>
        <v>0</v>
      </c>
      <c r="AC873" s="12">
        <f ca="1">SUMPRODUCT(AC466:AC$530, OFFSET(AC$533,0, 0, COUNT($B$330:$B$530) - $B873, 1))</f>
        <v>0</v>
      </c>
      <c r="AD873" s="12">
        <f ca="1">SUMPRODUCT(AD466:AD$530, OFFSET(AD$533,0, 0, COUNT($B$330:$B$530) - $B873, 1))</f>
        <v>0</v>
      </c>
      <c r="AE873" s="12">
        <f ca="1">SUMPRODUCT(AE466:AE$530, OFFSET(AE$533,0, 0, COUNT($B$330:$B$530) - $B873, 1))</f>
        <v>0</v>
      </c>
      <c r="AF873" s="12">
        <f ca="1">SUMPRODUCT(AF466:AF$530, OFFSET(AF$533,0, 0, COUNT($B$330:$B$530) - $B873, 1))</f>
        <v>0</v>
      </c>
      <c r="AG873" s="12">
        <f ca="1">SUMPRODUCT(AG466:AG$530, OFFSET(AG$533,0, 0, COUNT($B$330:$B$530) - $B873, 1))</f>
        <v>0</v>
      </c>
      <c r="AH873" s="12">
        <f ca="1">SUMPRODUCT(AH466:AH$530, OFFSET(AH$533,0, 0, COUNT($B$330:$B$530) - $B873, 1))</f>
        <v>0</v>
      </c>
      <c r="AI873" s="12">
        <f ca="1">SUMPRODUCT(AI466:AI$530, OFFSET(AI$533,0, 0, COUNT($B$330:$B$530) - $B873, 1))</f>
        <v>0</v>
      </c>
      <c r="AJ873" s="12">
        <f ca="1">SUMPRODUCT(AJ466:AJ$530, OFFSET(AJ$533,0, 0, COUNT($B$330:$B$530) - $B873, 1))</f>
        <v>0</v>
      </c>
      <c r="AK873" s="12">
        <f ca="1">SUMPRODUCT(AK466:AK$530, OFFSET(AK$533,0, 0, COUNT($B$330:$B$530) - $B873, 1))</f>
        <v>0</v>
      </c>
      <c r="AL873" s="12">
        <f ca="1">SUMPRODUCT(AL466:AL$530, OFFSET(AL$533,0, 0, COUNT($B$330:$B$530) - $B873, 1))</f>
        <v>0</v>
      </c>
      <c r="AM873" s="12">
        <f ca="1">SUMPRODUCT(AM466:AM$530, OFFSET(AM$533,0, 0, COUNT($B$330:$B$530) - $B873, 1))</f>
        <v>0</v>
      </c>
      <c r="AN873" s="12">
        <f ca="1">SUMPRODUCT(AN466:AN$530, OFFSET(AN$533,0, 0, COUNT($B$330:$B$530) - $B873, 1))</f>
        <v>0</v>
      </c>
      <c r="AO873" s="12">
        <f ca="1">SUMPRODUCT(AO466:AO$530, OFFSET(AO$533,0, 0, COUNT($B$330:$B$530) - $B873, 1))</f>
        <v>0</v>
      </c>
    </row>
    <row r="874" spans="2:41">
      <c r="B874" s="33">
        <v>137</v>
      </c>
      <c r="C874" s="12">
        <f ca="1">SUMPRODUCT(C467:C$530, OFFSET(C$533,0, 0, COUNT($B$330:$B$530) - $B874, 1))</f>
        <v>0</v>
      </c>
      <c r="D874" s="12">
        <f ca="1">SUMPRODUCT(D467:D$530, OFFSET(D$533,0, 0, COUNT($B$330:$B$530) - $B874, 1))</f>
        <v>0</v>
      </c>
      <c r="E874" s="12">
        <f ca="1">SUMPRODUCT(E467:E$530, OFFSET(E$533,0, 0, COUNT($B$330:$B$530) - $B874, 1))</f>
        <v>0</v>
      </c>
      <c r="F874" s="12">
        <f ca="1">SUMPRODUCT(F467:F$530, OFFSET(F$533,0, 0, COUNT($B$330:$B$530) - $B874, 1))</f>
        <v>0</v>
      </c>
      <c r="G874" s="12">
        <f ca="1">SUMPRODUCT(G467:G$530, OFFSET(G$533,0, 0, COUNT($B$330:$B$530) - $B874, 1))</f>
        <v>0</v>
      </c>
      <c r="H874" s="12">
        <f ca="1">SUMPRODUCT(H467:H$530, OFFSET(H$533,0, 0, COUNT($B$330:$B$530) - $B874, 1))</f>
        <v>0</v>
      </c>
      <c r="I874" s="12">
        <f ca="1">SUMPRODUCT(I467:I$530, OFFSET(I$533,0, 0, COUNT($B$330:$B$530) - $B874, 1))</f>
        <v>0</v>
      </c>
      <c r="J874" s="12">
        <f ca="1">SUMPRODUCT(J467:J$530, OFFSET(J$533,0, 0, COUNT($B$330:$B$530) - $B874, 1))</f>
        <v>0</v>
      </c>
      <c r="K874" s="12">
        <f ca="1">SUMPRODUCT(K467:K$530, OFFSET(K$533,0, 0, COUNT($B$330:$B$530) - $B874, 1))</f>
        <v>0</v>
      </c>
      <c r="L874" s="12">
        <f ca="1">SUMPRODUCT(L467:L$530, OFFSET(L$533,0, 0, COUNT($B$330:$B$530) - $B874, 1))</f>
        <v>0</v>
      </c>
      <c r="M874" s="12">
        <f ca="1">SUMPRODUCT(M467:M$530, OFFSET(M$533,0, 0, COUNT($B$330:$B$530) - $B874, 1))</f>
        <v>0</v>
      </c>
      <c r="N874" s="12">
        <f ca="1">SUMPRODUCT(N467:N$530, OFFSET(N$533,0, 0, COUNT($B$330:$B$530) - $B874, 1))</f>
        <v>0</v>
      </c>
      <c r="O874" s="12">
        <f ca="1">SUMPRODUCT(O467:O$530, OFFSET(O$533,0, 0, COUNT($B$330:$B$530) - $B874, 1))</f>
        <v>0</v>
      </c>
      <c r="P874" s="12">
        <f ca="1">SUMPRODUCT(P467:P$530, OFFSET(P$533,0, 0, COUNT($B$330:$B$530) - $B874, 1))</f>
        <v>0</v>
      </c>
      <c r="Q874" s="12">
        <f ca="1">SUMPRODUCT(Q467:Q$530, OFFSET(Q$533,0, 0, COUNT($B$330:$B$530) - $B874, 1))</f>
        <v>0</v>
      </c>
      <c r="R874" s="12">
        <f ca="1">SUMPRODUCT(R467:R$530, OFFSET(R$533,0, 0, COUNT($B$330:$B$530) - $B874, 1))</f>
        <v>0</v>
      </c>
      <c r="S874" s="12">
        <f ca="1">SUMPRODUCT(S467:S$530, OFFSET(S$533,0, 0, COUNT($B$330:$B$530) - $B874, 1))</f>
        <v>0</v>
      </c>
      <c r="T874" s="12">
        <f ca="1">SUMPRODUCT(T467:T$530, OFFSET(T$533,0, 0, COUNT($B$330:$B$530) - $B874, 1))</f>
        <v>0</v>
      </c>
      <c r="U874" s="12">
        <f ca="1">SUMPRODUCT(U467:U$530, OFFSET(U$533,0, 0, COUNT($B$330:$B$530) - $B874, 1))</f>
        <v>0</v>
      </c>
      <c r="V874" s="12">
        <f ca="1">SUMPRODUCT(V467:V$530, OFFSET(V$533,0, 0, COUNT($B$330:$B$530) - $B874, 1))</f>
        <v>0</v>
      </c>
      <c r="W874" s="12">
        <f ca="1">SUMPRODUCT(W467:W$530, OFFSET(W$533,0, 0, COUNT($B$330:$B$530) - $B874, 1))</f>
        <v>0</v>
      </c>
      <c r="X874" s="12">
        <f ca="1">SUMPRODUCT(X467:X$530, OFFSET(X$533,0, 0, COUNT($B$330:$B$530) - $B874, 1))</f>
        <v>0</v>
      </c>
      <c r="Y874" s="12">
        <f ca="1">SUMPRODUCT(Y467:Y$530, OFFSET(Y$533,0, 0, COUNT($B$330:$B$530) - $B874, 1))</f>
        <v>0</v>
      </c>
      <c r="Z874" s="12">
        <f ca="1">SUMPRODUCT(Z467:Z$530, OFFSET(Z$533,0, 0, COUNT($B$330:$B$530) - $B874, 1))</f>
        <v>0</v>
      </c>
      <c r="AA874" s="12">
        <f ca="1">SUMPRODUCT(AA467:AA$530, OFFSET(AA$533,0, 0, COUNT($B$330:$B$530) - $B874, 1))</f>
        <v>0</v>
      </c>
      <c r="AB874" s="12">
        <f ca="1">SUMPRODUCT(AB467:AB$530, OFFSET(AB$533,0, 0, COUNT($B$330:$B$530) - $B874, 1))</f>
        <v>0</v>
      </c>
      <c r="AC874" s="12">
        <f ca="1">SUMPRODUCT(AC467:AC$530, OFFSET(AC$533,0, 0, COUNT($B$330:$B$530) - $B874, 1))</f>
        <v>0</v>
      </c>
      <c r="AD874" s="12">
        <f ca="1">SUMPRODUCT(AD467:AD$530, OFFSET(AD$533,0, 0, COUNT($B$330:$B$530) - $B874, 1))</f>
        <v>0</v>
      </c>
      <c r="AE874" s="12">
        <f ca="1">SUMPRODUCT(AE467:AE$530, OFFSET(AE$533,0, 0, COUNT($B$330:$B$530) - $B874, 1))</f>
        <v>0</v>
      </c>
      <c r="AF874" s="12">
        <f ca="1">SUMPRODUCT(AF467:AF$530, OFFSET(AF$533,0, 0, COUNT($B$330:$B$530) - $B874, 1))</f>
        <v>0</v>
      </c>
      <c r="AG874" s="12">
        <f ca="1">SUMPRODUCT(AG467:AG$530, OFFSET(AG$533,0, 0, COUNT($B$330:$B$530) - $B874, 1))</f>
        <v>0</v>
      </c>
      <c r="AH874" s="12">
        <f ca="1">SUMPRODUCT(AH467:AH$530, OFFSET(AH$533,0, 0, COUNT($B$330:$B$530) - $B874, 1))</f>
        <v>0</v>
      </c>
      <c r="AI874" s="12">
        <f ca="1">SUMPRODUCT(AI467:AI$530, OFFSET(AI$533,0, 0, COUNT($B$330:$B$530) - $B874, 1))</f>
        <v>0</v>
      </c>
      <c r="AJ874" s="12">
        <f ca="1">SUMPRODUCT(AJ467:AJ$530, OFFSET(AJ$533,0, 0, COUNT($B$330:$B$530) - $B874, 1))</f>
        <v>0</v>
      </c>
      <c r="AK874" s="12">
        <f ca="1">SUMPRODUCT(AK467:AK$530, OFFSET(AK$533,0, 0, COUNT($B$330:$B$530) - $B874, 1))</f>
        <v>0</v>
      </c>
      <c r="AL874" s="12">
        <f ca="1">SUMPRODUCT(AL467:AL$530, OFFSET(AL$533,0, 0, COUNT($B$330:$B$530) - $B874, 1))</f>
        <v>0</v>
      </c>
      <c r="AM874" s="12">
        <f ca="1">SUMPRODUCT(AM467:AM$530, OFFSET(AM$533,0, 0, COUNT($B$330:$B$530) - $B874, 1))</f>
        <v>0</v>
      </c>
      <c r="AN874" s="12">
        <f ca="1">SUMPRODUCT(AN467:AN$530, OFFSET(AN$533,0, 0, COUNT($B$330:$B$530) - $B874, 1))</f>
        <v>0</v>
      </c>
      <c r="AO874" s="12">
        <f ca="1">SUMPRODUCT(AO467:AO$530, OFFSET(AO$533,0, 0, COUNT($B$330:$B$530) - $B874, 1))</f>
        <v>0</v>
      </c>
    </row>
    <row r="875" spans="2:41">
      <c r="B875" s="33">
        <v>138</v>
      </c>
      <c r="C875" s="12">
        <f ca="1">SUMPRODUCT(C468:C$530, OFFSET(C$533,0, 0, COUNT($B$330:$B$530) - $B875, 1))</f>
        <v>0</v>
      </c>
      <c r="D875" s="12">
        <f ca="1">SUMPRODUCT(D468:D$530, OFFSET(D$533,0, 0, COUNT($B$330:$B$530) - $B875, 1))</f>
        <v>0</v>
      </c>
      <c r="E875" s="12">
        <f ca="1">SUMPRODUCT(E468:E$530, OFFSET(E$533,0, 0, COUNT($B$330:$B$530) - $B875, 1))</f>
        <v>0</v>
      </c>
      <c r="F875" s="12">
        <f ca="1">SUMPRODUCT(F468:F$530, OFFSET(F$533,0, 0, COUNT($B$330:$B$530) - $B875, 1))</f>
        <v>0</v>
      </c>
      <c r="G875" s="12">
        <f ca="1">SUMPRODUCT(G468:G$530, OFFSET(G$533,0, 0, COUNT($B$330:$B$530) - $B875, 1))</f>
        <v>0</v>
      </c>
      <c r="H875" s="12">
        <f ca="1">SUMPRODUCT(H468:H$530, OFFSET(H$533,0, 0, COUNT($B$330:$B$530) - $B875, 1))</f>
        <v>0</v>
      </c>
      <c r="I875" s="12">
        <f ca="1">SUMPRODUCT(I468:I$530, OFFSET(I$533,0, 0, COUNT($B$330:$B$530) - $B875, 1))</f>
        <v>0</v>
      </c>
      <c r="J875" s="12">
        <f ca="1">SUMPRODUCT(J468:J$530, OFFSET(J$533,0, 0, COUNT($B$330:$B$530) - $B875, 1))</f>
        <v>0</v>
      </c>
      <c r="K875" s="12">
        <f ca="1">SUMPRODUCT(K468:K$530, OFFSET(K$533,0, 0, COUNT($B$330:$B$530) - $B875, 1))</f>
        <v>0</v>
      </c>
      <c r="L875" s="12">
        <f ca="1">SUMPRODUCT(L468:L$530, OFFSET(L$533,0, 0, COUNT($B$330:$B$530) - $B875, 1))</f>
        <v>0</v>
      </c>
      <c r="M875" s="12">
        <f ca="1">SUMPRODUCT(M468:M$530, OFFSET(M$533,0, 0, COUNT($B$330:$B$530) - $B875, 1))</f>
        <v>0</v>
      </c>
      <c r="N875" s="12">
        <f ca="1">SUMPRODUCT(N468:N$530, OFFSET(N$533,0, 0, COUNT($B$330:$B$530) - $B875, 1))</f>
        <v>0</v>
      </c>
      <c r="O875" s="12">
        <f ca="1">SUMPRODUCT(O468:O$530, OFFSET(O$533,0, 0, COUNT($B$330:$B$530) - $B875, 1))</f>
        <v>0</v>
      </c>
      <c r="P875" s="12">
        <f ca="1">SUMPRODUCT(P468:P$530, OFFSET(P$533,0, 0, COUNT($B$330:$B$530) - $B875, 1))</f>
        <v>0</v>
      </c>
      <c r="Q875" s="12">
        <f ca="1">SUMPRODUCT(Q468:Q$530, OFFSET(Q$533,0, 0, COUNT($B$330:$B$530) - $B875, 1))</f>
        <v>0</v>
      </c>
      <c r="R875" s="12">
        <f ca="1">SUMPRODUCT(R468:R$530, OFFSET(R$533,0, 0, COUNT($B$330:$B$530) - $B875, 1))</f>
        <v>0</v>
      </c>
      <c r="S875" s="12">
        <f ca="1">SUMPRODUCT(S468:S$530, OFFSET(S$533,0, 0, COUNT($B$330:$B$530) - $B875, 1))</f>
        <v>0</v>
      </c>
      <c r="T875" s="12">
        <f ca="1">SUMPRODUCT(T468:T$530, OFFSET(T$533,0, 0, COUNT($B$330:$B$530) - $B875, 1))</f>
        <v>0</v>
      </c>
      <c r="U875" s="12">
        <f ca="1">SUMPRODUCT(U468:U$530, OFFSET(U$533,0, 0, COUNT($B$330:$B$530) - $B875, 1))</f>
        <v>0</v>
      </c>
      <c r="V875" s="12">
        <f ca="1">SUMPRODUCT(V468:V$530, OFFSET(V$533,0, 0, COUNT($B$330:$B$530) - $B875, 1))</f>
        <v>0</v>
      </c>
      <c r="W875" s="12">
        <f ca="1">SUMPRODUCT(W468:W$530, OFFSET(W$533,0, 0, COUNT($B$330:$B$530) - $B875, 1))</f>
        <v>0</v>
      </c>
      <c r="X875" s="12">
        <f ca="1">SUMPRODUCT(X468:X$530, OFFSET(X$533,0, 0, COUNT($B$330:$B$530) - $B875, 1))</f>
        <v>0</v>
      </c>
      <c r="Y875" s="12">
        <f ca="1">SUMPRODUCT(Y468:Y$530, OFFSET(Y$533,0, 0, COUNT($B$330:$B$530) - $B875, 1))</f>
        <v>0</v>
      </c>
      <c r="Z875" s="12">
        <f ca="1">SUMPRODUCT(Z468:Z$530, OFFSET(Z$533,0, 0, COUNT($B$330:$B$530) - $B875, 1))</f>
        <v>0</v>
      </c>
      <c r="AA875" s="12">
        <f ca="1">SUMPRODUCT(AA468:AA$530, OFFSET(AA$533,0, 0, COUNT($B$330:$B$530) - $B875, 1))</f>
        <v>0</v>
      </c>
      <c r="AB875" s="12">
        <f ca="1">SUMPRODUCT(AB468:AB$530, OFFSET(AB$533,0, 0, COUNT($B$330:$B$530) - $B875, 1))</f>
        <v>0</v>
      </c>
      <c r="AC875" s="12">
        <f ca="1">SUMPRODUCT(AC468:AC$530, OFFSET(AC$533,0, 0, COUNT($B$330:$B$530) - $B875, 1))</f>
        <v>0</v>
      </c>
      <c r="AD875" s="12">
        <f ca="1">SUMPRODUCT(AD468:AD$530, OFFSET(AD$533,0, 0, COUNT($B$330:$B$530) - $B875, 1))</f>
        <v>0</v>
      </c>
      <c r="AE875" s="12">
        <f ca="1">SUMPRODUCT(AE468:AE$530, OFFSET(AE$533,0, 0, COUNT($B$330:$B$530) - $B875, 1))</f>
        <v>0</v>
      </c>
      <c r="AF875" s="12">
        <f ca="1">SUMPRODUCT(AF468:AF$530, OFFSET(AF$533,0, 0, COUNT($B$330:$B$530) - $B875, 1))</f>
        <v>0</v>
      </c>
      <c r="AG875" s="12">
        <f ca="1">SUMPRODUCT(AG468:AG$530, OFFSET(AG$533,0, 0, COUNT($B$330:$B$530) - $B875, 1))</f>
        <v>0</v>
      </c>
      <c r="AH875" s="12">
        <f ca="1">SUMPRODUCT(AH468:AH$530, OFFSET(AH$533,0, 0, COUNT($B$330:$B$530) - $B875, 1))</f>
        <v>0</v>
      </c>
      <c r="AI875" s="12">
        <f ca="1">SUMPRODUCT(AI468:AI$530, OFFSET(AI$533,0, 0, COUNT($B$330:$B$530) - $B875, 1))</f>
        <v>0</v>
      </c>
      <c r="AJ875" s="12">
        <f ca="1">SUMPRODUCT(AJ468:AJ$530, OFFSET(AJ$533,0, 0, COUNT($B$330:$B$530) - $B875, 1))</f>
        <v>0</v>
      </c>
      <c r="AK875" s="12">
        <f ca="1">SUMPRODUCT(AK468:AK$530, OFFSET(AK$533,0, 0, COUNT($B$330:$B$530) - $B875, 1))</f>
        <v>0</v>
      </c>
      <c r="AL875" s="12">
        <f ca="1">SUMPRODUCT(AL468:AL$530, OFFSET(AL$533,0, 0, COUNT($B$330:$B$530) - $B875, 1))</f>
        <v>0</v>
      </c>
      <c r="AM875" s="12">
        <f ca="1">SUMPRODUCT(AM468:AM$530, OFFSET(AM$533,0, 0, COUNT($B$330:$B$530) - $B875, 1))</f>
        <v>0</v>
      </c>
      <c r="AN875" s="12">
        <f ca="1">SUMPRODUCT(AN468:AN$530, OFFSET(AN$533,0, 0, COUNT($B$330:$B$530) - $B875, 1))</f>
        <v>0</v>
      </c>
      <c r="AO875" s="12">
        <f ca="1">SUMPRODUCT(AO468:AO$530, OFFSET(AO$533,0, 0, COUNT($B$330:$B$530) - $B875, 1))</f>
        <v>0</v>
      </c>
    </row>
    <row r="876" spans="2:41">
      <c r="B876" s="33">
        <v>139</v>
      </c>
      <c r="C876" s="12">
        <f ca="1">SUMPRODUCT(C469:C$530, OFFSET(C$533,0, 0, COUNT($B$330:$B$530) - $B876, 1))</f>
        <v>0</v>
      </c>
      <c r="D876" s="12">
        <f ca="1">SUMPRODUCT(D469:D$530, OFFSET(D$533,0, 0, COUNT($B$330:$B$530) - $B876, 1))</f>
        <v>0</v>
      </c>
      <c r="E876" s="12">
        <f ca="1">SUMPRODUCT(E469:E$530, OFFSET(E$533,0, 0, COUNT($B$330:$B$530) - $B876, 1))</f>
        <v>0</v>
      </c>
      <c r="F876" s="12">
        <f ca="1">SUMPRODUCT(F469:F$530, OFFSET(F$533,0, 0, COUNT($B$330:$B$530) - $B876, 1))</f>
        <v>0</v>
      </c>
      <c r="G876" s="12">
        <f ca="1">SUMPRODUCT(G469:G$530, OFFSET(G$533,0, 0, COUNT($B$330:$B$530) - $B876, 1))</f>
        <v>0</v>
      </c>
      <c r="H876" s="12">
        <f ca="1">SUMPRODUCT(H469:H$530, OFFSET(H$533,0, 0, COUNT($B$330:$B$530) - $B876, 1))</f>
        <v>0</v>
      </c>
      <c r="I876" s="12">
        <f ca="1">SUMPRODUCT(I469:I$530, OFFSET(I$533,0, 0, COUNT($B$330:$B$530) - $B876, 1))</f>
        <v>0</v>
      </c>
      <c r="J876" s="12">
        <f ca="1">SUMPRODUCT(J469:J$530, OFFSET(J$533,0, 0, COUNT($B$330:$B$530) - $B876, 1))</f>
        <v>0</v>
      </c>
      <c r="K876" s="12">
        <f ca="1">SUMPRODUCT(K469:K$530, OFFSET(K$533,0, 0, COUNT($B$330:$B$530) - $B876, 1))</f>
        <v>0</v>
      </c>
      <c r="L876" s="12">
        <f ca="1">SUMPRODUCT(L469:L$530, OFFSET(L$533,0, 0, COUNT($B$330:$B$530) - $B876, 1))</f>
        <v>0</v>
      </c>
      <c r="M876" s="12">
        <f ca="1">SUMPRODUCT(M469:M$530, OFFSET(M$533,0, 0, COUNT($B$330:$B$530) - $B876, 1))</f>
        <v>0</v>
      </c>
      <c r="N876" s="12">
        <f ca="1">SUMPRODUCT(N469:N$530, OFFSET(N$533,0, 0, COUNT($B$330:$B$530) - $B876, 1))</f>
        <v>0</v>
      </c>
      <c r="O876" s="12">
        <f ca="1">SUMPRODUCT(O469:O$530, OFFSET(O$533,0, 0, COUNT($B$330:$B$530) - $B876, 1))</f>
        <v>0</v>
      </c>
      <c r="P876" s="12">
        <f ca="1">SUMPRODUCT(P469:P$530, OFFSET(P$533,0, 0, COUNT($B$330:$B$530) - $B876, 1))</f>
        <v>0</v>
      </c>
      <c r="Q876" s="12">
        <f ca="1">SUMPRODUCT(Q469:Q$530, OFFSET(Q$533,0, 0, COUNT($B$330:$B$530) - $B876, 1))</f>
        <v>0</v>
      </c>
      <c r="R876" s="12">
        <f ca="1">SUMPRODUCT(R469:R$530, OFFSET(R$533,0, 0, COUNT($B$330:$B$530) - $B876, 1))</f>
        <v>0</v>
      </c>
      <c r="S876" s="12">
        <f ca="1">SUMPRODUCT(S469:S$530, OFFSET(S$533,0, 0, COUNT($B$330:$B$530) - $B876, 1))</f>
        <v>0</v>
      </c>
      <c r="T876" s="12">
        <f ca="1">SUMPRODUCT(T469:T$530, OFFSET(T$533,0, 0, COUNT($B$330:$B$530) - $B876, 1))</f>
        <v>0</v>
      </c>
      <c r="U876" s="12">
        <f ca="1">SUMPRODUCT(U469:U$530, OFFSET(U$533,0, 0, COUNT($B$330:$B$530) - $B876, 1))</f>
        <v>0</v>
      </c>
      <c r="V876" s="12">
        <f ca="1">SUMPRODUCT(V469:V$530, OFFSET(V$533,0, 0, COUNT($B$330:$B$530) - $B876, 1))</f>
        <v>0</v>
      </c>
      <c r="W876" s="12">
        <f ca="1">SUMPRODUCT(W469:W$530, OFFSET(W$533,0, 0, COUNT($B$330:$B$530) - $B876, 1))</f>
        <v>0</v>
      </c>
      <c r="X876" s="12">
        <f ca="1">SUMPRODUCT(X469:X$530, OFFSET(X$533,0, 0, COUNT($B$330:$B$530) - $B876, 1))</f>
        <v>0</v>
      </c>
      <c r="Y876" s="12">
        <f ca="1">SUMPRODUCT(Y469:Y$530, OFFSET(Y$533,0, 0, COUNT($B$330:$B$530) - $B876, 1))</f>
        <v>0</v>
      </c>
      <c r="Z876" s="12">
        <f ca="1">SUMPRODUCT(Z469:Z$530, OFFSET(Z$533,0, 0, COUNT($B$330:$B$530) - $B876, 1))</f>
        <v>0</v>
      </c>
      <c r="AA876" s="12">
        <f ca="1">SUMPRODUCT(AA469:AA$530, OFFSET(AA$533,0, 0, COUNT($B$330:$B$530) - $B876, 1))</f>
        <v>0</v>
      </c>
      <c r="AB876" s="12">
        <f ca="1">SUMPRODUCT(AB469:AB$530, OFFSET(AB$533,0, 0, COUNT($B$330:$B$530) - $B876, 1))</f>
        <v>0</v>
      </c>
      <c r="AC876" s="12">
        <f ca="1">SUMPRODUCT(AC469:AC$530, OFFSET(AC$533,0, 0, COUNT($B$330:$B$530) - $B876, 1))</f>
        <v>0</v>
      </c>
      <c r="AD876" s="12">
        <f ca="1">SUMPRODUCT(AD469:AD$530, OFFSET(AD$533,0, 0, COUNT($B$330:$B$530) - $B876, 1))</f>
        <v>0</v>
      </c>
      <c r="AE876" s="12">
        <f ca="1">SUMPRODUCT(AE469:AE$530, OFFSET(AE$533,0, 0, COUNT($B$330:$B$530) - $B876, 1))</f>
        <v>0</v>
      </c>
      <c r="AF876" s="12">
        <f ca="1">SUMPRODUCT(AF469:AF$530, OFFSET(AF$533,0, 0, COUNT($B$330:$B$530) - $B876, 1))</f>
        <v>0</v>
      </c>
      <c r="AG876" s="12">
        <f ca="1">SUMPRODUCT(AG469:AG$530, OFFSET(AG$533,0, 0, COUNT($B$330:$B$530) - $B876, 1))</f>
        <v>0</v>
      </c>
      <c r="AH876" s="12">
        <f ca="1">SUMPRODUCT(AH469:AH$530, OFFSET(AH$533,0, 0, COUNT($B$330:$B$530) - $B876, 1))</f>
        <v>0</v>
      </c>
      <c r="AI876" s="12">
        <f ca="1">SUMPRODUCT(AI469:AI$530, OFFSET(AI$533,0, 0, COUNT($B$330:$B$530) - $B876, 1))</f>
        <v>0</v>
      </c>
      <c r="AJ876" s="12">
        <f ca="1">SUMPRODUCT(AJ469:AJ$530, OFFSET(AJ$533,0, 0, COUNT($B$330:$B$530) - $B876, 1))</f>
        <v>0</v>
      </c>
      <c r="AK876" s="12">
        <f ca="1">SUMPRODUCT(AK469:AK$530, OFFSET(AK$533,0, 0, COUNT($B$330:$B$530) - $B876, 1))</f>
        <v>0</v>
      </c>
      <c r="AL876" s="12">
        <f ca="1">SUMPRODUCT(AL469:AL$530, OFFSET(AL$533,0, 0, COUNT($B$330:$B$530) - $B876, 1))</f>
        <v>0</v>
      </c>
      <c r="AM876" s="12">
        <f ca="1">SUMPRODUCT(AM469:AM$530, OFFSET(AM$533,0, 0, COUNT($B$330:$B$530) - $B876, 1))</f>
        <v>0</v>
      </c>
      <c r="AN876" s="12">
        <f ca="1">SUMPRODUCT(AN469:AN$530, OFFSET(AN$533,0, 0, COUNT($B$330:$B$530) - $B876, 1))</f>
        <v>0</v>
      </c>
      <c r="AO876" s="12">
        <f ca="1">SUMPRODUCT(AO469:AO$530, OFFSET(AO$533,0, 0, COUNT($B$330:$B$530) - $B876, 1))</f>
        <v>0</v>
      </c>
    </row>
    <row r="877" spans="2:41">
      <c r="B877" s="33">
        <v>140</v>
      </c>
      <c r="C877" s="12">
        <f ca="1">SUMPRODUCT(C470:C$530, OFFSET(C$533,0, 0, COUNT($B$330:$B$530) - $B877, 1))</f>
        <v>0</v>
      </c>
      <c r="D877" s="12">
        <f ca="1">SUMPRODUCT(D470:D$530, OFFSET(D$533,0, 0, COUNT($B$330:$B$530) - $B877, 1))</f>
        <v>0</v>
      </c>
      <c r="E877" s="12">
        <f ca="1">SUMPRODUCT(E470:E$530, OFFSET(E$533,0, 0, COUNT($B$330:$B$530) - $B877, 1))</f>
        <v>0</v>
      </c>
      <c r="F877" s="12">
        <f ca="1">SUMPRODUCT(F470:F$530, OFFSET(F$533,0, 0, COUNT($B$330:$B$530) - $B877, 1))</f>
        <v>0</v>
      </c>
      <c r="G877" s="12">
        <f ca="1">SUMPRODUCT(G470:G$530, OFFSET(G$533,0, 0, COUNT($B$330:$B$530) - $B877, 1))</f>
        <v>0</v>
      </c>
      <c r="H877" s="12">
        <f ca="1">SUMPRODUCT(H470:H$530, OFFSET(H$533,0, 0, COUNT($B$330:$B$530) - $B877, 1))</f>
        <v>0</v>
      </c>
      <c r="I877" s="12">
        <f ca="1">SUMPRODUCT(I470:I$530, OFFSET(I$533,0, 0, COUNT($B$330:$B$530) - $B877, 1))</f>
        <v>0</v>
      </c>
      <c r="J877" s="12">
        <f ca="1">SUMPRODUCT(J470:J$530, OFFSET(J$533,0, 0, COUNT($B$330:$B$530) - $B877, 1))</f>
        <v>0</v>
      </c>
      <c r="K877" s="12">
        <f ca="1">SUMPRODUCT(K470:K$530, OFFSET(K$533,0, 0, COUNT($B$330:$B$530) - $B877, 1))</f>
        <v>0</v>
      </c>
      <c r="L877" s="12">
        <f ca="1">SUMPRODUCT(L470:L$530, OFFSET(L$533,0, 0, COUNT($B$330:$B$530) - $B877, 1))</f>
        <v>0</v>
      </c>
      <c r="M877" s="12">
        <f ca="1">SUMPRODUCT(M470:M$530, OFFSET(M$533,0, 0, COUNT($B$330:$B$530) - $B877, 1))</f>
        <v>0</v>
      </c>
      <c r="N877" s="12">
        <f ca="1">SUMPRODUCT(N470:N$530, OFFSET(N$533,0, 0, COUNT($B$330:$B$530) - $B877, 1))</f>
        <v>0</v>
      </c>
      <c r="O877" s="12">
        <f ca="1">SUMPRODUCT(O470:O$530, OFFSET(O$533,0, 0, COUNT($B$330:$B$530) - $B877, 1))</f>
        <v>0</v>
      </c>
      <c r="P877" s="12">
        <f ca="1">SUMPRODUCT(P470:P$530, OFFSET(P$533,0, 0, COUNT($B$330:$B$530) - $B877, 1))</f>
        <v>0</v>
      </c>
      <c r="Q877" s="12">
        <f ca="1">SUMPRODUCT(Q470:Q$530, OFFSET(Q$533,0, 0, COUNT($B$330:$B$530) - $B877, 1))</f>
        <v>0</v>
      </c>
      <c r="R877" s="12">
        <f ca="1">SUMPRODUCT(R470:R$530, OFFSET(R$533,0, 0, COUNT($B$330:$B$530) - $B877, 1))</f>
        <v>0</v>
      </c>
      <c r="S877" s="12">
        <f ca="1">SUMPRODUCT(S470:S$530, OFFSET(S$533,0, 0, COUNT($B$330:$B$530) - $B877, 1))</f>
        <v>0</v>
      </c>
      <c r="T877" s="12">
        <f ca="1">SUMPRODUCT(T470:T$530, OFFSET(T$533,0, 0, COUNT($B$330:$B$530) - $B877, 1))</f>
        <v>0</v>
      </c>
      <c r="U877" s="12">
        <f ca="1">SUMPRODUCT(U470:U$530, OFFSET(U$533,0, 0, COUNT($B$330:$B$530) - $B877, 1))</f>
        <v>0</v>
      </c>
      <c r="V877" s="12">
        <f ca="1">SUMPRODUCT(V470:V$530, OFFSET(V$533,0, 0, COUNT($B$330:$B$530) - $B877, 1))</f>
        <v>0</v>
      </c>
      <c r="W877" s="12">
        <f ca="1">SUMPRODUCT(W470:W$530, OFFSET(W$533,0, 0, COUNT($B$330:$B$530) - $B877, 1))</f>
        <v>0</v>
      </c>
      <c r="X877" s="12">
        <f ca="1">SUMPRODUCT(X470:X$530, OFFSET(X$533,0, 0, COUNT($B$330:$B$530) - $B877, 1))</f>
        <v>0</v>
      </c>
      <c r="Y877" s="12">
        <f ca="1">SUMPRODUCT(Y470:Y$530, OFFSET(Y$533,0, 0, COUNT($B$330:$B$530) - $B877, 1))</f>
        <v>0</v>
      </c>
      <c r="Z877" s="12">
        <f ca="1">SUMPRODUCT(Z470:Z$530, OFFSET(Z$533,0, 0, COUNT($B$330:$B$530) - $B877, 1))</f>
        <v>0</v>
      </c>
      <c r="AA877" s="12">
        <f ca="1">SUMPRODUCT(AA470:AA$530, OFFSET(AA$533,0, 0, COUNT($B$330:$B$530) - $B877, 1))</f>
        <v>0</v>
      </c>
      <c r="AB877" s="12">
        <f ca="1">SUMPRODUCT(AB470:AB$530, OFFSET(AB$533,0, 0, COUNT($B$330:$B$530) - $B877, 1))</f>
        <v>0</v>
      </c>
      <c r="AC877" s="12">
        <f ca="1">SUMPRODUCT(AC470:AC$530, OFFSET(AC$533,0, 0, COUNT($B$330:$B$530) - $B877, 1))</f>
        <v>0</v>
      </c>
      <c r="AD877" s="12">
        <f ca="1">SUMPRODUCT(AD470:AD$530, OFFSET(AD$533,0, 0, COUNT($B$330:$B$530) - $B877, 1))</f>
        <v>0</v>
      </c>
      <c r="AE877" s="12">
        <f ca="1">SUMPRODUCT(AE470:AE$530, OFFSET(AE$533,0, 0, COUNT($B$330:$B$530) - $B877, 1))</f>
        <v>0</v>
      </c>
      <c r="AF877" s="12">
        <f ca="1">SUMPRODUCT(AF470:AF$530, OFFSET(AF$533,0, 0, COUNT($B$330:$B$530) - $B877, 1))</f>
        <v>0</v>
      </c>
      <c r="AG877" s="12">
        <f ca="1">SUMPRODUCT(AG470:AG$530, OFFSET(AG$533,0, 0, COUNT($B$330:$B$530) - $B877, 1))</f>
        <v>0</v>
      </c>
      <c r="AH877" s="12">
        <f ca="1">SUMPRODUCT(AH470:AH$530, OFFSET(AH$533,0, 0, COUNT($B$330:$B$530) - $B877, 1))</f>
        <v>0</v>
      </c>
      <c r="AI877" s="12">
        <f ca="1">SUMPRODUCT(AI470:AI$530, OFFSET(AI$533,0, 0, COUNT($B$330:$B$530) - $B877, 1))</f>
        <v>0</v>
      </c>
      <c r="AJ877" s="12">
        <f ca="1">SUMPRODUCT(AJ470:AJ$530, OFFSET(AJ$533,0, 0, COUNT($B$330:$B$530) - $B877, 1))</f>
        <v>0</v>
      </c>
      <c r="AK877" s="12">
        <f ca="1">SUMPRODUCT(AK470:AK$530, OFFSET(AK$533,0, 0, COUNT($B$330:$B$530) - $B877, 1))</f>
        <v>0</v>
      </c>
      <c r="AL877" s="12">
        <f ca="1">SUMPRODUCT(AL470:AL$530, OFFSET(AL$533,0, 0, COUNT($B$330:$B$530) - $B877, 1))</f>
        <v>0</v>
      </c>
      <c r="AM877" s="12">
        <f ca="1">SUMPRODUCT(AM470:AM$530, OFFSET(AM$533,0, 0, COUNT($B$330:$B$530) - $B877, 1))</f>
        <v>0</v>
      </c>
      <c r="AN877" s="12">
        <f ca="1">SUMPRODUCT(AN470:AN$530, OFFSET(AN$533,0, 0, COUNT($B$330:$B$530) - $B877, 1))</f>
        <v>0</v>
      </c>
      <c r="AO877" s="12">
        <f ca="1">SUMPRODUCT(AO470:AO$530, OFFSET(AO$533,0, 0, COUNT($B$330:$B$530) - $B877, 1))</f>
        <v>0</v>
      </c>
    </row>
    <row r="878" spans="2:41">
      <c r="B878" s="33">
        <v>141</v>
      </c>
      <c r="C878" s="12">
        <f ca="1">SUMPRODUCT(C471:C$530, OFFSET(C$533,0, 0, COUNT($B$330:$B$530) - $B878, 1))</f>
        <v>0</v>
      </c>
      <c r="D878" s="12">
        <f ca="1">SUMPRODUCT(D471:D$530, OFFSET(D$533,0, 0, COUNT($B$330:$B$530) - $B878, 1))</f>
        <v>0</v>
      </c>
      <c r="E878" s="12">
        <f ca="1">SUMPRODUCT(E471:E$530, OFFSET(E$533,0, 0, COUNT($B$330:$B$530) - $B878, 1))</f>
        <v>0</v>
      </c>
      <c r="F878" s="12">
        <f ca="1">SUMPRODUCT(F471:F$530, OFFSET(F$533,0, 0, COUNT($B$330:$B$530) - $B878, 1))</f>
        <v>0</v>
      </c>
      <c r="G878" s="12">
        <f ca="1">SUMPRODUCT(G471:G$530, OFFSET(G$533,0, 0, COUNT($B$330:$B$530) - $B878, 1))</f>
        <v>0</v>
      </c>
      <c r="H878" s="12">
        <f ca="1">SUMPRODUCT(H471:H$530, OFFSET(H$533,0, 0, COUNT($B$330:$B$530) - $B878, 1))</f>
        <v>0</v>
      </c>
      <c r="I878" s="12">
        <f ca="1">SUMPRODUCT(I471:I$530, OFFSET(I$533,0, 0, COUNT($B$330:$B$530) - $B878, 1))</f>
        <v>0</v>
      </c>
      <c r="J878" s="12">
        <f ca="1">SUMPRODUCT(J471:J$530, OFFSET(J$533,0, 0, COUNT($B$330:$B$530) - $B878, 1))</f>
        <v>0</v>
      </c>
      <c r="K878" s="12">
        <f ca="1">SUMPRODUCT(K471:K$530, OFFSET(K$533,0, 0, COUNT($B$330:$B$530) - $B878, 1))</f>
        <v>0</v>
      </c>
      <c r="L878" s="12">
        <f ca="1">SUMPRODUCT(L471:L$530, OFFSET(L$533,0, 0, COUNT($B$330:$B$530) - $B878, 1))</f>
        <v>0</v>
      </c>
      <c r="M878" s="12">
        <f ca="1">SUMPRODUCT(M471:M$530, OFFSET(M$533,0, 0, COUNT($B$330:$B$530) - $B878, 1))</f>
        <v>0</v>
      </c>
      <c r="N878" s="12">
        <f ca="1">SUMPRODUCT(N471:N$530, OFFSET(N$533,0, 0, COUNT($B$330:$B$530) - $B878, 1))</f>
        <v>0</v>
      </c>
      <c r="O878" s="12">
        <f ca="1">SUMPRODUCT(O471:O$530, OFFSET(O$533,0, 0, COUNT($B$330:$B$530) - $B878, 1))</f>
        <v>0</v>
      </c>
      <c r="P878" s="12">
        <f ca="1">SUMPRODUCT(P471:P$530, OFFSET(P$533,0, 0, COUNT($B$330:$B$530) - $B878, 1))</f>
        <v>0</v>
      </c>
      <c r="Q878" s="12">
        <f ca="1">SUMPRODUCT(Q471:Q$530, OFFSET(Q$533,0, 0, COUNT($B$330:$B$530) - $B878, 1))</f>
        <v>0</v>
      </c>
      <c r="R878" s="12">
        <f ca="1">SUMPRODUCT(R471:R$530, OFFSET(R$533,0, 0, COUNT($B$330:$B$530) - $B878, 1))</f>
        <v>0</v>
      </c>
      <c r="S878" s="12">
        <f ca="1">SUMPRODUCT(S471:S$530, OFFSET(S$533,0, 0, COUNT($B$330:$B$530) - $B878, 1))</f>
        <v>0</v>
      </c>
      <c r="T878" s="12">
        <f ca="1">SUMPRODUCT(T471:T$530, OFFSET(T$533,0, 0, COUNT($B$330:$B$530) - $B878, 1))</f>
        <v>0</v>
      </c>
      <c r="U878" s="12">
        <f ca="1">SUMPRODUCT(U471:U$530, OFFSET(U$533,0, 0, COUNT($B$330:$B$530) - $B878, 1))</f>
        <v>0</v>
      </c>
      <c r="V878" s="12">
        <f ca="1">SUMPRODUCT(V471:V$530, OFFSET(V$533,0, 0, COUNT($B$330:$B$530) - $B878, 1))</f>
        <v>0</v>
      </c>
      <c r="W878" s="12">
        <f ca="1">SUMPRODUCT(W471:W$530, OFFSET(W$533,0, 0, COUNT($B$330:$B$530) - $B878, 1))</f>
        <v>0</v>
      </c>
      <c r="X878" s="12">
        <f ca="1">SUMPRODUCT(X471:X$530, OFFSET(X$533,0, 0, COUNT($B$330:$B$530) - $B878, 1))</f>
        <v>0</v>
      </c>
      <c r="Y878" s="12">
        <f ca="1">SUMPRODUCT(Y471:Y$530, OFFSET(Y$533,0, 0, COUNT($B$330:$B$530) - $B878, 1))</f>
        <v>0</v>
      </c>
      <c r="Z878" s="12">
        <f ca="1">SUMPRODUCT(Z471:Z$530, OFFSET(Z$533,0, 0, COUNT($B$330:$B$530) - $B878, 1))</f>
        <v>0</v>
      </c>
      <c r="AA878" s="12">
        <f ca="1">SUMPRODUCT(AA471:AA$530, OFFSET(AA$533,0, 0, COUNT($B$330:$B$530) - $B878, 1))</f>
        <v>0</v>
      </c>
      <c r="AB878" s="12">
        <f ca="1">SUMPRODUCT(AB471:AB$530, OFFSET(AB$533,0, 0, COUNT($B$330:$B$530) - $B878, 1))</f>
        <v>0</v>
      </c>
      <c r="AC878" s="12">
        <f ca="1">SUMPRODUCT(AC471:AC$530, OFFSET(AC$533,0, 0, COUNT($B$330:$B$530) - $B878, 1))</f>
        <v>0</v>
      </c>
      <c r="AD878" s="12">
        <f ca="1">SUMPRODUCT(AD471:AD$530, OFFSET(AD$533,0, 0, COUNT($B$330:$B$530) - $B878, 1))</f>
        <v>0</v>
      </c>
      <c r="AE878" s="12">
        <f ca="1">SUMPRODUCT(AE471:AE$530, OFFSET(AE$533,0, 0, COUNT($B$330:$B$530) - $B878, 1))</f>
        <v>0</v>
      </c>
      <c r="AF878" s="12">
        <f ca="1">SUMPRODUCT(AF471:AF$530, OFFSET(AF$533,0, 0, COUNT($B$330:$B$530) - $B878, 1))</f>
        <v>0</v>
      </c>
      <c r="AG878" s="12">
        <f ca="1">SUMPRODUCT(AG471:AG$530, OFFSET(AG$533,0, 0, COUNT($B$330:$B$530) - $B878, 1))</f>
        <v>0</v>
      </c>
      <c r="AH878" s="12">
        <f ca="1">SUMPRODUCT(AH471:AH$530, OFFSET(AH$533,0, 0, COUNT($B$330:$B$530) - $B878, 1))</f>
        <v>0</v>
      </c>
      <c r="AI878" s="12">
        <f ca="1">SUMPRODUCT(AI471:AI$530, OFFSET(AI$533,0, 0, COUNT($B$330:$B$530) - $B878, 1))</f>
        <v>0</v>
      </c>
      <c r="AJ878" s="12">
        <f ca="1">SUMPRODUCT(AJ471:AJ$530, OFFSET(AJ$533,0, 0, COUNT($B$330:$B$530) - $B878, 1))</f>
        <v>0</v>
      </c>
      <c r="AK878" s="12">
        <f ca="1">SUMPRODUCT(AK471:AK$530, OFFSET(AK$533,0, 0, COUNT($B$330:$B$530) - $B878, 1))</f>
        <v>0</v>
      </c>
      <c r="AL878" s="12">
        <f ca="1">SUMPRODUCT(AL471:AL$530, OFFSET(AL$533,0, 0, COUNT($B$330:$B$530) - $B878, 1))</f>
        <v>0</v>
      </c>
      <c r="AM878" s="12">
        <f ca="1">SUMPRODUCT(AM471:AM$530, OFFSET(AM$533,0, 0, COUNT($B$330:$B$530) - $B878, 1))</f>
        <v>0</v>
      </c>
      <c r="AN878" s="12">
        <f ca="1">SUMPRODUCT(AN471:AN$530, OFFSET(AN$533,0, 0, COUNT($B$330:$B$530) - $B878, 1))</f>
        <v>0</v>
      </c>
      <c r="AO878" s="12">
        <f ca="1">SUMPRODUCT(AO471:AO$530, OFFSET(AO$533,0, 0, COUNT($B$330:$B$530) - $B878, 1))</f>
        <v>0</v>
      </c>
    </row>
    <row r="879" spans="2:41">
      <c r="B879" s="33">
        <v>142</v>
      </c>
      <c r="C879" s="12">
        <f ca="1">SUMPRODUCT(C472:C$530, OFFSET(C$533,0, 0, COUNT($B$330:$B$530) - $B879, 1))</f>
        <v>0</v>
      </c>
      <c r="D879" s="12">
        <f ca="1">SUMPRODUCT(D472:D$530, OFFSET(D$533,0, 0, COUNT($B$330:$B$530) - $B879, 1))</f>
        <v>0</v>
      </c>
      <c r="E879" s="12">
        <f ca="1">SUMPRODUCT(E472:E$530, OFFSET(E$533,0, 0, COUNT($B$330:$B$530) - $B879, 1))</f>
        <v>0</v>
      </c>
      <c r="F879" s="12">
        <f ca="1">SUMPRODUCT(F472:F$530, OFFSET(F$533,0, 0, COUNT($B$330:$B$530) - $B879, 1))</f>
        <v>0</v>
      </c>
      <c r="G879" s="12">
        <f ca="1">SUMPRODUCT(G472:G$530, OFFSET(G$533,0, 0, COUNT($B$330:$B$530) - $B879, 1))</f>
        <v>0</v>
      </c>
      <c r="H879" s="12">
        <f ca="1">SUMPRODUCT(H472:H$530, OFFSET(H$533,0, 0, COUNT($B$330:$B$530) - $B879, 1))</f>
        <v>0</v>
      </c>
      <c r="I879" s="12">
        <f ca="1">SUMPRODUCT(I472:I$530, OFFSET(I$533,0, 0, COUNT($B$330:$B$530) - $B879, 1))</f>
        <v>0</v>
      </c>
      <c r="J879" s="12">
        <f ca="1">SUMPRODUCT(J472:J$530, OFFSET(J$533,0, 0, COUNT($B$330:$B$530) - $B879, 1))</f>
        <v>0</v>
      </c>
      <c r="K879" s="12">
        <f ca="1">SUMPRODUCT(K472:K$530, OFFSET(K$533,0, 0, COUNT($B$330:$B$530) - $B879, 1))</f>
        <v>0</v>
      </c>
      <c r="L879" s="12">
        <f ca="1">SUMPRODUCT(L472:L$530, OFFSET(L$533,0, 0, COUNT($B$330:$B$530) - $B879, 1))</f>
        <v>0</v>
      </c>
      <c r="M879" s="12">
        <f ca="1">SUMPRODUCT(M472:M$530, OFFSET(M$533,0, 0, COUNT($B$330:$B$530) - $B879, 1))</f>
        <v>0</v>
      </c>
      <c r="N879" s="12">
        <f ca="1">SUMPRODUCT(N472:N$530, OFFSET(N$533,0, 0, COUNT($B$330:$B$530) - $B879, 1))</f>
        <v>0</v>
      </c>
      <c r="O879" s="12">
        <f ca="1">SUMPRODUCT(O472:O$530, OFFSET(O$533,0, 0, COUNT($B$330:$B$530) - $B879, 1))</f>
        <v>0</v>
      </c>
      <c r="P879" s="12">
        <f ca="1">SUMPRODUCT(P472:P$530, OFFSET(P$533,0, 0, COUNT($B$330:$B$530) - $B879, 1))</f>
        <v>0</v>
      </c>
      <c r="Q879" s="12">
        <f ca="1">SUMPRODUCT(Q472:Q$530, OFFSET(Q$533,0, 0, COUNT($B$330:$B$530) - $B879, 1))</f>
        <v>0</v>
      </c>
      <c r="R879" s="12">
        <f ca="1">SUMPRODUCT(R472:R$530, OFFSET(R$533,0, 0, COUNT($B$330:$B$530) - $B879, 1))</f>
        <v>0</v>
      </c>
      <c r="S879" s="12">
        <f ca="1">SUMPRODUCT(S472:S$530, OFFSET(S$533,0, 0, COUNT($B$330:$B$530) - $B879, 1))</f>
        <v>0</v>
      </c>
      <c r="T879" s="12">
        <f ca="1">SUMPRODUCT(T472:T$530, OFFSET(T$533,0, 0, COUNT($B$330:$B$530) - $B879, 1))</f>
        <v>0</v>
      </c>
      <c r="U879" s="12">
        <f ca="1">SUMPRODUCT(U472:U$530, OFFSET(U$533,0, 0, COUNT($B$330:$B$530) - $B879, 1))</f>
        <v>0</v>
      </c>
      <c r="V879" s="12">
        <f ca="1">SUMPRODUCT(V472:V$530, OFFSET(V$533,0, 0, COUNT($B$330:$B$530) - $B879, 1))</f>
        <v>0</v>
      </c>
      <c r="W879" s="12">
        <f ca="1">SUMPRODUCT(W472:W$530, OFFSET(W$533,0, 0, COUNT($B$330:$B$530) - $B879, 1))</f>
        <v>0</v>
      </c>
      <c r="X879" s="12">
        <f ca="1">SUMPRODUCT(X472:X$530, OFFSET(X$533,0, 0, COUNT($B$330:$B$530) - $B879, 1))</f>
        <v>0</v>
      </c>
      <c r="Y879" s="12">
        <f ca="1">SUMPRODUCT(Y472:Y$530, OFFSET(Y$533,0, 0, COUNT($B$330:$B$530) - $B879, 1))</f>
        <v>0</v>
      </c>
      <c r="Z879" s="12">
        <f ca="1">SUMPRODUCT(Z472:Z$530, OFFSET(Z$533,0, 0, COUNT($B$330:$B$530) - $B879, 1))</f>
        <v>0</v>
      </c>
      <c r="AA879" s="12">
        <f ca="1">SUMPRODUCT(AA472:AA$530, OFFSET(AA$533,0, 0, COUNT($B$330:$B$530) - $B879, 1))</f>
        <v>0</v>
      </c>
      <c r="AB879" s="12">
        <f ca="1">SUMPRODUCT(AB472:AB$530, OFFSET(AB$533,0, 0, COUNT($B$330:$B$530) - $B879, 1))</f>
        <v>0</v>
      </c>
      <c r="AC879" s="12">
        <f ca="1">SUMPRODUCT(AC472:AC$530, OFFSET(AC$533,0, 0, COUNT($B$330:$B$530) - $B879, 1))</f>
        <v>0</v>
      </c>
      <c r="AD879" s="12">
        <f ca="1">SUMPRODUCT(AD472:AD$530, OFFSET(AD$533,0, 0, COUNT($B$330:$B$530) - $B879, 1))</f>
        <v>0</v>
      </c>
      <c r="AE879" s="12">
        <f ca="1">SUMPRODUCT(AE472:AE$530, OFFSET(AE$533,0, 0, COUNT($B$330:$B$530) - $B879, 1))</f>
        <v>0</v>
      </c>
      <c r="AF879" s="12">
        <f ca="1">SUMPRODUCT(AF472:AF$530, OFFSET(AF$533,0, 0, COUNT($B$330:$B$530) - $B879, 1))</f>
        <v>0</v>
      </c>
      <c r="AG879" s="12">
        <f ca="1">SUMPRODUCT(AG472:AG$530, OFFSET(AG$533,0, 0, COUNT($B$330:$B$530) - $B879, 1))</f>
        <v>0</v>
      </c>
      <c r="AH879" s="12">
        <f ca="1">SUMPRODUCT(AH472:AH$530, OFFSET(AH$533,0, 0, COUNT($B$330:$B$530) - $B879, 1))</f>
        <v>0</v>
      </c>
      <c r="AI879" s="12">
        <f ca="1">SUMPRODUCT(AI472:AI$530, OFFSET(AI$533,0, 0, COUNT($B$330:$B$530) - $B879, 1))</f>
        <v>0</v>
      </c>
      <c r="AJ879" s="12">
        <f ca="1">SUMPRODUCT(AJ472:AJ$530, OFFSET(AJ$533,0, 0, COUNT($B$330:$B$530) - $B879, 1))</f>
        <v>0</v>
      </c>
      <c r="AK879" s="12">
        <f ca="1">SUMPRODUCT(AK472:AK$530, OFFSET(AK$533,0, 0, COUNT($B$330:$B$530) - $B879, 1))</f>
        <v>0</v>
      </c>
      <c r="AL879" s="12">
        <f ca="1">SUMPRODUCT(AL472:AL$530, OFFSET(AL$533,0, 0, COUNT($B$330:$B$530) - $B879, 1))</f>
        <v>0</v>
      </c>
      <c r="AM879" s="12">
        <f ca="1">SUMPRODUCT(AM472:AM$530, OFFSET(AM$533,0, 0, COUNT($B$330:$B$530) - $B879, 1))</f>
        <v>0</v>
      </c>
      <c r="AN879" s="12">
        <f ca="1">SUMPRODUCT(AN472:AN$530, OFFSET(AN$533,0, 0, COUNT($B$330:$B$530) - $B879, 1))</f>
        <v>0</v>
      </c>
      <c r="AO879" s="12">
        <f ca="1">SUMPRODUCT(AO472:AO$530, OFFSET(AO$533,0, 0, COUNT($B$330:$B$530) - $B879, 1))</f>
        <v>0</v>
      </c>
    </row>
    <row r="880" spans="2:41">
      <c r="B880" s="33">
        <v>143</v>
      </c>
      <c r="C880" s="12">
        <f ca="1">SUMPRODUCT(C473:C$530, OFFSET(C$533,0, 0, COUNT($B$330:$B$530) - $B880, 1))</f>
        <v>0</v>
      </c>
      <c r="D880" s="12">
        <f ca="1">SUMPRODUCT(D473:D$530, OFFSET(D$533,0, 0, COUNT($B$330:$B$530) - $B880, 1))</f>
        <v>0</v>
      </c>
      <c r="E880" s="12">
        <f ca="1">SUMPRODUCT(E473:E$530, OFFSET(E$533,0, 0, COUNT($B$330:$B$530) - $B880, 1))</f>
        <v>0</v>
      </c>
      <c r="F880" s="12">
        <f ca="1">SUMPRODUCT(F473:F$530, OFFSET(F$533,0, 0, COUNT($B$330:$B$530) - $B880, 1))</f>
        <v>0</v>
      </c>
      <c r="G880" s="12">
        <f ca="1">SUMPRODUCT(G473:G$530, OFFSET(G$533,0, 0, COUNT($B$330:$B$530) - $B880, 1))</f>
        <v>0</v>
      </c>
      <c r="H880" s="12">
        <f ca="1">SUMPRODUCT(H473:H$530, OFFSET(H$533,0, 0, COUNT($B$330:$B$530) - $B880, 1))</f>
        <v>0</v>
      </c>
      <c r="I880" s="12">
        <f ca="1">SUMPRODUCT(I473:I$530, OFFSET(I$533,0, 0, COUNT($B$330:$B$530) - $B880, 1))</f>
        <v>0</v>
      </c>
      <c r="J880" s="12">
        <f ca="1">SUMPRODUCT(J473:J$530, OFFSET(J$533,0, 0, COUNT($B$330:$B$530) - $B880, 1))</f>
        <v>0</v>
      </c>
      <c r="K880" s="12">
        <f ca="1">SUMPRODUCT(K473:K$530, OFFSET(K$533,0, 0, COUNT($B$330:$B$530) - $B880, 1))</f>
        <v>0</v>
      </c>
      <c r="L880" s="12">
        <f ca="1">SUMPRODUCT(L473:L$530, OFFSET(L$533,0, 0, COUNT($B$330:$B$530) - $B880, 1))</f>
        <v>0</v>
      </c>
      <c r="M880" s="12">
        <f ca="1">SUMPRODUCT(M473:M$530, OFFSET(M$533,0, 0, COUNT($B$330:$B$530) - $B880, 1))</f>
        <v>0</v>
      </c>
      <c r="N880" s="12">
        <f ca="1">SUMPRODUCT(N473:N$530, OFFSET(N$533,0, 0, COUNT($B$330:$B$530) - $B880, 1))</f>
        <v>0</v>
      </c>
      <c r="O880" s="12">
        <f ca="1">SUMPRODUCT(O473:O$530, OFFSET(O$533,0, 0, COUNT($B$330:$B$530) - $B880, 1))</f>
        <v>0</v>
      </c>
      <c r="P880" s="12">
        <f ca="1">SUMPRODUCT(P473:P$530, OFFSET(P$533,0, 0, COUNT($B$330:$B$530) - $B880, 1))</f>
        <v>0</v>
      </c>
      <c r="Q880" s="12">
        <f ca="1">SUMPRODUCT(Q473:Q$530, OFFSET(Q$533,0, 0, COUNT($B$330:$B$530) - $B880, 1))</f>
        <v>0</v>
      </c>
      <c r="R880" s="12">
        <f ca="1">SUMPRODUCT(R473:R$530, OFFSET(R$533,0, 0, COUNT($B$330:$B$530) - $B880, 1))</f>
        <v>0</v>
      </c>
      <c r="S880" s="12">
        <f ca="1">SUMPRODUCT(S473:S$530, OFFSET(S$533,0, 0, COUNT($B$330:$B$530) - $B880, 1))</f>
        <v>0</v>
      </c>
      <c r="T880" s="12">
        <f ca="1">SUMPRODUCT(T473:T$530, OFFSET(T$533,0, 0, COUNT($B$330:$B$530) - $B880, 1))</f>
        <v>0</v>
      </c>
      <c r="U880" s="12">
        <f ca="1">SUMPRODUCT(U473:U$530, OFFSET(U$533,0, 0, COUNT($B$330:$B$530) - $B880, 1))</f>
        <v>0</v>
      </c>
      <c r="V880" s="12">
        <f ca="1">SUMPRODUCT(V473:V$530, OFFSET(V$533,0, 0, COUNT($B$330:$B$530) - $B880, 1))</f>
        <v>0</v>
      </c>
      <c r="W880" s="12">
        <f ca="1">SUMPRODUCT(W473:W$530, OFFSET(W$533,0, 0, COUNT($B$330:$B$530) - $B880, 1))</f>
        <v>0</v>
      </c>
      <c r="X880" s="12">
        <f ca="1">SUMPRODUCT(X473:X$530, OFFSET(X$533,0, 0, COUNT($B$330:$B$530) - $B880, 1))</f>
        <v>0</v>
      </c>
      <c r="Y880" s="12">
        <f ca="1">SUMPRODUCT(Y473:Y$530, OFFSET(Y$533,0, 0, COUNT($B$330:$B$530) - $B880, 1))</f>
        <v>0</v>
      </c>
      <c r="Z880" s="12">
        <f ca="1">SUMPRODUCT(Z473:Z$530, OFFSET(Z$533,0, 0, COUNT($B$330:$B$530) - $B880, 1))</f>
        <v>0</v>
      </c>
      <c r="AA880" s="12">
        <f ca="1">SUMPRODUCT(AA473:AA$530, OFFSET(AA$533,0, 0, COUNT($B$330:$B$530) - $B880, 1))</f>
        <v>0</v>
      </c>
      <c r="AB880" s="12">
        <f ca="1">SUMPRODUCT(AB473:AB$530, OFFSET(AB$533,0, 0, COUNT($B$330:$B$530) - $B880, 1))</f>
        <v>0</v>
      </c>
      <c r="AC880" s="12">
        <f ca="1">SUMPRODUCT(AC473:AC$530, OFFSET(AC$533,0, 0, COUNT($B$330:$B$530) - $B880, 1))</f>
        <v>0</v>
      </c>
      <c r="AD880" s="12">
        <f ca="1">SUMPRODUCT(AD473:AD$530, OFFSET(AD$533,0, 0, COUNT($B$330:$B$530) - $B880, 1))</f>
        <v>0</v>
      </c>
      <c r="AE880" s="12">
        <f ca="1">SUMPRODUCT(AE473:AE$530, OFFSET(AE$533,0, 0, COUNT($B$330:$B$530) - $B880, 1))</f>
        <v>0</v>
      </c>
      <c r="AF880" s="12">
        <f ca="1">SUMPRODUCT(AF473:AF$530, OFFSET(AF$533,0, 0, COUNT($B$330:$B$530) - $B880, 1))</f>
        <v>0</v>
      </c>
      <c r="AG880" s="12">
        <f ca="1">SUMPRODUCT(AG473:AG$530, OFFSET(AG$533,0, 0, COUNT($B$330:$B$530) - $B880, 1))</f>
        <v>0</v>
      </c>
      <c r="AH880" s="12">
        <f ca="1">SUMPRODUCT(AH473:AH$530, OFFSET(AH$533,0, 0, COUNT($B$330:$B$530) - $B880, 1))</f>
        <v>0</v>
      </c>
      <c r="AI880" s="12">
        <f ca="1">SUMPRODUCT(AI473:AI$530, OFFSET(AI$533,0, 0, COUNT($B$330:$B$530) - $B880, 1))</f>
        <v>0</v>
      </c>
      <c r="AJ880" s="12">
        <f ca="1">SUMPRODUCT(AJ473:AJ$530, OFFSET(AJ$533,0, 0, COUNT($B$330:$B$530) - $B880, 1))</f>
        <v>0</v>
      </c>
      <c r="AK880" s="12">
        <f ca="1">SUMPRODUCT(AK473:AK$530, OFFSET(AK$533,0, 0, COUNT($B$330:$B$530) - $B880, 1))</f>
        <v>0</v>
      </c>
      <c r="AL880" s="12">
        <f ca="1">SUMPRODUCT(AL473:AL$530, OFFSET(AL$533,0, 0, COUNT($B$330:$B$530) - $B880, 1))</f>
        <v>0</v>
      </c>
      <c r="AM880" s="12">
        <f ca="1">SUMPRODUCT(AM473:AM$530, OFFSET(AM$533,0, 0, COUNT($B$330:$B$530) - $B880, 1))</f>
        <v>0</v>
      </c>
      <c r="AN880" s="12">
        <f ca="1">SUMPRODUCT(AN473:AN$530, OFFSET(AN$533,0, 0, COUNT($B$330:$B$530) - $B880, 1))</f>
        <v>0</v>
      </c>
      <c r="AO880" s="12">
        <f ca="1">SUMPRODUCT(AO473:AO$530, OFFSET(AO$533,0, 0, COUNT($B$330:$B$530) - $B880, 1))</f>
        <v>0</v>
      </c>
    </row>
    <row r="881" spans="2:41">
      <c r="B881" s="33">
        <v>144</v>
      </c>
      <c r="C881" s="12">
        <f ca="1">SUMPRODUCT(C474:C$530, OFFSET(C$533,0, 0, COUNT($B$330:$B$530) - $B881, 1))</f>
        <v>0</v>
      </c>
      <c r="D881" s="12">
        <f ca="1">SUMPRODUCT(D474:D$530, OFFSET(D$533,0, 0, COUNT($B$330:$B$530) - $B881, 1))</f>
        <v>0</v>
      </c>
      <c r="E881" s="12">
        <f ca="1">SUMPRODUCT(E474:E$530, OFFSET(E$533,0, 0, COUNT($B$330:$B$530) - $B881, 1))</f>
        <v>0</v>
      </c>
      <c r="F881" s="12">
        <f ca="1">SUMPRODUCT(F474:F$530, OFFSET(F$533,0, 0, COUNT($B$330:$B$530) - $B881, 1))</f>
        <v>0</v>
      </c>
      <c r="G881" s="12">
        <f ca="1">SUMPRODUCT(G474:G$530, OFFSET(G$533,0, 0, COUNT($B$330:$B$530) - $B881, 1))</f>
        <v>0</v>
      </c>
      <c r="H881" s="12">
        <f ca="1">SUMPRODUCT(H474:H$530, OFFSET(H$533,0, 0, COUNT($B$330:$B$530) - $B881, 1))</f>
        <v>0</v>
      </c>
      <c r="I881" s="12">
        <f ca="1">SUMPRODUCT(I474:I$530, OFFSET(I$533,0, 0, COUNT($B$330:$B$530) - $B881, 1))</f>
        <v>0</v>
      </c>
      <c r="J881" s="12">
        <f ca="1">SUMPRODUCT(J474:J$530, OFFSET(J$533,0, 0, COUNT($B$330:$B$530) - $B881, 1))</f>
        <v>0</v>
      </c>
      <c r="K881" s="12">
        <f ca="1">SUMPRODUCT(K474:K$530, OFFSET(K$533,0, 0, COUNT($B$330:$B$530) - $B881, 1))</f>
        <v>0</v>
      </c>
      <c r="L881" s="12">
        <f ca="1">SUMPRODUCT(L474:L$530, OFFSET(L$533,0, 0, COUNT($B$330:$B$530) - $B881, 1))</f>
        <v>0</v>
      </c>
      <c r="M881" s="12">
        <f ca="1">SUMPRODUCT(M474:M$530, OFFSET(M$533,0, 0, COUNT($B$330:$B$530) - $B881, 1))</f>
        <v>0</v>
      </c>
      <c r="N881" s="12">
        <f ca="1">SUMPRODUCT(N474:N$530, OFFSET(N$533,0, 0, COUNT($B$330:$B$530) - $B881, 1))</f>
        <v>0</v>
      </c>
      <c r="O881" s="12">
        <f ca="1">SUMPRODUCT(O474:O$530, OFFSET(O$533,0, 0, COUNT($B$330:$B$530) - $B881, 1))</f>
        <v>0</v>
      </c>
      <c r="P881" s="12">
        <f ca="1">SUMPRODUCT(P474:P$530, OFFSET(P$533,0, 0, COUNT($B$330:$B$530) - $B881, 1))</f>
        <v>0</v>
      </c>
      <c r="Q881" s="12">
        <f ca="1">SUMPRODUCT(Q474:Q$530, OFFSET(Q$533,0, 0, COUNT($B$330:$B$530) - $B881, 1))</f>
        <v>0</v>
      </c>
      <c r="R881" s="12">
        <f ca="1">SUMPRODUCT(R474:R$530, OFFSET(R$533,0, 0, COUNT($B$330:$B$530) - $B881, 1))</f>
        <v>0</v>
      </c>
      <c r="S881" s="12">
        <f ca="1">SUMPRODUCT(S474:S$530, OFFSET(S$533,0, 0, COUNT($B$330:$B$530) - $B881, 1))</f>
        <v>0</v>
      </c>
      <c r="T881" s="12">
        <f ca="1">SUMPRODUCT(T474:T$530, OFFSET(T$533,0, 0, COUNT($B$330:$B$530) - $B881, 1))</f>
        <v>0</v>
      </c>
      <c r="U881" s="12">
        <f ca="1">SUMPRODUCT(U474:U$530, OFFSET(U$533,0, 0, COUNT($B$330:$B$530) - $B881, 1))</f>
        <v>0</v>
      </c>
      <c r="V881" s="12">
        <f ca="1">SUMPRODUCT(V474:V$530, OFFSET(V$533,0, 0, COUNT($B$330:$B$530) - $B881, 1))</f>
        <v>0</v>
      </c>
      <c r="W881" s="12">
        <f ca="1">SUMPRODUCT(W474:W$530, OFFSET(W$533,0, 0, COUNT($B$330:$B$530) - $B881, 1))</f>
        <v>0</v>
      </c>
      <c r="X881" s="12">
        <f ca="1">SUMPRODUCT(X474:X$530, OFFSET(X$533,0, 0, COUNT($B$330:$B$530) - $B881, 1))</f>
        <v>0</v>
      </c>
      <c r="Y881" s="12">
        <f ca="1">SUMPRODUCT(Y474:Y$530, OFFSET(Y$533,0, 0, COUNT($B$330:$B$530) - $B881, 1))</f>
        <v>0</v>
      </c>
      <c r="Z881" s="12">
        <f ca="1">SUMPRODUCT(Z474:Z$530, OFFSET(Z$533,0, 0, COUNT($B$330:$B$530) - $B881, 1))</f>
        <v>0</v>
      </c>
      <c r="AA881" s="12">
        <f ca="1">SUMPRODUCT(AA474:AA$530, OFFSET(AA$533,0, 0, COUNT($B$330:$B$530) - $B881, 1))</f>
        <v>0</v>
      </c>
      <c r="AB881" s="12">
        <f ca="1">SUMPRODUCT(AB474:AB$530, OFFSET(AB$533,0, 0, COUNT($B$330:$B$530) - $B881, 1))</f>
        <v>0</v>
      </c>
      <c r="AC881" s="12">
        <f ca="1">SUMPRODUCT(AC474:AC$530, OFFSET(AC$533,0, 0, COUNT($B$330:$B$530) - $B881, 1))</f>
        <v>0</v>
      </c>
      <c r="AD881" s="12">
        <f ca="1">SUMPRODUCT(AD474:AD$530, OFFSET(AD$533,0, 0, COUNT($B$330:$B$530) - $B881, 1))</f>
        <v>0</v>
      </c>
      <c r="AE881" s="12">
        <f ca="1">SUMPRODUCT(AE474:AE$530, OFFSET(AE$533,0, 0, COUNT($B$330:$B$530) - $B881, 1))</f>
        <v>0</v>
      </c>
      <c r="AF881" s="12">
        <f ca="1">SUMPRODUCT(AF474:AF$530, OFFSET(AF$533,0, 0, COUNT($B$330:$B$530) - $B881, 1))</f>
        <v>0</v>
      </c>
      <c r="AG881" s="12">
        <f ca="1">SUMPRODUCT(AG474:AG$530, OFFSET(AG$533,0, 0, COUNT($B$330:$B$530) - $B881, 1))</f>
        <v>0</v>
      </c>
      <c r="AH881" s="12">
        <f ca="1">SUMPRODUCT(AH474:AH$530, OFFSET(AH$533,0, 0, COUNT($B$330:$B$530) - $B881, 1))</f>
        <v>0</v>
      </c>
      <c r="AI881" s="12">
        <f ca="1">SUMPRODUCT(AI474:AI$530, OFFSET(AI$533,0, 0, COUNT($B$330:$B$530) - $B881, 1))</f>
        <v>0</v>
      </c>
      <c r="AJ881" s="12">
        <f ca="1">SUMPRODUCT(AJ474:AJ$530, OFFSET(AJ$533,0, 0, COUNT($B$330:$B$530) - $B881, 1))</f>
        <v>0</v>
      </c>
      <c r="AK881" s="12">
        <f ca="1">SUMPRODUCT(AK474:AK$530, OFFSET(AK$533,0, 0, COUNT($B$330:$B$530) - $B881, 1))</f>
        <v>0</v>
      </c>
      <c r="AL881" s="12">
        <f ca="1">SUMPRODUCT(AL474:AL$530, OFFSET(AL$533,0, 0, COUNT($B$330:$B$530) - $B881, 1))</f>
        <v>0</v>
      </c>
      <c r="AM881" s="12">
        <f ca="1">SUMPRODUCT(AM474:AM$530, OFFSET(AM$533,0, 0, COUNT($B$330:$B$530) - $B881, 1))</f>
        <v>0</v>
      </c>
      <c r="AN881" s="12">
        <f ca="1">SUMPRODUCT(AN474:AN$530, OFFSET(AN$533,0, 0, COUNT($B$330:$B$530) - $B881, 1))</f>
        <v>0</v>
      </c>
      <c r="AO881" s="12">
        <f ca="1">SUMPRODUCT(AO474:AO$530, OFFSET(AO$533,0, 0, COUNT($B$330:$B$530) - $B881, 1))</f>
        <v>0</v>
      </c>
    </row>
    <row r="882" spans="2:41">
      <c r="B882" s="33">
        <v>145</v>
      </c>
      <c r="C882" s="12">
        <f ca="1">SUMPRODUCT(C475:C$530, OFFSET(C$533,0, 0, COUNT($B$330:$B$530) - $B882, 1))</f>
        <v>0</v>
      </c>
      <c r="D882" s="12">
        <f ca="1">SUMPRODUCT(D475:D$530, OFFSET(D$533,0, 0, COUNT($B$330:$B$530) - $B882, 1))</f>
        <v>0</v>
      </c>
      <c r="E882" s="12">
        <f ca="1">SUMPRODUCT(E475:E$530, OFFSET(E$533,0, 0, COUNT($B$330:$B$530) - $B882, 1))</f>
        <v>0</v>
      </c>
      <c r="F882" s="12">
        <f ca="1">SUMPRODUCT(F475:F$530, OFFSET(F$533,0, 0, COUNT($B$330:$B$530) - $B882, 1))</f>
        <v>0</v>
      </c>
      <c r="G882" s="12">
        <f ca="1">SUMPRODUCT(G475:G$530, OFFSET(G$533,0, 0, COUNT($B$330:$B$530) - $B882, 1))</f>
        <v>0</v>
      </c>
      <c r="H882" s="12">
        <f ca="1">SUMPRODUCT(H475:H$530, OFFSET(H$533,0, 0, COUNT($B$330:$B$530) - $B882, 1))</f>
        <v>0</v>
      </c>
      <c r="I882" s="12">
        <f ca="1">SUMPRODUCT(I475:I$530, OFFSET(I$533,0, 0, COUNT($B$330:$B$530) - $B882, 1))</f>
        <v>0</v>
      </c>
      <c r="J882" s="12">
        <f ca="1">SUMPRODUCT(J475:J$530, OFFSET(J$533,0, 0, COUNT($B$330:$B$530) - $B882, 1))</f>
        <v>0</v>
      </c>
      <c r="K882" s="12">
        <f ca="1">SUMPRODUCT(K475:K$530, OFFSET(K$533,0, 0, COUNT($B$330:$B$530) - $B882, 1))</f>
        <v>0</v>
      </c>
      <c r="L882" s="12">
        <f ca="1">SUMPRODUCT(L475:L$530, OFFSET(L$533,0, 0, COUNT($B$330:$B$530) - $B882, 1))</f>
        <v>0</v>
      </c>
      <c r="M882" s="12">
        <f ca="1">SUMPRODUCT(M475:M$530, OFFSET(M$533,0, 0, COUNT($B$330:$B$530) - $B882, 1))</f>
        <v>0</v>
      </c>
      <c r="N882" s="12">
        <f ca="1">SUMPRODUCT(N475:N$530, OFFSET(N$533,0, 0, COUNT($B$330:$B$530) - $B882, 1))</f>
        <v>0</v>
      </c>
      <c r="O882" s="12">
        <f ca="1">SUMPRODUCT(O475:O$530, OFFSET(O$533,0, 0, COUNT($B$330:$B$530) - $B882, 1))</f>
        <v>0</v>
      </c>
      <c r="P882" s="12">
        <f ca="1">SUMPRODUCT(P475:P$530, OFFSET(P$533,0, 0, COUNT($B$330:$B$530) - $B882, 1))</f>
        <v>0</v>
      </c>
      <c r="Q882" s="12">
        <f ca="1">SUMPRODUCT(Q475:Q$530, OFFSET(Q$533,0, 0, COUNT($B$330:$B$530) - $B882, 1))</f>
        <v>0</v>
      </c>
      <c r="R882" s="12">
        <f ca="1">SUMPRODUCT(R475:R$530, OFFSET(R$533,0, 0, COUNT($B$330:$B$530) - $B882, 1))</f>
        <v>0</v>
      </c>
      <c r="S882" s="12">
        <f ca="1">SUMPRODUCT(S475:S$530, OFFSET(S$533,0, 0, COUNT($B$330:$B$530) - $B882, 1))</f>
        <v>0</v>
      </c>
      <c r="T882" s="12">
        <f ca="1">SUMPRODUCT(T475:T$530, OFFSET(T$533,0, 0, COUNT($B$330:$B$530) - $B882, 1))</f>
        <v>0</v>
      </c>
      <c r="U882" s="12">
        <f ca="1">SUMPRODUCT(U475:U$530, OFFSET(U$533,0, 0, COUNT($B$330:$B$530) - $B882, 1))</f>
        <v>0</v>
      </c>
      <c r="V882" s="12">
        <f ca="1">SUMPRODUCT(V475:V$530, OFFSET(V$533,0, 0, COUNT($B$330:$B$530) - $B882, 1))</f>
        <v>0</v>
      </c>
      <c r="W882" s="12">
        <f ca="1">SUMPRODUCT(W475:W$530, OFFSET(W$533,0, 0, COUNT($B$330:$B$530) - $B882, 1))</f>
        <v>0</v>
      </c>
      <c r="X882" s="12">
        <f ca="1">SUMPRODUCT(X475:X$530, OFFSET(X$533,0, 0, COUNT($B$330:$B$530) - $B882, 1))</f>
        <v>0</v>
      </c>
      <c r="Y882" s="12">
        <f ca="1">SUMPRODUCT(Y475:Y$530, OFFSET(Y$533,0, 0, COUNT($B$330:$B$530) - $B882, 1))</f>
        <v>0</v>
      </c>
      <c r="Z882" s="12">
        <f ca="1">SUMPRODUCT(Z475:Z$530, OFFSET(Z$533,0, 0, COUNT($B$330:$B$530) - $B882, 1))</f>
        <v>0</v>
      </c>
      <c r="AA882" s="12">
        <f ca="1">SUMPRODUCT(AA475:AA$530, OFFSET(AA$533,0, 0, COUNT($B$330:$B$530) - $B882, 1))</f>
        <v>0</v>
      </c>
      <c r="AB882" s="12">
        <f ca="1">SUMPRODUCT(AB475:AB$530, OFFSET(AB$533,0, 0, COUNT($B$330:$B$530) - $B882, 1))</f>
        <v>0</v>
      </c>
      <c r="AC882" s="12">
        <f ca="1">SUMPRODUCT(AC475:AC$530, OFFSET(AC$533,0, 0, COUNT($B$330:$B$530) - $B882, 1))</f>
        <v>0</v>
      </c>
      <c r="AD882" s="12">
        <f ca="1">SUMPRODUCT(AD475:AD$530, OFFSET(AD$533,0, 0, COUNT($B$330:$B$530) - $B882, 1))</f>
        <v>0</v>
      </c>
      <c r="AE882" s="12">
        <f ca="1">SUMPRODUCT(AE475:AE$530, OFFSET(AE$533,0, 0, COUNT($B$330:$B$530) - $B882, 1))</f>
        <v>0</v>
      </c>
      <c r="AF882" s="12">
        <f ca="1">SUMPRODUCT(AF475:AF$530, OFFSET(AF$533,0, 0, COUNT($B$330:$B$530) - $B882, 1))</f>
        <v>0</v>
      </c>
      <c r="AG882" s="12">
        <f ca="1">SUMPRODUCT(AG475:AG$530, OFFSET(AG$533,0, 0, COUNT($B$330:$B$530) - $B882, 1))</f>
        <v>0</v>
      </c>
      <c r="AH882" s="12">
        <f ca="1">SUMPRODUCT(AH475:AH$530, OFFSET(AH$533,0, 0, COUNT($B$330:$B$530) - $B882, 1))</f>
        <v>0</v>
      </c>
      <c r="AI882" s="12">
        <f ca="1">SUMPRODUCT(AI475:AI$530, OFFSET(AI$533,0, 0, COUNT($B$330:$B$530) - $B882, 1))</f>
        <v>0</v>
      </c>
      <c r="AJ882" s="12">
        <f ca="1">SUMPRODUCT(AJ475:AJ$530, OFFSET(AJ$533,0, 0, COUNT($B$330:$B$530) - $B882, 1))</f>
        <v>0</v>
      </c>
      <c r="AK882" s="12">
        <f ca="1">SUMPRODUCT(AK475:AK$530, OFFSET(AK$533,0, 0, COUNT($B$330:$B$530) - $B882, 1))</f>
        <v>0</v>
      </c>
      <c r="AL882" s="12">
        <f ca="1">SUMPRODUCT(AL475:AL$530, OFFSET(AL$533,0, 0, COUNT($B$330:$B$530) - $B882, 1))</f>
        <v>0</v>
      </c>
      <c r="AM882" s="12">
        <f ca="1">SUMPRODUCT(AM475:AM$530, OFFSET(AM$533,0, 0, COUNT($B$330:$B$530) - $B882, 1))</f>
        <v>0</v>
      </c>
      <c r="AN882" s="12">
        <f ca="1">SUMPRODUCT(AN475:AN$530, OFFSET(AN$533,0, 0, COUNT($B$330:$B$530) - $B882, 1))</f>
        <v>0</v>
      </c>
      <c r="AO882" s="12">
        <f ca="1">SUMPRODUCT(AO475:AO$530, OFFSET(AO$533,0, 0, COUNT($B$330:$B$530) - $B882, 1))</f>
        <v>0</v>
      </c>
    </row>
    <row r="883" spans="2:41">
      <c r="B883" s="33">
        <v>146</v>
      </c>
      <c r="C883" s="12">
        <f ca="1">SUMPRODUCT(C476:C$530, OFFSET(C$533,0, 0, COUNT($B$330:$B$530) - $B883, 1))</f>
        <v>0</v>
      </c>
      <c r="D883" s="12">
        <f ca="1">SUMPRODUCT(D476:D$530, OFFSET(D$533,0, 0, COUNT($B$330:$B$530) - $B883, 1))</f>
        <v>0</v>
      </c>
      <c r="E883" s="12">
        <f ca="1">SUMPRODUCT(E476:E$530, OFFSET(E$533,0, 0, COUNT($B$330:$B$530) - $B883, 1))</f>
        <v>0</v>
      </c>
      <c r="F883" s="12">
        <f ca="1">SUMPRODUCT(F476:F$530, OFFSET(F$533,0, 0, COUNT($B$330:$B$530) - $B883, 1))</f>
        <v>0</v>
      </c>
      <c r="G883" s="12">
        <f ca="1">SUMPRODUCT(G476:G$530, OFFSET(G$533,0, 0, COUNT($B$330:$B$530) - $B883, 1))</f>
        <v>0</v>
      </c>
      <c r="H883" s="12">
        <f ca="1">SUMPRODUCT(H476:H$530, OFFSET(H$533,0, 0, COUNT($B$330:$B$530) - $B883, 1))</f>
        <v>0</v>
      </c>
      <c r="I883" s="12">
        <f ca="1">SUMPRODUCT(I476:I$530, OFFSET(I$533,0, 0, COUNT($B$330:$B$530) - $B883, 1))</f>
        <v>0</v>
      </c>
      <c r="J883" s="12">
        <f ca="1">SUMPRODUCT(J476:J$530, OFFSET(J$533,0, 0, COUNT($B$330:$B$530) - $B883, 1))</f>
        <v>0</v>
      </c>
      <c r="K883" s="12">
        <f ca="1">SUMPRODUCT(K476:K$530, OFFSET(K$533,0, 0, COUNT($B$330:$B$530) - $B883, 1))</f>
        <v>0</v>
      </c>
      <c r="L883" s="12">
        <f ca="1">SUMPRODUCT(L476:L$530, OFFSET(L$533,0, 0, COUNT($B$330:$B$530) - $B883, 1))</f>
        <v>0</v>
      </c>
      <c r="M883" s="12">
        <f ca="1">SUMPRODUCT(M476:M$530, OFFSET(M$533,0, 0, COUNT($B$330:$B$530) - $B883, 1))</f>
        <v>0</v>
      </c>
      <c r="N883" s="12">
        <f ca="1">SUMPRODUCT(N476:N$530, OFFSET(N$533,0, 0, COUNT($B$330:$B$530) - $B883, 1))</f>
        <v>0</v>
      </c>
      <c r="O883" s="12">
        <f ca="1">SUMPRODUCT(O476:O$530, OFFSET(O$533,0, 0, COUNT($B$330:$B$530) - $B883, 1))</f>
        <v>0</v>
      </c>
      <c r="P883" s="12">
        <f ca="1">SUMPRODUCT(P476:P$530, OFFSET(P$533,0, 0, COUNT($B$330:$B$530) - $B883, 1))</f>
        <v>0</v>
      </c>
      <c r="Q883" s="12">
        <f ca="1">SUMPRODUCT(Q476:Q$530, OFFSET(Q$533,0, 0, COUNT($B$330:$B$530) - $B883, 1))</f>
        <v>0</v>
      </c>
      <c r="R883" s="12">
        <f ca="1">SUMPRODUCT(R476:R$530, OFFSET(R$533,0, 0, COUNT($B$330:$B$530) - $B883, 1))</f>
        <v>0</v>
      </c>
      <c r="S883" s="12">
        <f ca="1">SUMPRODUCT(S476:S$530, OFFSET(S$533,0, 0, COUNT($B$330:$B$530) - $B883, 1))</f>
        <v>0</v>
      </c>
      <c r="T883" s="12">
        <f ca="1">SUMPRODUCT(T476:T$530, OFFSET(T$533,0, 0, COUNT($B$330:$B$530) - $B883, 1))</f>
        <v>0</v>
      </c>
      <c r="U883" s="12">
        <f ca="1">SUMPRODUCT(U476:U$530, OFFSET(U$533,0, 0, COUNT($B$330:$B$530) - $B883, 1))</f>
        <v>0</v>
      </c>
      <c r="V883" s="12">
        <f ca="1">SUMPRODUCT(V476:V$530, OFFSET(V$533,0, 0, COUNT($B$330:$B$530) - $B883, 1))</f>
        <v>0</v>
      </c>
      <c r="W883" s="12">
        <f ca="1">SUMPRODUCT(W476:W$530, OFFSET(W$533,0, 0, COUNT($B$330:$B$530) - $B883, 1))</f>
        <v>0</v>
      </c>
      <c r="X883" s="12">
        <f ca="1">SUMPRODUCT(X476:X$530, OFFSET(X$533,0, 0, COUNT($B$330:$B$530) - $B883, 1))</f>
        <v>0</v>
      </c>
      <c r="Y883" s="12">
        <f ca="1">SUMPRODUCT(Y476:Y$530, OFFSET(Y$533,0, 0, COUNT($B$330:$B$530) - $B883, 1))</f>
        <v>0</v>
      </c>
      <c r="Z883" s="12">
        <f ca="1">SUMPRODUCT(Z476:Z$530, OFFSET(Z$533,0, 0, COUNT($B$330:$B$530) - $B883, 1))</f>
        <v>0</v>
      </c>
      <c r="AA883" s="12">
        <f ca="1">SUMPRODUCT(AA476:AA$530, OFFSET(AA$533,0, 0, COUNT($B$330:$B$530) - $B883, 1))</f>
        <v>0</v>
      </c>
      <c r="AB883" s="12">
        <f ca="1">SUMPRODUCT(AB476:AB$530, OFFSET(AB$533,0, 0, COUNT($B$330:$B$530) - $B883, 1))</f>
        <v>0</v>
      </c>
      <c r="AC883" s="12">
        <f ca="1">SUMPRODUCT(AC476:AC$530, OFFSET(AC$533,0, 0, COUNT($B$330:$B$530) - $B883, 1))</f>
        <v>0</v>
      </c>
      <c r="AD883" s="12">
        <f ca="1">SUMPRODUCT(AD476:AD$530, OFFSET(AD$533,0, 0, COUNT($B$330:$B$530) - $B883, 1))</f>
        <v>0</v>
      </c>
      <c r="AE883" s="12">
        <f ca="1">SUMPRODUCT(AE476:AE$530, OFFSET(AE$533,0, 0, COUNT($B$330:$B$530) - $B883, 1))</f>
        <v>0</v>
      </c>
      <c r="AF883" s="12">
        <f ca="1">SUMPRODUCT(AF476:AF$530, OFFSET(AF$533,0, 0, COUNT($B$330:$B$530) - $B883, 1))</f>
        <v>0</v>
      </c>
      <c r="AG883" s="12">
        <f ca="1">SUMPRODUCT(AG476:AG$530, OFFSET(AG$533,0, 0, COUNT($B$330:$B$530) - $B883, 1))</f>
        <v>0</v>
      </c>
      <c r="AH883" s="12">
        <f ca="1">SUMPRODUCT(AH476:AH$530, OFFSET(AH$533,0, 0, COUNT($B$330:$B$530) - $B883, 1))</f>
        <v>0</v>
      </c>
      <c r="AI883" s="12">
        <f ca="1">SUMPRODUCT(AI476:AI$530, OFFSET(AI$533,0, 0, COUNT($B$330:$B$530) - $B883, 1))</f>
        <v>0</v>
      </c>
      <c r="AJ883" s="12">
        <f ca="1">SUMPRODUCT(AJ476:AJ$530, OFFSET(AJ$533,0, 0, COUNT($B$330:$B$530) - $B883, 1))</f>
        <v>0</v>
      </c>
      <c r="AK883" s="12">
        <f ca="1">SUMPRODUCT(AK476:AK$530, OFFSET(AK$533,0, 0, COUNT($B$330:$B$530) - $B883, 1))</f>
        <v>0</v>
      </c>
      <c r="AL883" s="12">
        <f ca="1">SUMPRODUCT(AL476:AL$530, OFFSET(AL$533,0, 0, COUNT($B$330:$B$530) - $B883, 1))</f>
        <v>0</v>
      </c>
      <c r="AM883" s="12">
        <f ca="1">SUMPRODUCT(AM476:AM$530, OFFSET(AM$533,0, 0, COUNT($B$330:$B$530) - $B883, 1))</f>
        <v>0</v>
      </c>
      <c r="AN883" s="12">
        <f ca="1">SUMPRODUCT(AN476:AN$530, OFFSET(AN$533,0, 0, COUNT($B$330:$B$530) - $B883, 1))</f>
        <v>0</v>
      </c>
      <c r="AO883" s="12">
        <f ca="1">SUMPRODUCT(AO476:AO$530, OFFSET(AO$533,0, 0, COUNT($B$330:$B$530) - $B883, 1))</f>
        <v>0</v>
      </c>
    </row>
    <row r="884" spans="2:41">
      <c r="B884" s="33">
        <v>147</v>
      </c>
      <c r="C884" s="12">
        <f ca="1">SUMPRODUCT(C477:C$530, OFFSET(C$533,0, 0, COUNT($B$330:$B$530) - $B884, 1))</f>
        <v>0</v>
      </c>
      <c r="D884" s="12">
        <f ca="1">SUMPRODUCT(D477:D$530, OFFSET(D$533,0, 0, COUNT($B$330:$B$530) - $B884, 1))</f>
        <v>0</v>
      </c>
      <c r="E884" s="12">
        <f ca="1">SUMPRODUCT(E477:E$530, OFFSET(E$533,0, 0, COUNT($B$330:$B$530) - $B884, 1))</f>
        <v>0</v>
      </c>
      <c r="F884" s="12">
        <f ca="1">SUMPRODUCT(F477:F$530, OFFSET(F$533,0, 0, COUNT($B$330:$B$530) - $B884, 1))</f>
        <v>0</v>
      </c>
      <c r="G884" s="12">
        <f ca="1">SUMPRODUCT(G477:G$530, OFFSET(G$533,0, 0, COUNT($B$330:$B$530) - $B884, 1))</f>
        <v>0</v>
      </c>
      <c r="H884" s="12">
        <f ca="1">SUMPRODUCT(H477:H$530, OFFSET(H$533,0, 0, COUNT($B$330:$B$530) - $B884, 1))</f>
        <v>0</v>
      </c>
      <c r="I884" s="12">
        <f ca="1">SUMPRODUCT(I477:I$530, OFFSET(I$533,0, 0, COUNT($B$330:$B$530) - $B884, 1))</f>
        <v>0</v>
      </c>
      <c r="J884" s="12">
        <f ca="1">SUMPRODUCT(J477:J$530, OFFSET(J$533,0, 0, COUNT($B$330:$B$530) - $B884, 1))</f>
        <v>0</v>
      </c>
      <c r="K884" s="12">
        <f ca="1">SUMPRODUCT(K477:K$530, OFFSET(K$533,0, 0, COUNT($B$330:$B$530) - $B884, 1))</f>
        <v>0</v>
      </c>
      <c r="L884" s="12">
        <f ca="1">SUMPRODUCT(L477:L$530, OFFSET(L$533,0, 0, COUNT($B$330:$B$530) - $B884, 1))</f>
        <v>0</v>
      </c>
      <c r="M884" s="12">
        <f ca="1">SUMPRODUCT(M477:M$530, OFFSET(M$533,0, 0, COUNT($B$330:$B$530) - $B884, 1))</f>
        <v>0</v>
      </c>
      <c r="N884" s="12">
        <f ca="1">SUMPRODUCT(N477:N$530, OFFSET(N$533,0, 0, COUNT($B$330:$B$530) - $B884, 1))</f>
        <v>0</v>
      </c>
      <c r="O884" s="12">
        <f ca="1">SUMPRODUCT(O477:O$530, OFFSET(O$533,0, 0, COUNT($B$330:$B$530) - $B884, 1))</f>
        <v>0</v>
      </c>
      <c r="P884" s="12">
        <f ca="1">SUMPRODUCT(P477:P$530, OFFSET(P$533,0, 0, COUNT($B$330:$B$530) - $B884, 1))</f>
        <v>0</v>
      </c>
      <c r="Q884" s="12">
        <f ca="1">SUMPRODUCT(Q477:Q$530, OFFSET(Q$533,0, 0, COUNT($B$330:$B$530) - $B884, 1))</f>
        <v>0</v>
      </c>
      <c r="R884" s="12">
        <f ca="1">SUMPRODUCT(R477:R$530, OFFSET(R$533,0, 0, COUNT($B$330:$B$530) - $B884, 1))</f>
        <v>0</v>
      </c>
      <c r="S884" s="12">
        <f ca="1">SUMPRODUCT(S477:S$530, OFFSET(S$533,0, 0, COUNT($B$330:$B$530) - $B884, 1))</f>
        <v>0</v>
      </c>
      <c r="T884" s="12">
        <f ca="1">SUMPRODUCT(T477:T$530, OFFSET(T$533,0, 0, COUNT($B$330:$B$530) - $B884, 1))</f>
        <v>0</v>
      </c>
      <c r="U884" s="12">
        <f ca="1">SUMPRODUCT(U477:U$530, OFFSET(U$533,0, 0, COUNT($B$330:$B$530) - $B884, 1))</f>
        <v>0</v>
      </c>
      <c r="V884" s="12">
        <f ca="1">SUMPRODUCT(V477:V$530, OFFSET(V$533,0, 0, COUNT($B$330:$B$530) - $B884, 1))</f>
        <v>0</v>
      </c>
      <c r="W884" s="12">
        <f ca="1">SUMPRODUCT(W477:W$530, OFFSET(W$533,0, 0, COUNT($B$330:$B$530) - $B884, 1))</f>
        <v>0</v>
      </c>
      <c r="X884" s="12">
        <f ca="1">SUMPRODUCT(X477:X$530, OFFSET(X$533,0, 0, COUNT($B$330:$B$530) - $B884, 1))</f>
        <v>0</v>
      </c>
      <c r="Y884" s="12">
        <f ca="1">SUMPRODUCT(Y477:Y$530, OFFSET(Y$533,0, 0, COUNT($B$330:$B$530) - $B884, 1))</f>
        <v>0</v>
      </c>
      <c r="Z884" s="12">
        <f ca="1">SUMPRODUCT(Z477:Z$530, OFFSET(Z$533,0, 0, COUNT($B$330:$B$530) - $B884, 1))</f>
        <v>0</v>
      </c>
      <c r="AA884" s="12">
        <f ca="1">SUMPRODUCT(AA477:AA$530, OFFSET(AA$533,0, 0, COUNT($B$330:$B$530) - $B884, 1))</f>
        <v>0</v>
      </c>
      <c r="AB884" s="12">
        <f ca="1">SUMPRODUCT(AB477:AB$530, OFFSET(AB$533,0, 0, COUNT($B$330:$B$530) - $B884, 1))</f>
        <v>0</v>
      </c>
      <c r="AC884" s="12">
        <f ca="1">SUMPRODUCT(AC477:AC$530, OFFSET(AC$533,0, 0, COUNT($B$330:$B$530) - $B884, 1))</f>
        <v>0</v>
      </c>
      <c r="AD884" s="12">
        <f ca="1">SUMPRODUCT(AD477:AD$530, OFFSET(AD$533,0, 0, COUNT($B$330:$B$530) - $B884, 1))</f>
        <v>0</v>
      </c>
      <c r="AE884" s="12">
        <f ca="1">SUMPRODUCT(AE477:AE$530, OFFSET(AE$533,0, 0, COUNT($B$330:$B$530) - $B884, 1))</f>
        <v>0</v>
      </c>
      <c r="AF884" s="12">
        <f ca="1">SUMPRODUCT(AF477:AF$530, OFFSET(AF$533,0, 0, COUNT($B$330:$B$530) - $B884, 1))</f>
        <v>0</v>
      </c>
      <c r="AG884" s="12">
        <f ca="1">SUMPRODUCT(AG477:AG$530, OFFSET(AG$533,0, 0, COUNT($B$330:$B$530) - $B884, 1))</f>
        <v>0</v>
      </c>
      <c r="AH884" s="12">
        <f ca="1">SUMPRODUCT(AH477:AH$530, OFFSET(AH$533,0, 0, COUNT($B$330:$B$530) - $B884, 1))</f>
        <v>0</v>
      </c>
      <c r="AI884" s="12">
        <f ca="1">SUMPRODUCT(AI477:AI$530, OFFSET(AI$533,0, 0, COUNT($B$330:$B$530) - $B884, 1))</f>
        <v>0</v>
      </c>
      <c r="AJ884" s="12">
        <f ca="1">SUMPRODUCT(AJ477:AJ$530, OFFSET(AJ$533,0, 0, COUNT($B$330:$B$530) - $B884, 1))</f>
        <v>0</v>
      </c>
      <c r="AK884" s="12">
        <f ca="1">SUMPRODUCT(AK477:AK$530, OFFSET(AK$533,0, 0, COUNT($B$330:$B$530) - $B884, 1))</f>
        <v>0</v>
      </c>
      <c r="AL884" s="12">
        <f ca="1">SUMPRODUCT(AL477:AL$530, OFFSET(AL$533,0, 0, COUNT($B$330:$B$530) - $B884, 1))</f>
        <v>0</v>
      </c>
      <c r="AM884" s="12">
        <f ca="1">SUMPRODUCT(AM477:AM$530, OFFSET(AM$533,0, 0, COUNT($B$330:$B$530) - $B884, 1))</f>
        <v>0</v>
      </c>
      <c r="AN884" s="12">
        <f ca="1">SUMPRODUCT(AN477:AN$530, OFFSET(AN$533,0, 0, COUNT($B$330:$B$530) - $B884, 1))</f>
        <v>0</v>
      </c>
      <c r="AO884" s="12">
        <f ca="1">SUMPRODUCT(AO477:AO$530, OFFSET(AO$533,0, 0, COUNT($B$330:$B$530) - $B884, 1))</f>
        <v>0</v>
      </c>
    </row>
    <row r="885" spans="2:41">
      <c r="B885" s="33">
        <v>148</v>
      </c>
      <c r="C885" s="12">
        <f ca="1">SUMPRODUCT(C478:C$530, OFFSET(C$533,0, 0, COUNT($B$330:$B$530) - $B885, 1))</f>
        <v>0</v>
      </c>
      <c r="D885" s="12">
        <f ca="1">SUMPRODUCT(D478:D$530, OFFSET(D$533,0, 0, COUNT($B$330:$B$530) - $B885, 1))</f>
        <v>0</v>
      </c>
      <c r="E885" s="12">
        <f ca="1">SUMPRODUCT(E478:E$530, OFFSET(E$533,0, 0, COUNT($B$330:$B$530) - $B885, 1))</f>
        <v>0</v>
      </c>
      <c r="F885" s="12">
        <f ca="1">SUMPRODUCT(F478:F$530, OFFSET(F$533,0, 0, COUNT($B$330:$B$530) - $B885, 1))</f>
        <v>0</v>
      </c>
      <c r="G885" s="12">
        <f ca="1">SUMPRODUCT(G478:G$530, OFFSET(G$533,0, 0, COUNT($B$330:$B$530) - $B885, 1))</f>
        <v>0</v>
      </c>
      <c r="H885" s="12">
        <f ca="1">SUMPRODUCT(H478:H$530, OFFSET(H$533,0, 0, COUNT($B$330:$B$530) - $B885, 1))</f>
        <v>0</v>
      </c>
      <c r="I885" s="12">
        <f ca="1">SUMPRODUCT(I478:I$530, OFFSET(I$533,0, 0, COUNT($B$330:$B$530) - $B885, 1))</f>
        <v>0</v>
      </c>
      <c r="J885" s="12">
        <f ca="1">SUMPRODUCT(J478:J$530, OFFSET(J$533,0, 0, COUNT($B$330:$B$530) - $B885, 1))</f>
        <v>0</v>
      </c>
      <c r="K885" s="12">
        <f ca="1">SUMPRODUCT(K478:K$530, OFFSET(K$533,0, 0, COUNT($B$330:$B$530) - $B885, 1))</f>
        <v>0</v>
      </c>
      <c r="L885" s="12">
        <f ca="1">SUMPRODUCT(L478:L$530, OFFSET(L$533,0, 0, COUNT($B$330:$B$530) - $B885, 1))</f>
        <v>0</v>
      </c>
      <c r="M885" s="12">
        <f ca="1">SUMPRODUCT(M478:M$530, OFFSET(M$533,0, 0, COUNT($B$330:$B$530) - $B885, 1))</f>
        <v>0</v>
      </c>
      <c r="N885" s="12">
        <f ca="1">SUMPRODUCT(N478:N$530, OFFSET(N$533,0, 0, COUNT($B$330:$B$530) - $B885, 1))</f>
        <v>0</v>
      </c>
      <c r="O885" s="12">
        <f ca="1">SUMPRODUCT(O478:O$530, OFFSET(O$533,0, 0, COUNT($B$330:$B$530) - $B885, 1))</f>
        <v>0</v>
      </c>
      <c r="P885" s="12">
        <f ca="1">SUMPRODUCT(P478:P$530, OFFSET(P$533,0, 0, COUNT($B$330:$B$530) - $B885, 1))</f>
        <v>0</v>
      </c>
      <c r="Q885" s="12">
        <f ca="1">SUMPRODUCT(Q478:Q$530, OFFSET(Q$533,0, 0, COUNT($B$330:$B$530) - $B885, 1))</f>
        <v>0</v>
      </c>
      <c r="R885" s="12">
        <f ca="1">SUMPRODUCT(R478:R$530, OFFSET(R$533,0, 0, COUNT($B$330:$B$530) - $B885, 1))</f>
        <v>0</v>
      </c>
      <c r="S885" s="12">
        <f ca="1">SUMPRODUCT(S478:S$530, OFFSET(S$533,0, 0, COUNT($B$330:$B$530) - $B885, 1))</f>
        <v>0</v>
      </c>
      <c r="T885" s="12">
        <f ca="1">SUMPRODUCT(T478:T$530, OFFSET(T$533,0, 0, COUNT($B$330:$B$530) - $B885, 1))</f>
        <v>0</v>
      </c>
      <c r="U885" s="12">
        <f ca="1">SUMPRODUCT(U478:U$530, OFFSET(U$533,0, 0, COUNT($B$330:$B$530) - $B885, 1))</f>
        <v>0</v>
      </c>
      <c r="V885" s="12">
        <f ca="1">SUMPRODUCT(V478:V$530, OFFSET(V$533,0, 0, COUNT($B$330:$B$530) - $B885, 1))</f>
        <v>0</v>
      </c>
      <c r="W885" s="12">
        <f ca="1">SUMPRODUCT(W478:W$530, OFFSET(W$533,0, 0, COUNT($B$330:$B$530) - $B885, 1))</f>
        <v>0</v>
      </c>
      <c r="X885" s="12">
        <f ca="1">SUMPRODUCT(X478:X$530, OFFSET(X$533,0, 0, COUNT($B$330:$B$530) - $B885, 1))</f>
        <v>0</v>
      </c>
      <c r="Y885" s="12">
        <f ca="1">SUMPRODUCT(Y478:Y$530, OFFSET(Y$533,0, 0, COUNT($B$330:$B$530) - $B885, 1))</f>
        <v>0</v>
      </c>
      <c r="Z885" s="12">
        <f ca="1">SUMPRODUCT(Z478:Z$530, OFFSET(Z$533,0, 0, COUNT($B$330:$B$530) - $B885, 1))</f>
        <v>0</v>
      </c>
      <c r="AA885" s="12">
        <f ca="1">SUMPRODUCT(AA478:AA$530, OFFSET(AA$533,0, 0, COUNT($B$330:$B$530) - $B885, 1))</f>
        <v>0</v>
      </c>
      <c r="AB885" s="12">
        <f ca="1">SUMPRODUCT(AB478:AB$530, OFFSET(AB$533,0, 0, COUNT($B$330:$B$530) - $B885, 1))</f>
        <v>0</v>
      </c>
      <c r="AC885" s="12">
        <f ca="1">SUMPRODUCT(AC478:AC$530, OFFSET(AC$533,0, 0, COUNT($B$330:$B$530) - $B885, 1))</f>
        <v>0</v>
      </c>
      <c r="AD885" s="12">
        <f ca="1">SUMPRODUCT(AD478:AD$530, OFFSET(AD$533,0, 0, COUNT($B$330:$B$530) - $B885, 1))</f>
        <v>0</v>
      </c>
      <c r="AE885" s="12">
        <f ca="1">SUMPRODUCT(AE478:AE$530, OFFSET(AE$533,0, 0, COUNT($B$330:$B$530) - $B885, 1))</f>
        <v>0</v>
      </c>
      <c r="AF885" s="12">
        <f ca="1">SUMPRODUCT(AF478:AF$530, OFFSET(AF$533,0, 0, COUNT($B$330:$B$530) - $B885, 1))</f>
        <v>0</v>
      </c>
      <c r="AG885" s="12">
        <f ca="1">SUMPRODUCT(AG478:AG$530, OFFSET(AG$533,0, 0, COUNT($B$330:$B$530) - $B885, 1))</f>
        <v>0</v>
      </c>
      <c r="AH885" s="12">
        <f ca="1">SUMPRODUCT(AH478:AH$530, OFFSET(AH$533,0, 0, COUNT($B$330:$B$530) - $B885, 1))</f>
        <v>0</v>
      </c>
      <c r="AI885" s="12">
        <f ca="1">SUMPRODUCT(AI478:AI$530, OFFSET(AI$533,0, 0, COUNT($B$330:$B$530) - $B885, 1))</f>
        <v>0</v>
      </c>
      <c r="AJ885" s="12">
        <f ca="1">SUMPRODUCT(AJ478:AJ$530, OFFSET(AJ$533,0, 0, COUNT($B$330:$B$530) - $B885, 1))</f>
        <v>0</v>
      </c>
      <c r="AK885" s="12">
        <f ca="1">SUMPRODUCT(AK478:AK$530, OFFSET(AK$533,0, 0, COUNT($B$330:$B$530) - $B885, 1))</f>
        <v>0</v>
      </c>
      <c r="AL885" s="12">
        <f ca="1">SUMPRODUCT(AL478:AL$530, OFFSET(AL$533,0, 0, COUNT($B$330:$B$530) - $B885, 1))</f>
        <v>0</v>
      </c>
      <c r="AM885" s="12">
        <f ca="1">SUMPRODUCT(AM478:AM$530, OFFSET(AM$533,0, 0, COUNT($B$330:$B$530) - $B885, 1))</f>
        <v>0</v>
      </c>
      <c r="AN885" s="12">
        <f ca="1">SUMPRODUCT(AN478:AN$530, OFFSET(AN$533,0, 0, COUNT($B$330:$B$530) - $B885, 1))</f>
        <v>0</v>
      </c>
      <c r="AO885" s="12">
        <f ca="1">SUMPRODUCT(AO478:AO$530, OFFSET(AO$533,0, 0, COUNT($B$330:$B$530) - $B885, 1))</f>
        <v>0</v>
      </c>
    </row>
    <row r="886" spans="2:41">
      <c r="B886" s="33">
        <v>149</v>
      </c>
      <c r="C886" s="12">
        <f ca="1">SUMPRODUCT(C479:C$530, OFFSET(C$533,0, 0, COUNT($B$330:$B$530) - $B886, 1))</f>
        <v>0</v>
      </c>
      <c r="D886" s="12">
        <f ca="1">SUMPRODUCT(D479:D$530, OFFSET(D$533,0, 0, COUNT($B$330:$B$530) - $B886, 1))</f>
        <v>0</v>
      </c>
      <c r="E886" s="12">
        <f ca="1">SUMPRODUCT(E479:E$530, OFFSET(E$533,0, 0, COUNT($B$330:$B$530) - $B886, 1))</f>
        <v>0</v>
      </c>
      <c r="F886" s="12">
        <f ca="1">SUMPRODUCT(F479:F$530, OFFSET(F$533,0, 0, COUNT($B$330:$B$530) - $B886, 1))</f>
        <v>0</v>
      </c>
      <c r="G886" s="12">
        <f ca="1">SUMPRODUCT(G479:G$530, OFFSET(G$533,0, 0, COUNT($B$330:$B$530) - $B886, 1))</f>
        <v>0</v>
      </c>
      <c r="H886" s="12">
        <f ca="1">SUMPRODUCT(H479:H$530, OFFSET(H$533,0, 0, COUNT($B$330:$B$530) - $B886, 1))</f>
        <v>0</v>
      </c>
      <c r="I886" s="12">
        <f ca="1">SUMPRODUCT(I479:I$530, OFFSET(I$533,0, 0, COUNT($B$330:$B$530) - $B886, 1))</f>
        <v>0</v>
      </c>
      <c r="J886" s="12">
        <f ca="1">SUMPRODUCT(J479:J$530, OFFSET(J$533,0, 0, COUNT($B$330:$B$530) - $B886, 1))</f>
        <v>0</v>
      </c>
      <c r="K886" s="12">
        <f ca="1">SUMPRODUCT(K479:K$530, OFFSET(K$533,0, 0, COUNT($B$330:$B$530) - $B886, 1))</f>
        <v>0</v>
      </c>
      <c r="L886" s="12">
        <f ca="1">SUMPRODUCT(L479:L$530, OFFSET(L$533,0, 0, COUNT($B$330:$B$530) - $B886, 1))</f>
        <v>0</v>
      </c>
      <c r="M886" s="12">
        <f ca="1">SUMPRODUCT(M479:M$530, OFFSET(M$533,0, 0, COUNT($B$330:$B$530) - $B886, 1))</f>
        <v>0</v>
      </c>
      <c r="N886" s="12">
        <f ca="1">SUMPRODUCT(N479:N$530, OFFSET(N$533,0, 0, COUNT($B$330:$B$530) - $B886, 1))</f>
        <v>0</v>
      </c>
      <c r="O886" s="12">
        <f ca="1">SUMPRODUCT(O479:O$530, OFFSET(O$533,0, 0, COUNT($B$330:$B$530) - $B886, 1))</f>
        <v>0</v>
      </c>
      <c r="P886" s="12">
        <f ca="1">SUMPRODUCT(P479:P$530, OFFSET(P$533,0, 0, COUNT($B$330:$B$530) - $B886, 1))</f>
        <v>0</v>
      </c>
      <c r="Q886" s="12">
        <f ca="1">SUMPRODUCT(Q479:Q$530, OFFSET(Q$533,0, 0, COUNT($B$330:$B$530) - $B886, 1))</f>
        <v>0</v>
      </c>
      <c r="R886" s="12">
        <f ca="1">SUMPRODUCT(R479:R$530, OFFSET(R$533,0, 0, COUNT($B$330:$B$530) - $B886, 1))</f>
        <v>0</v>
      </c>
      <c r="S886" s="12">
        <f ca="1">SUMPRODUCT(S479:S$530, OFFSET(S$533,0, 0, COUNT($B$330:$B$530) - $B886, 1))</f>
        <v>0</v>
      </c>
      <c r="T886" s="12">
        <f ca="1">SUMPRODUCT(T479:T$530, OFFSET(T$533,0, 0, COUNT($B$330:$B$530) - $B886, 1))</f>
        <v>0</v>
      </c>
      <c r="U886" s="12">
        <f ca="1">SUMPRODUCT(U479:U$530, OFFSET(U$533,0, 0, COUNT($B$330:$B$530) - $B886, 1))</f>
        <v>0</v>
      </c>
      <c r="V886" s="12">
        <f ca="1">SUMPRODUCT(V479:V$530, OFFSET(V$533,0, 0, COUNT($B$330:$B$530) - $B886, 1))</f>
        <v>0</v>
      </c>
      <c r="W886" s="12">
        <f ca="1">SUMPRODUCT(W479:W$530, OFFSET(W$533,0, 0, COUNT($B$330:$B$530) - $B886, 1))</f>
        <v>0</v>
      </c>
      <c r="X886" s="12">
        <f ca="1">SUMPRODUCT(X479:X$530, OFFSET(X$533,0, 0, COUNT($B$330:$B$530) - $B886, 1))</f>
        <v>0</v>
      </c>
      <c r="Y886" s="12">
        <f ca="1">SUMPRODUCT(Y479:Y$530, OFFSET(Y$533,0, 0, COUNT($B$330:$B$530) - $B886, 1))</f>
        <v>0</v>
      </c>
      <c r="Z886" s="12">
        <f ca="1">SUMPRODUCT(Z479:Z$530, OFFSET(Z$533,0, 0, COUNT($B$330:$B$530) - $B886, 1))</f>
        <v>0</v>
      </c>
      <c r="AA886" s="12">
        <f ca="1">SUMPRODUCT(AA479:AA$530, OFFSET(AA$533,0, 0, COUNT($B$330:$B$530) - $B886, 1))</f>
        <v>0</v>
      </c>
      <c r="AB886" s="12">
        <f ca="1">SUMPRODUCT(AB479:AB$530, OFFSET(AB$533,0, 0, COUNT($B$330:$B$530) - $B886, 1))</f>
        <v>0</v>
      </c>
      <c r="AC886" s="12">
        <f ca="1">SUMPRODUCT(AC479:AC$530, OFFSET(AC$533,0, 0, COUNT($B$330:$B$530) - $B886, 1))</f>
        <v>0</v>
      </c>
      <c r="AD886" s="12">
        <f ca="1">SUMPRODUCT(AD479:AD$530, OFFSET(AD$533,0, 0, COUNT($B$330:$B$530) - $B886, 1))</f>
        <v>0</v>
      </c>
      <c r="AE886" s="12">
        <f ca="1">SUMPRODUCT(AE479:AE$530, OFFSET(AE$533,0, 0, COUNT($B$330:$B$530) - $B886, 1))</f>
        <v>0</v>
      </c>
      <c r="AF886" s="12">
        <f ca="1">SUMPRODUCT(AF479:AF$530, OFFSET(AF$533,0, 0, COUNT($B$330:$B$530) - $B886, 1))</f>
        <v>0</v>
      </c>
      <c r="AG886" s="12">
        <f ca="1">SUMPRODUCT(AG479:AG$530, OFFSET(AG$533,0, 0, COUNT($B$330:$B$530) - $B886, 1))</f>
        <v>0</v>
      </c>
      <c r="AH886" s="12">
        <f ca="1">SUMPRODUCT(AH479:AH$530, OFFSET(AH$533,0, 0, COUNT($B$330:$B$530) - $B886, 1))</f>
        <v>0</v>
      </c>
      <c r="AI886" s="12">
        <f ca="1">SUMPRODUCT(AI479:AI$530, OFFSET(AI$533,0, 0, COUNT($B$330:$B$530) - $B886, 1))</f>
        <v>0</v>
      </c>
      <c r="AJ886" s="12">
        <f ca="1">SUMPRODUCT(AJ479:AJ$530, OFFSET(AJ$533,0, 0, COUNT($B$330:$B$530) - $B886, 1))</f>
        <v>0</v>
      </c>
      <c r="AK886" s="12">
        <f ca="1">SUMPRODUCT(AK479:AK$530, OFFSET(AK$533,0, 0, COUNT($B$330:$B$530) - $B886, 1))</f>
        <v>0</v>
      </c>
      <c r="AL886" s="12">
        <f ca="1">SUMPRODUCT(AL479:AL$530, OFFSET(AL$533,0, 0, COUNT($B$330:$B$530) - $B886, 1))</f>
        <v>0</v>
      </c>
      <c r="AM886" s="12">
        <f ca="1">SUMPRODUCT(AM479:AM$530, OFFSET(AM$533,0, 0, COUNT($B$330:$B$530) - $B886, 1))</f>
        <v>0</v>
      </c>
      <c r="AN886" s="12">
        <f ca="1">SUMPRODUCT(AN479:AN$530, OFFSET(AN$533,0, 0, COUNT($B$330:$B$530) - $B886, 1))</f>
        <v>0</v>
      </c>
      <c r="AO886" s="12">
        <f ca="1">SUMPRODUCT(AO479:AO$530, OFFSET(AO$533,0, 0, COUNT($B$330:$B$530) - $B886, 1))</f>
        <v>0</v>
      </c>
    </row>
    <row r="887" spans="2:41">
      <c r="B887" s="33">
        <v>150</v>
      </c>
      <c r="C887" s="12">
        <f ca="1">SUMPRODUCT(C480:C$530, OFFSET(C$533,0, 0, COUNT($B$330:$B$530) - $B887, 1))</f>
        <v>0</v>
      </c>
      <c r="D887" s="12">
        <f ca="1">SUMPRODUCT(D480:D$530, OFFSET(D$533,0, 0, COUNT($B$330:$B$530) - $B887, 1))</f>
        <v>0</v>
      </c>
      <c r="E887" s="12">
        <f ca="1">SUMPRODUCT(E480:E$530, OFFSET(E$533,0, 0, COUNT($B$330:$B$530) - $B887, 1))</f>
        <v>0</v>
      </c>
      <c r="F887" s="12">
        <f ca="1">SUMPRODUCT(F480:F$530, OFFSET(F$533,0, 0, COUNT($B$330:$B$530) - $B887, 1))</f>
        <v>0</v>
      </c>
      <c r="G887" s="12">
        <f ca="1">SUMPRODUCT(G480:G$530, OFFSET(G$533,0, 0, COUNT($B$330:$B$530) - $B887, 1))</f>
        <v>0</v>
      </c>
      <c r="H887" s="12">
        <f ca="1">SUMPRODUCT(H480:H$530, OFFSET(H$533,0, 0, COUNT($B$330:$B$530) - $B887, 1))</f>
        <v>0</v>
      </c>
      <c r="I887" s="12">
        <f ca="1">SUMPRODUCT(I480:I$530, OFFSET(I$533,0, 0, COUNT($B$330:$B$530) - $B887, 1))</f>
        <v>0</v>
      </c>
      <c r="J887" s="12">
        <f ca="1">SUMPRODUCT(J480:J$530, OFFSET(J$533,0, 0, COUNT($B$330:$B$530) - $B887, 1))</f>
        <v>0</v>
      </c>
      <c r="K887" s="12">
        <f ca="1">SUMPRODUCT(K480:K$530, OFFSET(K$533,0, 0, COUNT($B$330:$B$530) - $B887, 1))</f>
        <v>0</v>
      </c>
      <c r="L887" s="12">
        <f ca="1">SUMPRODUCT(L480:L$530, OFFSET(L$533,0, 0, COUNT($B$330:$B$530) - $B887, 1))</f>
        <v>0</v>
      </c>
      <c r="M887" s="12">
        <f ca="1">SUMPRODUCT(M480:M$530, OFFSET(M$533,0, 0, COUNT($B$330:$B$530) - $B887, 1))</f>
        <v>0</v>
      </c>
      <c r="N887" s="12">
        <f ca="1">SUMPRODUCT(N480:N$530, OFFSET(N$533,0, 0, COUNT($B$330:$B$530) - $B887, 1))</f>
        <v>0</v>
      </c>
      <c r="O887" s="12">
        <f ca="1">SUMPRODUCT(O480:O$530, OFFSET(O$533,0, 0, COUNT($B$330:$B$530) - $B887, 1))</f>
        <v>0</v>
      </c>
      <c r="P887" s="12">
        <f ca="1">SUMPRODUCT(P480:P$530, OFFSET(P$533,0, 0, COUNT($B$330:$B$530) - $B887, 1))</f>
        <v>0</v>
      </c>
      <c r="Q887" s="12">
        <f ca="1">SUMPRODUCT(Q480:Q$530, OFFSET(Q$533,0, 0, COUNT($B$330:$B$530) - $B887, 1))</f>
        <v>0</v>
      </c>
      <c r="R887" s="12">
        <f ca="1">SUMPRODUCT(R480:R$530, OFFSET(R$533,0, 0, COUNT($B$330:$B$530) - $B887, 1))</f>
        <v>0</v>
      </c>
      <c r="S887" s="12">
        <f ca="1">SUMPRODUCT(S480:S$530, OFFSET(S$533,0, 0, COUNT($B$330:$B$530) - $B887, 1))</f>
        <v>0</v>
      </c>
      <c r="T887" s="12">
        <f ca="1">SUMPRODUCT(T480:T$530, OFFSET(T$533,0, 0, COUNT($B$330:$B$530) - $B887, 1))</f>
        <v>0</v>
      </c>
      <c r="U887" s="12">
        <f ca="1">SUMPRODUCT(U480:U$530, OFFSET(U$533,0, 0, COUNT($B$330:$B$530) - $B887, 1))</f>
        <v>0</v>
      </c>
      <c r="V887" s="12">
        <f ca="1">SUMPRODUCT(V480:V$530, OFFSET(V$533,0, 0, COUNT($B$330:$B$530) - $B887, 1))</f>
        <v>0</v>
      </c>
      <c r="W887" s="12">
        <f ca="1">SUMPRODUCT(W480:W$530, OFFSET(W$533,0, 0, COUNT($B$330:$B$530) - $B887, 1))</f>
        <v>0</v>
      </c>
      <c r="X887" s="12">
        <f ca="1">SUMPRODUCT(X480:X$530, OFFSET(X$533,0, 0, COUNT($B$330:$B$530) - $B887, 1))</f>
        <v>0</v>
      </c>
      <c r="Y887" s="12">
        <f ca="1">SUMPRODUCT(Y480:Y$530, OFFSET(Y$533,0, 0, COUNT($B$330:$B$530) - $B887, 1))</f>
        <v>0</v>
      </c>
      <c r="Z887" s="12">
        <f ca="1">SUMPRODUCT(Z480:Z$530, OFFSET(Z$533,0, 0, COUNT($B$330:$B$530) - $B887, 1))</f>
        <v>0</v>
      </c>
      <c r="AA887" s="12">
        <f ca="1">SUMPRODUCT(AA480:AA$530, OFFSET(AA$533,0, 0, COUNT($B$330:$B$530) - $B887, 1))</f>
        <v>0</v>
      </c>
      <c r="AB887" s="12">
        <f ca="1">SUMPRODUCT(AB480:AB$530, OFFSET(AB$533,0, 0, COUNT($B$330:$B$530) - $B887, 1))</f>
        <v>0</v>
      </c>
      <c r="AC887" s="12">
        <f ca="1">SUMPRODUCT(AC480:AC$530, OFFSET(AC$533,0, 0, COUNT($B$330:$B$530) - $B887, 1))</f>
        <v>0</v>
      </c>
      <c r="AD887" s="12">
        <f ca="1">SUMPRODUCT(AD480:AD$530, OFFSET(AD$533,0, 0, COUNT($B$330:$B$530) - $B887, 1))</f>
        <v>0</v>
      </c>
      <c r="AE887" s="12">
        <f ca="1">SUMPRODUCT(AE480:AE$530, OFFSET(AE$533,0, 0, COUNT($B$330:$B$530) - $B887, 1))</f>
        <v>0</v>
      </c>
      <c r="AF887" s="12">
        <f ca="1">SUMPRODUCT(AF480:AF$530, OFFSET(AF$533,0, 0, COUNT($B$330:$B$530) - $B887, 1))</f>
        <v>0</v>
      </c>
      <c r="AG887" s="12">
        <f ca="1">SUMPRODUCT(AG480:AG$530, OFFSET(AG$533,0, 0, COUNT($B$330:$B$530) - $B887, 1))</f>
        <v>0</v>
      </c>
      <c r="AH887" s="12">
        <f ca="1">SUMPRODUCT(AH480:AH$530, OFFSET(AH$533,0, 0, COUNT($B$330:$B$530) - $B887, 1))</f>
        <v>0</v>
      </c>
      <c r="AI887" s="12">
        <f ca="1">SUMPRODUCT(AI480:AI$530, OFFSET(AI$533,0, 0, COUNT($B$330:$B$530) - $B887, 1))</f>
        <v>0</v>
      </c>
      <c r="AJ887" s="12">
        <f ca="1">SUMPRODUCT(AJ480:AJ$530, OFFSET(AJ$533,0, 0, COUNT($B$330:$B$530) - $B887, 1))</f>
        <v>0</v>
      </c>
      <c r="AK887" s="12">
        <f ca="1">SUMPRODUCT(AK480:AK$530, OFFSET(AK$533,0, 0, COUNT($B$330:$B$530) - $B887, 1))</f>
        <v>0</v>
      </c>
      <c r="AL887" s="12">
        <f ca="1">SUMPRODUCT(AL480:AL$530, OFFSET(AL$533,0, 0, COUNT($B$330:$B$530) - $B887, 1))</f>
        <v>0</v>
      </c>
      <c r="AM887" s="12">
        <f ca="1">SUMPRODUCT(AM480:AM$530, OFFSET(AM$533,0, 0, COUNT($B$330:$B$530) - $B887, 1))</f>
        <v>0</v>
      </c>
      <c r="AN887" s="12">
        <f ca="1">SUMPRODUCT(AN480:AN$530, OFFSET(AN$533,0, 0, COUNT($B$330:$B$530) - $B887, 1))</f>
        <v>0</v>
      </c>
      <c r="AO887" s="12">
        <f ca="1">SUMPRODUCT(AO480:AO$530, OFFSET(AO$533,0, 0, COUNT($B$330:$B$530) - $B887, 1))</f>
        <v>0</v>
      </c>
    </row>
    <row r="888" spans="2:41">
      <c r="B888" s="33">
        <v>151</v>
      </c>
      <c r="C888" s="12">
        <f ca="1">SUMPRODUCT(C481:C$530, OFFSET(C$533,0, 0, COUNT($B$330:$B$530) - $B888, 1))</f>
        <v>0</v>
      </c>
      <c r="D888" s="12">
        <f ca="1">SUMPRODUCT(D481:D$530, OFFSET(D$533,0, 0, COUNT($B$330:$B$530) - $B888, 1))</f>
        <v>0</v>
      </c>
      <c r="E888" s="12">
        <f ca="1">SUMPRODUCT(E481:E$530, OFFSET(E$533,0, 0, COUNT($B$330:$B$530) - $B888, 1))</f>
        <v>0</v>
      </c>
      <c r="F888" s="12">
        <f ca="1">SUMPRODUCT(F481:F$530, OFFSET(F$533,0, 0, COUNT($B$330:$B$530) - $B888, 1))</f>
        <v>0</v>
      </c>
      <c r="G888" s="12">
        <f ca="1">SUMPRODUCT(G481:G$530, OFFSET(G$533,0, 0, COUNT($B$330:$B$530) - $B888, 1))</f>
        <v>0</v>
      </c>
      <c r="H888" s="12">
        <f ca="1">SUMPRODUCT(H481:H$530, OFFSET(H$533,0, 0, COUNT($B$330:$B$530) - $B888, 1))</f>
        <v>0</v>
      </c>
      <c r="I888" s="12">
        <f ca="1">SUMPRODUCT(I481:I$530, OFFSET(I$533,0, 0, COUNT($B$330:$B$530) - $B888, 1))</f>
        <v>0</v>
      </c>
      <c r="J888" s="12">
        <f ca="1">SUMPRODUCT(J481:J$530, OFFSET(J$533,0, 0, COUNT($B$330:$B$530) - $B888, 1))</f>
        <v>0</v>
      </c>
      <c r="K888" s="12">
        <f ca="1">SUMPRODUCT(K481:K$530, OFFSET(K$533,0, 0, COUNT($B$330:$B$530) - $B888, 1))</f>
        <v>0</v>
      </c>
      <c r="L888" s="12">
        <f ca="1">SUMPRODUCT(L481:L$530, OFFSET(L$533,0, 0, COUNT($B$330:$B$530) - $B888, 1))</f>
        <v>0</v>
      </c>
      <c r="M888" s="12">
        <f ca="1">SUMPRODUCT(M481:M$530, OFFSET(M$533,0, 0, COUNT($B$330:$B$530) - $B888, 1))</f>
        <v>0</v>
      </c>
      <c r="N888" s="12">
        <f ca="1">SUMPRODUCT(N481:N$530, OFFSET(N$533,0, 0, COUNT($B$330:$B$530) - $B888, 1))</f>
        <v>0</v>
      </c>
      <c r="O888" s="12">
        <f ca="1">SUMPRODUCT(O481:O$530, OFFSET(O$533,0, 0, COUNT($B$330:$B$530) - $B888, 1))</f>
        <v>0</v>
      </c>
      <c r="P888" s="12">
        <f ca="1">SUMPRODUCT(P481:P$530, OFFSET(P$533,0, 0, COUNT($B$330:$B$530) - $B888, 1))</f>
        <v>0</v>
      </c>
      <c r="Q888" s="12">
        <f ca="1">SUMPRODUCT(Q481:Q$530, OFFSET(Q$533,0, 0, COUNT($B$330:$B$530) - $B888, 1))</f>
        <v>0</v>
      </c>
      <c r="R888" s="12">
        <f ca="1">SUMPRODUCT(R481:R$530, OFFSET(R$533,0, 0, COUNT($B$330:$B$530) - $B888, 1))</f>
        <v>0</v>
      </c>
      <c r="S888" s="12">
        <f ca="1">SUMPRODUCT(S481:S$530, OFFSET(S$533,0, 0, COUNT($B$330:$B$530) - $B888, 1))</f>
        <v>0</v>
      </c>
      <c r="T888" s="12">
        <f ca="1">SUMPRODUCT(T481:T$530, OFFSET(T$533,0, 0, COUNT($B$330:$B$530) - $B888, 1))</f>
        <v>0</v>
      </c>
      <c r="U888" s="12">
        <f ca="1">SUMPRODUCT(U481:U$530, OFFSET(U$533,0, 0, COUNT($B$330:$B$530) - $B888, 1))</f>
        <v>0</v>
      </c>
      <c r="V888" s="12">
        <f ca="1">SUMPRODUCT(V481:V$530, OFFSET(V$533,0, 0, COUNT($B$330:$B$530) - $B888, 1))</f>
        <v>0</v>
      </c>
      <c r="W888" s="12">
        <f ca="1">SUMPRODUCT(W481:W$530, OFFSET(W$533,0, 0, COUNT($B$330:$B$530) - $B888, 1))</f>
        <v>0</v>
      </c>
      <c r="X888" s="12">
        <f ca="1">SUMPRODUCT(X481:X$530, OFFSET(X$533,0, 0, COUNT($B$330:$B$530) - $B888, 1))</f>
        <v>0</v>
      </c>
      <c r="Y888" s="12">
        <f ca="1">SUMPRODUCT(Y481:Y$530, OFFSET(Y$533,0, 0, COUNT($B$330:$B$530) - $B888, 1))</f>
        <v>0</v>
      </c>
      <c r="Z888" s="12">
        <f ca="1">SUMPRODUCT(Z481:Z$530, OFFSET(Z$533,0, 0, COUNT($B$330:$B$530) - $B888, 1))</f>
        <v>0</v>
      </c>
      <c r="AA888" s="12">
        <f ca="1">SUMPRODUCT(AA481:AA$530, OFFSET(AA$533,0, 0, COUNT($B$330:$B$530) - $B888, 1))</f>
        <v>0</v>
      </c>
      <c r="AB888" s="12">
        <f ca="1">SUMPRODUCT(AB481:AB$530, OFFSET(AB$533,0, 0, COUNT($B$330:$B$530) - $B888, 1))</f>
        <v>0</v>
      </c>
      <c r="AC888" s="12">
        <f ca="1">SUMPRODUCT(AC481:AC$530, OFFSET(AC$533,0, 0, COUNT($B$330:$B$530) - $B888, 1))</f>
        <v>0</v>
      </c>
      <c r="AD888" s="12">
        <f ca="1">SUMPRODUCT(AD481:AD$530, OFFSET(AD$533,0, 0, COUNT($B$330:$B$530) - $B888, 1))</f>
        <v>0</v>
      </c>
      <c r="AE888" s="12">
        <f ca="1">SUMPRODUCT(AE481:AE$530, OFFSET(AE$533,0, 0, COUNT($B$330:$B$530) - $B888, 1))</f>
        <v>0</v>
      </c>
      <c r="AF888" s="12">
        <f ca="1">SUMPRODUCT(AF481:AF$530, OFFSET(AF$533,0, 0, COUNT($B$330:$B$530) - $B888, 1))</f>
        <v>0</v>
      </c>
      <c r="AG888" s="12">
        <f ca="1">SUMPRODUCT(AG481:AG$530, OFFSET(AG$533,0, 0, COUNT($B$330:$B$530) - $B888, 1))</f>
        <v>0</v>
      </c>
      <c r="AH888" s="12">
        <f ca="1">SUMPRODUCT(AH481:AH$530, OFFSET(AH$533,0, 0, COUNT($B$330:$B$530) - $B888, 1))</f>
        <v>0</v>
      </c>
      <c r="AI888" s="12">
        <f ca="1">SUMPRODUCT(AI481:AI$530, OFFSET(AI$533,0, 0, COUNT($B$330:$B$530) - $B888, 1))</f>
        <v>0</v>
      </c>
      <c r="AJ888" s="12">
        <f ca="1">SUMPRODUCT(AJ481:AJ$530, OFFSET(AJ$533,0, 0, COUNT($B$330:$B$530) - $B888, 1))</f>
        <v>0</v>
      </c>
      <c r="AK888" s="12">
        <f ca="1">SUMPRODUCT(AK481:AK$530, OFFSET(AK$533,0, 0, COUNT($B$330:$B$530) - $B888, 1))</f>
        <v>0</v>
      </c>
      <c r="AL888" s="12">
        <f ca="1">SUMPRODUCT(AL481:AL$530, OFFSET(AL$533,0, 0, COUNT($B$330:$B$530) - $B888, 1))</f>
        <v>0</v>
      </c>
      <c r="AM888" s="12">
        <f ca="1">SUMPRODUCT(AM481:AM$530, OFFSET(AM$533,0, 0, COUNT($B$330:$B$530) - $B888, 1))</f>
        <v>0</v>
      </c>
      <c r="AN888" s="12">
        <f ca="1">SUMPRODUCT(AN481:AN$530, OFFSET(AN$533,0, 0, COUNT($B$330:$B$530) - $B888, 1))</f>
        <v>0</v>
      </c>
      <c r="AO888" s="12">
        <f ca="1">SUMPRODUCT(AO481:AO$530, OFFSET(AO$533,0, 0, COUNT($B$330:$B$530) - $B888, 1))</f>
        <v>0</v>
      </c>
    </row>
    <row r="889" spans="2:41">
      <c r="B889" s="33">
        <v>152</v>
      </c>
      <c r="C889" s="12">
        <f ca="1">SUMPRODUCT(C482:C$530, OFFSET(C$533,0, 0, COUNT($B$330:$B$530) - $B889, 1))</f>
        <v>0</v>
      </c>
      <c r="D889" s="12">
        <f ca="1">SUMPRODUCT(D482:D$530, OFFSET(D$533,0, 0, COUNT($B$330:$B$530) - $B889, 1))</f>
        <v>0</v>
      </c>
      <c r="E889" s="12">
        <f ca="1">SUMPRODUCT(E482:E$530, OFFSET(E$533,0, 0, COUNT($B$330:$B$530) - $B889, 1))</f>
        <v>0</v>
      </c>
      <c r="F889" s="12">
        <f ca="1">SUMPRODUCT(F482:F$530, OFFSET(F$533,0, 0, COUNT($B$330:$B$530) - $B889, 1))</f>
        <v>0</v>
      </c>
      <c r="G889" s="12">
        <f ca="1">SUMPRODUCT(G482:G$530, OFFSET(G$533,0, 0, COUNT($B$330:$B$530) - $B889, 1))</f>
        <v>0</v>
      </c>
      <c r="H889" s="12">
        <f ca="1">SUMPRODUCT(H482:H$530, OFFSET(H$533,0, 0, COUNT($B$330:$B$530) - $B889, 1))</f>
        <v>0</v>
      </c>
      <c r="I889" s="12">
        <f ca="1">SUMPRODUCT(I482:I$530, OFFSET(I$533,0, 0, COUNT($B$330:$B$530) - $B889, 1))</f>
        <v>0</v>
      </c>
      <c r="J889" s="12">
        <f ca="1">SUMPRODUCT(J482:J$530, OFFSET(J$533,0, 0, COUNT($B$330:$B$530) - $B889, 1))</f>
        <v>0</v>
      </c>
      <c r="K889" s="12">
        <f ca="1">SUMPRODUCT(K482:K$530, OFFSET(K$533,0, 0, COUNT($B$330:$B$530) - $B889, 1))</f>
        <v>0</v>
      </c>
      <c r="L889" s="12">
        <f ca="1">SUMPRODUCT(L482:L$530, OFFSET(L$533,0, 0, COUNT($B$330:$B$530) - $B889, 1))</f>
        <v>0</v>
      </c>
      <c r="M889" s="12">
        <f ca="1">SUMPRODUCT(M482:M$530, OFFSET(M$533,0, 0, COUNT($B$330:$B$530) - $B889, 1))</f>
        <v>0</v>
      </c>
      <c r="N889" s="12">
        <f ca="1">SUMPRODUCT(N482:N$530, OFFSET(N$533,0, 0, COUNT($B$330:$B$530) - $B889, 1))</f>
        <v>0</v>
      </c>
      <c r="O889" s="12">
        <f ca="1">SUMPRODUCT(O482:O$530, OFFSET(O$533,0, 0, COUNT($B$330:$B$530) - $B889, 1))</f>
        <v>0</v>
      </c>
      <c r="P889" s="12">
        <f ca="1">SUMPRODUCT(P482:P$530, OFFSET(P$533,0, 0, COUNT($B$330:$B$530) - $B889, 1))</f>
        <v>0</v>
      </c>
      <c r="Q889" s="12">
        <f ca="1">SUMPRODUCT(Q482:Q$530, OFFSET(Q$533,0, 0, COUNT($B$330:$B$530) - $B889, 1))</f>
        <v>0</v>
      </c>
      <c r="R889" s="12">
        <f ca="1">SUMPRODUCT(R482:R$530, OFFSET(R$533,0, 0, COUNT($B$330:$B$530) - $B889, 1))</f>
        <v>0</v>
      </c>
      <c r="S889" s="12">
        <f ca="1">SUMPRODUCT(S482:S$530, OFFSET(S$533,0, 0, COUNT($B$330:$B$530) - $B889, 1))</f>
        <v>0</v>
      </c>
      <c r="T889" s="12">
        <f ca="1">SUMPRODUCT(T482:T$530, OFFSET(T$533,0, 0, COUNT($B$330:$B$530) - $B889, 1))</f>
        <v>0</v>
      </c>
      <c r="U889" s="12">
        <f ca="1">SUMPRODUCT(U482:U$530, OFFSET(U$533,0, 0, COUNT($B$330:$B$530) - $B889, 1))</f>
        <v>0</v>
      </c>
      <c r="V889" s="12">
        <f ca="1">SUMPRODUCT(V482:V$530, OFFSET(V$533,0, 0, COUNT($B$330:$B$530) - $B889, 1))</f>
        <v>0</v>
      </c>
      <c r="W889" s="12">
        <f ca="1">SUMPRODUCT(W482:W$530, OFFSET(W$533,0, 0, COUNT($B$330:$B$530) - $B889, 1))</f>
        <v>0</v>
      </c>
      <c r="X889" s="12">
        <f ca="1">SUMPRODUCT(X482:X$530, OFFSET(X$533,0, 0, COUNT($B$330:$B$530) - $B889, 1))</f>
        <v>0</v>
      </c>
      <c r="Y889" s="12">
        <f ca="1">SUMPRODUCT(Y482:Y$530, OFFSET(Y$533,0, 0, COUNT($B$330:$B$530) - $B889, 1))</f>
        <v>0</v>
      </c>
      <c r="Z889" s="12">
        <f ca="1">SUMPRODUCT(Z482:Z$530, OFFSET(Z$533,0, 0, COUNT($B$330:$B$530) - $B889, 1))</f>
        <v>0</v>
      </c>
      <c r="AA889" s="12">
        <f ca="1">SUMPRODUCT(AA482:AA$530, OFFSET(AA$533,0, 0, COUNT($B$330:$B$530) - $B889, 1))</f>
        <v>0</v>
      </c>
      <c r="AB889" s="12">
        <f ca="1">SUMPRODUCT(AB482:AB$530, OFFSET(AB$533,0, 0, COUNT($B$330:$B$530) - $B889, 1))</f>
        <v>0</v>
      </c>
      <c r="AC889" s="12">
        <f ca="1">SUMPRODUCT(AC482:AC$530, OFFSET(AC$533,0, 0, COUNT($B$330:$B$530) - $B889, 1))</f>
        <v>0</v>
      </c>
      <c r="AD889" s="12">
        <f ca="1">SUMPRODUCT(AD482:AD$530, OFFSET(AD$533,0, 0, COUNT($B$330:$B$530) - $B889, 1))</f>
        <v>0</v>
      </c>
      <c r="AE889" s="12">
        <f ca="1">SUMPRODUCT(AE482:AE$530, OFFSET(AE$533,0, 0, COUNT($B$330:$B$530) - $B889, 1))</f>
        <v>0</v>
      </c>
      <c r="AF889" s="12">
        <f ca="1">SUMPRODUCT(AF482:AF$530, OFFSET(AF$533,0, 0, COUNT($B$330:$B$530) - $B889, 1))</f>
        <v>0</v>
      </c>
      <c r="AG889" s="12">
        <f ca="1">SUMPRODUCT(AG482:AG$530, OFFSET(AG$533,0, 0, COUNT($B$330:$B$530) - $B889, 1))</f>
        <v>0</v>
      </c>
      <c r="AH889" s="12">
        <f ca="1">SUMPRODUCT(AH482:AH$530, OFFSET(AH$533,0, 0, COUNT($B$330:$B$530) - $B889, 1))</f>
        <v>0</v>
      </c>
      <c r="AI889" s="12">
        <f ca="1">SUMPRODUCT(AI482:AI$530, OFFSET(AI$533,0, 0, COUNT($B$330:$B$530) - $B889, 1))</f>
        <v>0</v>
      </c>
      <c r="AJ889" s="12">
        <f ca="1">SUMPRODUCT(AJ482:AJ$530, OFFSET(AJ$533,0, 0, COUNT($B$330:$B$530) - $B889, 1))</f>
        <v>0</v>
      </c>
      <c r="AK889" s="12">
        <f ca="1">SUMPRODUCT(AK482:AK$530, OFFSET(AK$533,0, 0, COUNT($B$330:$B$530) - $B889, 1))</f>
        <v>0</v>
      </c>
      <c r="AL889" s="12">
        <f ca="1">SUMPRODUCT(AL482:AL$530, OFFSET(AL$533,0, 0, COUNT($B$330:$B$530) - $B889, 1))</f>
        <v>0</v>
      </c>
      <c r="AM889" s="12">
        <f ca="1">SUMPRODUCT(AM482:AM$530, OFFSET(AM$533,0, 0, COUNT($B$330:$B$530) - $B889, 1))</f>
        <v>0</v>
      </c>
      <c r="AN889" s="12">
        <f ca="1">SUMPRODUCT(AN482:AN$530, OFFSET(AN$533,0, 0, COUNT($B$330:$B$530) - $B889, 1))</f>
        <v>0</v>
      </c>
      <c r="AO889" s="12">
        <f ca="1">SUMPRODUCT(AO482:AO$530, OFFSET(AO$533,0, 0, COUNT($B$330:$B$530) - $B889, 1))</f>
        <v>0</v>
      </c>
    </row>
    <row r="890" spans="2:41">
      <c r="B890" s="33">
        <v>153</v>
      </c>
      <c r="C890" s="12">
        <f ca="1">SUMPRODUCT(C483:C$530, OFFSET(C$533,0, 0, COUNT($B$330:$B$530) - $B890, 1))</f>
        <v>0</v>
      </c>
      <c r="D890" s="12">
        <f ca="1">SUMPRODUCT(D483:D$530, OFFSET(D$533,0, 0, COUNT($B$330:$B$530) - $B890, 1))</f>
        <v>0</v>
      </c>
      <c r="E890" s="12">
        <f ca="1">SUMPRODUCT(E483:E$530, OFFSET(E$533,0, 0, COUNT($B$330:$B$530) - $B890, 1))</f>
        <v>0</v>
      </c>
      <c r="F890" s="12">
        <f ca="1">SUMPRODUCT(F483:F$530, OFFSET(F$533,0, 0, COUNT($B$330:$B$530) - $B890, 1))</f>
        <v>0</v>
      </c>
      <c r="G890" s="12">
        <f ca="1">SUMPRODUCT(G483:G$530, OFFSET(G$533,0, 0, COUNT($B$330:$B$530) - $B890, 1))</f>
        <v>0</v>
      </c>
      <c r="H890" s="12">
        <f ca="1">SUMPRODUCT(H483:H$530, OFFSET(H$533,0, 0, COUNT($B$330:$B$530) - $B890, 1))</f>
        <v>0</v>
      </c>
      <c r="I890" s="12">
        <f ca="1">SUMPRODUCT(I483:I$530, OFFSET(I$533,0, 0, COUNT($B$330:$B$530) - $B890, 1))</f>
        <v>0</v>
      </c>
      <c r="J890" s="12">
        <f ca="1">SUMPRODUCT(J483:J$530, OFFSET(J$533,0, 0, COUNT($B$330:$B$530) - $B890, 1))</f>
        <v>0</v>
      </c>
      <c r="K890" s="12">
        <f ca="1">SUMPRODUCT(K483:K$530, OFFSET(K$533,0, 0, COUNT($B$330:$B$530) - $B890, 1))</f>
        <v>0</v>
      </c>
      <c r="L890" s="12">
        <f ca="1">SUMPRODUCT(L483:L$530, OFFSET(L$533,0, 0, COUNT($B$330:$B$530) - $B890, 1))</f>
        <v>0</v>
      </c>
      <c r="M890" s="12">
        <f ca="1">SUMPRODUCT(M483:M$530, OFFSET(M$533,0, 0, COUNT($B$330:$B$530) - $B890, 1))</f>
        <v>0</v>
      </c>
      <c r="N890" s="12">
        <f ca="1">SUMPRODUCT(N483:N$530, OFFSET(N$533,0, 0, COUNT($B$330:$B$530) - $B890, 1))</f>
        <v>0</v>
      </c>
      <c r="O890" s="12">
        <f ca="1">SUMPRODUCT(O483:O$530, OFFSET(O$533,0, 0, COUNT($B$330:$B$530) - $B890, 1))</f>
        <v>0</v>
      </c>
      <c r="P890" s="12">
        <f ca="1">SUMPRODUCT(P483:P$530, OFFSET(P$533,0, 0, COUNT($B$330:$B$530) - $B890, 1))</f>
        <v>0</v>
      </c>
      <c r="Q890" s="12">
        <f ca="1">SUMPRODUCT(Q483:Q$530, OFFSET(Q$533,0, 0, COUNT($B$330:$B$530) - $B890, 1))</f>
        <v>0</v>
      </c>
      <c r="R890" s="12">
        <f ca="1">SUMPRODUCT(R483:R$530, OFFSET(R$533,0, 0, COUNT($B$330:$B$530) - $B890, 1))</f>
        <v>0</v>
      </c>
      <c r="S890" s="12">
        <f ca="1">SUMPRODUCT(S483:S$530, OFFSET(S$533,0, 0, COUNT($B$330:$B$530) - $B890, 1))</f>
        <v>0</v>
      </c>
      <c r="T890" s="12">
        <f ca="1">SUMPRODUCT(T483:T$530, OFFSET(T$533,0, 0, COUNT($B$330:$B$530) - $B890, 1))</f>
        <v>0</v>
      </c>
      <c r="U890" s="12">
        <f ca="1">SUMPRODUCT(U483:U$530, OFFSET(U$533,0, 0, COUNT($B$330:$B$530) - $B890, 1))</f>
        <v>0</v>
      </c>
      <c r="V890" s="12">
        <f ca="1">SUMPRODUCT(V483:V$530, OFFSET(V$533,0, 0, COUNT($B$330:$B$530) - $B890, 1))</f>
        <v>0</v>
      </c>
      <c r="W890" s="12">
        <f ca="1">SUMPRODUCT(W483:W$530, OFFSET(W$533,0, 0, COUNT($B$330:$B$530) - $B890, 1))</f>
        <v>0</v>
      </c>
      <c r="X890" s="12">
        <f ca="1">SUMPRODUCT(X483:X$530, OFFSET(X$533,0, 0, COUNT($B$330:$B$530) - $B890, 1))</f>
        <v>0</v>
      </c>
      <c r="Y890" s="12">
        <f ca="1">SUMPRODUCT(Y483:Y$530, OFFSET(Y$533,0, 0, COUNT($B$330:$B$530) - $B890, 1))</f>
        <v>0</v>
      </c>
      <c r="Z890" s="12">
        <f ca="1">SUMPRODUCT(Z483:Z$530, OFFSET(Z$533,0, 0, COUNT($B$330:$B$530) - $B890, 1))</f>
        <v>0</v>
      </c>
      <c r="AA890" s="12">
        <f ca="1">SUMPRODUCT(AA483:AA$530, OFFSET(AA$533,0, 0, COUNT($B$330:$B$530) - $B890, 1))</f>
        <v>0</v>
      </c>
      <c r="AB890" s="12">
        <f ca="1">SUMPRODUCT(AB483:AB$530, OFFSET(AB$533,0, 0, COUNT($B$330:$B$530) - $B890, 1))</f>
        <v>0</v>
      </c>
      <c r="AC890" s="12">
        <f ca="1">SUMPRODUCT(AC483:AC$530, OFFSET(AC$533,0, 0, COUNT($B$330:$B$530) - $B890, 1))</f>
        <v>0</v>
      </c>
      <c r="AD890" s="12">
        <f ca="1">SUMPRODUCT(AD483:AD$530, OFFSET(AD$533,0, 0, COUNT($B$330:$B$530) - $B890, 1))</f>
        <v>0</v>
      </c>
      <c r="AE890" s="12">
        <f ca="1">SUMPRODUCT(AE483:AE$530, OFFSET(AE$533,0, 0, COUNT($B$330:$B$530) - $B890, 1))</f>
        <v>0</v>
      </c>
      <c r="AF890" s="12">
        <f ca="1">SUMPRODUCT(AF483:AF$530, OFFSET(AF$533,0, 0, COUNT($B$330:$B$530) - $B890, 1))</f>
        <v>0</v>
      </c>
      <c r="AG890" s="12">
        <f ca="1">SUMPRODUCT(AG483:AG$530, OFFSET(AG$533,0, 0, COUNT($B$330:$B$530) - $B890, 1))</f>
        <v>0</v>
      </c>
      <c r="AH890" s="12">
        <f ca="1">SUMPRODUCT(AH483:AH$530, OFFSET(AH$533,0, 0, COUNT($B$330:$B$530) - $B890, 1))</f>
        <v>0</v>
      </c>
      <c r="AI890" s="12">
        <f ca="1">SUMPRODUCT(AI483:AI$530, OFFSET(AI$533,0, 0, COUNT($B$330:$B$530) - $B890, 1))</f>
        <v>0</v>
      </c>
      <c r="AJ890" s="12">
        <f ca="1">SUMPRODUCT(AJ483:AJ$530, OFFSET(AJ$533,0, 0, COUNT($B$330:$B$530) - $B890, 1))</f>
        <v>0</v>
      </c>
      <c r="AK890" s="12">
        <f ca="1">SUMPRODUCT(AK483:AK$530, OFFSET(AK$533,0, 0, COUNT($B$330:$B$530) - $B890, 1))</f>
        <v>0</v>
      </c>
      <c r="AL890" s="12">
        <f ca="1">SUMPRODUCT(AL483:AL$530, OFFSET(AL$533,0, 0, COUNT($B$330:$B$530) - $B890, 1))</f>
        <v>0</v>
      </c>
      <c r="AM890" s="12">
        <f ca="1">SUMPRODUCT(AM483:AM$530, OFFSET(AM$533,0, 0, COUNT($B$330:$B$530) - $B890, 1))</f>
        <v>0</v>
      </c>
      <c r="AN890" s="12">
        <f ca="1">SUMPRODUCT(AN483:AN$530, OFFSET(AN$533,0, 0, COUNT($B$330:$B$530) - $B890, 1))</f>
        <v>0</v>
      </c>
      <c r="AO890" s="12">
        <f ca="1">SUMPRODUCT(AO483:AO$530, OFFSET(AO$533,0, 0, COUNT($B$330:$B$530) - $B890, 1))</f>
        <v>0</v>
      </c>
    </row>
    <row r="891" spans="2:41">
      <c r="B891" s="33">
        <v>154</v>
      </c>
      <c r="C891" s="12">
        <f ca="1">SUMPRODUCT(C484:C$530, OFFSET(C$533,0, 0, COUNT($B$330:$B$530) - $B891, 1))</f>
        <v>0</v>
      </c>
      <c r="D891" s="12">
        <f ca="1">SUMPRODUCT(D484:D$530, OFFSET(D$533,0, 0, COUNT($B$330:$B$530) - $B891, 1))</f>
        <v>0</v>
      </c>
      <c r="E891" s="12">
        <f ca="1">SUMPRODUCT(E484:E$530, OFFSET(E$533,0, 0, COUNT($B$330:$B$530) - $B891, 1))</f>
        <v>0</v>
      </c>
      <c r="F891" s="12">
        <f ca="1">SUMPRODUCT(F484:F$530, OFFSET(F$533,0, 0, COUNT($B$330:$B$530) - $B891, 1))</f>
        <v>0</v>
      </c>
      <c r="G891" s="12">
        <f ca="1">SUMPRODUCT(G484:G$530, OFFSET(G$533,0, 0, COUNT($B$330:$B$530) - $B891, 1))</f>
        <v>0</v>
      </c>
      <c r="H891" s="12">
        <f ca="1">SUMPRODUCT(H484:H$530, OFFSET(H$533,0, 0, COUNT($B$330:$B$530) - $B891, 1))</f>
        <v>0</v>
      </c>
      <c r="I891" s="12">
        <f ca="1">SUMPRODUCT(I484:I$530, OFFSET(I$533,0, 0, COUNT($B$330:$B$530) - $B891, 1))</f>
        <v>0</v>
      </c>
      <c r="J891" s="12">
        <f ca="1">SUMPRODUCT(J484:J$530, OFFSET(J$533,0, 0, COUNT($B$330:$B$530) - $B891, 1))</f>
        <v>0</v>
      </c>
      <c r="K891" s="12">
        <f ca="1">SUMPRODUCT(K484:K$530, OFFSET(K$533,0, 0, COUNT($B$330:$B$530) - $B891, 1))</f>
        <v>0</v>
      </c>
      <c r="L891" s="12">
        <f ca="1">SUMPRODUCT(L484:L$530, OFFSET(L$533,0, 0, COUNT($B$330:$B$530) - $B891, 1))</f>
        <v>0</v>
      </c>
      <c r="M891" s="12">
        <f ca="1">SUMPRODUCT(M484:M$530, OFFSET(M$533,0, 0, COUNT($B$330:$B$530) - $B891, 1))</f>
        <v>0</v>
      </c>
      <c r="N891" s="12">
        <f ca="1">SUMPRODUCT(N484:N$530, OFFSET(N$533,0, 0, COUNT($B$330:$B$530) - $B891, 1))</f>
        <v>0</v>
      </c>
      <c r="O891" s="12">
        <f ca="1">SUMPRODUCT(O484:O$530, OFFSET(O$533,0, 0, COUNT($B$330:$B$530) - $B891, 1))</f>
        <v>0</v>
      </c>
      <c r="P891" s="12">
        <f ca="1">SUMPRODUCT(P484:P$530, OFFSET(P$533,0, 0, COUNT($B$330:$B$530) - $B891, 1))</f>
        <v>0</v>
      </c>
      <c r="Q891" s="12">
        <f ca="1">SUMPRODUCT(Q484:Q$530, OFFSET(Q$533,0, 0, COUNT($B$330:$B$530) - $B891, 1))</f>
        <v>0</v>
      </c>
      <c r="R891" s="12">
        <f ca="1">SUMPRODUCT(R484:R$530, OFFSET(R$533,0, 0, COUNT($B$330:$B$530) - $B891, 1))</f>
        <v>0</v>
      </c>
      <c r="S891" s="12">
        <f ca="1">SUMPRODUCT(S484:S$530, OFFSET(S$533,0, 0, COUNT($B$330:$B$530) - $B891, 1))</f>
        <v>0</v>
      </c>
      <c r="T891" s="12">
        <f ca="1">SUMPRODUCT(T484:T$530, OFFSET(T$533,0, 0, COUNT($B$330:$B$530) - $B891, 1))</f>
        <v>0</v>
      </c>
      <c r="U891" s="12">
        <f ca="1">SUMPRODUCT(U484:U$530, OFFSET(U$533,0, 0, COUNT($B$330:$B$530) - $B891, 1))</f>
        <v>0</v>
      </c>
      <c r="V891" s="12">
        <f ca="1">SUMPRODUCT(V484:V$530, OFFSET(V$533,0, 0, COUNT($B$330:$B$530) - $B891, 1))</f>
        <v>0</v>
      </c>
      <c r="W891" s="12">
        <f ca="1">SUMPRODUCT(W484:W$530, OFFSET(W$533,0, 0, COUNT($B$330:$B$530) - $B891, 1))</f>
        <v>0</v>
      </c>
      <c r="X891" s="12">
        <f ca="1">SUMPRODUCT(X484:X$530, OFFSET(X$533,0, 0, COUNT($B$330:$B$530) - $B891, 1))</f>
        <v>0</v>
      </c>
      <c r="Y891" s="12">
        <f ca="1">SUMPRODUCT(Y484:Y$530, OFFSET(Y$533,0, 0, COUNT($B$330:$B$530) - $B891, 1))</f>
        <v>0</v>
      </c>
      <c r="Z891" s="12">
        <f ca="1">SUMPRODUCT(Z484:Z$530, OFFSET(Z$533,0, 0, COUNT($B$330:$B$530) - $B891, 1))</f>
        <v>0</v>
      </c>
      <c r="AA891" s="12">
        <f ca="1">SUMPRODUCT(AA484:AA$530, OFFSET(AA$533,0, 0, COUNT($B$330:$B$530) - $B891, 1))</f>
        <v>0</v>
      </c>
      <c r="AB891" s="12">
        <f ca="1">SUMPRODUCT(AB484:AB$530, OFFSET(AB$533,0, 0, COUNT($B$330:$B$530) - $B891, 1))</f>
        <v>0</v>
      </c>
      <c r="AC891" s="12">
        <f ca="1">SUMPRODUCT(AC484:AC$530, OFFSET(AC$533,0, 0, COUNT($B$330:$B$530) - $B891, 1))</f>
        <v>0</v>
      </c>
      <c r="AD891" s="12">
        <f ca="1">SUMPRODUCT(AD484:AD$530, OFFSET(AD$533,0, 0, COUNT($B$330:$B$530) - $B891, 1))</f>
        <v>0</v>
      </c>
      <c r="AE891" s="12">
        <f ca="1">SUMPRODUCT(AE484:AE$530, OFFSET(AE$533,0, 0, COUNT($B$330:$B$530) - $B891, 1))</f>
        <v>0</v>
      </c>
      <c r="AF891" s="12">
        <f ca="1">SUMPRODUCT(AF484:AF$530, OFFSET(AF$533,0, 0, COUNT($B$330:$B$530) - $B891, 1))</f>
        <v>0</v>
      </c>
      <c r="AG891" s="12">
        <f ca="1">SUMPRODUCT(AG484:AG$530, OFFSET(AG$533,0, 0, COUNT($B$330:$B$530) - $B891, 1))</f>
        <v>0</v>
      </c>
      <c r="AH891" s="12">
        <f ca="1">SUMPRODUCT(AH484:AH$530, OFFSET(AH$533,0, 0, COUNT($B$330:$B$530) - $B891, 1))</f>
        <v>0</v>
      </c>
      <c r="AI891" s="12">
        <f ca="1">SUMPRODUCT(AI484:AI$530, OFFSET(AI$533,0, 0, COUNT($B$330:$B$530) - $B891, 1))</f>
        <v>0</v>
      </c>
      <c r="AJ891" s="12">
        <f ca="1">SUMPRODUCT(AJ484:AJ$530, OFFSET(AJ$533,0, 0, COUNT($B$330:$B$530) - $B891, 1))</f>
        <v>0</v>
      </c>
      <c r="AK891" s="12">
        <f ca="1">SUMPRODUCT(AK484:AK$530, OFFSET(AK$533,0, 0, COUNT($B$330:$B$530) - $B891, 1))</f>
        <v>0</v>
      </c>
      <c r="AL891" s="12">
        <f ca="1">SUMPRODUCT(AL484:AL$530, OFFSET(AL$533,0, 0, COUNT($B$330:$B$530) - $B891, 1))</f>
        <v>0</v>
      </c>
      <c r="AM891" s="12">
        <f ca="1">SUMPRODUCT(AM484:AM$530, OFFSET(AM$533,0, 0, COUNT($B$330:$B$530) - $B891, 1))</f>
        <v>0</v>
      </c>
      <c r="AN891" s="12">
        <f ca="1">SUMPRODUCT(AN484:AN$530, OFFSET(AN$533,0, 0, COUNT($B$330:$B$530) - $B891, 1))</f>
        <v>0</v>
      </c>
      <c r="AO891" s="12">
        <f ca="1">SUMPRODUCT(AO484:AO$530, OFFSET(AO$533,0, 0, COUNT($B$330:$B$530) - $B891, 1))</f>
        <v>0</v>
      </c>
    </row>
    <row r="892" spans="2:41">
      <c r="B892" s="33">
        <v>155</v>
      </c>
      <c r="C892" s="12">
        <f ca="1">SUMPRODUCT(C485:C$530, OFFSET(C$533,0, 0, COUNT($B$330:$B$530) - $B892, 1))</f>
        <v>0</v>
      </c>
      <c r="D892" s="12">
        <f ca="1">SUMPRODUCT(D485:D$530, OFFSET(D$533,0, 0, COUNT($B$330:$B$530) - $B892, 1))</f>
        <v>0</v>
      </c>
      <c r="E892" s="12">
        <f ca="1">SUMPRODUCT(E485:E$530, OFFSET(E$533,0, 0, COUNT($B$330:$B$530) - $B892, 1))</f>
        <v>0</v>
      </c>
      <c r="F892" s="12">
        <f ca="1">SUMPRODUCT(F485:F$530, OFFSET(F$533,0, 0, COUNT($B$330:$B$530) - $B892, 1))</f>
        <v>0</v>
      </c>
      <c r="G892" s="12">
        <f ca="1">SUMPRODUCT(G485:G$530, OFFSET(G$533,0, 0, COUNT($B$330:$B$530) - $B892, 1))</f>
        <v>0</v>
      </c>
      <c r="H892" s="12">
        <f ca="1">SUMPRODUCT(H485:H$530, OFFSET(H$533,0, 0, COUNT($B$330:$B$530) - $B892, 1))</f>
        <v>0</v>
      </c>
      <c r="I892" s="12">
        <f ca="1">SUMPRODUCT(I485:I$530, OFFSET(I$533,0, 0, COUNT($B$330:$B$530) - $B892, 1))</f>
        <v>0</v>
      </c>
      <c r="J892" s="12">
        <f ca="1">SUMPRODUCT(J485:J$530, OFFSET(J$533,0, 0, COUNT($B$330:$B$530) - $B892, 1))</f>
        <v>0</v>
      </c>
      <c r="K892" s="12">
        <f ca="1">SUMPRODUCT(K485:K$530, OFFSET(K$533,0, 0, COUNT($B$330:$B$530) - $B892, 1))</f>
        <v>0</v>
      </c>
      <c r="L892" s="12">
        <f ca="1">SUMPRODUCT(L485:L$530, OFFSET(L$533,0, 0, COUNT($B$330:$B$530) - $B892, 1))</f>
        <v>0</v>
      </c>
      <c r="M892" s="12">
        <f ca="1">SUMPRODUCT(M485:M$530, OFFSET(M$533,0, 0, COUNT($B$330:$B$530) - $B892, 1))</f>
        <v>0</v>
      </c>
      <c r="N892" s="12">
        <f ca="1">SUMPRODUCT(N485:N$530, OFFSET(N$533,0, 0, COUNT($B$330:$B$530) - $B892, 1))</f>
        <v>0</v>
      </c>
      <c r="O892" s="12">
        <f ca="1">SUMPRODUCT(O485:O$530, OFFSET(O$533,0, 0, COUNT($B$330:$B$530) - $B892, 1))</f>
        <v>0</v>
      </c>
      <c r="P892" s="12">
        <f ca="1">SUMPRODUCT(P485:P$530, OFFSET(P$533,0, 0, COUNT($B$330:$B$530) - $B892, 1))</f>
        <v>0</v>
      </c>
      <c r="Q892" s="12">
        <f ca="1">SUMPRODUCT(Q485:Q$530, OFFSET(Q$533,0, 0, COUNT($B$330:$B$530) - $B892, 1))</f>
        <v>0</v>
      </c>
      <c r="R892" s="12">
        <f ca="1">SUMPRODUCT(R485:R$530, OFFSET(R$533,0, 0, COUNT($B$330:$B$530) - $B892, 1))</f>
        <v>0</v>
      </c>
      <c r="S892" s="12">
        <f ca="1">SUMPRODUCT(S485:S$530, OFFSET(S$533,0, 0, COUNT($B$330:$B$530) - $B892, 1))</f>
        <v>0</v>
      </c>
      <c r="T892" s="12">
        <f ca="1">SUMPRODUCT(T485:T$530, OFFSET(T$533,0, 0, COUNT($B$330:$B$530) - $B892, 1))</f>
        <v>0</v>
      </c>
      <c r="U892" s="12">
        <f ca="1">SUMPRODUCT(U485:U$530, OFFSET(U$533,0, 0, COUNT($B$330:$B$530) - $B892, 1))</f>
        <v>0</v>
      </c>
      <c r="V892" s="12">
        <f ca="1">SUMPRODUCT(V485:V$530, OFFSET(V$533,0, 0, COUNT($B$330:$B$530) - $B892, 1))</f>
        <v>0</v>
      </c>
      <c r="W892" s="12">
        <f ca="1">SUMPRODUCT(W485:W$530, OFFSET(W$533,0, 0, COUNT($B$330:$B$530) - $B892, 1))</f>
        <v>0</v>
      </c>
      <c r="X892" s="12">
        <f ca="1">SUMPRODUCT(X485:X$530, OFFSET(X$533,0, 0, COUNT($B$330:$B$530) - $B892, 1))</f>
        <v>0</v>
      </c>
      <c r="Y892" s="12">
        <f ca="1">SUMPRODUCT(Y485:Y$530, OFFSET(Y$533,0, 0, COUNT($B$330:$B$530) - $B892, 1))</f>
        <v>0</v>
      </c>
      <c r="Z892" s="12">
        <f ca="1">SUMPRODUCT(Z485:Z$530, OFFSET(Z$533,0, 0, COUNT($B$330:$B$530) - $B892, 1))</f>
        <v>0</v>
      </c>
      <c r="AA892" s="12">
        <f ca="1">SUMPRODUCT(AA485:AA$530, OFFSET(AA$533,0, 0, COUNT($B$330:$B$530) - $B892, 1))</f>
        <v>0</v>
      </c>
      <c r="AB892" s="12">
        <f ca="1">SUMPRODUCT(AB485:AB$530, OFFSET(AB$533,0, 0, COUNT($B$330:$B$530) - $B892, 1))</f>
        <v>0</v>
      </c>
      <c r="AC892" s="12">
        <f ca="1">SUMPRODUCT(AC485:AC$530, OFFSET(AC$533,0, 0, COUNT($B$330:$B$530) - $B892, 1))</f>
        <v>0</v>
      </c>
      <c r="AD892" s="12">
        <f ca="1">SUMPRODUCT(AD485:AD$530, OFFSET(AD$533,0, 0, COUNT($B$330:$B$530) - $B892, 1))</f>
        <v>0</v>
      </c>
      <c r="AE892" s="12">
        <f ca="1">SUMPRODUCT(AE485:AE$530, OFFSET(AE$533,0, 0, COUNT($B$330:$B$530) - $B892, 1))</f>
        <v>0</v>
      </c>
      <c r="AF892" s="12">
        <f ca="1">SUMPRODUCT(AF485:AF$530, OFFSET(AF$533,0, 0, COUNT($B$330:$B$530) - $B892, 1))</f>
        <v>0</v>
      </c>
      <c r="AG892" s="12">
        <f ca="1">SUMPRODUCT(AG485:AG$530, OFFSET(AG$533,0, 0, COUNT($B$330:$B$530) - $B892, 1))</f>
        <v>0</v>
      </c>
      <c r="AH892" s="12">
        <f ca="1">SUMPRODUCT(AH485:AH$530, OFFSET(AH$533,0, 0, COUNT($B$330:$B$530) - $B892, 1))</f>
        <v>0</v>
      </c>
      <c r="AI892" s="12">
        <f ca="1">SUMPRODUCT(AI485:AI$530, OFFSET(AI$533,0, 0, COUNT($B$330:$B$530) - $B892, 1))</f>
        <v>0</v>
      </c>
      <c r="AJ892" s="12">
        <f ca="1">SUMPRODUCT(AJ485:AJ$530, OFFSET(AJ$533,0, 0, COUNT($B$330:$B$530) - $B892, 1))</f>
        <v>0</v>
      </c>
      <c r="AK892" s="12">
        <f ca="1">SUMPRODUCT(AK485:AK$530, OFFSET(AK$533,0, 0, COUNT($B$330:$B$530) - $B892, 1))</f>
        <v>0</v>
      </c>
      <c r="AL892" s="12">
        <f ca="1">SUMPRODUCT(AL485:AL$530, OFFSET(AL$533,0, 0, COUNT($B$330:$B$530) - $B892, 1))</f>
        <v>0</v>
      </c>
      <c r="AM892" s="12">
        <f ca="1">SUMPRODUCT(AM485:AM$530, OFFSET(AM$533,0, 0, COUNT($B$330:$B$530) - $B892, 1))</f>
        <v>0</v>
      </c>
      <c r="AN892" s="12">
        <f ca="1">SUMPRODUCT(AN485:AN$530, OFFSET(AN$533,0, 0, COUNT($B$330:$B$530) - $B892, 1))</f>
        <v>0</v>
      </c>
      <c r="AO892" s="12">
        <f ca="1">SUMPRODUCT(AO485:AO$530, OFFSET(AO$533,0, 0, COUNT($B$330:$B$530) - $B892, 1))</f>
        <v>0</v>
      </c>
    </row>
    <row r="893" spans="2:41">
      <c r="B893" s="33">
        <v>156</v>
      </c>
      <c r="C893" s="12">
        <f ca="1">SUMPRODUCT(C486:C$530, OFFSET(C$533,0, 0, COUNT($B$330:$B$530) - $B893, 1))</f>
        <v>0</v>
      </c>
      <c r="D893" s="12">
        <f ca="1">SUMPRODUCT(D486:D$530, OFFSET(D$533,0, 0, COUNT($B$330:$B$530) - $B893, 1))</f>
        <v>0</v>
      </c>
      <c r="E893" s="12">
        <f ca="1">SUMPRODUCT(E486:E$530, OFFSET(E$533,0, 0, COUNT($B$330:$B$530) - $B893, 1))</f>
        <v>0</v>
      </c>
      <c r="F893" s="12">
        <f ca="1">SUMPRODUCT(F486:F$530, OFFSET(F$533,0, 0, COUNT($B$330:$B$530) - $B893, 1))</f>
        <v>0</v>
      </c>
      <c r="G893" s="12">
        <f ca="1">SUMPRODUCT(G486:G$530, OFFSET(G$533,0, 0, COUNT($B$330:$B$530) - $B893, 1))</f>
        <v>0</v>
      </c>
      <c r="H893" s="12">
        <f ca="1">SUMPRODUCT(H486:H$530, OFFSET(H$533,0, 0, COUNT($B$330:$B$530) - $B893, 1))</f>
        <v>0</v>
      </c>
      <c r="I893" s="12">
        <f ca="1">SUMPRODUCT(I486:I$530, OFFSET(I$533,0, 0, COUNT($B$330:$B$530) - $B893, 1))</f>
        <v>0</v>
      </c>
      <c r="J893" s="12">
        <f ca="1">SUMPRODUCT(J486:J$530, OFFSET(J$533,0, 0, COUNT($B$330:$B$530) - $B893, 1))</f>
        <v>0</v>
      </c>
      <c r="K893" s="12">
        <f ca="1">SUMPRODUCT(K486:K$530, OFFSET(K$533,0, 0, COUNT($B$330:$B$530) - $B893, 1))</f>
        <v>0</v>
      </c>
      <c r="L893" s="12">
        <f ca="1">SUMPRODUCT(L486:L$530, OFFSET(L$533,0, 0, COUNT($B$330:$B$530) - $B893, 1))</f>
        <v>0</v>
      </c>
      <c r="M893" s="12">
        <f ca="1">SUMPRODUCT(M486:M$530, OFFSET(M$533,0, 0, COUNT($B$330:$B$530) - $B893, 1))</f>
        <v>0</v>
      </c>
      <c r="N893" s="12">
        <f ca="1">SUMPRODUCT(N486:N$530, OFFSET(N$533,0, 0, COUNT($B$330:$B$530) - $B893, 1))</f>
        <v>0</v>
      </c>
      <c r="O893" s="12">
        <f ca="1">SUMPRODUCT(O486:O$530, OFFSET(O$533,0, 0, COUNT($B$330:$B$530) - $B893, 1))</f>
        <v>0</v>
      </c>
      <c r="P893" s="12">
        <f ca="1">SUMPRODUCT(P486:P$530, OFFSET(P$533,0, 0, COUNT($B$330:$B$530) - $B893, 1))</f>
        <v>0</v>
      </c>
      <c r="Q893" s="12">
        <f ca="1">SUMPRODUCT(Q486:Q$530, OFFSET(Q$533,0, 0, COUNT($B$330:$B$530) - $B893, 1))</f>
        <v>0</v>
      </c>
      <c r="R893" s="12">
        <f ca="1">SUMPRODUCT(R486:R$530, OFFSET(R$533,0, 0, COUNT($B$330:$B$530) - $B893, 1))</f>
        <v>0</v>
      </c>
      <c r="S893" s="12">
        <f ca="1">SUMPRODUCT(S486:S$530, OFFSET(S$533,0, 0, COUNT($B$330:$B$530) - $B893, 1))</f>
        <v>0</v>
      </c>
      <c r="T893" s="12">
        <f ca="1">SUMPRODUCT(T486:T$530, OFFSET(T$533,0, 0, COUNT($B$330:$B$530) - $B893, 1))</f>
        <v>0</v>
      </c>
      <c r="U893" s="12">
        <f ca="1">SUMPRODUCT(U486:U$530, OFFSET(U$533,0, 0, COUNT($B$330:$B$530) - $B893, 1))</f>
        <v>0</v>
      </c>
      <c r="V893" s="12">
        <f ca="1">SUMPRODUCT(V486:V$530, OFFSET(V$533,0, 0, COUNT($B$330:$B$530) - $B893, 1))</f>
        <v>0</v>
      </c>
      <c r="W893" s="12">
        <f ca="1">SUMPRODUCT(W486:W$530, OFFSET(W$533,0, 0, COUNT($B$330:$B$530) - $B893, 1))</f>
        <v>0</v>
      </c>
      <c r="X893" s="12">
        <f ca="1">SUMPRODUCT(X486:X$530, OFFSET(X$533,0, 0, COUNT($B$330:$B$530) - $B893, 1))</f>
        <v>0</v>
      </c>
      <c r="Y893" s="12">
        <f ca="1">SUMPRODUCT(Y486:Y$530, OFFSET(Y$533,0, 0, COUNT($B$330:$B$530) - $B893, 1))</f>
        <v>0</v>
      </c>
      <c r="Z893" s="12">
        <f ca="1">SUMPRODUCT(Z486:Z$530, OFFSET(Z$533,0, 0, COUNT($B$330:$B$530) - $B893, 1))</f>
        <v>0</v>
      </c>
      <c r="AA893" s="12">
        <f ca="1">SUMPRODUCT(AA486:AA$530, OFFSET(AA$533,0, 0, COUNT($B$330:$B$530) - $B893, 1))</f>
        <v>0</v>
      </c>
      <c r="AB893" s="12">
        <f ca="1">SUMPRODUCT(AB486:AB$530, OFFSET(AB$533,0, 0, COUNT($B$330:$B$530) - $B893, 1))</f>
        <v>0</v>
      </c>
      <c r="AC893" s="12">
        <f ca="1">SUMPRODUCT(AC486:AC$530, OFFSET(AC$533,0, 0, COUNT($B$330:$B$530) - $B893, 1))</f>
        <v>0</v>
      </c>
      <c r="AD893" s="12">
        <f ca="1">SUMPRODUCT(AD486:AD$530, OFFSET(AD$533,0, 0, COUNT($B$330:$B$530) - $B893, 1))</f>
        <v>0</v>
      </c>
      <c r="AE893" s="12">
        <f ca="1">SUMPRODUCT(AE486:AE$530, OFFSET(AE$533,0, 0, COUNT($B$330:$B$530) - $B893, 1))</f>
        <v>0</v>
      </c>
      <c r="AF893" s="12">
        <f ca="1">SUMPRODUCT(AF486:AF$530, OFFSET(AF$533,0, 0, COUNT($B$330:$B$530) - $B893, 1))</f>
        <v>0</v>
      </c>
      <c r="AG893" s="12">
        <f ca="1">SUMPRODUCT(AG486:AG$530, OFFSET(AG$533,0, 0, COUNT($B$330:$B$530) - $B893, 1))</f>
        <v>0</v>
      </c>
      <c r="AH893" s="12">
        <f ca="1">SUMPRODUCT(AH486:AH$530, OFFSET(AH$533,0, 0, COUNT($B$330:$B$530) - $B893, 1))</f>
        <v>0</v>
      </c>
      <c r="AI893" s="12">
        <f ca="1">SUMPRODUCT(AI486:AI$530, OFFSET(AI$533,0, 0, COUNT($B$330:$B$530) - $B893, 1))</f>
        <v>0</v>
      </c>
      <c r="AJ893" s="12">
        <f ca="1">SUMPRODUCT(AJ486:AJ$530, OFFSET(AJ$533,0, 0, COUNT($B$330:$B$530) - $B893, 1))</f>
        <v>0</v>
      </c>
      <c r="AK893" s="12">
        <f ca="1">SUMPRODUCT(AK486:AK$530, OFFSET(AK$533,0, 0, COUNT($B$330:$B$530) - $B893, 1))</f>
        <v>0</v>
      </c>
      <c r="AL893" s="12">
        <f ca="1">SUMPRODUCT(AL486:AL$530, OFFSET(AL$533,0, 0, COUNT($B$330:$B$530) - $B893, 1))</f>
        <v>0</v>
      </c>
      <c r="AM893" s="12">
        <f ca="1">SUMPRODUCT(AM486:AM$530, OFFSET(AM$533,0, 0, COUNT($B$330:$B$530) - $B893, 1))</f>
        <v>0</v>
      </c>
      <c r="AN893" s="12">
        <f ca="1">SUMPRODUCT(AN486:AN$530, OFFSET(AN$533,0, 0, COUNT($B$330:$B$530) - $B893, 1))</f>
        <v>0</v>
      </c>
      <c r="AO893" s="12">
        <f ca="1">SUMPRODUCT(AO486:AO$530, OFFSET(AO$533,0, 0, COUNT($B$330:$B$530) - $B893, 1))</f>
        <v>0</v>
      </c>
    </row>
    <row r="894" spans="2:41">
      <c r="B894" s="33">
        <v>157</v>
      </c>
      <c r="C894" s="12">
        <f ca="1">SUMPRODUCT(C487:C$530, OFFSET(C$533,0, 0, COUNT($B$330:$B$530) - $B894, 1))</f>
        <v>0</v>
      </c>
      <c r="D894" s="12">
        <f ca="1">SUMPRODUCT(D487:D$530, OFFSET(D$533,0, 0, COUNT($B$330:$B$530) - $B894, 1))</f>
        <v>0</v>
      </c>
      <c r="E894" s="12">
        <f ca="1">SUMPRODUCT(E487:E$530, OFFSET(E$533,0, 0, COUNT($B$330:$B$530) - $B894, 1))</f>
        <v>0</v>
      </c>
      <c r="F894" s="12">
        <f ca="1">SUMPRODUCT(F487:F$530, OFFSET(F$533,0, 0, COUNT($B$330:$B$530) - $B894, 1))</f>
        <v>0</v>
      </c>
      <c r="G894" s="12">
        <f ca="1">SUMPRODUCT(G487:G$530, OFFSET(G$533,0, 0, COUNT($B$330:$B$530) - $B894, 1))</f>
        <v>0</v>
      </c>
      <c r="H894" s="12">
        <f ca="1">SUMPRODUCT(H487:H$530, OFFSET(H$533,0, 0, COUNT($B$330:$B$530) - $B894, 1))</f>
        <v>0</v>
      </c>
      <c r="I894" s="12">
        <f ca="1">SUMPRODUCT(I487:I$530, OFFSET(I$533,0, 0, COUNT($B$330:$B$530) - $B894, 1))</f>
        <v>0</v>
      </c>
      <c r="J894" s="12">
        <f ca="1">SUMPRODUCT(J487:J$530, OFFSET(J$533,0, 0, COUNT($B$330:$B$530) - $B894, 1))</f>
        <v>0</v>
      </c>
      <c r="K894" s="12">
        <f ca="1">SUMPRODUCT(K487:K$530, OFFSET(K$533,0, 0, COUNT($B$330:$B$530) - $B894, 1))</f>
        <v>0</v>
      </c>
      <c r="L894" s="12">
        <f ca="1">SUMPRODUCT(L487:L$530, OFFSET(L$533,0, 0, COUNT($B$330:$B$530) - $B894, 1))</f>
        <v>0</v>
      </c>
      <c r="M894" s="12">
        <f ca="1">SUMPRODUCT(M487:M$530, OFFSET(M$533,0, 0, COUNT($B$330:$B$530) - $B894, 1))</f>
        <v>0</v>
      </c>
      <c r="N894" s="12">
        <f ca="1">SUMPRODUCT(N487:N$530, OFFSET(N$533,0, 0, COUNT($B$330:$B$530) - $B894, 1))</f>
        <v>0</v>
      </c>
      <c r="O894" s="12">
        <f ca="1">SUMPRODUCT(O487:O$530, OFFSET(O$533,0, 0, COUNT($B$330:$B$530) - $B894, 1))</f>
        <v>0</v>
      </c>
      <c r="P894" s="12">
        <f ca="1">SUMPRODUCT(P487:P$530, OFFSET(P$533,0, 0, COUNT($B$330:$B$530) - $B894, 1))</f>
        <v>0</v>
      </c>
      <c r="Q894" s="12">
        <f ca="1">SUMPRODUCT(Q487:Q$530, OFFSET(Q$533,0, 0, COUNT($B$330:$B$530) - $B894, 1))</f>
        <v>0</v>
      </c>
      <c r="R894" s="12">
        <f ca="1">SUMPRODUCT(R487:R$530, OFFSET(R$533,0, 0, COUNT($B$330:$B$530) - $B894, 1))</f>
        <v>0</v>
      </c>
      <c r="S894" s="12">
        <f ca="1">SUMPRODUCT(S487:S$530, OFFSET(S$533,0, 0, COUNT($B$330:$B$530) - $B894, 1))</f>
        <v>0</v>
      </c>
      <c r="T894" s="12">
        <f ca="1">SUMPRODUCT(T487:T$530, OFFSET(T$533,0, 0, COUNT($B$330:$B$530) - $B894, 1))</f>
        <v>0</v>
      </c>
      <c r="U894" s="12">
        <f ca="1">SUMPRODUCT(U487:U$530, OFFSET(U$533,0, 0, COUNT($B$330:$B$530) - $B894, 1))</f>
        <v>0</v>
      </c>
      <c r="V894" s="12">
        <f ca="1">SUMPRODUCT(V487:V$530, OFFSET(V$533,0, 0, COUNT($B$330:$B$530) - $B894, 1))</f>
        <v>0</v>
      </c>
      <c r="W894" s="12">
        <f ca="1">SUMPRODUCT(W487:W$530, OFFSET(W$533,0, 0, COUNT($B$330:$B$530) - $B894, 1))</f>
        <v>0</v>
      </c>
      <c r="X894" s="12">
        <f ca="1">SUMPRODUCT(X487:X$530, OFFSET(X$533,0, 0, COUNT($B$330:$B$530) - $B894, 1))</f>
        <v>0</v>
      </c>
      <c r="Y894" s="12">
        <f ca="1">SUMPRODUCT(Y487:Y$530, OFFSET(Y$533,0, 0, COUNT($B$330:$B$530) - $B894, 1))</f>
        <v>0</v>
      </c>
      <c r="Z894" s="12">
        <f ca="1">SUMPRODUCT(Z487:Z$530, OFFSET(Z$533,0, 0, COUNT($B$330:$B$530) - $B894, 1))</f>
        <v>0</v>
      </c>
      <c r="AA894" s="12">
        <f ca="1">SUMPRODUCT(AA487:AA$530, OFFSET(AA$533,0, 0, COUNT($B$330:$B$530) - $B894, 1))</f>
        <v>0</v>
      </c>
      <c r="AB894" s="12">
        <f ca="1">SUMPRODUCT(AB487:AB$530, OFFSET(AB$533,0, 0, COUNT($B$330:$B$530) - $B894, 1))</f>
        <v>0</v>
      </c>
      <c r="AC894" s="12">
        <f ca="1">SUMPRODUCT(AC487:AC$530, OFFSET(AC$533,0, 0, COUNT($B$330:$B$530) - $B894, 1))</f>
        <v>0</v>
      </c>
      <c r="AD894" s="12">
        <f ca="1">SUMPRODUCT(AD487:AD$530, OFFSET(AD$533,0, 0, COUNT($B$330:$B$530) - $B894, 1))</f>
        <v>0</v>
      </c>
      <c r="AE894" s="12">
        <f ca="1">SUMPRODUCT(AE487:AE$530, OFFSET(AE$533,0, 0, COUNT($B$330:$B$530) - $B894, 1))</f>
        <v>0</v>
      </c>
      <c r="AF894" s="12">
        <f ca="1">SUMPRODUCT(AF487:AF$530, OFFSET(AF$533,0, 0, COUNT($B$330:$B$530) - $B894, 1))</f>
        <v>0</v>
      </c>
      <c r="AG894" s="12">
        <f ca="1">SUMPRODUCT(AG487:AG$530, OFFSET(AG$533,0, 0, COUNT($B$330:$B$530) - $B894, 1))</f>
        <v>0</v>
      </c>
      <c r="AH894" s="12">
        <f ca="1">SUMPRODUCT(AH487:AH$530, OFFSET(AH$533,0, 0, COUNT($B$330:$B$530) - $B894, 1))</f>
        <v>0</v>
      </c>
      <c r="AI894" s="12">
        <f ca="1">SUMPRODUCT(AI487:AI$530, OFFSET(AI$533,0, 0, COUNT($B$330:$B$530) - $B894, 1))</f>
        <v>0</v>
      </c>
      <c r="AJ894" s="12">
        <f ca="1">SUMPRODUCT(AJ487:AJ$530, OFFSET(AJ$533,0, 0, COUNT($B$330:$B$530) - $B894, 1))</f>
        <v>0</v>
      </c>
      <c r="AK894" s="12">
        <f ca="1">SUMPRODUCT(AK487:AK$530, OFFSET(AK$533,0, 0, COUNT($B$330:$B$530) - $B894, 1))</f>
        <v>0</v>
      </c>
      <c r="AL894" s="12">
        <f ca="1">SUMPRODUCT(AL487:AL$530, OFFSET(AL$533,0, 0, COUNT($B$330:$B$530) - $B894, 1))</f>
        <v>0</v>
      </c>
      <c r="AM894" s="12">
        <f ca="1">SUMPRODUCT(AM487:AM$530, OFFSET(AM$533,0, 0, COUNT($B$330:$B$530) - $B894, 1))</f>
        <v>0</v>
      </c>
      <c r="AN894" s="12">
        <f ca="1">SUMPRODUCT(AN487:AN$530, OFFSET(AN$533,0, 0, COUNT($B$330:$B$530) - $B894, 1))</f>
        <v>0</v>
      </c>
      <c r="AO894" s="12">
        <f ca="1">SUMPRODUCT(AO487:AO$530, OFFSET(AO$533,0, 0, COUNT($B$330:$B$530) - $B894, 1))</f>
        <v>0</v>
      </c>
    </row>
    <row r="895" spans="2:41">
      <c r="B895" s="33">
        <v>158</v>
      </c>
      <c r="C895" s="12">
        <f ca="1">SUMPRODUCT(C488:C$530, OFFSET(C$533,0, 0, COUNT($B$330:$B$530) - $B895, 1))</f>
        <v>0</v>
      </c>
      <c r="D895" s="12">
        <f ca="1">SUMPRODUCT(D488:D$530, OFFSET(D$533,0, 0, COUNT($B$330:$B$530) - $B895, 1))</f>
        <v>0</v>
      </c>
      <c r="E895" s="12">
        <f ca="1">SUMPRODUCT(E488:E$530, OFFSET(E$533,0, 0, COUNT($B$330:$B$530) - $B895, 1))</f>
        <v>0</v>
      </c>
      <c r="F895" s="12">
        <f ca="1">SUMPRODUCT(F488:F$530, OFFSET(F$533,0, 0, COUNT($B$330:$B$530) - $B895, 1))</f>
        <v>0</v>
      </c>
      <c r="G895" s="12">
        <f ca="1">SUMPRODUCT(G488:G$530, OFFSET(G$533,0, 0, COUNT($B$330:$B$530) - $B895, 1))</f>
        <v>0</v>
      </c>
      <c r="H895" s="12">
        <f ca="1">SUMPRODUCT(H488:H$530, OFFSET(H$533,0, 0, COUNT($B$330:$B$530) - $B895, 1))</f>
        <v>0</v>
      </c>
      <c r="I895" s="12">
        <f ca="1">SUMPRODUCT(I488:I$530, OFFSET(I$533,0, 0, COUNT($B$330:$B$530) - $B895, 1))</f>
        <v>0</v>
      </c>
      <c r="J895" s="12">
        <f ca="1">SUMPRODUCT(J488:J$530, OFFSET(J$533,0, 0, COUNT($B$330:$B$530) - $B895, 1))</f>
        <v>0</v>
      </c>
      <c r="K895" s="12">
        <f ca="1">SUMPRODUCT(K488:K$530, OFFSET(K$533,0, 0, COUNT($B$330:$B$530) - $B895, 1))</f>
        <v>0</v>
      </c>
      <c r="L895" s="12">
        <f ca="1">SUMPRODUCT(L488:L$530, OFFSET(L$533,0, 0, COUNT($B$330:$B$530) - $B895, 1))</f>
        <v>0</v>
      </c>
      <c r="M895" s="12">
        <f ca="1">SUMPRODUCT(M488:M$530, OFFSET(M$533,0, 0, COUNT($B$330:$B$530) - $B895, 1))</f>
        <v>0</v>
      </c>
      <c r="N895" s="12">
        <f ca="1">SUMPRODUCT(N488:N$530, OFFSET(N$533,0, 0, COUNT($B$330:$B$530) - $B895, 1))</f>
        <v>0</v>
      </c>
      <c r="O895" s="12">
        <f ca="1">SUMPRODUCT(O488:O$530, OFFSET(O$533,0, 0, COUNT($B$330:$B$530) - $B895, 1))</f>
        <v>0</v>
      </c>
      <c r="P895" s="12">
        <f ca="1">SUMPRODUCT(P488:P$530, OFFSET(P$533,0, 0, COUNT($B$330:$B$530) - $B895, 1))</f>
        <v>0</v>
      </c>
      <c r="Q895" s="12">
        <f ca="1">SUMPRODUCT(Q488:Q$530, OFFSET(Q$533,0, 0, COUNT($B$330:$B$530) - $B895, 1))</f>
        <v>0</v>
      </c>
      <c r="R895" s="12">
        <f ca="1">SUMPRODUCT(R488:R$530, OFFSET(R$533,0, 0, COUNT($B$330:$B$530) - $B895, 1))</f>
        <v>0</v>
      </c>
      <c r="S895" s="12">
        <f ca="1">SUMPRODUCT(S488:S$530, OFFSET(S$533,0, 0, COUNT($B$330:$B$530) - $B895, 1))</f>
        <v>0</v>
      </c>
      <c r="T895" s="12">
        <f ca="1">SUMPRODUCT(T488:T$530, OFFSET(T$533,0, 0, COUNT($B$330:$B$530) - $B895, 1))</f>
        <v>0</v>
      </c>
      <c r="U895" s="12">
        <f ca="1">SUMPRODUCT(U488:U$530, OFFSET(U$533,0, 0, COUNT($B$330:$B$530) - $B895, 1))</f>
        <v>0</v>
      </c>
      <c r="V895" s="12">
        <f ca="1">SUMPRODUCT(V488:V$530, OFFSET(V$533,0, 0, COUNT($B$330:$B$530) - $B895, 1))</f>
        <v>0</v>
      </c>
      <c r="W895" s="12">
        <f ca="1">SUMPRODUCT(W488:W$530, OFFSET(W$533,0, 0, COUNT($B$330:$B$530) - $B895, 1))</f>
        <v>0</v>
      </c>
      <c r="X895" s="12">
        <f ca="1">SUMPRODUCT(X488:X$530, OFFSET(X$533,0, 0, COUNT($B$330:$B$530) - $B895, 1))</f>
        <v>0</v>
      </c>
      <c r="Y895" s="12">
        <f ca="1">SUMPRODUCT(Y488:Y$530, OFFSET(Y$533,0, 0, COUNT($B$330:$B$530) - $B895, 1))</f>
        <v>0</v>
      </c>
      <c r="Z895" s="12">
        <f ca="1">SUMPRODUCT(Z488:Z$530, OFFSET(Z$533,0, 0, COUNT($B$330:$B$530) - $B895, 1))</f>
        <v>0</v>
      </c>
      <c r="AA895" s="12">
        <f ca="1">SUMPRODUCT(AA488:AA$530, OFFSET(AA$533,0, 0, COUNT($B$330:$B$530) - $B895, 1))</f>
        <v>0</v>
      </c>
      <c r="AB895" s="12">
        <f ca="1">SUMPRODUCT(AB488:AB$530, OFFSET(AB$533,0, 0, COUNT($B$330:$B$530) - $B895, 1))</f>
        <v>0</v>
      </c>
      <c r="AC895" s="12">
        <f ca="1">SUMPRODUCT(AC488:AC$530, OFFSET(AC$533,0, 0, COUNT($B$330:$B$530) - $B895, 1))</f>
        <v>0</v>
      </c>
      <c r="AD895" s="12">
        <f ca="1">SUMPRODUCT(AD488:AD$530, OFFSET(AD$533,0, 0, COUNT($B$330:$B$530) - $B895, 1))</f>
        <v>0</v>
      </c>
      <c r="AE895" s="12">
        <f ca="1">SUMPRODUCT(AE488:AE$530, OFFSET(AE$533,0, 0, COUNT($B$330:$B$530) - $B895, 1))</f>
        <v>0</v>
      </c>
      <c r="AF895" s="12">
        <f ca="1">SUMPRODUCT(AF488:AF$530, OFFSET(AF$533,0, 0, COUNT($B$330:$B$530) - $B895, 1))</f>
        <v>0</v>
      </c>
      <c r="AG895" s="12">
        <f ca="1">SUMPRODUCT(AG488:AG$530, OFFSET(AG$533,0, 0, COUNT($B$330:$B$530) - $B895, 1))</f>
        <v>0</v>
      </c>
      <c r="AH895" s="12">
        <f ca="1">SUMPRODUCT(AH488:AH$530, OFFSET(AH$533,0, 0, COUNT($B$330:$B$530) - $B895, 1))</f>
        <v>0</v>
      </c>
      <c r="AI895" s="12">
        <f ca="1">SUMPRODUCT(AI488:AI$530, OFFSET(AI$533,0, 0, COUNT($B$330:$B$530) - $B895, 1))</f>
        <v>0</v>
      </c>
      <c r="AJ895" s="12">
        <f ca="1">SUMPRODUCT(AJ488:AJ$530, OFFSET(AJ$533,0, 0, COUNT($B$330:$B$530) - $B895, 1))</f>
        <v>0</v>
      </c>
      <c r="AK895" s="12">
        <f ca="1">SUMPRODUCT(AK488:AK$530, OFFSET(AK$533,0, 0, COUNT($B$330:$B$530) - $B895, 1))</f>
        <v>0</v>
      </c>
      <c r="AL895" s="12">
        <f ca="1">SUMPRODUCT(AL488:AL$530, OFFSET(AL$533,0, 0, COUNT($B$330:$B$530) - $B895, 1))</f>
        <v>0</v>
      </c>
      <c r="AM895" s="12">
        <f ca="1">SUMPRODUCT(AM488:AM$530, OFFSET(AM$533,0, 0, COUNT($B$330:$B$530) - $B895, 1))</f>
        <v>0</v>
      </c>
      <c r="AN895" s="12">
        <f ca="1">SUMPRODUCT(AN488:AN$530, OFFSET(AN$533,0, 0, COUNT($B$330:$B$530) - $B895, 1))</f>
        <v>0</v>
      </c>
      <c r="AO895" s="12">
        <f ca="1">SUMPRODUCT(AO488:AO$530, OFFSET(AO$533,0, 0, COUNT($B$330:$B$530) - $B895, 1))</f>
        <v>0</v>
      </c>
    </row>
    <row r="896" spans="2:41">
      <c r="B896" s="33">
        <v>159</v>
      </c>
      <c r="C896" s="12">
        <f ca="1">SUMPRODUCT(C489:C$530, OFFSET(C$533,0, 0, COUNT($B$330:$B$530) - $B896, 1))</f>
        <v>0</v>
      </c>
      <c r="D896" s="12">
        <f ca="1">SUMPRODUCT(D489:D$530, OFFSET(D$533,0, 0, COUNT($B$330:$B$530) - $B896, 1))</f>
        <v>0</v>
      </c>
      <c r="E896" s="12">
        <f ca="1">SUMPRODUCT(E489:E$530, OFFSET(E$533,0, 0, COUNT($B$330:$B$530) - $B896, 1))</f>
        <v>0</v>
      </c>
      <c r="F896" s="12">
        <f ca="1">SUMPRODUCT(F489:F$530, OFFSET(F$533,0, 0, COUNT($B$330:$B$530) - $B896, 1))</f>
        <v>0</v>
      </c>
      <c r="G896" s="12">
        <f ca="1">SUMPRODUCT(G489:G$530, OFFSET(G$533,0, 0, COUNT($B$330:$B$530) - $B896, 1))</f>
        <v>0</v>
      </c>
      <c r="H896" s="12">
        <f ca="1">SUMPRODUCT(H489:H$530, OFFSET(H$533,0, 0, COUNT($B$330:$B$530) - $B896, 1))</f>
        <v>0</v>
      </c>
      <c r="I896" s="12">
        <f ca="1">SUMPRODUCT(I489:I$530, OFFSET(I$533,0, 0, COUNT($B$330:$B$530) - $B896, 1))</f>
        <v>0</v>
      </c>
      <c r="J896" s="12">
        <f ca="1">SUMPRODUCT(J489:J$530, OFFSET(J$533,0, 0, COUNT($B$330:$B$530) - $B896, 1))</f>
        <v>0</v>
      </c>
      <c r="K896" s="12">
        <f ca="1">SUMPRODUCT(K489:K$530, OFFSET(K$533,0, 0, COUNT($B$330:$B$530) - $B896, 1))</f>
        <v>0</v>
      </c>
      <c r="L896" s="12">
        <f ca="1">SUMPRODUCT(L489:L$530, OFFSET(L$533,0, 0, COUNT($B$330:$B$530) - $B896, 1))</f>
        <v>0</v>
      </c>
      <c r="M896" s="12">
        <f ca="1">SUMPRODUCT(M489:M$530, OFFSET(M$533,0, 0, COUNT($B$330:$B$530) - $B896, 1))</f>
        <v>0</v>
      </c>
      <c r="N896" s="12">
        <f ca="1">SUMPRODUCT(N489:N$530, OFFSET(N$533,0, 0, COUNT($B$330:$B$530) - $B896, 1))</f>
        <v>0</v>
      </c>
      <c r="O896" s="12">
        <f ca="1">SUMPRODUCT(O489:O$530, OFFSET(O$533,0, 0, COUNT($B$330:$B$530) - $B896, 1))</f>
        <v>0</v>
      </c>
      <c r="P896" s="12">
        <f ca="1">SUMPRODUCT(P489:P$530, OFFSET(P$533,0, 0, COUNT($B$330:$B$530) - $B896, 1))</f>
        <v>0</v>
      </c>
      <c r="Q896" s="12">
        <f ca="1">SUMPRODUCT(Q489:Q$530, OFFSET(Q$533,0, 0, COUNT($B$330:$B$530) - $B896, 1))</f>
        <v>0</v>
      </c>
      <c r="R896" s="12">
        <f ca="1">SUMPRODUCT(R489:R$530, OFFSET(R$533,0, 0, COUNT($B$330:$B$530) - $B896, 1))</f>
        <v>0</v>
      </c>
      <c r="S896" s="12">
        <f ca="1">SUMPRODUCT(S489:S$530, OFFSET(S$533,0, 0, COUNT($B$330:$B$530) - $B896, 1))</f>
        <v>0</v>
      </c>
      <c r="T896" s="12">
        <f ca="1">SUMPRODUCT(T489:T$530, OFFSET(T$533,0, 0, COUNT($B$330:$B$530) - $B896, 1))</f>
        <v>0</v>
      </c>
      <c r="U896" s="12">
        <f ca="1">SUMPRODUCT(U489:U$530, OFFSET(U$533,0, 0, COUNT($B$330:$B$530) - $B896, 1))</f>
        <v>0</v>
      </c>
      <c r="V896" s="12">
        <f ca="1">SUMPRODUCT(V489:V$530, OFFSET(V$533,0, 0, COUNT($B$330:$B$530) - $B896, 1))</f>
        <v>0</v>
      </c>
      <c r="W896" s="12">
        <f ca="1">SUMPRODUCT(W489:W$530, OFFSET(W$533,0, 0, COUNT($B$330:$B$530) - $B896, 1))</f>
        <v>0</v>
      </c>
      <c r="X896" s="12">
        <f ca="1">SUMPRODUCT(X489:X$530, OFFSET(X$533,0, 0, COUNT($B$330:$B$530) - $B896, 1))</f>
        <v>0</v>
      </c>
      <c r="Y896" s="12">
        <f ca="1">SUMPRODUCT(Y489:Y$530, OFFSET(Y$533,0, 0, COUNT($B$330:$B$530) - $B896, 1))</f>
        <v>0</v>
      </c>
      <c r="Z896" s="12">
        <f ca="1">SUMPRODUCT(Z489:Z$530, OFFSET(Z$533,0, 0, COUNT($B$330:$B$530) - $B896, 1))</f>
        <v>0</v>
      </c>
      <c r="AA896" s="12">
        <f ca="1">SUMPRODUCT(AA489:AA$530, OFFSET(AA$533,0, 0, COUNT($B$330:$B$530) - $B896, 1))</f>
        <v>0</v>
      </c>
      <c r="AB896" s="12">
        <f ca="1">SUMPRODUCT(AB489:AB$530, OFFSET(AB$533,0, 0, COUNT($B$330:$B$530) - $B896, 1))</f>
        <v>0</v>
      </c>
      <c r="AC896" s="12">
        <f ca="1">SUMPRODUCT(AC489:AC$530, OFFSET(AC$533,0, 0, COUNT($B$330:$B$530) - $B896, 1))</f>
        <v>0</v>
      </c>
      <c r="AD896" s="12">
        <f ca="1">SUMPRODUCT(AD489:AD$530, OFFSET(AD$533,0, 0, COUNT($B$330:$B$530) - $B896, 1))</f>
        <v>0</v>
      </c>
      <c r="AE896" s="12">
        <f ca="1">SUMPRODUCT(AE489:AE$530, OFFSET(AE$533,0, 0, COUNT($B$330:$B$530) - $B896, 1))</f>
        <v>0</v>
      </c>
      <c r="AF896" s="12">
        <f ca="1">SUMPRODUCT(AF489:AF$530, OFFSET(AF$533,0, 0, COUNT($B$330:$B$530) - $B896, 1))</f>
        <v>0</v>
      </c>
      <c r="AG896" s="12">
        <f ca="1">SUMPRODUCT(AG489:AG$530, OFFSET(AG$533,0, 0, COUNT($B$330:$B$530) - $B896, 1))</f>
        <v>0</v>
      </c>
      <c r="AH896" s="12">
        <f ca="1">SUMPRODUCT(AH489:AH$530, OFFSET(AH$533,0, 0, COUNT($B$330:$B$530) - $B896, 1))</f>
        <v>0</v>
      </c>
      <c r="AI896" s="12">
        <f ca="1">SUMPRODUCT(AI489:AI$530, OFFSET(AI$533,0, 0, COUNT($B$330:$B$530) - $B896, 1))</f>
        <v>0</v>
      </c>
      <c r="AJ896" s="12">
        <f ca="1">SUMPRODUCT(AJ489:AJ$530, OFFSET(AJ$533,0, 0, COUNT($B$330:$B$530) - $B896, 1))</f>
        <v>0</v>
      </c>
      <c r="AK896" s="12">
        <f ca="1">SUMPRODUCT(AK489:AK$530, OFFSET(AK$533,0, 0, COUNT($B$330:$B$530) - $B896, 1))</f>
        <v>0</v>
      </c>
      <c r="AL896" s="12">
        <f ca="1">SUMPRODUCT(AL489:AL$530, OFFSET(AL$533,0, 0, COUNT($B$330:$B$530) - $B896, 1))</f>
        <v>0</v>
      </c>
      <c r="AM896" s="12">
        <f ca="1">SUMPRODUCT(AM489:AM$530, OFFSET(AM$533,0, 0, COUNT($B$330:$B$530) - $B896, 1))</f>
        <v>0</v>
      </c>
      <c r="AN896" s="12">
        <f ca="1">SUMPRODUCT(AN489:AN$530, OFFSET(AN$533,0, 0, COUNT($B$330:$B$530) - $B896, 1))</f>
        <v>0</v>
      </c>
      <c r="AO896" s="12">
        <f ca="1">SUMPRODUCT(AO489:AO$530, OFFSET(AO$533,0, 0, COUNT($B$330:$B$530) - $B896, 1))</f>
        <v>0</v>
      </c>
    </row>
    <row r="897" spans="2:41">
      <c r="B897" s="33">
        <v>160</v>
      </c>
      <c r="C897" s="12">
        <f ca="1">SUMPRODUCT(C490:C$530, OFFSET(C$533,0, 0, COUNT($B$330:$B$530) - $B897, 1))</f>
        <v>0</v>
      </c>
      <c r="D897" s="12">
        <f ca="1">SUMPRODUCT(D490:D$530, OFFSET(D$533,0, 0, COUNT($B$330:$B$530) - $B897, 1))</f>
        <v>0</v>
      </c>
      <c r="E897" s="12">
        <f ca="1">SUMPRODUCT(E490:E$530, OFFSET(E$533,0, 0, COUNT($B$330:$B$530) - $B897, 1))</f>
        <v>0</v>
      </c>
      <c r="F897" s="12">
        <f ca="1">SUMPRODUCT(F490:F$530, OFFSET(F$533,0, 0, COUNT($B$330:$B$530) - $B897, 1))</f>
        <v>0</v>
      </c>
      <c r="G897" s="12">
        <f ca="1">SUMPRODUCT(G490:G$530, OFFSET(G$533,0, 0, COUNT($B$330:$B$530) - $B897, 1))</f>
        <v>0</v>
      </c>
      <c r="H897" s="12">
        <f ca="1">SUMPRODUCT(H490:H$530, OFFSET(H$533,0, 0, COUNT($B$330:$B$530) - $B897, 1))</f>
        <v>0</v>
      </c>
      <c r="I897" s="12">
        <f ca="1">SUMPRODUCT(I490:I$530, OFFSET(I$533,0, 0, COUNT($B$330:$B$530) - $B897, 1))</f>
        <v>0</v>
      </c>
      <c r="J897" s="12">
        <f ca="1">SUMPRODUCT(J490:J$530, OFFSET(J$533,0, 0, COUNT($B$330:$B$530) - $B897, 1))</f>
        <v>0</v>
      </c>
      <c r="K897" s="12">
        <f ca="1">SUMPRODUCT(K490:K$530, OFFSET(K$533,0, 0, COUNT($B$330:$B$530) - $B897, 1))</f>
        <v>0</v>
      </c>
      <c r="L897" s="12">
        <f ca="1">SUMPRODUCT(L490:L$530, OFFSET(L$533,0, 0, COUNT($B$330:$B$530) - $B897, 1))</f>
        <v>0</v>
      </c>
      <c r="M897" s="12">
        <f ca="1">SUMPRODUCT(M490:M$530, OFFSET(M$533,0, 0, COUNT($B$330:$B$530) - $B897, 1))</f>
        <v>0</v>
      </c>
      <c r="N897" s="12">
        <f ca="1">SUMPRODUCT(N490:N$530, OFFSET(N$533,0, 0, COUNT($B$330:$B$530) - $B897, 1))</f>
        <v>0</v>
      </c>
      <c r="O897" s="12">
        <f ca="1">SUMPRODUCT(O490:O$530, OFFSET(O$533,0, 0, COUNT($B$330:$B$530) - $B897, 1))</f>
        <v>0</v>
      </c>
      <c r="P897" s="12">
        <f ca="1">SUMPRODUCT(P490:P$530, OFFSET(P$533,0, 0, COUNT($B$330:$B$530) - $B897, 1))</f>
        <v>0</v>
      </c>
      <c r="Q897" s="12">
        <f ca="1">SUMPRODUCT(Q490:Q$530, OFFSET(Q$533,0, 0, COUNT($B$330:$B$530) - $B897, 1))</f>
        <v>0</v>
      </c>
      <c r="R897" s="12">
        <f ca="1">SUMPRODUCT(R490:R$530, OFFSET(R$533,0, 0, COUNT($B$330:$B$530) - $B897, 1))</f>
        <v>0</v>
      </c>
      <c r="S897" s="12">
        <f ca="1">SUMPRODUCT(S490:S$530, OFFSET(S$533,0, 0, COUNT($B$330:$B$530) - $B897, 1))</f>
        <v>0</v>
      </c>
      <c r="T897" s="12">
        <f ca="1">SUMPRODUCT(T490:T$530, OFFSET(T$533,0, 0, COUNT($B$330:$B$530) - $B897, 1))</f>
        <v>0</v>
      </c>
      <c r="U897" s="12">
        <f ca="1">SUMPRODUCT(U490:U$530, OFFSET(U$533,0, 0, COUNT($B$330:$B$530) - $B897, 1))</f>
        <v>0</v>
      </c>
      <c r="V897" s="12">
        <f ca="1">SUMPRODUCT(V490:V$530, OFFSET(V$533,0, 0, COUNT($B$330:$B$530) - $B897, 1))</f>
        <v>0</v>
      </c>
      <c r="W897" s="12">
        <f ca="1">SUMPRODUCT(W490:W$530, OFFSET(W$533,0, 0, COUNT($B$330:$B$530) - $B897, 1))</f>
        <v>0</v>
      </c>
      <c r="X897" s="12">
        <f ca="1">SUMPRODUCT(X490:X$530, OFFSET(X$533,0, 0, COUNT($B$330:$B$530) - $B897, 1))</f>
        <v>0</v>
      </c>
      <c r="Y897" s="12">
        <f ca="1">SUMPRODUCT(Y490:Y$530, OFFSET(Y$533,0, 0, COUNT($B$330:$B$530) - $B897, 1))</f>
        <v>0</v>
      </c>
      <c r="Z897" s="12">
        <f ca="1">SUMPRODUCT(Z490:Z$530, OFFSET(Z$533,0, 0, COUNT($B$330:$B$530) - $B897, 1))</f>
        <v>0</v>
      </c>
      <c r="AA897" s="12">
        <f ca="1">SUMPRODUCT(AA490:AA$530, OFFSET(AA$533,0, 0, COUNT($B$330:$B$530) - $B897, 1))</f>
        <v>0</v>
      </c>
      <c r="AB897" s="12">
        <f ca="1">SUMPRODUCT(AB490:AB$530, OFFSET(AB$533,0, 0, COUNT($B$330:$B$530) - $B897, 1))</f>
        <v>0</v>
      </c>
      <c r="AC897" s="12">
        <f ca="1">SUMPRODUCT(AC490:AC$530, OFFSET(AC$533,0, 0, COUNT($B$330:$B$530) - $B897, 1))</f>
        <v>0</v>
      </c>
      <c r="AD897" s="12">
        <f ca="1">SUMPRODUCT(AD490:AD$530, OFFSET(AD$533,0, 0, COUNT($B$330:$B$530) - $B897, 1))</f>
        <v>0</v>
      </c>
      <c r="AE897" s="12">
        <f ca="1">SUMPRODUCT(AE490:AE$530, OFFSET(AE$533,0, 0, COUNT($B$330:$B$530) - $B897, 1))</f>
        <v>0</v>
      </c>
      <c r="AF897" s="12">
        <f ca="1">SUMPRODUCT(AF490:AF$530, OFFSET(AF$533,0, 0, COUNT($B$330:$B$530) - $B897, 1))</f>
        <v>0</v>
      </c>
      <c r="AG897" s="12">
        <f ca="1">SUMPRODUCT(AG490:AG$530, OFFSET(AG$533,0, 0, COUNT($B$330:$B$530) - $B897, 1))</f>
        <v>0</v>
      </c>
      <c r="AH897" s="12">
        <f ca="1">SUMPRODUCT(AH490:AH$530, OFFSET(AH$533,0, 0, COUNT($B$330:$B$530) - $B897, 1))</f>
        <v>0</v>
      </c>
      <c r="AI897" s="12">
        <f ca="1">SUMPRODUCT(AI490:AI$530, OFFSET(AI$533,0, 0, COUNT($B$330:$B$530) - $B897, 1))</f>
        <v>0</v>
      </c>
      <c r="AJ897" s="12">
        <f ca="1">SUMPRODUCT(AJ490:AJ$530, OFFSET(AJ$533,0, 0, COUNT($B$330:$B$530) - $B897, 1))</f>
        <v>0</v>
      </c>
      <c r="AK897" s="12">
        <f ca="1">SUMPRODUCT(AK490:AK$530, OFFSET(AK$533,0, 0, COUNT($B$330:$B$530) - $B897, 1))</f>
        <v>0</v>
      </c>
      <c r="AL897" s="12">
        <f ca="1">SUMPRODUCT(AL490:AL$530, OFFSET(AL$533,0, 0, COUNT($B$330:$B$530) - $B897, 1))</f>
        <v>0</v>
      </c>
      <c r="AM897" s="12">
        <f ca="1">SUMPRODUCT(AM490:AM$530, OFFSET(AM$533,0, 0, COUNT($B$330:$B$530) - $B897, 1))</f>
        <v>0</v>
      </c>
      <c r="AN897" s="12">
        <f ca="1">SUMPRODUCT(AN490:AN$530, OFFSET(AN$533,0, 0, COUNT($B$330:$B$530) - $B897, 1))</f>
        <v>0</v>
      </c>
      <c r="AO897" s="12">
        <f ca="1">SUMPRODUCT(AO490:AO$530, OFFSET(AO$533,0, 0, COUNT($B$330:$B$530) - $B897, 1))</f>
        <v>0</v>
      </c>
    </row>
    <row r="898" spans="2:41">
      <c r="B898" s="33">
        <v>161</v>
      </c>
      <c r="C898" s="12">
        <f ca="1">SUMPRODUCT(C491:C$530, OFFSET(C$533,0, 0, COUNT($B$330:$B$530) - $B898, 1))</f>
        <v>0</v>
      </c>
      <c r="D898" s="12">
        <f ca="1">SUMPRODUCT(D491:D$530, OFFSET(D$533,0, 0, COUNT($B$330:$B$530) - $B898, 1))</f>
        <v>0</v>
      </c>
      <c r="E898" s="12">
        <f ca="1">SUMPRODUCT(E491:E$530, OFFSET(E$533,0, 0, COUNT($B$330:$B$530) - $B898, 1))</f>
        <v>0</v>
      </c>
      <c r="F898" s="12">
        <f ca="1">SUMPRODUCT(F491:F$530, OFFSET(F$533,0, 0, COUNT($B$330:$B$530) - $B898, 1))</f>
        <v>0</v>
      </c>
      <c r="G898" s="12">
        <f ca="1">SUMPRODUCT(G491:G$530, OFFSET(G$533,0, 0, COUNT($B$330:$B$530) - $B898, 1))</f>
        <v>0</v>
      </c>
      <c r="H898" s="12">
        <f ca="1">SUMPRODUCT(H491:H$530, OFFSET(H$533,0, 0, COUNT($B$330:$B$530) - $B898, 1))</f>
        <v>0</v>
      </c>
      <c r="I898" s="12">
        <f ca="1">SUMPRODUCT(I491:I$530, OFFSET(I$533,0, 0, COUNT($B$330:$B$530) - $B898, 1))</f>
        <v>0</v>
      </c>
      <c r="J898" s="12">
        <f ca="1">SUMPRODUCT(J491:J$530, OFFSET(J$533,0, 0, COUNT($B$330:$B$530) - $B898, 1))</f>
        <v>0</v>
      </c>
      <c r="K898" s="12">
        <f ca="1">SUMPRODUCT(K491:K$530, OFFSET(K$533,0, 0, COUNT($B$330:$B$530) - $B898, 1))</f>
        <v>0</v>
      </c>
      <c r="L898" s="12">
        <f ca="1">SUMPRODUCT(L491:L$530, OFFSET(L$533,0, 0, COUNT($B$330:$B$530) - $B898, 1))</f>
        <v>0</v>
      </c>
      <c r="M898" s="12">
        <f ca="1">SUMPRODUCT(M491:M$530, OFFSET(M$533,0, 0, COUNT($B$330:$B$530) - $B898, 1))</f>
        <v>0</v>
      </c>
      <c r="N898" s="12">
        <f ca="1">SUMPRODUCT(N491:N$530, OFFSET(N$533,0, 0, COUNT($B$330:$B$530) - $B898, 1))</f>
        <v>0</v>
      </c>
      <c r="O898" s="12">
        <f ca="1">SUMPRODUCT(O491:O$530, OFFSET(O$533,0, 0, COUNT($B$330:$B$530) - $B898, 1))</f>
        <v>0</v>
      </c>
      <c r="P898" s="12">
        <f ca="1">SUMPRODUCT(P491:P$530, OFFSET(P$533,0, 0, COUNT($B$330:$B$530) - $B898, 1))</f>
        <v>0</v>
      </c>
      <c r="Q898" s="12">
        <f ca="1">SUMPRODUCT(Q491:Q$530, OFFSET(Q$533,0, 0, COUNT($B$330:$B$530) - $B898, 1))</f>
        <v>0</v>
      </c>
      <c r="R898" s="12">
        <f ca="1">SUMPRODUCT(R491:R$530, OFFSET(R$533,0, 0, COUNT($B$330:$B$530) - $B898, 1))</f>
        <v>0</v>
      </c>
      <c r="S898" s="12">
        <f ca="1">SUMPRODUCT(S491:S$530, OFFSET(S$533,0, 0, COUNT($B$330:$B$530) - $B898, 1))</f>
        <v>0</v>
      </c>
      <c r="T898" s="12">
        <f ca="1">SUMPRODUCT(T491:T$530, OFFSET(T$533,0, 0, COUNT($B$330:$B$530) - $B898, 1))</f>
        <v>0</v>
      </c>
      <c r="U898" s="12">
        <f ca="1">SUMPRODUCT(U491:U$530, OFFSET(U$533,0, 0, COUNT($B$330:$B$530) - $B898, 1))</f>
        <v>0</v>
      </c>
      <c r="V898" s="12">
        <f ca="1">SUMPRODUCT(V491:V$530, OFFSET(V$533,0, 0, COUNT($B$330:$B$530) - $B898, 1))</f>
        <v>0</v>
      </c>
      <c r="W898" s="12">
        <f ca="1">SUMPRODUCT(W491:W$530, OFFSET(W$533,0, 0, COUNT($B$330:$B$530) - $B898, 1))</f>
        <v>0</v>
      </c>
      <c r="X898" s="12">
        <f ca="1">SUMPRODUCT(X491:X$530, OFFSET(X$533,0, 0, COUNT($B$330:$B$530) - $B898, 1))</f>
        <v>0</v>
      </c>
      <c r="Y898" s="12">
        <f ca="1">SUMPRODUCT(Y491:Y$530, OFFSET(Y$533,0, 0, COUNT($B$330:$B$530) - $B898, 1))</f>
        <v>0</v>
      </c>
      <c r="Z898" s="12">
        <f ca="1">SUMPRODUCT(Z491:Z$530, OFFSET(Z$533,0, 0, COUNT($B$330:$B$530) - $B898, 1))</f>
        <v>0</v>
      </c>
      <c r="AA898" s="12">
        <f ca="1">SUMPRODUCT(AA491:AA$530, OFFSET(AA$533,0, 0, COUNT($B$330:$B$530) - $B898, 1))</f>
        <v>0</v>
      </c>
      <c r="AB898" s="12">
        <f ca="1">SUMPRODUCT(AB491:AB$530, OFFSET(AB$533,0, 0, COUNT($B$330:$B$530) - $B898, 1))</f>
        <v>0</v>
      </c>
      <c r="AC898" s="12">
        <f ca="1">SUMPRODUCT(AC491:AC$530, OFFSET(AC$533,0, 0, COUNT($B$330:$B$530) - $B898, 1))</f>
        <v>0</v>
      </c>
      <c r="AD898" s="12">
        <f ca="1">SUMPRODUCT(AD491:AD$530, OFFSET(AD$533,0, 0, COUNT($B$330:$B$530) - $B898, 1))</f>
        <v>0</v>
      </c>
      <c r="AE898" s="12">
        <f ca="1">SUMPRODUCT(AE491:AE$530, OFFSET(AE$533,0, 0, COUNT($B$330:$B$530) - $B898, 1))</f>
        <v>0</v>
      </c>
      <c r="AF898" s="12">
        <f ca="1">SUMPRODUCT(AF491:AF$530, OFFSET(AF$533,0, 0, COUNT($B$330:$B$530) - $B898, 1))</f>
        <v>0</v>
      </c>
      <c r="AG898" s="12">
        <f ca="1">SUMPRODUCT(AG491:AG$530, OFFSET(AG$533,0, 0, COUNT($B$330:$B$530) - $B898, 1))</f>
        <v>0</v>
      </c>
      <c r="AH898" s="12">
        <f ca="1">SUMPRODUCT(AH491:AH$530, OFFSET(AH$533,0, 0, COUNT($B$330:$B$530) - $B898, 1))</f>
        <v>0</v>
      </c>
      <c r="AI898" s="12">
        <f ca="1">SUMPRODUCT(AI491:AI$530, OFFSET(AI$533,0, 0, COUNT($B$330:$B$530) - $B898, 1))</f>
        <v>0</v>
      </c>
      <c r="AJ898" s="12">
        <f ca="1">SUMPRODUCT(AJ491:AJ$530, OFFSET(AJ$533,0, 0, COUNT($B$330:$B$530) - $B898, 1))</f>
        <v>0</v>
      </c>
      <c r="AK898" s="12">
        <f ca="1">SUMPRODUCT(AK491:AK$530, OFFSET(AK$533,0, 0, COUNT($B$330:$B$530) - $B898, 1))</f>
        <v>0</v>
      </c>
      <c r="AL898" s="12">
        <f ca="1">SUMPRODUCT(AL491:AL$530, OFFSET(AL$533,0, 0, COUNT($B$330:$B$530) - $B898, 1))</f>
        <v>0</v>
      </c>
      <c r="AM898" s="12">
        <f ca="1">SUMPRODUCT(AM491:AM$530, OFFSET(AM$533,0, 0, COUNT($B$330:$B$530) - $B898, 1))</f>
        <v>0</v>
      </c>
      <c r="AN898" s="12">
        <f ca="1">SUMPRODUCT(AN491:AN$530, OFFSET(AN$533,0, 0, COUNT($B$330:$B$530) - $B898, 1))</f>
        <v>0</v>
      </c>
      <c r="AO898" s="12">
        <f ca="1">SUMPRODUCT(AO491:AO$530, OFFSET(AO$533,0, 0, COUNT($B$330:$B$530) - $B898, 1))</f>
        <v>0</v>
      </c>
    </row>
    <row r="899" spans="2:41">
      <c r="B899" s="33">
        <v>162</v>
      </c>
      <c r="C899" s="12">
        <f ca="1">SUMPRODUCT(C492:C$530, OFFSET(C$533,0, 0, COUNT($B$330:$B$530) - $B899, 1))</f>
        <v>0</v>
      </c>
      <c r="D899" s="12">
        <f ca="1">SUMPRODUCT(D492:D$530, OFFSET(D$533,0, 0, COUNT($B$330:$B$530) - $B899, 1))</f>
        <v>0</v>
      </c>
      <c r="E899" s="12">
        <f ca="1">SUMPRODUCT(E492:E$530, OFFSET(E$533,0, 0, COUNT($B$330:$B$530) - $B899, 1))</f>
        <v>0</v>
      </c>
      <c r="F899" s="12">
        <f ca="1">SUMPRODUCT(F492:F$530, OFFSET(F$533,0, 0, COUNT($B$330:$B$530) - $B899, 1))</f>
        <v>0</v>
      </c>
      <c r="G899" s="12">
        <f ca="1">SUMPRODUCT(G492:G$530, OFFSET(G$533,0, 0, COUNT($B$330:$B$530) - $B899, 1))</f>
        <v>0</v>
      </c>
      <c r="H899" s="12">
        <f ca="1">SUMPRODUCT(H492:H$530, OFFSET(H$533,0, 0, COUNT($B$330:$B$530) - $B899, 1))</f>
        <v>0</v>
      </c>
      <c r="I899" s="12">
        <f ca="1">SUMPRODUCT(I492:I$530, OFFSET(I$533,0, 0, COUNT($B$330:$B$530) - $B899, 1))</f>
        <v>0</v>
      </c>
      <c r="J899" s="12">
        <f ca="1">SUMPRODUCT(J492:J$530, OFFSET(J$533,0, 0, COUNT($B$330:$B$530) - $B899, 1))</f>
        <v>0</v>
      </c>
      <c r="K899" s="12">
        <f ca="1">SUMPRODUCT(K492:K$530, OFFSET(K$533,0, 0, COUNT($B$330:$B$530) - $B899, 1))</f>
        <v>0</v>
      </c>
      <c r="L899" s="12">
        <f ca="1">SUMPRODUCT(L492:L$530, OFFSET(L$533,0, 0, COUNT($B$330:$B$530) - $B899, 1))</f>
        <v>0</v>
      </c>
      <c r="M899" s="12">
        <f ca="1">SUMPRODUCT(M492:M$530, OFFSET(M$533,0, 0, COUNT($B$330:$B$530) - $B899, 1))</f>
        <v>0</v>
      </c>
      <c r="N899" s="12">
        <f ca="1">SUMPRODUCT(N492:N$530, OFFSET(N$533,0, 0, COUNT($B$330:$B$530) - $B899, 1))</f>
        <v>0</v>
      </c>
      <c r="O899" s="12">
        <f ca="1">SUMPRODUCT(O492:O$530, OFFSET(O$533,0, 0, COUNT($B$330:$B$530) - $B899, 1))</f>
        <v>0</v>
      </c>
      <c r="P899" s="12">
        <f ca="1">SUMPRODUCT(P492:P$530, OFFSET(P$533,0, 0, COUNT($B$330:$B$530) - $B899, 1))</f>
        <v>0</v>
      </c>
      <c r="Q899" s="12">
        <f ca="1">SUMPRODUCT(Q492:Q$530, OFFSET(Q$533,0, 0, COUNT($B$330:$B$530) - $B899, 1))</f>
        <v>0</v>
      </c>
      <c r="R899" s="12">
        <f ca="1">SUMPRODUCT(R492:R$530, OFFSET(R$533,0, 0, COUNT($B$330:$B$530) - $B899, 1))</f>
        <v>0</v>
      </c>
      <c r="S899" s="12">
        <f ca="1">SUMPRODUCT(S492:S$530, OFFSET(S$533,0, 0, COUNT($B$330:$B$530) - $B899, 1))</f>
        <v>0</v>
      </c>
      <c r="T899" s="12">
        <f ca="1">SUMPRODUCT(T492:T$530, OFFSET(T$533,0, 0, COUNT($B$330:$B$530) - $B899, 1))</f>
        <v>0</v>
      </c>
      <c r="U899" s="12">
        <f ca="1">SUMPRODUCT(U492:U$530, OFFSET(U$533,0, 0, COUNT($B$330:$B$530) - $B899, 1))</f>
        <v>0</v>
      </c>
      <c r="V899" s="12">
        <f ca="1">SUMPRODUCT(V492:V$530, OFFSET(V$533,0, 0, COUNT($B$330:$B$530) - $B899, 1))</f>
        <v>0</v>
      </c>
      <c r="W899" s="12">
        <f ca="1">SUMPRODUCT(W492:W$530, OFFSET(W$533,0, 0, COUNT($B$330:$B$530) - $B899, 1))</f>
        <v>0</v>
      </c>
      <c r="X899" s="12">
        <f ca="1">SUMPRODUCT(X492:X$530, OFFSET(X$533,0, 0, COUNT($B$330:$B$530) - $B899, 1))</f>
        <v>0</v>
      </c>
      <c r="Y899" s="12">
        <f ca="1">SUMPRODUCT(Y492:Y$530, OFFSET(Y$533,0, 0, COUNT($B$330:$B$530) - $B899, 1))</f>
        <v>0</v>
      </c>
      <c r="Z899" s="12">
        <f ca="1">SUMPRODUCT(Z492:Z$530, OFFSET(Z$533,0, 0, COUNT($B$330:$B$530) - $B899, 1))</f>
        <v>0</v>
      </c>
      <c r="AA899" s="12">
        <f ca="1">SUMPRODUCT(AA492:AA$530, OFFSET(AA$533,0, 0, COUNT($B$330:$B$530) - $B899, 1))</f>
        <v>0</v>
      </c>
      <c r="AB899" s="12">
        <f ca="1">SUMPRODUCT(AB492:AB$530, OFFSET(AB$533,0, 0, COUNT($B$330:$B$530) - $B899, 1))</f>
        <v>0</v>
      </c>
      <c r="AC899" s="12">
        <f ca="1">SUMPRODUCT(AC492:AC$530, OFFSET(AC$533,0, 0, COUNT($B$330:$B$530) - $B899, 1))</f>
        <v>0</v>
      </c>
      <c r="AD899" s="12">
        <f ca="1">SUMPRODUCT(AD492:AD$530, OFFSET(AD$533,0, 0, COUNT($B$330:$B$530) - $B899, 1))</f>
        <v>0</v>
      </c>
      <c r="AE899" s="12">
        <f ca="1">SUMPRODUCT(AE492:AE$530, OFFSET(AE$533,0, 0, COUNT($B$330:$B$530) - $B899, 1))</f>
        <v>0</v>
      </c>
      <c r="AF899" s="12">
        <f ca="1">SUMPRODUCT(AF492:AF$530, OFFSET(AF$533,0, 0, COUNT($B$330:$B$530) - $B899, 1))</f>
        <v>0</v>
      </c>
      <c r="AG899" s="12">
        <f ca="1">SUMPRODUCT(AG492:AG$530, OFFSET(AG$533,0, 0, COUNT($B$330:$B$530) - $B899, 1))</f>
        <v>0</v>
      </c>
      <c r="AH899" s="12">
        <f ca="1">SUMPRODUCT(AH492:AH$530, OFFSET(AH$533,0, 0, COUNT($B$330:$B$530) - $B899, 1))</f>
        <v>0</v>
      </c>
      <c r="AI899" s="12">
        <f ca="1">SUMPRODUCT(AI492:AI$530, OFFSET(AI$533,0, 0, COUNT($B$330:$B$530) - $B899, 1))</f>
        <v>0</v>
      </c>
      <c r="AJ899" s="12">
        <f ca="1">SUMPRODUCT(AJ492:AJ$530, OFFSET(AJ$533,0, 0, COUNT($B$330:$B$530) - $B899, 1))</f>
        <v>0</v>
      </c>
      <c r="AK899" s="12">
        <f ca="1">SUMPRODUCT(AK492:AK$530, OFFSET(AK$533,0, 0, COUNT($B$330:$B$530) - $B899, 1))</f>
        <v>0</v>
      </c>
      <c r="AL899" s="12">
        <f ca="1">SUMPRODUCT(AL492:AL$530, OFFSET(AL$533,0, 0, COUNT($B$330:$B$530) - $B899, 1))</f>
        <v>0</v>
      </c>
      <c r="AM899" s="12">
        <f ca="1">SUMPRODUCT(AM492:AM$530, OFFSET(AM$533,0, 0, COUNT($B$330:$B$530) - $B899, 1))</f>
        <v>0</v>
      </c>
      <c r="AN899" s="12">
        <f ca="1">SUMPRODUCT(AN492:AN$530, OFFSET(AN$533,0, 0, COUNT($B$330:$B$530) - $B899, 1))</f>
        <v>0</v>
      </c>
      <c r="AO899" s="12">
        <f ca="1">SUMPRODUCT(AO492:AO$530, OFFSET(AO$533,0, 0, COUNT($B$330:$B$530) - $B899, 1))</f>
        <v>0</v>
      </c>
    </row>
    <row r="900" spans="2:41">
      <c r="B900" s="33">
        <v>163</v>
      </c>
      <c r="C900" s="12">
        <f ca="1">SUMPRODUCT(C493:C$530, OFFSET(C$533,0, 0, COUNT($B$330:$B$530) - $B900, 1))</f>
        <v>0</v>
      </c>
      <c r="D900" s="12">
        <f ca="1">SUMPRODUCT(D493:D$530, OFFSET(D$533,0, 0, COUNT($B$330:$B$530) - $B900, 1))</f>
        <v>0</v>
      </c>
      <c r="E900" s="12">
        <f ca="1">SUMPRODUCT(E493:E$530, OFFSET(E$533,0, 0, COUNT($B$330:$B$530) - $B900, 1))</f>
        <v>0</v>
      </c>
      <c r="F900" s="12">
        <f ca="1">SUMPRODUCT(F493:F$530, OFFSET(F$533,0, 0, COUNT($B$330:$B$530) - $B900, 1))</f>
        <v>0</v>
      </c>
      <c r="G900" s="12">
        <f ca="1">SUMPRODUCT(G493:G$530, OFFSET(G$533,0, 0, COUNT($B$330:$B$530) - $B900, 1))</f>
        <v>0</v>
      </c>
      <c r="H900" s="12">
        <f ca="1">SUMPRODUCT(H493:H$530, OFFSET(H$533,0, 0, COUNT($B$330:$B$530) - $B900, 1))</f>
        <v>0</v>
      </c>
      <c r="I900" s="12">
        <f ca="1">SUMPRODUCT(I493:I$530, OFFSET(I$533,0, 0, COUNT($B$330:$B$530) - $B900, 1))</f>
        <v>0</v>
      </c>
      <c r="J900" s="12">
        <f ca="1">SUMPRODUCT(J493:J$530, OFFSET(J$533,0, 0, COUNT($B$330:$B$530) - $B900, 1))</f>
        <v>0</v>
      </c>
      <c r="K900" s="12">
        <f ca="1">SUMPRODUCT(K493:K$530, OFFSET(K$533,0, 0, COUNT($B$330:$B$530) - $B900, 1))</f>
        <v>0</v>
      </c>
      <c r="L900" s="12">
        <f ca="1">SUMPRODUCT(L493:L$530, OFFSET(L$533,0, 0, COUNT($B$330:$B$530) - $B900, 1))</f>
        <v>0</v>
      </c>
      <c r="M900" s="12">
        <f ca="1">SUMPRODUCT(M493:M$530, OFFSET(M$533,0, 0, COUNT($B$330:$B$530) - $B900, 1))</f>
        <v>0</v>
      </c>
      <c r="N900" s="12">
        <f ca="1">SUMPRODUCT(N493:N$530, OFFSET(N$533,0, 0, COUNT($B$330:$B$530) - $B900, 1))</f>
        <v>0</v>
      </c>
      <c r="O900" s="12">
        <f ca="1">SUMPRODUCT(O493:O$530, OFFSET(O$533,0, 0, COUNT($B$330:$B$530) - $B900, 1))</f>
        <v>0</v>
      </c>
      <c r="P900" s="12">
        <f ca="1">SUMPRODUCT(P493:P$530, OFFSET(P$533,0, 0, COUNT($B$330:$B$530) - $B900, 1))</f>
        <v>0</v>
      </c>
      <c r="Q900" s="12">
        <f ca="1">SUMPRODUCT(Q493:Q$530, OFFSET(Q$533,0, 0, COUNT($B$330:$B$530) - $B900, 1))</f>
        <v>0</v>
      </c>
      <c r="R900" s="12">
        <f ca="1">SUMPRODUCT(R493:R$530, OFFSET(R$533,0, 0, COUNT($B$330:$B$530) - $B900, 1))</f>
        <v>0</v>
      </c>
      <c r="S900" s="12">
        <f ca="1">SUMPRODUCT(S493:S$530, OFFSET(S$533,0, 0, COUNT($B$330:$B$530) - $B900, 1))</f>
        <v>0</v>
      </c>
      <c r="T900" s="12">
        <f ca="1">SUMPRODUCT(T493:T$530, OFFSET(T$533,0, 0, COUNT($B$330:$B$530) - $B900, 1))</f>
        <v>0</v>
      </c>
      <c r="U900" s="12">
        <f ca="1">SUMPRODUCT(U493:U$530, OFFSET(U$533,0, 0, COUNT($B$330:$B$530) - $B900, 1))</f>
        <v>0</v>
      </c>
      <c r="V900" s="12">
        <f ca="1">SUMPRODUCT(V493:V$530, OFFSET(V$533,0, 0, COUNT($B$330:$B$530) - $B900, 1))</f>
        <v>0</v>
      </c>
      <c r="W900" s="12">
        <f ca="1">SUMPRODUCT(W493:W$530, OFFSET(W$533,0, 0, COUNT($B$330:$B$530) - $B900, 1))</f>
        <v>0</v>
      </c>
      <c r="X900" s="12">
        <f ca="1">SUMPRODUCT(X493:X$530, OFFSET(X$533,0, 0, COUNT($B$330:$B$530) - $B900, 1))</f>
        <v>0</v>
      </c>
      <c r="Y900" s="12">
        <f ca="1">SUMPRODUCT(Y493:Y$530, OFFSET(Y$533,0, 0, COUNT($B$330:$B$530) - $B900, 1))</f>
        <v>0</v>
      </c>
      <c r="Z900" s="12">
        <f ca="1">SUMPRODUCT(Z493:Z$530, OFFSET(Z$533,0, 0, COUNT($B$330:$B$530) - $B900, 1))</f>
        <v>0</v>
      </c>
      <c r="AA900" s="12">
        <f ca="1">SUMPRODUCT(AA493:AA$530, OFFSET(AA$533,0, 0, COUNT($B$330:$B$530) - $B900, 1))</f>
        <v>0</v>
      </c>
      <c r="AB900" s="12">
        <f ca="1">SUMPRODUCT(AB493:AB$530, OFFSET(AB$533,0, 0, COUNT($B$330:$B$530) - $B900, 1))</f>
        <v>0</v>
      </c>
      <c r="AC900" s="12">
        <f ca="1">SUMPRODUCT(AC493:AC$530, OFFSET(AC$533,0, 0, COUNT($B$330:$B$530) - $B900, 1))</f>
        <v>0</v>
      </c>
      <c r="AD900" s="12">
        <f ca="1">SUMPRODUCT(AD493:AD$530, OFFSET(AD$533,0, 0, COUNT($B$330:$B$530) - $B900, 1))</f>
        <v>0</v>
      </c>
      <c r="AE900" s="12">
        <f ca="1">SUMPRODUCT(AE493:AE$530, OFFSET(AE$533,0, 0, COUNT($B$330:$B$530) - $B900, 1))</f>
        <v>0</v>
      </c>
      <c r="AF900" s="12">
        <f ca="1">SUMPRODUCT(AF493:AF$530, OFFSET(AF$533,0, 0, COUNT($B$330:$B$530) - $B900, 1))</f>
        <v>0</v>
      </c>
      <c r="AG900" s="12">
        <f ca="1">SUMPRODUCT(AG493:AG$530, OFFSET(AG$533,0, 0, COUNT($B$330:$B$530) - $B900, 1))</f>
        <v>0</v>
      </c>
      <c r="AH900" s="12">
        <f ca="1">SUMPRODUCT(AH493:AH$530, OFFSET(AH$533,0, 0, COUNT($B$330:$B$530) - $B900, 1))</f>
        <v>0</v>
      </c>
      <c r="AI900" s="12">
        <f ca="1">SUMPRODUCT(AI493:AI$530, OFFSET(AI$533,0, 0, COUNT($B$330:$B$530) - $B900, 1))</f>
        <v>0</v>
      </c>
      <c r="AJ900" s="12">
        <f ca="1">SUMPRODUCT(AJ493:AJ$530, OFFSET(AJ$533,0, 0, COUNT($B$330:$B$530) - $B900, 1))</f>
        <v>0</v>
      </c>
      <c r="AK900" s="12">
        <f ca="1">SUMPRODUCT(AK493:AK$530, OFFSET(AK$533,0, 0, COUNT($B$330:$B$530) - $B900, 1))</f>
        <v>0</v>
      </c>
      <c r="AL900" s="12">
        <f ca="1">SUMPRODUCT(AL493:AL$530, OFFSET(AL$533,0, 0, COUNT($B$330:$B$530) - $B900, 1))</f>
        <v>0</v>
      </c>
      <c r="AM900" s="12">
        <f ca="1">SUMPRODUCT(AM493:AM$530, OFFSET(AM$533,0, 0, COUNT($B$330:$B$530) - $B900, 1))</f>
        <v>0</v>
      </c>
      <c r="AN900" s="12">
        <f ca="1">SUMPRODUCT(AN493:AN$530, OFFSET(AN$533,0, 0, COUNT($B$330:$B$530) - $B900, 1))</f>
        <v>0</v>
      </c>
      <c r="AO900" s="12">
        <f ca="1">SUMPRODUCT(AO493:AO$530, OFFSET(AO$533,0, 0, COUNT($B$330:$B$530) - $B900, 1))</f>
        <v>0</v>
      </c>
    </row>
    <row r="901" spans="2:41">
      <c r="B901" s="33">
        <v>164</v>
      </c>
      <c r="C901" s="12">
        <f ca="1">SUMPRODUCT(C494:C$530, OFFSET(C$533,0, 0, COUNT($B$330:$B$530) - $B901, 1))</f>
        <v>0</v>
      </c>
      <c r="D901" s="12">
        <f ca="1">SUMPRODUCT(D494:D$530, OFFSET(D$533,0, 0, COUNT($B$330:$B$530) - $B901, 1))</f>
        <v>0</v>
      </c>
      <c r="E901" s="12">
        <f ca="1">SUMPRODUCT(E494:E$530, OFFSET(E$533,0, 0, COUNT($B$330:$B$530) - $B901, 1))</f>
        <v>0</v>
      </c>
      <c r="F901" s="12">
        <f ca="1">SUMPRODUCT(F494:F$530, OFFSET(F$533,0, 0, COUNT($B$330:$B$530) - $B901, 1))</f>
        <v>0</v>
      </c>
      <c r="G901" s="12">
        <f ca="1">SUMPRODUCT(G494:G$530, OFFSET(G$533,0, 0, COUNT($B$330:$B$530) - $B901, 1))</f>
        <v>0</v>
      </c>
      <c r="H901" s="12">
        <f ca="1">SUMPRODUCT(H494:H$530, OFFSET(H$533,0, 0, COUNT($B$330:$B$530) - $B901, 1))</f>
        <v>0</v>
      </c>
      <c r="I901" s="12">
        <f ca="1">SUMPRODUCT(I494:I$530, OFFSET(I$533,0, 0, COUNT($B$330:$B$530) - $B901, 1))</f>
        <v>0</v>
      </c>
      <c r="J901" s="12">
        <f ca="1">SUMPRODUCT(J494:J$530, OFFSET(J$533,0, 0, COUNT($B$330:$B$530) - $B901, 1))</f>
        <v>0</v>
      </c>
      <c r="K901" s="12">
        <f ca="1">SUMPRODUCT(K494:K$530, OFFSET(K$533,0, 0, COUNT($B$330:$B$530) - $B901, 1))</f>
        <v>0</v>
      </c>
      <c r="L901" s="12">
        <f ca="1">SUMPRODUCT(L494:L$530, OFFSET(L$533,0, 0, COUNT($B$330:$B$530) - $B901, 1))</f>
        <v>0</v>
      </c>
      <c r="M901" s="12">
        <f ca="1">SUMPRODUCT(M494:M$530, OFFSET(M$533,0, 0, COUNT($B$330:$B$530) - $B901, 1))</f>
        <v>0</v>
      </c>
      <c r="N901" s="12">
        <f ca="1">SUMPRODUCT(N494:N$530, OFFSET(N$533,0, 0, COUNT($B$330:$B$530) - $B901, 1))</f>
        <v>0</v>
      </c>
      <c r="O901" s="12">
        <f ca="1">SUMPRODUCT(O494:O$530, OFFSET(O$533,0, 0, COUNT($B$330:$B$530) - $B901, 1))</f>
        <v>0</v>
      </c>
      <c r="P901" s="12">
        <f ca="1">SUMPRODUCT(P494:P$530, OFFSET(P$533,0, 0, COUNT($B$330:$B$530) - $B901, 1))</f>
        <v>0</v>
      </c>
      <c r="Q901" s="12">
        <f ca="1">SUMPRODUCT(Q494:Q$530, OFFSET(Q$533,0, 0, COUNT($B$330:$B$530) - $B901, 1))</f>
        <v>0</v>
      </c>
      <c r="R901" s="12">
        <f ca="1">SUMPRODUCT(R494:R$530, OFFSET(R$533,0, 0, COUNT($B$330:$B$530) - $B901, 1))</f>
        <v>0</v>
      </c>
      <c r="S901" s="12">
        <f ca="1">SUMPRODUCT(S494:S$530, OFFSET(S$533,0, 0, COUNT($B$330:$B$530) - $B901, 1))</f>
        <v>0</v>
      </c>
      <c r="T901" s="12">
        <f ca="1">SUMPRODUCT(T494:T$530, OFFSET(T$533,0, 0, COUNT($B$330:$B$530) - $B901, 1))</f>
        <v>0</v>
      </c>
      <c r="U901" s="12">
        <f ca="1">SUMPRODUCT(U494:U$530, OFFSET(U$533,0, 0, COUNT($B$330:$B$530) - $B901, 1))</f>
        <v>0</v>
      </c>
      <c r="V901" s="12">
        <f ca="1">SUMPRODUCT(V494:V$530, OFFSET(V$533,0, 0, COUNT($B$330:$B$530) - $B901, 1))</f>
        <v>0</v>
      </c>
      <c r="W901" s="12">
        <f ca="1">SUMPRODUCT(W494:W$530, OFFSET(W$533,0, 0, COUNT($B$330:$B$530) - $B901, 1))</f>
        <v>0</v>
      </c>
      <c r="X901" s="12">
        <f ca="1">SUMPRODUCT(X494:X$530, OFFSET(X$533,0, 0, COUNT($B$330:$B$530) - $B901, 1))</f>
        <v>0</v>
      </c>
      <c r="Y901" s="12">
        <f ca="1">SUMPRODUCT(Y494:Y$530, OFFSET(Y$533,0, 0, COUNT($B$330:$B$530) - $B901, 1))</f>
        <v>0</v>
      </c>
      <c r="Z901" s="12">
        <f ca="1">SUMPRODUCT(Z494:Z$530, OFFSET(Z$533,0, 0, COUNT($B$330:$B$530) - $B901, 1))</f>
        <v>0</v>
      </c>
      <c r="AA901" s="12">
        <f ca="1">SUMPRODUCT(AA494:AA$530, OFFSET(AA$533,0, 0, COUNT($B$330:$B$530) - $B901, 1))</f>
        <v>0</v>
      </c>
      <c r="AB901" s="12">
        <f ca="1">SUMPRODUCT(AB494:AB$530, OFFSET(AB$533,0, 0, COUNT($B$330:$B$530) - $B901, 1))</f>
        <v>0</v>
      </c>
      <c r="AC901" s="12">
        <f ca="1">SUMPRODUCT(AC494:AC$530, OFFSET(AC$533,0, 0, COUNT($B$330:$B$530) - $B901, 1))</f>
        <v>0</v>
      </c>
      <c r="AD901" s="12">
        <f ca="1">SUMPRODUCT(AD494:AD$530, OFFSET(AD$533,0, 0, COUNT($B$330:$B$530) - $B901, 1))</f>
        <v>0</v>
      </c>
      <c r="AE901" s="12">
        <f ca="1">SUMPRODUCT(AE494:AE$530, OFFSET(AE$533,0, 0, COUNT($B$330:$B$530) - $B901, 1))</f>
        <v>0</v>
      </c>
      <c r="AF901" s="12">
        <f ca="1">SUMPRODUCT(AF494:AF$530, OFFSET(AF$533,0, 0, COUNT($B$330:$B$530) - $B901, 1))</f>
        <v>0</v>
      </c>
      <c r="AG901" s="12">
        <f ca="1">SUMPRODUCT(AG494:AG$530, OFFSET(AG$533,0, 0, COUNT($B$330:$B$530) - $B901, 1))</f>
        <v>0</v>
      </c>
      <c r="AH901" s="12">
        <f ca="1">SUMPRODUCT(AH494:AH$530, OFFSET(AH$533,0, 0, COUNT($B$330:$B$530) - $B901, 1))</f>
        <v>0</v>
      </c>
      <c r="AI901" s="12">
        <f ca="1">SUMPRODUCT(AI494:AI$530, OFFSET(AI$533,0, 0, COUNT($B$330:$B$530) - $B901, 1))</f>
        <v>0</v>
      </c>
      <c r="AJ901" s="12">
        <f ca="1">SUMPRODUCT(AJ494:AJ$530, OFFSET(AJ$533,0, 0, COUNT($B$330:$B$530) - $B901, 1))</f>
        <v>0</v>
      </c>
      <c r="AK901" s="12">
        <f ca="1">SUMPRODUCT(AK494:AK$530, OFFSET(AK$533,0, 0, COUNT($B$330:$B$530) - $B901, 1))</f>
        <v>0</v>
      </c>
      <c r="AL901" s="12">
        <f ca="1">SUMPRODUCT(AL494:AL$530, OFFSET(AL$533,0, 0, COUNT($B$330:$B$530) - $B901, 1))</f>
        <v>0</v>
      </c>
      <c r="AM901" s="12">
        <f ca="1">SUMPRODUCT(AM494:AM$530, OFFSET(AM$533,0, 0, COUNT($B$330:$B$530) - $B901, 1))</f>
        <v>0</v>
      </c>
      <c r="AN901" s="12">
        <f ca="1">SUMPRODUCT(AN494:AN$530, OFFSET(AN$533,0, 0, COUNT($B$330:$B$530) - $B901, 1))</f>
        <v>0</v>
      </c>
      <c r="AO901" s="12">
        <f ca="1">SUMPRODUCT(AO494:AO$530, OFFSET(AO$533,0, 0, COUNT($B$330:$B$530) - $B901, 1))</f>
        <v>0</v>
      </c>
    </row>
    <row r="902" spans="2:41">
      <c r="B902" s="33">
        <v>165</v>
      </c>
      <c r="C902" s="12">
        <f ca="1">SUMPRODUCT(C495:C$530, OFFSET(C$533,0, 0, COUNT($B$330:$B$530) - $B902, 1))</f>
        <v>0</v>
      </c>
      <c r="D902" s="12">
        <f ca="1">SUMPRODUCT(D495:D$530, OFFSET(D$533,0, 0, COUNT($B$330:$B$530) - $B902, 1))</f>
        <v>0</v>
      </c>
      <c r="E902" s="12">
        <f ca="1">SUMPRODUCT(E495:E$530, OFFSET(E$533,0, 0, COUNT($B$330:$B$530) - $B902, 1))</f>
        <v>0</v>
      </c>
      <c r="F902" s="12">
        <f ca="1">SUMPRODUCT(F495:F$530, OFFSET(F$533,0, 0, COUNT($B$330:$B$530) - $B902, 1))</f>
        <v>0</v>
      </c>
      <c r="G902" s="12">
        <f ca="1">SUMPRODUCT(G495:G$530, OFFSET(G$533,0, 0, COUNT($B$330:$B$530) - $B902, 1))</f>
        <v>0</v>
      </c>
      <c r="H902" s="12">
        <f ca="1">SUMPRODUCT(H495:H$530, OFFSET(H$533,0, 0, COUNT($B$330:$B$530) - $B902, 1))</f>
        <v>0</v>
      </c>
      <c r="I902" s="12">
        <f ca="1">SUMPRODUCT(I495:I$530, OFFSET(I$533,0, 0, COUNT($B$330:$B$530) - $B902, 1))</f>
        <v>0</v>
      </c>
      <c r="J902" s="12">
        <f ca="1">SUMPRODUCT(J495:J$530, OFFSET(J$533,0, 0, COUNT($B$330:$B$530) - $B902, 1))</f>
        <v>0</v>
      </c>
      <c r="K902" s="12">
        <f ca="1">SUMPRODUCT(K495:K$530, OFFSET(K$533,0, 0, COUNT($B$330:$B$530) - $B902, 1))</f>
        <v>0</v>
      </c>
      <c r="L902" s="12">
        <f ca="1">SUMPRODUCT(L495:L$530, OFFSET(L$533,0, 0, COUNT($B$330:$B$530) - $B902, 1))</f>
        <v>0</v>
      </c>
      <c r="M902" s="12">
        <f ca="1">SUMPRODUCT(M495:M$530, OFFSET(M$533,0, 0, COUNT($B$330:$B$530) - $B902, 1))</f>
        <v>0</v>
      </c>
      <c r="N902" s="12">
        <f ca="1">SUMPRODUCT(N495:N$530, OFFSET(N$533,0, 0, COUNT($B$330:$B$530) - $B902, 1))</f>
        <v>0</v>
      </c>
      <c r="O902" s="12">
        <f ca="1">SUMPRODUCT(O495:O$530, OFFSET(O$533,0, 0, COUNT($B$330:$B$530) - $B902, 1))</f>
        <v>0</v>
      </c>
      <c r="P902" s="12">
        <f ca="1">SUMPRODUCT(P495:P$530, OFFSET(P$533,0, 0, COUNT($B$330:$B$530) - $B902, 1))</f>
        <v>0</v>
      </c>
      <c r="Q902" s="12">
        <f ca="1">SUMPRODUCT(Q495:Q$530, OFFSET(Q$533,0, 0, COUNT($B$330:$B$530) - $B902, 1))</f>
        <v>0</v>
      </c>
      <c r="R902" s="12">
        <f ca="1">SUMPRODUCT(R495:R$530, OFFSET(R$533,0, 0, COUNT($B$330:$B$530) - $B902, 1))</f>
        <v>0</v>
      </c>
      <c r="S902" s="12">
        <f ca="1">SUMPRODUCT(S495:S$530, OFFSET(S$533,0, 0, COUNT($B$330:$B$530) - $B902, 1))</f>
        <v>0</v>
      </c>
      <c r="T902" s="12">
        <f ca="1">SUMPRODUCT(T495:T$530, OFFSET(T$533,0, 0, COUNT($B$330:$B$530) - $B902, 1))</f>
        <v>0</v>
      </c>
      <c r="U902" s="12">
        <f ca="1">SUMPRODUCT(U495:U$530, OFFSET(U$533,0, 0, COUNT($B$330:$B$530) - $B902, 1))</f>
        <v>0</v>
      </c>
      <c r="V902" s="12">
        <f ca="1">SUMPRODUCT(V495:V$530, OFFSET(V$533,0, 0, COUNT($B$330:$B$530) - $B902, 1))</f>
        <v>0</v>
      </c>
      <c r="W902" s="12">
        <f ca="1">SUMPRODUCT(W495:W$530, OFFSET(W$533,0, 0, COUNT($B$330:$B$530) - $B902, 1))</f>
        <v>0</v>
      </c>
      <c r="X902" s="12">
        <f ca="1">SUMPRODUCT(X495:X$530, OFFSET(X$533,0, 0, COUNT($B$330:$B$530) - $B902, 1))</f>
        <v>0</v>
      </c>
      <c r="Y902" s="12">
        <f ca="1">SUMPRODUCT(Y495:Y$530, OFFSET(Y$533,0, 0, COUNT($B$330:$B$530) - $B902, 1))</f>
        <v>0</v>
      </c>
      <c r="Z902" s="12">
        <f ca="1">SUMPRODUCT(Z495:Z$530, OFFSET(Z$533,0, 0, COUNT($B$330:$B$530) - $B902, 1))</f>
        <v>0</v>
      </c>
      <c r="AA902" s="12">
        <f ca="1">SUMPRODUCT(AA495:AA$530, OFFSET(AA$533,0, 0, COUNT($B$330:$B$530) - $B902, 1))</f>
        <v>0</v>
      </c>
      <c r="AB902" s="12">
        <f ca="1">SUMPRODUCT(AB495:AB$530, OFFSET(AB$533,0, 0, COUNT($B$330:$B$530) - $B902, 1))</f>
        <v>0</v>
      </c>
      <c r="AC902" s="12">
        <f ca="1">SUMPRODUCT(AC495:AC$530, OFFSET(AC$533,0, 0, COUNT($B$330:$B$530) - $B902, 1))</f>
        <v>0</v>
      </c>
      <c r="AD902" s="12">
        <f ca="1">SUMPRODUCT(AD495:AD$530, OFFSET(AD$533,0, 0, COUNT($B$330:$B$530) - $B902, 1))</f>
        <v>0</v>
      </c>
      <c r="AE902" s="12">
        <f ca="1">SUMPRODUCT(AE495:AE$530, OFFSET(AE$533,0, 0, COUNT($B$330:$B$530) - $B902, 1))</f>
        <v>0</v>
      </c>
      <c r="AF902" s="12">
        <f ca="1">SUMPRODUCT(AF495:AF$530, OFFSET(AF$533,0, 0, COUNT($B$330:$B$530) - $B902, 1))</f>
        <v>0</v>
      </c>
      <c r="AG902" s="12">
        <f ca="1">SUMPRODUCT(AG495:AG$530, OFFSET(AG$533,0, 0, COUNT($B$330:$B$530) - $B902, 1))</f>
        <v>0</v>
      </c>
      <c r="AH902" s="12">
        <f ca="1">SUMPRODUCT(AH495:AH$530, OFFSET(AH$533,0, 0, COUNT($B$330:$B$530) - $B902, 1))</f>
        <v>0</v>
      </c>
      <c r="AI902" s="12">
        <f ca="1">SUMPRODUCT(AI495:AI$530, OFFSET(AI$533,0, 0, COUNT($B$330:$B$530) - $B902, 1))</f>
        <v>0</v>
      </c>
      <c r="AJ902" s="12">
        <f ca="1">SUMPRODUCT(AJ495:AJ$530, OFFSET(AJ$533,0, 0, COUNT($B$330:$B$530) - $B902, 1))</f>
        <v>0</v>
      </c>
      <c r="AK902" s="12">
        <f ca="1">SUMPRODUCT(AK495:AK$530, OFFSET(AK$533,0, 0, COUNT($B$330:$B$530) - $B902, 1))</f>
        <v>0</v>
      </c>
      <c r="AL902" s="12">
        <f ca="1">SUMPRODUCT(AL495:AL$530, OFFSET(AL$533,0, 0, COUNT($B$330:$B$530) - $B902, 1))</f>
        <v>0</v>
      </c>
      <c r="AM902" s="12">
        <f ca="1">SUMPRODUCT(AM495:AM$530, OFFSET(AM$533,0, 0, COUNT($B$330:$B$530) - $B902, 1))</f>
        <v>0</v>
      </c>
      <c r="AN902" s="12">
        <f ca="1">SUMPRODUCT(AN495:AN$530, OFFSET(AN$533,0, 0, COUNT($B$330:$B$530) - $B902, 1))</f>
        <v>0</v>
      </c>
      <c r="AO902" s="12">
        <f ca="1">SUMPRODUCT(AO495:AO$530, OFFSET(AO$533,0, 0, COUNT($B$330:$B$530) - $B902, 1))</f>
        <v>0</v>
      </c>
    </row>
    <row r="903" spans="2:41">
      <c r="B903" s="33">
        <v>166</v>
      </c>
      <c r="C903" s="12">
        <f ca="1">SUMPRODUCT(C496:C$530, OFFSET(C$533,0, 0, COUNT($B$330:$B$530) - $B903, 1))</f>
        <v>0</v>
      </c>
      <c r="D903" s="12">
        <f ca="1">SUMPRODUCT(D496:D$530, OFFSET(D$533,0, 0, COUNT($B$330:$B$530) - $B903, 1))</f>
        <v>0</v>
      </c>
      <c r="E903" s="12">
        <f ca="1">SUMPRODUCT(E496:E$530, OFFSET(E$533,0, 0, COUNT($B$330:$B$530) - $B903, 1))</f>
        <v>0</v>
      </c>
      <c r="F903" s="12">
        <f ca="1">SUMPRODUCT(F496:F$530, OFFSET(F$533,0, 0, COUNT($B$330:$B$530) - $B903, 1))</f>
        <v>0</v>
      </c>
      <c r="G903" s="12">
        <f ca="1">SUMPRODUCT(G496:G$530, OFFSET(G$533,0, 0, COUNT($B$330:$B$530) - $B903, 1))</f>
        <v>0</v>
      </c>
      <c r="H903" s="12">
        <f ca="1">SUMPRODUCT(H496:H$530, OFFSET(H$533,0, 0, COUNT($B$330:$B$530) - $B903, 1))</f>
        <v>0</v>
      </c>
      <c r="I903" s="12">
        <f ca="1">SUMPRODUCT(I496:I$530, OFFSET(I$533,0, 0, COUNT($B$330:$B$530) - $B903, 1))</f>
        <v>0</v>
      </c>
      <c r="J903" s="12">
        <f ca="1">SUMPRODUCT(J496:J$530, OFFSET(J$533,0, 0, COUNT($B$330:$B$530) - $B903, 1))</f>
        <v>0</v>
      </c>
      <c r="K903" s="12">
        <f ca="1">SUMPRODUCT(K496:K$530, OFFSET(K$533,0, 0, COUNT($B$330:$B$530) - $B903, 1))</f>
        <v>0</v>
      </c>
      <c r="L903" s="12">
        <f ca="1">SUMPRODUCT(L496:L$530, OFFSET(L$533,0, 0, COUNT($B$330:$B$530) - $B903, 1))</f>
        <v>0</v>
      </c>
      <c r="M903" s="12">
        <f ca="1">SUMPRODUCT(M496:M$530, OFFSET(M$533,0, 0, COUNT($B$330:$B$530) - $B903, 1))</f>
        <v>0</v>
      </c>
      <c r="N903" s="12">
        <f ca="1">SUMPRODUCT(N496:N$530, OFFSET(N$533,0, 0, COUNT($B$330:$B$530) - $B903, 1))</f>
        <v>0</v>
      </c>
      <c r="O903" s="12">
        <f ca="1">SUMPRODUCT(O496:O$530, OFFSET(O$533,0, 0, COUNT($B$330:$B$530) - $B903, 1))</f>
        <v>0</v>
      </c>
      <c r="P903" s="12">
        <f ca="1">SUMPRODUCT(P496:P$530, OFFSET(P$533,0, 0, COUNT($B$330:$B$530) - $B903, 1))</f>
        <v>0</v>
      </c>
      <c r="Q903" s="12">
        <f ca="1">SUMPRODUCT(Q496:Q$530, OFFSET(Q$533,0, 0, COUNT($B$330:$B$530) - $B903, 1))</f>
        <v>0</v>
      </c>
      <c r="R903" s="12">
        <f ca="1">SUMPRODUCT(R496:R$530, OFFSET(R$533,0, 0, COUNT($B$330:$B$530) - $B903, 1))</f>
        <v>0</v>
      </c>
      <c r="S903" s="12">
        <f ca="1">SUMPRODUCT(S496:S$530, OFFSET(S$533,0, 0, COUNT($B$330:$B$530) - $B903, 1))</f>
        <v>0</v>
      </c>
      <c r="T903" s="12">
        <f ca="1">SUMPRODUCT(T496:T$530, OFFSET(T$533,0, 0, COUNT($B$330:$B$530) - $B903, 1))</f>
        <v>0</v>
      </c>
      <c r="U903" s="12">
        <f ca="1">SUMPRODUCT(U496:U$530, OFFSET(U$533,0, 0, COUNT($B$330:$B$530) - $B903, 1))</f>
        <v>0</v>
      </c>
      <c r="V903" s="12">
        <f ca="1">SUMPRODUCT(V496:V$530, OFFSET(V$533,0, 0, COUNT($B$330:$B$530) - $B903, 1))</f>
        <v>0</v>
      </c>
      <c r="W903" s="12">
        <f ca="1">SUMPRODUCT(W496:W$530, OFFSET(W$533,0, 0, COUNT($B$330:$B$530) - $B903, 1))</f>
        <v>0</v>
      </c>
      <c r="X903" s="12">
        <f ca="1">SUMPRODUCT(X496:X$530, OFFSET(X$533,0, 0, COUNT($B$330:$B$530) - $B903, 1))</f>
        <v>0</v>
      </c>
      <c r="Y903" s="12">
        <f ca="1">SUMPRODUCT(Y496:Y$530, OFFSET(Y$533,0, 0, COUNT($B$330:$B$530) - $B903, 1))</f>
        <v>0</v>
      </c>
      <c r="Z903" s="12">
        <f ca="1">SUMPRODUCT(Z496:Z$530, OFFSET(Z$533,0, 0, COUNT($B$330:$B$530) - $B903, 1))</f>
        <v>0</v>
      </c>
      <c r="AA903" s="12">
        <f ca="1">SUMPRODUCT(AA496:AA$530, OFFSET(AA$533,0, 0, COUNT($B$330:$B$530) - $B903, 1))</f>
        <v>0</v>
      </c>
      <c r="AB903" s="12">
        <f ca="1">SUMPRODUCT(AB496:AB$530, OFFSET(AB$533,0, 0, COUNT($B$330:$B$530) - $B903, 1))</f>
        <v>0</v>
      </c>
      <c r="AC903" s="12">
        <f ca="1">SUMPRODUCT(AC496:AC$530, OFFSET(AC$533,0, 0, COUNT($B$330:$B$530) - $B903, 1))</f>
        <v>0</v>
      </c>
      <c r="AD903" s="12">
        <f ca="1">SUMPRODUCT(AD496:AD$530, OFFSET(AD$533,0, 0, COUNT($B$330:$B$530) - $B903, 1))</f>
        <v>0</v>
      </c>
      <c r="AE903" s="12">
        <f ca="1">SUMPRODUCT(AE496:AE$530, OFFSET(AE$533,0, 0, COUNT($B$330:$B$530) - $B903, 1))</f>
        <v>0</v>
      </c>
      <c r="AF903" s="12">
        <f ca="1">SUMPRODUCT(AF496:AF$530, OFFSET(AF$533,0, 0, COUNT($B$330:$B$530) - $B903, 1))</f>
        <v>0</v>
      </c>
      <c r="AG903" s="12">
        <f ca="1">SUMPRODUCT(AG496:AG$530, OFFSET(AG$533,0, 0, COUNT($B$330:$B$530) - $B903, 1))</f>
        <v>0</v>
      </c>
      <c r="AH903" s="12">
        <f ca="1">SUMPRODUCT(AH496:AH$530, OFFSET(AH$533,0, 0, COUNT($B$330:$B$530) - $B903, 1))</f>
        <v>0</v>
      </c>
      <c r="AI903" s="12">
        <f ca="1">SUMPRODUCT(AI496:AI$530, OFFSET(AI$533,0, 0, COUNT($B$330:$B$530) - $B903, 1))</f>
        <v>0</v>
      </c>
      <c r="AJ903" s="12">
        <f ca="1">SUMPRODUCT(AJ496:AJ$530, OFFSET(AJ$533,0, 0, COUNT($B$330:$B$530) - $B903, 1))</f>
        <v>0</v>
      </c>
      <c r="AK903" s="12">
        <f ca="1">SUMPRODUCT(AK496:AK$530, OFFSET(AK$533,0, 0, COUNT($B$330:$B$530) - $B903, 1))</f>
        <v>0</v>
      </c>
      <c r="AL903" s="12">
        <f ca="1">SUMPRODUCT(AL496:AL$530, OFFSET(AL$533,0, 0, COUNT($B$330:$B$530) - $B903, 1))</f>
        <v>0</v>
      </c>
      <c r="AM903" s="12">
        <f ca="1">SUMPRODUCT(AM496:AM$530, OFFSET(AM$533,0, 0, COUNT($B$330:$B$530) - $B903, 1))</f>
        <v>0</v>
      </c>
      <c r="AN903" s="12">
        <f ca="1">SUMPRODUCT(AN496:AN$530, OFFSET(AN$533,0, 0, COUNT($B$330:$B$530) - $B903, 1))</f>
        <v>0</v>
      </c>
      <c r="AO903" s="12">
        <f ca="1">SUMPRODUCT(AO496:AO$530, OFFSET(AO$533,0, 0, COUNT($B$330:$B$530) - $B903, 1))</f>
        <v>0</v>
      </c>
    </row>
    <row r="904" spans="2:41">
      <c r="B904" s="33">
        <v>167</v>
      </c>
      <c r="C904" s="12">
        <f ca="1">SUMPRODUCT(C497:C$530, OFFSET(C$533,0, 0, COUNT($B$330:$B$530) - $B904, 1))</f>
        <v>0</v>
      </c>
      <c r="D904" s="12">
        <f ca="1">SUMPRODUCT(D497:D$530, OFFSET(D$533,0, 0, COUNT($B$330:$B$530) - $B904, 1))</f>
        <v>0</v>
      </c>
      <c r="E904" s="12">
        <f ca="1">SUMPRODUCT(E497:E$530, OFFSET(E$533,0, 0, COUNT($B$330:$B$530) - $B904, 1))</f>
        <v>0</v>
      </c>
      <c r="F904" s="12">
        <f ca="1">SUMPRODUCT(F497:F$530, OFFSET(F$533,0, 0, COUNT($B$330:$B$530) - $B904, 1))</f>
        <v>0</v>
      </c>
      <c r="G904" s="12">
        <f ca="1">SUMPRODUCT(G497:G$530, OFFSET(G$533,0, 0, COUNT($B$330:$B$530) - $B904, 1))</f>
        <v>0</v>
      </c>
      <c r="H904" s="12">
        <f ca="1">SUMPRODUCT(H497:H$530, OFFSET(H$533,0, 0, COUNT($B$330:$B$530) - $B904, 1))</f>
        <v>0</v>
      </c>
      <c r="I904" s="12">
        <f ca="1">SUMPRODUCT(I497:I$530, OFFSET(I$533,0, 0, COUNT($B$330:$B$530) - $B904, 1))</f>
        <v>0</v>
      </c>
      <c r="J904" s="12">
        <f ca="1">SUMPRODUCT(J497:J$530, OFFSET(J$533,0, 0, COUNT($B$330:$B$530) - $B904, 1))</f>
        <v>0</v>
      </c>
      <c r="K904" s="12">
        <f ca="1">SUMPRODUCT(K497:K$530, OFFSET(K$533,0, 0, COUNT($B$330:$B$530) - $B904, 1))</f>
        <v>0</v>
      </c>
      <c r="L904" s="12">
        <f ca="1">SUMPRODUCT(L497:L$530, OFFSET(L$533,0, 0, COUNT($B$330:$B$530) - $B904, 1))</f>
        <v>0</v>
      </c>
      <c r="M904" s="12">
        <f ca="1">SUMPRODUCT(M497:M$530, OFFSET(M$533,0, 0, COUNT($B$330:$B$530) - $B904, 1))</f>
        <v>0</v>
      </c>
      <c r="N904" s="12">
        <f ca="1">SUMPRODUCT(N497:N$530, OFFSET(N$533,0, 0, COUNT($B$330:$B$530) - $B904, 1))</f>
        <v>0</v>
      </c>
      <c r="O904" s="12">
        <f ca="1">SUMPRODUCT(O497:O$530, OFFSET(O$533,0, 0, COUNT($B$330:$B$530) - $B904, 1))</f>
        <v>0</v>
      </c>
      <c r="P904" s="12">
        <f ca="1">SUMPRODUCT(P497:P$530, OFFSET(P$533,0, 0, COUNT($B$330:$B$530) - $B904, 1))</f>
        <v>0</v>
      </c>
      <c r="Q904" s="12">
        <f ca="1">SUMPRODUCT(Q497:Q$530, OFFSET(Q$533,0, 0, COUNT($B$330:$B$530) - $B904, 1))</f>
        <v>0</v>
      </c>
      <c r="R904" s="12">
        <f ca="1">SUMPRODUCT(R497:R$530, OFFSET(R$533,0, 0, COUNT($B$330:$B$530) - $B904, 1))</f>
        <v>0</v>
      </c>
      <c r="S904" s="12">
        <f ca="1">SUMPRODUCT(S497:S$530, OFFSET(S$533,0, 0, COUNT($B$330:$B$530) - $B904, 1))</f>
        <v>0</v>
      </c>
      <c r="T904" s="12">
        <f ca="1">SUMPRODUCT(T497:T$530, OFFSET(T$533,0, 0, COUNT($B$330:$B$530) - $B904, 1))</f>
        <v>0</v>
      </c>
      <c r="U904" s="12">
        <f ca="1">SUMPRODUCT(U497:U$530, OFFSET(U$533,0, 0, COUNT($B$330:$B$530) - $B904, 1))</f>
        <v>0</v>
      </c>
      <c r="V904" s="12">
        <f ca="1">SUMPRODUCT(V497:V$530, OFFSET(V$533,0, 0, COUNT($B$330:$B$530) - $B904, 1))</f>
        <v>0</v>
      </c>
      <c r="W904" s="12">
        <f ca="1">SUMPRODUCT(W497:W$530, OFFSET(W$533,0, 0, COUNT($B$330:$B$530) - $B904, 1))</f>
        <v>0</v>
      </c>
      <c r="X904" s="12">
        <f ca="1">SUMPRODUCT(X497:X$530, OFFSET(X$533,0, 0, COUNT($B$330:$B$530) - $B904, 1))</f>
        <v>0</v>
      </c>
      <c r="Y904" s="12">
        <f ca="1">SUMPRODUCT(Y497:Y$530, OFFSET(Y$533,0, 0, COUNT($B$330:$B$530) - $B904, 1))</f>
        <v>0</v>
      </c>
      <c r="Z904" s="12">
        <f ca="1">SUMPRODUCT(Z497:Z$530, OFFSET(Z$533,0, 0, COUNT($B$330:$B$530) - $B904, 1))</f>
        <v>0</v>
      </c>
      <c r="AA904" s="12">
        <f ca="1">SUMPRODUCT(AA497:AA$530, OFFSET(AA$533,0, 0, COUNT($B$330:$B$530) - $B904, 1))</f>
        <v>0</v>
      </c>
      <c r="AB904" s="12">
        <f ca="1">SUMPRODUCT(AB497:AB$530, OFFSET(AB$533,0, 0, COUNT($B$330:$B$530) - $B904, 1))</f>
        <v>0</v>
      </c>
      <c r="AC904" s="12">
        <f ca="1">SUMPRODUCT(AC497:AC$530, OFFSET(AC$533,0, 0, COUNT($B$330:$B$530) - $B904, 1))</f>
        <v>0</v>
      </c>
      <c r="AD904" s="12">
        <f ca="1">SUMPRODUCT(AD497:AD$530, OFFSET(AD$533,0, 0, COUNT($B$330:$B$530) - $B904, 1))</f>
        <v>0</v>
      </c>
      <c r="AE904" s="12">
        <f ca="1">SUMPRODUCT(AE497:AE$530, OFFSET(AE$533,0, 0, COUNT($B$330:$B$530) - $B904, 1))</f>
        <v>0</v>
      </c>
      <c r="AF904" s="12">
        <f ca="1">SUMPRODUCT(AF497:AF$530, OFFSET(AF$533,0, 0, COUNT($B$330:$B$530) - $B904, 1))</f>
        <v>0</v>
      </c>
      <c r="AG904" s="12">
        <f ca="1">SUMPRODUCT(AG497:AG$530, OFFSET(AG$533,0, 0, COUNT($B$330:$B$530) - $B904, 1))</f>
        <v>0</v>
      </c>
      <c r="AH904" s="12">
        <f ca="1">SUMPRODUCT(AH497:AH$530, OFFSET(AH$533,0, 0, COUNT($B$330:$B$530) - $B904, 1))</f>
        <v>0</v>
      </c>
      <c r="AI904" s="12">
        <f ca="1">SUMPRODUCT(AI497:AI$530, OFFSET(AI$533,0, 0, COUNT($B$330:$B$530) - $B904, 1))</f>
        <v>0</v>
      </c>
      <c r="AJ904" s="12">
        <f ca="1">SUMPRODUCT(AJ497:AJ$530, OFFSET(AJ$533,0, 0, COUNT($B$330:$B$530) - $B904, 1))</f>
        <v>0</v>
      </c>
      <c r="AK904" s="12">
        <f ca="1">SUMPRODUCT(AK497:AK$530, OFFSET(AK$533,0, 0, COUNT($B$330:$B$530) - $B904, 1))</f>
        <v>0</v>
      </c>
      <c r="AL904" s="12">
        <f ca="1">SUMPRODUCT(AL497:AL$530, OFFSET(AL$533,0, 0, COUNT($B$330:$B$530) - $B904, 1))</f>
        <v>0</v>
      </c>
      <c r="AM904" s="12">
        <f ca="1">SUMPRODUCT(AM497:AM$530, OFFSET(AM$533,0, 0, COUNT($B$330:$B$530) - $B904, 1))</f>
        <v>0</v>
      </c>
      <c r="AN904" s="12">
        <f ca="1">SUMPRODUCT(AN497:AN$530, OFFSET(AN$533,0, 0, COUNT($B$330:$B$530) - $B904, 1))</f>
        <v>0</v>
      </c>
      <c r="AO904" s="12">
        <f ca="1">SUMPRODUCT(AO497:AO$530, OFFSET(AO$533,0, 0, COUNT($B$330:$B$530) - $B904, 1))</f>
        <v>0</v>
      </c>
    </row>
    <row r="905" spans="2:41">
      <c r="B905" s="33">
        <v>168</v>
      </c>
      <c r="C905" s="12">
        <f ca="1">SUMPRODUCT(C498:C$530, OFFSET(C$533,0, 0, COUNT($B$330:$B$530) - $B905, 1))</f>
        <v>0</v>
      </c>
      <c r="D905" s="12">
        <f ca="1">SUMPRODUCT(D498:D$530, OFFSET(D$533,0, 0, COUNT($B$330:$B$530) - $B905, 1))</f>
        <v>0</v>
      </c>
      <c r="E905" s="12">
        <f ca="1">SUMPRODUCT(E498:E$530, OFFSET(E$533,0, 0, COUNT($B$330:$B$530) - $B905, 1))</f>
        <v>0</v>
      </c>
      <c r="F905" s="12">
        <f ca="1">SUMPRODUCT(F498:F$530, OFFSET(F$533,0, 0, COUNT($B$330:$B$530) - $B905, 1))</f>
        <v>0</v>
      </c>
      <c r="G905" s="12">
        <f ca="1">SUMPRODUCT(G498:G$530, OFFSET(G$533,0, 0, COUNT($B$330:$B$530) - $B905, 1))</f>
        <v>0</v>
      </c>
      <c r="H905" s="12">
        <f ca="1">SUMPRODUCT(H498:H$530, OFFSET(H$533,0, 0, COUNT($B$330:$B$530) - $B905, 1))</f>
        <v>0</v>
      </c>
      <c r="I905" s="12">
        <f ca="1">SUMPRODUCT(I498:I$530, OFFSET(I$533,0, 0, COUNT($B$330:$B$530) - $B905, 1))</f>
        <v>0</v>
      </c>
      <c r="J905" s="12">
        <f ca="1">SUMPRODUCT(J498:J$530, OFFSET(J$533,0, 0, COUNT($B$330:$B$530) - $B905, 1))</f>
        <v>0</v>
      </c>
      <c r="K905" s="12">
        <f ca="1">SUMPRODUCT(K498:K$530, OFFSET(K$533,0, 0, COUNT($B$330:$B$530) - $B905, 1))</f>
        <v>0</v>
      </c>
      <c r="L905" s="12">
        <f ca="1">SUMPRODUCT(L498:L$530, OFFSET(L$533,0, 0, COUNT($B$330:$B$530) - $B905, 1))</f>
        <v>0</v>
      </c>
      <c r="M905" s="12">
        <f ca="1">SUMPRODUCT(M498:M$530, OFFSET(M$533,0, 0, COUNT($B$330:$B$530) - $B905, 1))</f>
        <v>0</v>
      </c>
      <c r="N905" s="12">
        <f ca="1">SUMPRODUCT(N498:N$530, OFFSET(N$533,0, 0, COUNT($B$330:$B$530) - $B905, 1))</f>
        <v>0</v>
      </c>
      <c r="O905" s="12">
        <f ca="1">SUMPRODUCT(O498:O$530, OFFSET(O$533,0, 0, COUNT($B$330:$B$530) - $B905, 1))</f>
        <v>0</v>
      </c>
      <c r="P905" s="12">
        <f ca="1">SUMPRODUCT(P498:P$530, OFFSET(P$533,0, 0, COUNT($B$330:$B$530) - $B905, 1))</f>
        <v>0</v>
      </c>
      <c r="Q905" s="12">
        <f ca="1">SUMPRODUCT(Q498:Q$530, OFFSET(Q$533,0, 0, COUNT($B$330:$B$530) - $B905, 1))</f>
        <v>0</v>
      </c>
      <c r="R905" s="12">
        <f ca="1">SUMPRODUCT(R498:R$530, OFFSET(R$533,0, 0, COUNT($B$330:$B$530) - $B905, 1))</f>
        <v>0</v>
      </c>
      <c r="S905" s="12">
        <f ca="1">SUMPRODUCT(S498:S$530, OFFSET(S$533,0, 0, COUNT($B$330:$B$530) - $B905, 1))</f>
        <v>0</v>
      </c>
      <c r="T905" s="12">
        <f ca="1">SUMPRODUCT(T498:T$530, OFFSET(T$533,0, 0, COUNT($B$330:$B$530) - $B905, 1))</f>
        <v>0</v>
      </c>
      <c r="U905" s="12">
        <f ca="1">SUMPRODUCT(U498:U$530, OFFSET(U$533,0, 0, COUNT($B$330:$B$530) - $B905, 1))</f>
        <v>0</v>
      </c>
      <c r="V905" s="12">
        <f ca="1">SUMPRODUCT(V498:V$530, OFFSET(V$533,0, 0, COUNT($B$330:$B$530) - $B905, 1))</f>
        <v>0</v>
      </c>
      <c r="W905" s="12">
        <f ca="1">SUMPRODUCT(W498:W$530, OFFSET(W$533,0, 0, COUNT($B$330:$B$530) - $B905, 1))</f>
        <v>0</v>
      </c>
      <c r="X905" s="12">
        <f ca="1">SUMPRODUCT(X498:X$530, OFFSET(X$533,0, 0, COUNT($B$330:$B$530) - $B905, 1))</f>
        <v>0</v>
      </c>
      <c r="Y905" s="12">
        <f ca="1">SUMPRODUCT(Y498:Y$530, OFFSET(Y$533,0, 0, COUNT($B$330:$B$530) - $B905, 1))</f>
        <v>0</v>
      </c>
      <c r="Z905" s="12">
        <f ca="1">SUMPRODUCT(Z498:Z$530, OFFSET(Z$533,0, 0, COUNT($B$330:$B$530) - $B905, 1))</f>
        <v>0</v>
      </c>
      <c r="AA905" s="12">
        <f ca="1">SUMPRODUCT(AA498:AA$530, OFFSET(AA$533,0, 0, COUNT($B$330:$B$530) - $B905, 1))</f>
        <v>0</v>
      </c>
      <c r="AB905" s="12">
        <f ca="1">SUMPRODUCT(AB498:AB$530, OFFSET(AB$533,0, 0, COUNT($B$330:$B$530) - $B905, 1))</f>
        <v>0</v>
      </c>
      <c r="AC905" s="12">
        <f ca="1">SUMPRODUCT(AC498:AC$530, OFFSET(AC$533,0, 0, COUNT($B$330:$B$530) - $B905, 1))</f>
        <v>0</v>
      </c>
      <c r="AD905" s="12">
        <f ca="1">SUMPRODUCT(AD498:AD$530, OFFSET(AD$533,0, 0, COUNT($B$330:$B$530) - $B905, 1))</f>
        <v>0</v>
      </c>
      <c r="AE905" s="12">
        <f ca="1">SUMPRODUCT(AE498:AE$530, OFFSET(AE$533,0, 0, COUNT($B$330:$B$530) - $B905, 1))</f>
        <v>0</v>
      </c>
      <c r="AF905" s="12">
        <f ca="1">SUMPRODUCT(AF498:AF$530, OFFSET(AF$533,0, 0, COUNT($B$330:$B$530) - $B905, 1))</f>
        <v>0</v>
      </c>
      <c r="AG905" s="12">
        <f ca="1">SUMPRODUCT(AG498:AG$530, OFFSET(AG$533,0, 0, COUNT($B$330:$B$530) - $B905, 1))</f>
        <v>0</v>
      </c>
      <c r="AH905" s="12">
        <f ca="1">SUMPRODUCT(AH498:AH$530, OFFSET(AH$533,0, 0, COUNT($B$330:$B$530) - $B905, 1))</f>
        <v>0</v>
      </c>
      <c r="AI905" s="12">
        <f ca="1">SUMPRODUCT(AI498:AI$530, OFFSET(AI$533,0, 0, COUNT($B$330:$B$530) - $B905, 1))</f>
        <v>0</v>
      </c>
      <c r="AJ905" s="12">
        <f ca="1">SUMPRODUCT(AJ498:AJ$530, OFFSET(AJ$533,0, 0, COUNT($B$330:$B$530) - $B905, 1))</f>
        <v>0</v>
      </c>
      <c r="AK905" s="12">
        <f ca="1">SUMPRODUCT(AK498:AK$530, OFFSET(AK$533,0, 0, COUNT($B$330:$B$530) - $B905, 1))</f>
        <v>0</v>
      </c>
      <c r="AL905" s="12">
        <f ca="1">SUMPRODUCT(AL498:AL$530, OFFSET(AL$533,0, 0, COUNT($B$330:$B$530) - $B905, 1))</f>
        <v>0</v>
      </c>
      <c r="AM905" s="12">
        <f ca="1">SUMPRODUCT(AM498:AM$530, OFFSET(AM$533,0, 0, COUNT($B$330:$B$530) - $B905, 1))</f>
        <v>0</v>
      </c>
      <c r="AN905" s="12">
        <f ca="1">SUMPRODUCT(AN498:AN$530, OFFSET(AN$533,0, 0, COUNT($B$330:$B$530) - $B905, 1))</f>
        <v>0</v>
      </c>
      <c r="AO905" s="12">
        <f ca="1">SUMPRODUCT(AO498:AO$530, OFFSET(AO$533,0, 0, COUNT($B$330:$B$530) - $B905, 1))</f>
        <v>0</v>
      </c>
    </row>
    <row r="906" spans="2:41">
      <c r="B906" s="33">
        <v>169</v>
      </c>
      <c r="C906" s="12">
        <f ca="1">SUMPRODUCT(C499:C$530, OFFSET(C$533,0, 0, COUNT($B$330:$B$530) - $B906, 1))</f>
        <v>0</v>
      </c>
      <c r="D906" s="12">
        <f ca="1">SUMPRODUCT(D499:D$530, OFFSET(D$533,0, 0, COUNT($B$330:$B$530) - $B906, 1))</f>
        <v>0</v>
      </c>
      <c r="E906" s="12">
        <f ca="1">SUMPRODUCT(E499:E$530, OFFSET(E$533,0, 0, COUNT($B$330:$B$530) - $B906, 1))</f>
        <v>0</v>
      </c>
      <c r="F906" s="12">
        <f ca="1">SUMPRODUCT(F499:F$530, OFFSET(F$533,0, 0, COUNT($B$330:$B$530) - $B906, 1))</f>
        <v>0</v>
      </c>
      <c r="G906" s="12">
        <f ca="1">SUMPRODUCT(G499:G$530, OFFSET(G$533,0, 0, COUNT($B$330:$B$530) - $B906, 1))</f>
        <v>0</v>
      </c>
      <c r="H906" s="12">
        <f ca="1">SUMPRODUCT(H499:H$530, OFFSET(H$533,0, 0, COUNT($B$330:$B$530) - $B906, 1))</f>
        <v>0</v>
      </c>
      <c r="I906" s="12">
        <f ca="1">SUMPRODUCT(I499:I$530, OFFSET(I$533,0, 0, COUNT($B$330:$B$530) - $B906, 1))</f>
        <v>0</v>
      </c>
      <c r="J906" s="12">
        <f ca="1">SUMPRODUCT(J499:J$530, OFFSET(J$533,0, 0, COUNT($B$330:$B$530) - $B906, 1))</f>
        <v>0</v>
      </c>
      <c r="K906" s="12">
        <f ca="1">SUMPRODUCT(K499:K$530, OFFSET(K$533,0, 0, COUNT($B$330:$B$530) - $B906, 1))</f>
        <v>0</v>
      </c>
      <c r="L906" s="12">
        <f ca="1">SUMPRODUCT(L499:L$530, OFFSET(L$533,0, 0, COUNT($B$330:$B$530) - $B906, 1))</f>
        <v>0</v>
      </c>
      <c r="M906" s="12">
        <f ca="1">SUMPRODUCT(M499:M$530, OFFSET(M$533,0, 0, COUNT($B$330:$B$530) - $B906, 1))</f>
        <v>0</v>
      </c>
      <c r="N906" s="12">
        <f ca="1">SUMPRODUCT(N499:N$530, OFFSET(N$533,0, 0, COUNT($B$330:$B$530) - $B906, 1))</f>
        <v>0</v>
      </c>
      <c r="O906" s="12">
        <f ca="1">SUMPRODUCT(O499:O$530, OFFSET(O$533,0, 0, COUNT($B$330:$B$530) - $B906, 1))</f>
        <v>0</v>
      </c>
      <c r="P906" s="12">
        <f ca="1">SUMPRODUCT(P499:P$530, OFFSET(P$533,0, 0, COUNT($B$330:$B$530) - $B906, 1))</f>
        <v>0</v>
      </c>
      <c r="Q906" s="12">
        <f ca="1">SUMPRODUCT(Q499:Q$530, OFFSET(Q$533,0, 0, COUNT($B$330:$B$530) - $B906, 1))</f>
        <v>0</v>
      </c>
      <c r="R906" s="12">
        <f ca="1">SUMPRODUCT(R499:R$530, OFFSET(R$533,0, 0, COUNT($B$330:$B$530) - $B906, 1))</f>
        <v>0</v>
      </c>
      <c r="S906" s="12">
        <f ca="1">SUMPRODUCT(S499:S$530, OFFSET(S$533,0, 0, COUNT($B$330:$B$530) - $B906, 1))</f>
        <v>0</v>
      </c>
      <c r="T906" s="12">
        <f ca="1">SUMPRODUCT(T499:T$530, OFFSET(T$533,0, 0, COUNT($B$330:$B$530) - $B906, 1))</f>
        <v>0</v>
      </c>
      <c r="U906" s="12">
        <f ca="1">SUMPRODUCT(U499:U$530, OFFSET(U$533,0, 0, COUNT($B$330:$B$530) - $B906, 1))</f>
        <v>0</v>
      </c>
      <c r="V906" s="12">
        <f ca="1">SUMPRODUCT(V499:V$530, OFFSET(V$533,0, 0, COUNT($B$330:$B$530) - $B906, 1))</f>
        <v>0</v>
      </c>
      <c r="W906" s="12">
        <f ca="1">SUMPRODUCT(W499:W$530, OFFSET(W$533,0, 0, COUNT($B$330:$B$530) - $B906, 1))</f>
        <v>0</v>
      </c>
      <c r="X906" s="12">
        <f ca="1">SUMPRODUCT(X499:X$530, OFFSET(X$533,0, 0, COUNT($B$330:$B$530) - $B906, 1))</f>
        <v>0</v>
      </c>
      <c r="Y906" s="12">
        <f ca="1">SUMPRODUCT(Y499:Y$530, OFFSET(Y$533,0, 0, COUNT($B$330:$B$530) - $B906, 1))</f>
        <v>0</v>
      </c>
      <c r="Z906" s="12">
        <f ca="1">SUMPRODUCT(Z499:Z$530, OFFSET(Z$533,0, 0, COUNT($B$330:$B$530) - $B906, 1))</f>
        <v>0</v>
      </c>
      <c r="AA906" s="12">
        <f ca="1">SUMPRODUCT(AA499:AA$530, OFFSET(AA$533,0, 0, COUNT($B$330:$B$530) - $B906, 1))</f>
        <v>0</v>
      </c>
      <c r="AB906" s="12">
        <f ca="1">SUMPRODUCT(AB499:AB$530, OFFSET(AB$533,0, 0, COUNT($B$330:$B$530) - $B906, 1))</f>
        <v>0</v>
      </c>
      <c r="AC906" s="12">
        <f ca="1">SUMPRODUCT(AC499:AC$530, OFFSET(AC$533,0, 0, COUNT($B$330:$B$530) - $B906, 1))</f>
        <v>0</v>
      </c>
      <c r="AD906" s="12">
        <f ca="1">SUMPRODUCT(AD499:AD$530, OFFSET(AD$533,0, 0, COUNT($B$330:$B$530) - $B906, 1))</f>
        <v>0</v>
      </c>
      <c r="AE906" s="12">
        <f ca="1">SUMPRODUCT(AE499:AE$530, OFFSET(AE$533,0, 0, COUNT($B$330:$B$530) - $B906, 1))</f>
        <v>0</v>
      </c>
      <c r="AF906" s="12">
        <f ca="1">SUMPRODUCT(AF499:AF$530, OFFSET(AF$533,0, 0, COUNT($B$330:$B$530) - $B906, 1))</f>
        <v>0</v>
      </c>
      <c r="AG906" s="12">
        <f ca="1">SUMPRODUCT(AG499:AG$530, OFFSET(AG$533,0, 0, COUNT($B$330:$B$530) - $B906, 1))</f>
        <v>0</v>
      </c>
      <c r="AH906" s="12">
        <f ca="1">SUMPRODUCT(AH499:AH$530, OFFSET(AH$533,0, 0, COUNT($B$330:$B$530) - $B906, 1))</f>
        <v>0</v>
      </c>
      <c r="AI906" s="12">
        <f ca="1">SUMPRODUCT(AI499:AI$530, OFFSET(AI$533,0, 0, COUNT($B$330:$B$530) - $B906, 1))</f>
        <v>0</v>
      </c>
      <c r="AJ906" s="12">
        <f ca="1">SUMPRODUCT(AJ499:AJ$530, OFFSET(AJ$533,0, 0, COUNT($B$330:$B$530) - $B906, 1))</f>
        <v>0</v>
      </c>
      <c r="AK906" s="12">
        <f ca="1">SUMPRODUCT(AK499:AK$530, OFFSET(AK$533,0, 0, COUNT($B$330:$B$530) - $B906, 1))</f>
        <v>0</v>
      </c>
      <c r="AL906" s="12">
        <f ca="1">SUMPRODUCT(AL499:AL$530, OFFSET(AL$533,0, 0, COUNT($B$330:$B$530) - $B906, 1))</f>
        <v>0</v>
      </c>
      <c r="AM906" s="12">
        <f ca="1">SUMPRODUCT(AM499:AM$530, OFFSET(AM$533,0, 0, COUNT($B$330:$B$530) - $B906, 1))</f>
        <v>0</v>
      </c>
      <c r="AN906" s="12">
        <f ca="1">SUMPRODUCT(AN499:AN$530, OFFSET(AN$533,0, 0, COUNT($B$330:$B$530) - $B906, 1))</f>
        <v>0</v>
      </c>
      <c r="AO906" s="12">
        <f ca="1">SUMPRODUCT(AO499:AO$530, OFFSET(AO$533,0, 0, COUNT($B$330:$B$530) - $B906, 1))</f>
        <v>0</v>
      </c>
    </row>
    <row r="907" spans="2:41">
      <c r="B907" s="33">
        <v>170</v>
      </c>
      <c r="C907" s="12">
        <f ca="1">SUMPRODUCT(C500:C$530, OFFSET(C$533,0, 0, COUNT($B$330:$B$530) - $B907, 1))</f>
        <v>0</v>
      </c>
      <c r="D907" s="12">
        <f ca="1">SUMPRODUCT(D500:D$530, OFFSET(D$533,0, 0, COUNT($B$330:$B$530) - $B907, 1))</f>
        <v>0</v>
      </c>
      <c r="E907" s="12">
        <f ca="1">SUMPRODUCT(E500:E$530, OFFSET(E$533,0, 0, COUNT($B$330:$B$530) - $B907, 1))</f>
        <v>0</v>
      </c>
      <c r="F907" s="12">
        <f ca="1">SUMPRODUCT(F500:F$530, OFFSET(F$533,0, 0, COUNT($B$330:$B$530) - $B907, 1))</f>
        <v>0</v>
      </c>
      <c r="G907" s="12">
        <f ca="1">SUMPRODUCT(G500:G$530, OFFSET(G$533,0, 0, COUNT($B$330:$B$530) - $B907, 1))</f>
        <v>0</v>
      </c>
      <c r="H907" s="12">
        <f ca="1">SUMPRODUCT(H500:H$530, OFFSET(H$533,0, 0, COUNT($B$330:$B$530) - $B907, 1))</f>
        <v>0</v>
      </c>
      <c r="I907" s="12">
        <f ca="1">SUMPRODUCT(I500:I$530, OFFSET(I$533,0, 0, COUNT($B$330:$B$530) - $B907, 1))</f>
        <v>0</v>
      </c>
      <c r="J907" s="12">
        <f ca="1">SUMPRODUCT(J500:J$530, OFFSET(J$533,0, 0, COUNT($B$330:$B$530) - $B907, 1))</f>
        <v>0</v>
      </c>
      <c r="K907" s="12">
        <f ca="1">SUMPRODUCT(K500:K$530, OFFSET(K$533,0, 0, COUNT($B$330:$B$530) - $B907, 1))</f>
        <v>0</v>
      </c>
      <c r="L907" s="12">
        <f ca="1">SUMPRODUCT(L500:L$530, OFFSET(L$533,0, 0, COUNT($B$330:$B$530) - $B907, 1))</f>
        <v>0</v>
      </c>
      <c r="M907" s="12">
        <f ca="1">SUMPRODUCT(M500:M$530, OFFSET(M$533,0, 0, COUNT($B$330:$B$530) - $B907, 1))</f>
        <v>0</v>
      </c>
      <c r="N907" s="12">
        <f ca="1">SUMPRODUCT(N500:N$530, OFFSET(N$533,0, 0, COUNT($B$330:$B$530) - $B907, 1))</f>
        <v>0</v>
      </c>
      <c r="O907" s="12">
        <f ca="1">SUMPRODUCT(O500:O$530, OFFSET(O$533,0, 0, COUNT($B$330:$B$530) - $B907, 1))</f>
        <v>0</v>
      </c>
      <c r="P907" s="12">
        <f ca="1">SUMPRODUCT(P500:P$530, OFFSET(P$533,0, 0, COUNT($B$330:$B$530) - $B907, 1))</f>
        <v>0</v>
      </c>
      <c r="Q907" s="12">
        <f ca="1">SUMPRODUCT(Q500:Q$530, OFFSET(Q$533,0, 0, COUNT($B$330:$B$530) - $B907, 1))</f>
        <v>0</v>
      </c>
      <c r="R907" s="12">
        <f ca="1">SUMPRODUCT(R500:R$530, OFFSET(R$533,0, 0, COUNT($B$330:$B$530) - $B907, 1))</f>
        <v>0</v>
      </c>
      <c r="S907" s="12">
        <f ca="1">SUMPRODUCT(S500:S$530, OFFSET(S$533,0, 0, COUNT($B$330:$B$530) - $B907, 1))</f>
        <v>0</v>
      </c>
      <c r="T907" s="12">
        <f ca="1">SUMPRODUCT(T500:T$530, OFFSET(T$533,0, 0, COUNT($B$330:$B$530) - $B907, 1))</f>
        <v>0</v>
      </c>
      <c r="U907" s="12">
        <f ca="1">SUMPRODUCT(U500:U$530, OFFSET(U$533,0, 0, COUNT($B$330:$B$530) - $B907, 1))</f>
        <v>0</v>
      </c>
      <c r="V907" s="12">
        <f ca="1">SUMPRODUCT(V500:V$530, OFFSET(V$533,0, 0, COUNT($B$330:$B$530) - $B907, 1))</f>
        <v>0</v>
      </c>
      <c r="W907" s="12">
        <f ca="1">SUMPRODUCT(W500:W$530, OFFSET(W$533,0, 0, COUNT($B$330:$B$530) - $B907, 1))</f>
        <v>0</v>
      </c>
      <c r="X907" s="12">
        <f ca="1">SUMPRODUCT(X500:X$530, OFFSET(X$533,0, 0, COUNT($B$330:$B$530) - $B907, 1))</f>
        <v>0</v>
      </c>
      <c r="Y907" s="12">
        <f ca="1">SUMPRODUCT(Y500:Y$530, OFFSET(Y$533,0, 0, COUNT($B$330:$B$530) - $B907, 1))</f>
        <v>0</v>
      </c>
      <c r="Z907" s="12">
        <f ca="1">SUMPRODUCT(Z500:Z$530, OFFSET(Z$533,0, 0, COUNT($B$330:$B$530) - $B907, 1))</f>
        <v>0</v>
      </c>
      <c r="AA907" s="12">
        <f ca="1">SUMPRODUCT(AA500:AA$530, OFFSET(AA$533,0, 0, COUNT($B$330:$B$530) - $B907, 1))</f>
        <v>0</v>
      </c>
      <c r="AB907" s="12">
        <f ca="1">SUMPRODUCT(AB500:AB$530, OFFSET(AB$533,0, 0, COUNT($B$330:$B$530) - $B907, 1))</f>
        <v>0</v>
      </c>
      <c r="AC907" s="12">
        <f ca="1">SUMPRODUCT(AC500:AC$530, OFFSET(AC$533,0, 0, COUNT($B$330:$B$530) - $B907, 1))</f>
        <v>0</v>
      </c>
      <c r="AD907" s="12">
        <f ca="1">SUMPRODUCT(AD500:AD$530, OFFSET(AD$533,0, 0, COUNT($B$330:$B$530) - $B907, 1))</f>
        <v>0</v>
      </c>
      <c r="AE907" s="12">
        <f ca="1">SUMPRODUCT(AE500:AE$530, OFFSET(AE$533,0, 0, COUNT($B$330:$B$530) - $B907, 1))</f>
        <v>0</v>
      </c>
      <c r="AF907" s="12">
        <f ca="1">SUMPRODUCT(AF500:AF$530, OFFSET(AF$533,0, 0, COUNT($B$330:$B$530) - $B907, 1))</f>
        <v>0</v>
      </c>
      <c r="AG907" s="12">
        <f ca="1">SUMPRODUCT(AG500:AG$530, OFFSET(AG$533,0, 0, COUNT($B$330:$B$530) - $B907, 1))</f>
        <v>0</v>
      </c>
      <c r="AH907" s="12">
        <f ca="1">SUMPRODUCT(AH500:AH$530, OFFSET(AH$533,0, 0, COUNT($B$330:$B$530) - $B907, 1))</f>
        <v>0</v>
      </c>
      <c r="AI907" s="12">
        <f ca="1">SUMPRODUCT(AI500:AI$530, OFFSET(AI$533,0, 0, COUNT($B$330:$B$530) - $B907, 1))</f>
        <v>0</v>
      </c>
      <c r="AJ907" s="12">
        <f ca="1">SUMPRODUCT(AJ500:AJ$530, OFFSET(AJ$533,0, 0, COUNT($B$330:$B$530) - $B907, 1))</f>
        <v>0</v>
      </c>
      <c r="AK907" s="12">
        <f ca="1">SUMPRODUCT(AK500:AK$530, OFFSET(AK$533,0, 0, COUNT($B$330:$B$530) - $B907, 1))</f>
        <v>0</v>
      </c>
      <c r="AL907" s="12">
        <f ca="1">SUMPRODUCT(AL500:AL$530, OFFSET(AL$533,0, 0, COUNT($B$330:$B$530) - $B907, 1))</f>
        <v>0</v>
      </c>
      <c r="AM907" s="12">
        <f ca="1">SUMPRODUCT(AM500:AM$530, OFFSET(AM$533,0, 0, COUNT($B$330:$B$530) - $B907, 1))</f>
        <v>0</v>
      </c>
      <c r="AN907" s="12">
        <f ca="1">SUMPRODUCT(AN500:AN$530, OFFSET(AN$533,0, 0, COUNT($B$330:$B$530) - $B907, 1))</f>
        <v>0</v>
      </c>
      <c r="AO907" s="12">
        <f ca="1">SUMPRODUCT(AO500:AO$530, OFFSET(AO$533,0, 0, COUNT($B$330:$B$530) - $B907, 1))</f>
        <v>0</v>
      </c>
    </row>
    <row r="908" spans="2:41">
      <c r="B908" s="33">
        <v>171</v>
      </c>
      <c r="C908" s="12">
        <f ca="1">SUMPRODUCT(C501:C$530, OFFSET(C$533,0, 0, COUNT($B$330:$B$530) - $B908, 1))</f>
        <v>0</v>
      </c>
      <c r="D908" s="12">
        <f ca="1">SUMPRODUCT(D501:D$530, OFFSET(D$533,0, 0, COUNT($B$330:$B$530) - $B908, 1))</f>
        <v>0</v>
      </c>
      <c r="E908" s="12">
        <f ca="1">SUMPRODUCT(E501:E$530, OFFSET(E$533,0, 0, COUNT($B$330:$B$530) - $B908, 1))</f>
        <v>0</v>
      </c>
      <c r="F908" s="12">
        <f ca="1">SUMPRODUCT(F501:F$530, OFFSET(F$533,0, 0, COUNT($B$330:$B$530) - $B908, 1))</f>
        <v>0</v>
      </c>
      <c r="G908" s="12">
        <f ca="1">SUMPRODUCT(G501:G$530, OFFSET(G$533,0, 0, COUNT($B$330:$B$530) - $B908, 1))</f>
        <v>0</v>
      </c>
      <c r="H908" s="12">
        <f ca="1">SUMPRODUCT(H501:H$530, OFFSET(H$533,0, 0, COUNT($B$330:$B$530) - $B908, 1))</f>
        <v>0</v>
      </c>
      <c r="I908" s="12">
        <f ca="1">SUMPRODUCT(I501:I$530, OFFSET(I$533,0, 0, COUNT($B$330:$B$530) - $B908, 1))</f>
        <v>0</v>
      </c>
      <c r="J908" s="12">
        <f ca="1">SUMPRODUCT(J501:J$530, OFFSET(J$533,0, 0, COUNT($B$330:$B$530) - $B908, 1))</f>
        <v>0</v>
      </c>
      <c r="K908" s="12">
        <f ca="1">SUMPRODUCT(K501:K$530, OFFSET(K$533,0, 0, COUNT($B$330:$B$530) - $B908, 1))</f>
        <v>0</v>
      </c>
      <c r="L908" s="12">
        <f ca="1">SUMPRODUCT(L501:L$530, OFFSET(L$533,0, 0, COUNT($B$330:$B$530) - $B908, 1))</f>
        <v>0</v>
      </c>
      <c r="M908" s="12">
        <f ca="1">SUMPRODUCT(M501:M$530, OFFSET(M$533,0, 0, COUNT($B$330:$B$530) - $B908, 1))</f>
        <v>0</v>
      </c>
      <c r="N908" s="12">
        <f ca="1">SUMPRODUCT(N501:N$530, OFFSET(N$533,0, 0, COUNT($B$330:$B$530) - $B908, 1))</f>
        <v>0</v>
      </c>
      <c r="O908" s="12">
        <f ca="1">SUMPRODUCT(O501:O$530, OFFSET(O$533,0, 0, COUNT($B$330:$B$530) - $B908, 1))</f>
        <v>0</v>
      </c>
      <c r="P908" s="12">
        <f ca="1">SUMPRODUCT(P501:P$530, OFFSET(P$533,0, 0, COUNT($B$330:$B$530) - $B908, 1))</f>
        <v>0</v>
      </c>
      <c r="Q908" s="12">
        <f ca="1">SUMPRODUCT(Q501:Q$530, OFFSET(Q$533,0, 0, COUNT($B$330:$B$530) - $B908, 1))</f>
        <v>0</v>
      </c>
      <c r="R908" s="12">
        <f ca="1">SUMPRODUCT(R501:R$530, OFFSET(R$533,0, 0, COUNT($B$330:$B$530) - $B908, 1))</f>
        <v>0</v>
      </c>
      <c r="S908" s="12">
        <f ca="1">SUMPRODUCT(S501:S$530, OFFSET(S$533,0, 0, COUNT($B$330:$B$530) - $B908, 1))</f>
        <v>0</v>
      </c>
      <c r="T908" s="12">
        <f ca="1">SUMPRODUCT(T501:T$530, OFFSET(T$533,0, 0, COUNT($B$330:$B$530) - $B908, 1))</f>
        <v>0</v>
      </c>
      <c r="U908" s="12">
        <f ca="1">SUMPRODUCT(U501:U$530, OFFSET(U$533,0, 0, COUNT($B$330:$B$530) - $B908, 1))</f>
        <v>0</v>
      </c>
      <c r="V908" s="12">
        <f ca="1">SUMPRODUCT(V501:V$530, OFFSET(V$533,0, 0, COUNT($B$330:$B$530) - $B908, 1))</f>
        <v>0</v>
      </c>
      <c r="W908" s="12">
        <f ca="1">SUMPRODUCT(W501:W$530, OFFSET(W$533,0, 0, COUNT($B$330:$B$530) - $B908, 1))</f>
        <v>0</v>
      </c>
      <c r="X908" s="12">
        <f ca="1">SUMPRODUCT(X501:X$530, OFFSET(X$533,0, 0, COUNT($B$330:$B$530) - $B908, 1))</f>
        <v>0</v>
      </c>
      <c r="Y908" s="12">
        <f ca="1">SUMPRODUCT(Y501:Y$530, OFFSET(Y$533,0, 0, COUNT($B$330:$B$530) - $B908, 1))</f>
        <v>0</v>
      </c>
      <c r="Z908" s="12">
        <f ca="1">SUMPRODUCT(Z501:Z$530, OFFSET(Z$533,0, 0, COUNT($B$330:$B$530) - $B908, 1))</f>
        <v>0</v>
      </c>
      <c r="AA908" s="12">
        <f ca="1">SUMPRODUCT(AA501:AA$530, OFFSET(AA$533,0, 0, COUNT($B$330:$B$530) - $B908, 1))</f>
        <v>0</v>
      </c>
      <c r="AB908" s="12">
        <f ca="1">SUMPRODUCT(AB501:AB$530, OFFSET(AB$533,0, 0, COUNT($B$330:$B$530) - $B908, 1))</f>
        <v>0</v>
      </c>
      <c r="AC908" s="12">
        <f ca="1">SUMPRODUCT(AC501:AC$530, OFFSET(AC$533,0, 0, COUNT($B$330:$B$530) - $B908, 1))</f>
        <v>0</v>
      </c>
      <c r="AD908" s="12">
        <f ca="1">SUMPRODUCT(AD501:AD$530, OFFSET(AD$533,0, 0, COUNT($B$330:$B$530) - $B908, 1))</f>
        <v>0</v>
      </c>
      <c r="AE908" s="12">
        <f ca="1">SUMPRODUCT(AE501:AE$530, OFFSET(AE$533,0, 0, COUNT($B$330:$B$530) - $B908, 1))</f>
        <v>0</v>
      </c>
      <c r="AF908" s="12">
        <f ca="1">SUMPRODUCT(AF501:AF$530, OFFSET(AF$533,0, 0, COUNT($B$330:$B$530) - $B908, 1))</f>
        <v>0</v>
      </c>
      <c r="AG908" s="12">
        <f ca="1">SUMPRODUCT(AG501:AG$530, OFFSET(AG$533,0, 0, COUNT($B$330:$B$530) - $B908, 1))</f>
        <v>0</v>
      </c>
      <c r="AH908" s="12">
        <f ca="1">SUMPRODUCT(AH501:AH$530, OFFSET(AH$533,0, 0, COUNT($B$330:$B$530) - $B908, 1))</f>
        <v>0</v>
      </c>
      <c r="AI908" s="12">
        <f ca="1">SUMPRODUCT(AI501:AI$530, OFFSET(AI$533,0, 0, COUNT($B$330:$B$530) - $B908, 1))</f>
        <v>0</v>
      </c>
      <c r="AJ908" s="12">
        <f ca="1">SUMPRODUCT(AJ501:AJ$530, OFFSET(AJ$533,0, 0, COUNT($B$330:$B$530) - $B908, 1))</f>
        <v>0</v>
      </c>
      <c r="AK908" s="12">
        <f ca="1">SUMPRODUCT(AK501:AK$530, OFFSET(AK$533,0, 0, COUNT($B$330:$B$530) - $B908, 1))</f>
        <v>0</v>
      </c>
      <c r="AL908" s="12">
        <f ca="1">SUMPRODUCT(AL501:AL$530, OFFSET(AL$533,0, 0, COUNT($B$330:$B$530) - $B908, 1))</f>
        <v>0</v>
      </c>
      <c r="AM908" s="12">
        <f ca="1">SUMPRODUCT(AM501:AM$530, OFFSET(AM$533,0, 0, COUNT($B$330:$B$530) - $B908, 1))</f>
        <v>0</v>
      </c>
      <c r="AN908" s="12">
        <f ca="1">SUMPRODUCT(AN501:AN$530, OFFSET(AN$533,0, 0, COUNT($B$330:$B$530) - $B908, 1))</f>
        <v>0</v>
      </c>
      <c r="AO908" s="12">
        <f ca="1">SUMPRODUCT(AO501:AO$530, OFFSET(AO$533,0, 0, COUNT($B$330:$B$530) - $B908, 1))</f>
        <v>0</v>
      </c>
    </row>
    <row r="909" spans="2:41">
      <c r="B909" s="33">
        <v>172</v>
      </c>
      <c r="C909" s="12">
        <f ca="1">SUMPRODUCT(C502:C$530, OFFSET(C$533,0, 0, COUNT($B$330:$B$530) - $B909, 1))</f>
        <v>0</v>
      </c>
      <c r="D909" s="12">
        <f ca="1">SUMPRODUCT(D502:D$530, OFFSET(D$533,0, 0, COUNT($B$330:$B$530) - $B909, 1))</f>
        <v>0</v>
      </c>
      <c r="E909" s="12">
        <f ca="1">SUMPRODUCT(E502:E$530, OFFSET(E$533,0, 0, COUNT($B$330:$B$530) - $B909, 1))</f>
        <v>0</v>
      </c>
      <c r="F909" s="12">
        <f ca="1">SUMPRODUCT(F502:F$530, OFFSET(F$533,0, 0, COUNT($B$330:$B$530) - $B909, 1))</f>
        <v>0</v>
      </c>
      <c r="G909" s="12">
        <f ca="1">SUMPRODUCT(G502:G$530, OFFSET(G$533,0, 0, COUNT($B$330:$B$530) - $B909, 1))</f>
        <v>0</v>
      </c>
      <c r="H909" s="12">
        <f ca="1">SUMPRODUCT(H502:H$530, OFFSET(H$533,0, 0, COUNT($B$330:$B$530) - $B909, 1))</f>
        <v>0</v>
      </c>
      <c r="I909" s="12">
        <f ca="1">SUMPRODUCT(I502:I$530, OFFSET(I$533,0, 0, COUNT($B$330:$B$530) - $B909, 1))</f>
        <v>0</v>
      </c>
      <c r="J909" s="12">
        <f ca="1">SUMPRODUCT(J502:J$530, OFFSET(J$533,0, 0, COUNT($B$330:$B$530) - $B909, 1))</f>
        <v>0</v>
      </c>
      <c r="K909" s="12">
        <f ca="1">SUMPRODUCT(K502:K$530, OFFSET(K$533,0, 0, COUNT($B$330:$B$530) - $B909, 1))</f>
        <v>0</v>
      </c>
      <c r="L909" s="12">
        <f ca="1">SUMPRODUCT(L502:L$530, OFFSET(L$533,0, 0, COUNT($B$330:$B$530) - $B909, 1))</f>
        <v>0</v>
      </c>
      <c r="M909" s="12">
        <f ca="1">SUMPRODUCT(M502:M$530, OFFSET(M$533,0, 0, COUNT($B$330:$B$530) - $B909, 1))</f>
        <v>0</v>
      </c>
      <c r="N909" s="12">
        <f ca="1">SUMPRODUCT(N502:N$530, OFFSET(N$533,0, 0, COUNT($B$330:$B$530) - $B909, 1))</f>
        <v>0</v>
      </c>
      <c r="O909" s="12">
        <f ca="1">SUMPRODUCT(O502:O$530, OFFSET(O$533,0, 0, COUNT($B$330:$B$530) - $B909, 1))</f>
        <v>0</v>
      </c>
      <c r="P909" s="12">
        <f ca="1">SUMPRODUCT(P502:P$530, OFFSET(P$533,0, 0, COUNT($B$330:$B$530) - $B909, 1))</f>
        <v>0</v>
      </c>
      <c r="Q909" s="12">
        <f ca="1">SUMPRODUCT(Q502:Q$530, OFFSET(Q$533,0, 0, COUNT($B$330:$B$530) - $B909, 1))</f>
        <v>0</v>
      </c>
      <c r="R909" s="12">
        <f ca="1">SUMPRODUCT(R502:R$530, OFFSET(R$533,0, 0, COUNT($B$330:$B$530) - $B909, 1))</f>
        <v>0</v>
      </c>
      <c r="S909" s="12">
        <f ca="1">SUMPRODUCT(S502:S$530, OFFSET(S$533,0, 0, COUNT($B$330:$B$530) - $B909, 1))</f>
        <v>0</v>
      </c>
      <c r="T909" s="12">
        <f ca="1">SUMPRODUCT(T502:T$530, OFFSET(T$533,0, 0, COUNT($B$330:$B$530) - $B909, 1))</f>
        <v>0</v>
      </c>
      <c r="U909" s="12">
        <f ca="1">SUMPRODUCT(U502:U$530, OFFSET(U$533,0, 0, COUNT($B$330:$B$530) - $B909, 1))</f>
        <v>0</v>
      </c>
      <c r="V909" s="12">
        <f ca="1">SUMPRODUCT(V502:V$530, OFFSET(V$533,0, 0, COUNT($B$330:$B$530) - $B909, 1))</f>
        <v>0</v>
      </c>
      <c r="W909" s="12">
        <f ca="1">SUMPRODUCT(W502:W$530, OFFSET(W$533,0, 0, COUNT($B$330:$B$530) - $B909, 1))</f>
        <v>0</v>
      </c>
      <c r="X909" s="12">
        <f ca="1">SUMPRODUCT(X502:X$530, OFFSET(X$533,0, 0, COUNT($B$330:$B$530) - $B909, 1))</f>
        <v>0</v>
      </c>
      <c r="Y909" s="12">
        <f ca="1">SUMPRODUCT(Y502:Y$530, OFFSET(Y$533,0, 0, COUNT($B$330:$B$530) - $B909, 1))</f>
        <v>0</v>
      </c>
      <c r="Z909" s="12">
        <f ca="1">SUMPRODUCT(Z502:Z$530, OFFSET(Z$533,0, 0, COUNT($B$330:$B$530) - $B909, 1))</f>
        <v>0</v>
      </c>
      <c r="AA909" s="12">
        <f ca="1">SUMPRODUCT(AA502:AA$530, OFFSET(AA$533,0, 0, COUNT($B$330:$B$530) - $B909, 1))</f>
        <v>0</v>
      </c>
      <c r="AB909" s="12">
        <f ca="1">SUMPRODUCT(AB502:AB$530, OFFSET(AB$533,0, 0, COUNT($B$330:$B$530) - $B909, 1))</f>
        <v>0</v>
      </c>
      <c r="AC909" s="12">
        <f ca="1">SUMPRODUCT(AC502:AC$530, OFFSET(AC$533,0, 0, COUNT($B$330:$B$530) - $B909, 1))</f>
        <v>0</v>
      </c>
      <c r="AD909" s="12">
        <f ca="1">SUMPRODUCT(AD502:AD$530, OFFSET(AD$533,0, 0, COUNT($B$330:$B$530) - $B909, 1))</f>
        <v>0</v>
      </c>
      <c r="AE909" s="12">
        <f ca="1">SUMPRODUCT(AE502:AE$530, OFFSET(AE$533,0, 0, COUNT($B$330:$B$530) - $B909, 1))</f>
        <v>0</v>
      </c>
      <c r="AF909" s="12">
        <f ca="1">SUMPRODUCT(AF502:AF$530, OFFSET(AF$533,0, 0, COUNT($B$330:$B$530) - $B909, 1))</f>
        <v>0</v>
      </c>
      <c r="AG909" s="12">
        <f ca="1">SUMPRODUCT(AG502:AG$530, OFFSET(AG$533,0, 0, COUNT($B$330:$B$530) - $B909, 1))</f>
        <v>0</v>
      </c>
      <c r="AH909" s="12">
        <f ca="1">SUMPRODUCT(AH502:AH$530, OFFSET(AH$533,0, 0, COUNT($B$330:$B$530) - $B909, 1))</f>
        <v>0</v>
      </c>
      <c r="AI909" s="12">
        <f ca="1">SUMPRODUCT(AI502:AI$530, OFFSET(AI$533,0, 0, COUNT($B$330:$B$530) - $B909, 1))</f>
        <v>0</v>
      </c>
      <c r="AJ909" s="12">
        <f ca="1">SUMPRODUCT(AJ502:AJ$530, OFFSET(AJ$533,0, 0, COUNT($B$330:$B$530) - $B909, 1))</f>
        <v>0</v>
      </c>
      <c r="AK909" s="12">
        <f ca="1">SUMPRODUCT(AK502:AK$530, OFFSET(AK$533,0, 0, COUNT($B$330:$B$530) - $B909, 1))</f>
        <v>0</v>
      </c>
      <c r="AL909" s="12">
        <f ca="1">SUMPRODUCT(AL502:AL$530, OFFSET(AL$533,0, 0, COUNT($B$330:$B$530) - $B909, 1))</f>
        <v>0</v>
      </c>
      <c r="AM909" s="12">
        <f ca="1">SUMPRODUCT(AM502:AM$530, OFFSET(AM$533,0, 0, COUNT($B$330:$B$530) - $B909, 1))</f>
        <v>0</v>
      </c>
      <c r="AN909" s="12">
        <f ca="1">SUMPRODUCT(AN502:AN$530, OFFSET(AN$533,0, 0, COUNT($B$330:$B$530) - $B909, 1))</f>
        <v>0</v>
      </c>
      <c r="AO909" s="12">
        <f ca="1">SUMPRODUCT(AO502:AO$530, OFFSET(AO$533,0, 0, COUNT($B$330:$B$530) - $B909, 1))</f>
        <v>0</v>
      </c>
    </row>
    <row r="910" spans="2:41">
      <c r="B910" s="33">
        <v>173</v>
      </c>
      <c r="C910" s="12">
        <f ca="1">SUMPRODUCT(C503:C$530, OFFSET(C$533,0, 0, COUNT($B$330:$B$530) - $B910, 1))</f>
        <v>0</v>
      </c>
      <c r="D910" s="12">
        <f ca="1">SUMPRODUCT(D503:D$530, OFFSET(D$533,0, 0, COUNT($B$330:$B$530) - $B910, 1))</f>
        <v>0</v>
      </c>
      <c r="E910" s="12">
        <f ca="1">SUMPRODUCT(E503:E$530, OFFSET(E$533,0, 0, COUNT($B$330:$B$530) - $B910, 1))</f>
        <v>0</v>
      </c>
      <c r="F910" s="12">
        <f ca="1">SUMPRODUCT(F503:F$530, OFFSET(F$533,0, 0, COUNT($B$330:$B$530) - $B910, 1))</f>
        <v>0</v>
      </c>
      <c r="G910" s="12">
        <f ca="1">SUMPRODUCT(G503:G$530, OFFSET(G$533,0, 0, COUNT($B$330:$B$530) - $B910, 1))</f>
        <v>0</v>
      </c>
      <c r="H910" s="12">
        <f ca="1">SUMPRODUCT(H503:H$530, OFFSET(H$533,0, 0, COUNT($B$330:$B$530) - $B910, 1))</f>
        <v>0</v>
      </c>
      <c r="I910" s="12">
        <f ca="1">SUMPRODUCT(I503:I$530, OFFSET(I$533,0, 0, COUNT($B$330:$B$530) - $B910, 1))</f>
        <v>0</v>
      </c>
      <c r="J910" s="12">
        <f ca="1">SUMPRODUCT(J503:J$530, OFFSET(J$533,0, 0, COUNT($B$330:$B$530) - $B910, 1))</f>
        <v>0</v>
      </c>
      <c r="K910" s="12">
        <f ca="1">SUMPRODUCT(K503:K$530, OFFSET(K$533,0, 0, COUNT($B$330:$B$530) - $B910, 1))</f>
        <v>0</v>
      </c>
      <c r="L910" s="12">
        <f ca="1">SUMPRODUCT(L503:L$530, OFFSET(L$533,0, 0, COUNT($B$330:$B$530) - $B910, 1))</f>
        <v>0</v>
      </c>
      <c r="M910" s="12">
        <f ca="1">SUMPRODUCT(M503:M$530, OFFSET(M$533,0, 0, COUNT($B$330:$B$530) - $B910, 1))</f>
        <v>0</v>
      </c>
      <c r="N910" s="12">
        <f ca="1">SUMPRODUCT(N503:N$530, OFFSET(N$533,0, 0, COUNT($B$330:$B$530) - $B910, 1))</f>
        <v>0</v>
      </c>
      <c r="O910" s="12">
        <f ca="1">SUMPRODUCT(O503:O$530, OFFSET(O$533,0, 0, COUNT($B$330:$B$530) - $B910, 1))</f>
        <v>0</v>
      </c>
      <c r="P910" s="12">
        <f ca="1">SUMPRODUCT(P503:P$530, OFFSET(P$533,0, 0, COUNT($B$330:$B$530) - $B910, 1))</f>
        <v>0</v>
      </c>
      <c r="Q910" s="12">
        <f ca="1">SUMPRODUCT(Q503:Q$530, OFFSET(Q$533,0, 0, COUNT($B$330:$B$530) - $B910, 1))</f>
        <v>0</v>
      </c>
      <c r="R910" s="12">
        <f ca="1">SUMPRODUCT(R503:R$530, OFFSET(R$533,0, 0, COUNT($B$330:$B$530) - $B910, 1))</f>
        <v>0</v>
      </c>
      <c r="S910" s="12">
        <f ca="1">SUMPRODUCT(S503:S$530, OFFSET(S$533,0, 0, COUNT($B$330:$B$530) - $B910, 1))</f>
        <v>0</v>
      </c>
      <c r="T910" s="12">
        <f ca="1">SUMPRODUCT(T503:T$530, OFFSET(T$533,0, 0, COUNT($B$330:$B$530) - $B910, 1))</f>
        <v>0</v>
      </c>
      <c r="U910" s="12">
        <f ca="1">SUMPRODUCT(U503:U$530, OFFSET(U$533,0, 0, COUNT($B$330:$B$530) - $B910, 1))</f>
        <v>0</v>
      </c>
      <c r="V910" s="12">
        <f ca="1">SUMPRODUCT(V503:V$530, OFFSET(V$533,0, 0, COUNT($B$330:$B$530) - $B910, 1))</f>
        <v>0</v>
      </c>
      <c r="W910" s="12">
        <f ca="1">SUMPRODUCT(W503:W$530, OFFSET(W$533,0, 0, COUNT($B$330:$B$530) - $B910, 1))</f>
        <v>0</v>
      </c>
      <c r="X910" s="12">
        <f ca="1">SUMPRODUCT(X503:X$530, OFFSET(X$533,0, 0, COUNT($B$330:$B$530) - $B910, 1))</f>
        <v>0</v>
      </c>
      <c r="Y910" s="12">
        <f ca="1">SUMPRODUCT(Y503:Y$530, OFFSET(Y$533,0, 0, COUNT($B$330:$B$530) - $B910, 1))</f>
        <v>0</v>
      </c>
      <c r="Z910" s="12">
        <f ca="1">SUMPRODUCT(Z503:Z$530, OFFSET(Z$533,0, 0, COUNT($B$330:$B$530) - $B910, 1))</f>
        <v>0</v>
      </c>
      <c r="AA910" s="12">
        <f ca="1">SUMPRODUCT(AA503:AA$530, OFFSET(AA$533,0, 0, COUNT($B$330:$B$530) - $B910, 1))</f>
        <v>0</v>
      </c>
      <c r="AB910" s="12">
        <f ca="1">SUMPRODUCT(AB503:AB$530, OFFSET(AB$533,0, 0, COUNT($B$330:$B$530) - $B910, 1))</f>
        <v>0</v>
      </c>
      <c r="AC910" s="12">
        <f ca="1">SUMPRODUCT(AC503:AC$530, OFFSET(AC$533,0, 0, COUNT($B$330:$B$530) - $B910, 1))</f>
        <v>0</v>
      </c>
      <c r="AD910" s="12">
        <f ca="1">SUMPRODUCT(AD503:AD$530, OFFSET(AD$533,0, 0, COUNT($B$330:$B$530) - $B910, 1))</f>
        <v>0</v>
      </c>
      <c r="AE910" s="12">
        <f ca="1">SUMPRODUCT(AE503:AE$530, OFFSET(AE$533,0, 0, COUNT($B$330:$B$530) - $B910, 1))</f>
        <v>0</v>
      </c>
      <c r="AF910" s="12">
        <f ca="1">SUMPRODUCT(AF503:AF$530, OFFSET(AF$533,0, 0, COUNT($B$330:$B$530) - $B910, 1))</f>
        <v>0</v>
      </c>
      <c r="AG910" s="12">
        <f ca="1">SUMPRODUCT(AG503:AG$530, OFFSET(AG$533,0, 0, COUNT($B$330:$B$530) - $B910, 1))</f>
        <v>0</v>
      </c>
      <c r="AH910" s="12">
        <f ca="1">SUMPRODUCT(AH503:AH$530, OFFSET(AH$533,0, 0, COUNT($B$330:$B$530) - $B910, 1))</f>
        <v>0</v>
      </c>
      <c r="AI910" s="12">
        <f ca="1">SUMPRODUCT(AI503:AI$530, OFFSET(AI$533,0, 0, COUNT($B$330:$B$530) - $B910, 1))</f>
        <v>0</v>
      </c>
      <c r="AJ910" s="12">
        <f ca="1">SUMPRODUCT(AJ503:AJ$530, OFFSET(AJ$533,0, 0, COUNT($B$330:$B$530) - $B910, 1))</f>
        <v>0</v>
      </c>
      <c r="AK910" s="12">
        <f ca="1">SUMPRODUCT(AK503:AK$530, OFFSET(AK$533,0, 0, COUNT($B$330:$B$530) - $B910, 1))</f>
        <v>0</v>
      </c>
      <c r="AL910" s="12">
        <f ca="1">SUMPRODUCT(AL503:AL$530, OFFSET(AL$533,0, 0, COUNT($B$330:$B$530) - $B910, 1))</f>
        <v>0</v>
      </c>
      <c r="AM910" s="12">
        <f ca="1">SUMPRODUCT(AM503:AM$530, OFFSET(AM$533,0, 0, COUNT($B$330:$B$530) - $B910, 1))</f>
        <v>0</v>
      </c>
      <c r="AN910" s="12">
        <f ca="1">SUMPRODUCT(AN503:AN$530, OFFSET(AN$533,0, 0, COUNT($B$330:$B$530) - $B910, 1))</f>
        <v>0</v>
      </c>
      <c r="AO910" s="12">
        <f ca="1">SUMPRODUCT(AO503:AO$530, OFFSET(AO$533,0, 0, COUNT($B$330:$B$530) - $B910, 1))</f>
        <v>0</v>
      </c>
    </row>
    <row r="911" spans="2:41">
      <c r="B911" s="33">
        <v>174</v>
      </c>
      <c r="C911" s="12">
        <f ca="1">SUMPRODUCT(C504:C$530, OFFSET(C$533,0, 0, COUNT($B$330:$B$530) - $B911, 1))</f>
        <v>0</v>
      </c>
      <c r="D911" s="12">
        <f ca="1">SUMPRODUCT(D504:D$530, OFFSET(D$533,0, 0, COUNT($B$330:$B$530) - $B911, 1))</f>
        <v>0</v>
      </c>
      <c r="E911" s="12">
        <f ca="1">SUMPRODUCT(E504:E$530, OFFSET(E$533,0, 0, COUNT($B$330:$B$530) - $B911, 1))</f>
        <v>0</v>
      </c>
      <c r="F911" s="12">
        <f ca="1">SUMPRODUCT(F504:F$530, OFFSET(F$533,0, 0, COUNT($B$330:$B$530) - $B911, 1))</f>
        <v>0</v>
      </c>
      <c r="G911" s="12">
        <f ca="1">SUMPRODUCT(G504:G$530, OFFSET(G$533,0, 0, COUNT($B$330:$B$530) - $B911, 1))</f>
        <v>0</v>
      </c>
      <c r="H911" s="12">
        <f ca="1">SUMPRODUCT(H504:H$530, OFFSET(H$533,0, 0, COUNT($B$330:$B$530) - $B911, 1))</f>
        <v>0</v>
      </c>
      <c r="I911" s="12">
        <f ca="1">SUMPRODUCT(I504:I$530, OFFSET(I$533,0, 0, COUNT($B$330:$B$530) - $B911, 1))</f>
        <v>0</v>
      </c>
      <c r="J911" s="12">
        <f ca="1">SUMPRODUCT(J504:J$530, OFFSET(J$533,0, 0, COUNT($B$330:$B$530) - $B911, 1))</f>
        <v>0</v>
      </c>
      <c r="K911" s="12">
        <f ca="1">SUMPRODUCT(K504:K$530, OFFSET(K$533,0, 0, COUNT($B$330:$B$530) - $B911, 1))</f>
        <v>0</v>
      </c>
      <c r="L911" s="12">
        <f ca="1">SUMPRODUCT(L504:L$530, OFFSET(L$533,0, 0, COUNT($B$330:$B$530) - $B911, 1))</f>
        <v>0</v>
      </c>
      <c r="M911" s="12">
        <f ca="1">SUMPRODUCT(M504:M$530, OFFSET(M$533,0, 0, COUNT($B$330:$B$530) - $B911, 1))</f>
        <v>0</v>
      </c>
      <c r="N911" s="12">
        <f ca="1">SUMPRODUCT(N504:N$530, OFFSET(N$533,0, 0, COUNT($B$330:$B$530) - $B911, 1))</f>
        <v>0</v>
      </c>
      <c r="O911" s="12">
        <f ca="1">SUMPRODUCT(O504:O$530, OFFSET(O$533,0, 0, COUNT($B$330:$B$530) - $B911, 1))</f>
        <v>0</v>
      </c>
      <c r="P911" s="12">
        <f ca="1">SUMPRODUCT(P504:P$530, OFFSET(P$533,0, 0, COUNT($B$330:$B$530) - $B911, 1))</f>
        <v>0</v>
      </c>
      <c r="Q911" s="12">
        <f ca="1">SUMPRODUCT(Q504:Q$530, OFFSET(Q$533,0, 0, COUNT($B$330:$B$530) - $B911, 1))</f>
        <v>0</v>
      </c>
      <c r="R911" s="12">
        <f ca="1">SUMPRODUCT(R504:R$530, OFFSET(R$533,0, 0, COUNT($B$330:$B$530) - $B911, 1))</f>
        <v>0</v>
      </c>
      <c r="S911" s="12">
        <f ca="1">SUMPRODUCT(S504:S$530, OFFSET(S$533,0, 0, COUNT($B$330:$B$530) - $B911, 1))</f>
        <v>0</v>
      </c>
      <c r="T911" s="12">
        <f ca="1">SUMPRODUCT(T504:T$530, OFFSET(T$533,0, 0, COUNT($B$330:$B$530) - $B911, 1))</f>
        <v>0</v>
      </c>
      <c r="U911" s="12">
        <f ca="1">SUMPRODUCT(U504:U$530, OFFSET(U$533,0, 0, COUNT($B$330:$B$530) - $B911, 1))</f>
        <v>0</v>
      </c>
      <c r="V911" s="12">
        <f ca="1">SUMPRODUCT(V504:V$530, OFFSET(V$533,0, 0, COUNT($B$330:$B$530) - $B911, 1))</f>
        <v>0</v>
      </c>
      <c r="W911" s="12">
        <f ca="1">SUMPRODUCT(W504:W$530, OFFSET(W$533,0, 0, COUNT($B$330:$B$530) - $B911, 1))</f>
        <v>0</v>
      </c>
      <c r="X911" s="12">
        <f ca="1">SUMPRODUCT(X504:X$530, OFFSET(X$533,0, 0, COUNT($B$330:$B$530) - $B911, 1))</f>
        <v>0</v>
      </c>
      <c r="Y911" s="12">
        <f ca="1">SUMPRODUCT(Y504:Y$530, OFFSET(Y$533,0, 0, COUNT($B$330:$B$530) - $B911, 1))</f>
        <v>0</v>
      </c>
      <c r="Z911" s="12">
        <f ca="1">SUMPRODUCT(Z504:Z$530, OFFSET(Z$533,0, 0, COUNT($B$330:$B$530) - $B911, 1))</f>
        <v>0</v>
      </c>
      <c r="AA911" s="12">
        <f ca="1">SUMPRODUCT(AA504:AA$530, OFFSET(AA$533,0, 0, COUNT($B$330:$B$530) - $B911, 1))</f>
        <v>0</v>
      </c>
      <c r="AB911" s="12">
        <f ca="1">SUMPRODUCT(AB504:AB$530, OFFSET(AB$533,0, 0, COUNT($B$330:$B$530) - $B911, 1))</f>
        <v>0</v>
      </c>
      <c r="AC911" s="12">
        <f ca="1">SUMPRODUCT(AC504:AC$530, OFFSET(AC$533,0, 0, COUNT($B$330:$B$530) - $B911, 1))</f>
        <v>0</v>
      </c>
      <c r="AD911" s="12">
        <f ca="1">SUMPRODUCT(AD504:AD$530, OFFSET(AD$533,0, 0, COUNT($B$330:$B$530) - $B911, 1))</f>
        <v>0</v>
      </c>
      <c r="AE911" s="12">
        <f ca="1">SUMPRODUCT(AE504:AE$530, OFFSET(AE$533,0, 0, COUNT($B$330:$B$530) - $B911, 1))</f>
        <v>0</v>
      </c>
      <c r="AF911" s="12">
        <f ca="1">SUMPRODUCT(AF504:AF$530, OFFSET(AF$533,0, 0, COUNT($B$330:$B$530) - $B911, 1))</f>
        <v>0</v>
      </c>
      <c r="AG911" s="12">
        <f ca="1">SUMPRODUCT(AG504:AG$530, OFFSET(AG$533,0, 0, COUNT($B$330:$B$530) - $B911, 1))</f>
        <v>0</v>
      </c>
      <c r="AH911" s="12">
        <f ca="1">SUMPRODUCT(AH504:AH$530, OFFSET(AH$533,0, 0, COUNT($B$330:$B$530) - $B911, 1))</f>
        <v>0</v>
      </c>
      <c r="AI911" s="12">
        <f ca="1">SUMPRODUCT(AI504:AI$530, OFFSET(AI$533,0, 0, COUNT($B$330:$B$530) - $B911, 1))</f>
        <v>0</v>
      </c>
      <c r="AJ911" s="12">
        <f ca="1">SUMPRODUCT(AJ504:AJ$530, OFFSET(AJ$533,0, 0, COUNT($B$330:$B$530) - $B911, 1))</f>
        <v>0</v>
      </c>
      <c r="AK911" s="12">
        <f ca="1">SUMPRODUCT(AK504:AK$530, OFFSET(AK$533,0, 0, COUNT($B$330:$B$530) - $B911, 1))</f>
        <v>0</v>
      </c>
      <c r="AL911" s="12">
        <f ca="1">SUMPRODUCT(AL504:AL$530, OFFSET(AL$533,0, 0, COUNT($B$330:$B$530) - $B911, 1))</f>
        <v>0</v>
      </c>
      <c r="AM911" s="12">
        <f ca="1">SUMPRODUCT(AM504:AM$530, OFFSET(AM$533,0, 0, COUNT($B$330:$B$530) - $B911, 1))</f>
        <v>0</v>
      </c>
      <c r="AN911" s="12">
        <f ca="1">SUMPRODUCT(AN504:AN$530, OFFSET(AN$533,0, 0, COUNT($B$330:$B$530) - $B911, 1))</f>
        <v>0</v>
      </c>
      <c r="AO911" s="12">
        <f ca="1">SUMPRODUCT(AO504:AO$530, OFFSET(AO$533,0, 0, COUNT($B$330:$B$530) - $B911, 1))</f>
        <v>0</v>
      </c>
    </row>
    <row r="912" spans="2:41">
      <c r="B912" s="33">
        <v>175</v>
      </c>
      <c r="C912" s="12">
        <f ca="1">SUMPRODUCT(C505:C$530, OFFSET(C$533,0, 0, COUNT($B$330:$B$530) - $B912, 1))</f>
        <v>0</v>
      </c>
      <c r="D912" s="12">
        <f ca="1">SUMPRODUCT(D505:D$530, OFFSET(D$533,0, 0, COUNT($B$330:$B$530) - $B912, 1))</f>
        <v>0</v>
      </c>
      <c r="E912" s="12">
        <f ca="1">SUMPRODUCT(E505:E$530, OFFSET(E$533,0, 0, COUNT($B$330:$B$530) - $B912, 1))</f>
        <v>0</v>
      </c>
      <c r="F912" s="12">
        <f ca="1">SUMPRODUCT(F505:F$530, OFFSET(F$533,0, 0, COUNT($B$330:$B$530) - $B912, 1))</f>
        <v>0</v>
      </c>
      <c r="G912" s="12">
        <f ca="1">SUMPRODUCT(G505:G$530, OFFSET(G$533,0, 0, COUNT($B$330:$B$530) - $B912, 1))</f>
        <v>0</v>
      </c>
      <c r="H912" s="12">
        <f ca="1">SUMPRODUCT(H505:H$530, OFFSET(H$533,0, 0, COUNT($B$330:$B$530) - $B912, 1))</f>
        <v>0</v>
      </c>
      <c r="I912" s="12">
        <f ca="1">SUMPRODUCT(I505:I$530, OFFSET(I$533,0, 0, COUNT($B$330:$B$530) - $B912, 1))</f>
        <v>0</v>
      </c>
      <c r="J912" s="12">
        <f ca="1">SUMPRODUCT(J505:J$530, OFFSET(J$533,0, 0, COUNT($B$330:$B$530) - $B912, 1))</f>
        <v>0</v>
      </c>
      <c r="K912" s="12">
        <f ca="1">SUMPRODUCT(K505:K$530, OFFSET(K$533,0, 0, COUNT($B$330:$B$530) - $B912, 1))</f>
        <v>0</v>
      </c>
      <c r="L912" s="12">
        <f ca="1">SUMPRODUCT(L505:L$530, OFFSET(L$533,0, 0, COUNT($B$330:$B$530) - $B912, 1))</f>
        <v>0</v>
      </c>
      <c r="M912" s="12">
        <f ca="1">SUMPRODUCT(M505:M$530, OFFSET(M$533,0, 0, COUNT($B$330:$B$530) - $B912, 1))</f>
        <v>0</v>
      </c>
      <c r="N912" s="12">
        <f ca="1">SUMPRODUCT(N505:N$530, OFFSET(N$533,0, 0, COUNT($B$330:$B$530) - $B912, 1))</f>
        <v>0</v>
      </c>
      <c r="O912" s="12">
        <f ca="1">SUMPRODUCT(O505:O$530, OFFSET(O$533,0, 0, COUNT($B$330:$B$530) - $B912, 1))</f>
        <v>0</v>
      </c>
      <c r="P912" s="12">
        <f ca="1">SUMPRODUCT(P505:P$530, OFFSET(P$533,0, 0, COUNT($B$330:$B$530) - $B912, 1))</f>
        <v>0</v>
      </c>
      <c r="Q912" s="12">
        <f ca="1">SUMPRODUCT(Q505:Q$530, OFFSET(Q$533,0, 0, COUNT($B$330:$B$530) - $B912, 1))</f>
        <v>0</v>
      </c>
      <c r="R912" s="12">
        <f ca="1">SUMPRODUCT(R505:R$530, OFFSET(R$533,0, 0, COUNT($B$330:$B$530) - $B912, 1))</f>
        <v>0</v>
      </c>
      <c r="S912" s="12">
        <f ca="1">SUMPRODUCT(S505:S$530, OFFSET(S$533,0, 0, COUNT($B$330:$B$530) - $B912, 1))</f>
        <v>0</v>
      </c>
      <c r="T912" s="12">
        <f ca="1">SUMPRODUCT(T505:T$530, OFFSET(T$533,0, 0, COUNT($B$330:$B$530) - $B912, 1))</f>
        <v>0</v>
      </c>
      <c r="U912" s="12">
        <f ca="1">SUMPRODUCT(U505:U$530, OFFSET(U$533,0, 0, COUNT($B$330:$B$530) - $B912, 1))</f>
        <v>0</v>
      </c>
      <c r="V912" s="12">
        <f ca="1">SUMPRODUCT(V505:V$530, OFFSET(V$533,0, 0, COUNT($B$330:$B$530) - $B912, 1))</f>
        <v>0</v>
      </c>
      <c r="W912" s="12">
        <f ca="1">SUMPRODUCT(W505:W$530, OFFSET(W$533,0, 0, COUNT($B$330:$B$530) - $B912, 1))</f>
        <v>0</v>
      </c>
      <c r="X912" s="12">
        <f ca="1">SUMPRODUCT(X505:X$530, OFFSET(X$533,0, 0, COUNT($B$330:$B$530) - $B912, 1))</f>
        <v>0</v>
      </c>
      <c r="Y912" s="12">
        <f ca="1">SUMPRODUCT(Y505:Y$530, OFFSET(Y$533,0, 0, COUNT($B$330:$B$530) - $B912, 1))</f>
        <v>0</v>
      </c>
      <c r="Z912" s="12">
        <f ca="1">SUMPRODUCT(Z505:Z$530, OFFSET(Z$533,0, 0, COUNT($B$330:$B$530) - $B912, 1))</f>
        <v>0</v>
      </c>
      <c r="AA912" s="12">
        <f ca="1">SUMPRODUCT(AA505:AA$530, OFFSET(AA$533,0, 0, COUNT($B$330:$B$530) - $B912, 1))</f>
        <v>0</v>
      </c>
      <c r="AB912" s="12">
        <f ca="1">SUMPRODUCT(AB505:AB$530, OFFSET(AB$533,0, 0, COUNT($B$330:$B$530) - $B912, 1))</f>
        <v>0</v>
      </c>
      <c r="AC912" s="12">
        <f ca="1">SUMPRODUCT(AC505:AC$530, OFFSET(AC$533,0, 0, COUNT($B$330:$B$530) - $B912, 1))</f>
        <v>0</v>
      </c>
      <c r="AD912" s="12">
        <f ca="1">SUMPRODUCT(AD505:AD$530, OFFSET(AD$533,0, 0, COUNT($B$330:$B$530) - $B912, 1))</f>
        <v>0</v>
      </c>
      <c r="AE912" s="12">
        <f ca="1">SUMPRODUCT(AE505:AE$530, OFFSET(AE$533,0, 0, COUNT($B$330:$B$530) - $B912, 1))</f>
        <v>0</v>
      </c>
      <c r="AF912" s="12">
        <f ca="1">SUMPRODUCT(AF505:AF$530, OFFSET(AF$533,0, 0, COUNT($B$330:$B$530) - $B912, 1))</f>
        <v>0</v>
      </c>
      <c r="AG912" s="12">
        <f ca="1">SUMPRODUCT(AG505:AG$530, OFFSET(AG$533,0, 0, COUNT($B$330:$B$530) - $B912, 1))</f>
        <v>0</v>
      </c>
      <c r="AH912" s="12">
        <f ca="1">SUMPRODUCT(AH505:AH$530, OFFSET(AH$533,0, 0, COUNT($B$330:$B$530) - $B912, 1))</f>
        <v>0</v>
      </c>
      <c r="AI912" s="12">
        <f ca="1">SUMPRODUCT(AI505:AI$530, OFFSET(AI$533,0, 0, COUNT($B$330:$B$530) - $B912, 1))</f>
        <v>0</v>
      </c>
      <c r="AJ912" s="12">
        <f ca="1">SUMPRODUCT(AJ505:AJ$530, OFFSET(AJ$533,0, 0, COUNT($B$330:$B$530) - $B912, 1))</f>
        <v>0</v>
      </c>
      <c r="AK912" s="12">
        <f ca="1">SUMPRODUCT(AK505:AK$530, OFFSET(AK$533,0, 0, COUNT($B$330:$B$530) - $B912, 1))</f>
        <v>0</v>
      </c>
      <c r="AL912" s="12">
        <f ca="1">SUMPRODUCT(AL505:AL$530, OFFSET(AL$533,0, 0, COUNT($B$330:$B$530) - $B912, 1))</f>
        <v>0</v>
      </c>
      <c r="AM912" s="12">
        <f ca="1">SUMPRODUCT(AM505:AM$530, OFFSET(AM$533,0, 0, COUNT($B$330:$B$530) - $B912, 1))</f>
        <v>0</v>
      </c>
      <c r="AN912" s="12">
        <f ca="1">SUMPRODUCT(AN505:AN$530, OFFSET(AN$533,0, 0, COUNT($B$330:$B$530) - $B912, 1))</f>
        <v>0</v>
      </c>
      <c r="AO912" s="12">
        <f ca="1">SUMPRODUCT(AO505:AO$530, OFFSET(AO$533,0, 0, COUNT($B$330:$B$530) - $B912, 1))</f>
        <v>0</v>
      </c>
    </row>
    <row r="913" spans="2:41">
      <c r="B913" s="33">
        <v>176</v>
      </c>
      <c r="C913" s="12">
        <f ca="1">SUMPRODUCT(C506:C$530, OFFSET(C$533,0, 0, COUNT($B$330:$B$530) - $B913, 1))</f>
        <v>0</v>
      </c>
      <c r="D913" s="12">
        <f ca="1">SUMPRODUCT(D506:D$530, OFFSET(D$533,0, 0, COUNT($B$330:$B$530) - $B913, 1))</f>
        <v>0</v>
      </c>
      <c r="E913" s="12">
        <f ca="1">SUMPRODUCT(E506:E$530, OFFSET(E$533,0, 0, COUNT($B$330:$B$530) - $B913, 1))</f>
        <v>0</v>
      </c>
      <c r="F913" s="12">
        <f ca="1">SUMPRODUCT(F506:F$530, OFFSET(F$533,0, 0, COUNT($B$330:$B$530) - $B913, 1))</f>
        <v>0</v>
      </c>
      <c r="G913" s="12">
        <f ca="1">SUMPRODUCT(G506:G$530, OFFSET(G$533,0, 0, COUNT($B$330:$B$530) - $B913, 1))</f>
        <v>0</v>
      </c>
      <c r="H913" s="12">
        <f ca="1">SUMPRODUCT(H506:H$530, OFFSET(H$533,0, 0, COUNT($B$330:$B$530) - $B913, 1))</f>
        <v>0</v>
      </c>
      <c r="I913" s="12">
        <f ca="1">SUMPRODUCT(I506:I$530, OFFSET(I$533,0, 0, COUNT($B$330:$B$530) - $B913, 1))</f>
        <v>0</v>
      </c>
      <c r="J913" s="12">
        <f ca="1">SUMPRODUCT(J506:J$530, OFFSET(J$533,0, 0, COUNT($B$330:$B$530) - $B913, 1))</f>
        <v>0</v>
      </c>
      <c r="K913" s="12">
        <f ca="1">SUMPRODUCT(K506:K$530, OFFSET(K$533,0, 0, COUNT($B$330:$B$530) - $B913, 1))</f>
        <v>0</v>
      </c>
      <c r="L913" s="12">
        <f ca="1">SUMPRODUCT(L506:L$530, OFFSET(L$533,0, 0, COUNT($B$330:$B$530) - $B913, 1))</f>
        <v>0</v>
      </c>
      <c r="M913" s="12">
        <f ca="1">SUMPRODUCT(M506:M$530, OFFSET(M$533,0, 0, COUNT($B$330:$B$530) - $B913, 1))</f>
        <v>0</v>
      </c>
      <c r="N913" s="12">
        <f ca="1">SUMPRODUCT(N506:N$530, OFFSET(N$533,0, 0, COUNT($B$330:$B$530) - $B913, 1))</f>
        <v>0</v>
      </c>
      <c r="O913" s="12">
        <f ca="1">SUMPRODUCT(O506:O$530, OFFSET(O$533,0, 0, COUNT($B$330:$B$530) - $B913, 1))</f>
        <v>0</v>
      </c>
      <c r="P913" s="12">
        <f ca="1">SUMPRODUCT(P506:P$530, OFFSET(P$533,0, 0, COUNT($B$330:$B$530) - $B913, 1))</f>
        <v>0</v>
      </c>
      <c r="Q913" s="12">
        <f ca="1">SUMPRODUCT(Q506:Q$530, OFFSET(Q$533,0, 0, COUNT($B$330:$B$530) - $B913, 1))</f>
        <v>0</v>
      </c>
      <c r="R913" s="12">
        <f ca="1">SUMPRODUCT(R506:R$530, OFFSET(R$533,0, 0, COUNT($B$330:$B$530) - $B913, 1))</f>
        <v>0</v>
      </c>
      <c r="S913" s="12">
        <f ca="1">SUMPRODUCT(S506:S$530, OFFSET(S$533,0, 0, COUNT($B$330:$B$530) - $B913, 1))</f>
        <v>0</v>
      </c>
      <c r="T913" s="12">
        <f ca="1">SUMPRODUCT(T506:T$530, OFFSET(T$533,0, 0, COUNT($B$330:$B$530) - $B913, 1))</f>
        <v>0</v>
      </c>
      <c r="U913" s="12">
        <f ca="1">SUMPRODUCT(U506:U$530, OFFSET(U$533,0, 0, COUNT($B$330:$B$530) - $B913, 1))</f>
        <v>0</v>
      </c>
      <c r="V913" s="12">
        <f ca="1">SUMPRODUCT(V506:V$530, OFFSET(V$533,0, 0, COUNT($B$330:$B$530) - $B913, 1))</f>
        <v>0</v>
      </c>
      <c r="W913" s="12">
        <f ca="1">SUMPRODUCT(W506:W$530, OFFSET(W$533,0, 0, COUNT($B$330:$B$530) - $B913, 1))</f>
        <v>0</v>
      </c>
      <c r="X913" s="12">
        <f ca="1">SUMPRODUCT(X506:X$530, OFFSET(X$533,0, 0, COUNT($B$330:$B$530) - $B913, 1))</f>
        <v>0</v>
      </c>
      <c r="Y913" s="12">
        <f ca="1">SUMPRODUCT(Y506:Y$530, OFFSET(Y$533,0, 0, COUNT($B$330:$B$530) - $B913, 1))</f>
        <v>0</v>
      </c>
      <c r="Z913" s="12">
        <f ca="1">SUMPRODUCT(Z506:Z$530, OFFSET(Z$533,0, 0, COUNT($B$330:$B$530) - $B913, 1))</f>
        <v>0</v>
      </c>
      <c r="AA913" s="12">
        <f ca="1">SUMPRODUCT(AA506:AA$530, OFFSET(AA$533,0, 0, COUNT($B$330:$B$530) - $B913, 1))</f>
        <v>0</v>
      </c>
      <c r="AB913" s="12">
        <f ca="1">SUMPRODUCT(AB506:AB$530, OFFSET(AB$533,0, 0, COUNT($B$330:$B$530) - $B913, 1))</f>
        <v>0</v>
      </c>
      <c r="AC913" s="12">
        <f ca="1">SUMPRODUCT(AC506:AC$530, OFFSET(AC$533,0, 0, COUNT($B$330:$B$530) - $B913, 1))</f>
        <v>0</v>
      </c>
      <c r="AD913" s="12">
        <f ca="1">SUMPRODUCT(AD506:AD$530, OFFSET(AD$533,0, 0, COUNT($B$330:$B$530) - $B913, 1))</f>
        <v>0</v>
      </c>
      <c r="AE913" s="12">
        <f ca="1">SUMPRODUCT(AE506:AE$530, OFFSET(AE$533,0, 0, COUNT($B$330:$B$530) - $B913, 1))</f>
        <v>0</v>
      </c>
      <c r="AF913" s="12">
        <f ca="1">SUMPRODUCT(AF506:AF$530, OFFSET(AF$533,0, 0, COUNT($B$330:$B$530) - $B913, 1))</f>
        <v>0</v>
      </c>
      <c r="AG913" s="12">
        <f ca="1">SUMPRODUCT(AG506:AG$530, OFFSET(AG$533,0, 0, COUNT($B$330:$B$530) - $B913, 1))</f>
        <v>0</v>
      </c>
      <c r="AH913" s="12">
        <f ca="1">SUMPRODUCT(AH506:AH$530, OFFSET(AH$533,0, 0, COUNT($B$330:$B$530) - $B913, 1))</f>
        <v>0</v>
      </c>
      <c r="AI913" s="12">
        <f ca="1">SUMPRODUCT(AI506:AI$530, OFFSET(AI$533,0, 0, COUNT($B$330:$B$530) - $B913, 1))</f>
        <v>0</v>
      </c>
      <c r="AJ913" s="12">
        <f ca="1">SUMPRODUCT(AJ506:AJ$530, OFFSET(AJ$533,0, 0, COUNT($B$330:$B$530) - $B913, 1))</f>
        <v>0</v>
      </c>
      <c r="AK913" s="12">
        <f ca="1">SUMPRODUCT(AK506:AK$530, OFFSET(AK$533,0, 0, COUNT($B$330:$B$530) - $B913, 1))</f>
        <v>0</v>
      </c>
      <c r="AL913" s="12">
        <f ca="1">SUMPRODUCT(AL506:AL$530, OFFSET(AL$533,0, 0, COUNT($B$330:$B$530) - $B913, 1))</f>
        <v>0</v>
      </c>
      <c r="AM913" s="12">
        <f ca="1">SUMPRODUCT(AM506:AM$530, OFFSET(AM$533,0, 0, COUNT($B$330:$B$530) - $B913, 1))</f>
        <v>0</v>
      </c>
      <c r="AN913" s="12">
        <f ca="1">SUMPRODUCT(AN506:AN$530, OFFSET(AN$533,0, 0, COUNT($B$330:$B$530) - $B913, 1))</f>
        <v>0</v>
      </c>
      <c r="AO913" s="12">
        <f ca="1">SUMPRODUCT(AO506:AO$530, OFFSET(AO$533,0, 0, COUNT($B$330:$B$530) - $B913, 1))</f>
        <v>0</v>
      </c>
    </row>
    <row r="914" spans="2:41">
      <c r="B914" s="33">
        <v>177</v>
      </c>
      <c r="C914" s="12">
        <f ca="1">SUMPRODUCT(C507:C$530, OFFSET(C$533,0, 0, COUNT($B$330:$B$530) - $B914, 1))</f>
        <v>0</v>
      </c>
      <c r="D914" s="12">
        <f ca="1">SUMPRODUCT(D507:D$530, OFFSET(D$533,0, 0, COUNT($B$330:$B$530) - $B914, 1))</f>
        <v>0</v>
      </c>
      <c r="E914" s="12">
        <f ca="1">SUMPRODUCT(E507:E$530, OFFSET(E$533,0, 0, COUNT($B$330:$B$530) - $B914, 1))</f>
        <v>0</v>
      </c>
      <c r="F914" s="12">
        <f ca="1">SUMPRODUCT(F507:F$530, OFFSET(F$533,0, 0, COUNT($B$330:$B$530) - $B914, 1))</f>
        <v>0</v>
      </c>
      <c r="G914" s="12">
        <f ca="1">SUMPRODUCT(G507:G$530, OFFSET(G$533,0, 0, COUNT($B$330:$B$530) - $B914, 1))</f>
        <v>0</v>
      </c>
      <c r="H914" s="12">
        <f ca="1">SUMPRODUCT(H507:H$530, OFFSET(H$533,0, 0, COUNT($B$330:$B$530) - $B914, 1))</f>
        <v>0</v>
      </c>
      <c r="I914" s="12">
        <f ca="1">SUMPRODUCT(I507:I$530, OFFSET(I$533,0, 0, COUNT($B$330:$B$530) - $B914, 1))</f>
        <v>0</v>
      </c>
      <c r="J914" s="12">
        <f ca="1">SUMPRODUCT(J507:J$530, OFFSET(J$533,0, 0, COUNT($B$330:$B$530) - $B914, 1))</f>
        <v>0</v>
      </c>
      <c r="K914" s="12">
        <f ca="1">SUMPRODUCT(K507:K$530, OFFSET(K$533,0, 0, COUNT($B$330:$B$530) - $B914, 1))</f>
        <v>0</v>
      </c>
      <c r="L914" s="12">
        <f ca="1">SUMPRODUCT(L507:L$530, OFFSET(L$533,0, 0, COUNT($B$330:$B$530) - $B914, 1))</f>
        <v>0</v>
      </c>
      <c r="M914" s="12">
        <f ca="1">SUMPRODUCT(M507:M$530, OFFSET(M$533,0, 0, COUNT($B$330:$B$530) - $B914, 1))</f>
        <v>0</v>
      </c>
      <c r="N914" s="12">
        <f ca="1">SUMPRODUCT(N507:N$530, OFFSET(N$533,0, 0, COUNT($B$330:$B$530) - $B914, 1))</f>
        <v>0</v>
      </c>
      <c r="O914" s="12">
        <f ca="1">SUMPRODUCT(O507:O$530, OFFSET(O$533,0, 0, COUNT($B$330:$B$530) - $B914, 1))</f>
        <v>0</v>
      </c>
      <c r="P914" s="12">
        <f ca="1">SUMPRODUCT(P507:P$530, OFFSET(P$533,0, 0, COUNT($B$330:$B$530) - $B914, 1))</f>
        <v>0</v>
      </c>
      <c r="Q914" s="12">
        <f ca="1">SUMPRODUCT(Q507:Q$530, OFFSET(Q$533,0, 0, COUNT($B$330:$B$530) - $B914, 1))</f>
        <v>0</v>
      </c>
      <c r="R914" s="12">
        <f ca="1">SUMPRODUCT(R507:R$530, OFFSET(R$533,0, 0, COUNT($B$330:$B$530) - $B914, 1))</f>
        <v>0</v>
      </c>
      <c r="S914" s="12">
        <f ca="1">SUMPRODUCT(S507:S$530, OFFSET(S$533,0, 0, COUNT($B$330:$B$530) - $B914, 1))</f>
        <v>0</v>
      </c>
      <c r="T914" s="12">
        <f ca="1">SUMPRODUCT(T507:T$530, OFFSET(T$533,0, 0, COUNT($B$330:$B$530) - $B914, 1))</f>
        <v>0</v>
      </c>
      <c r="U914" s="12">
        <f ca="1">SUMPRODUCT(U507:U$530, OFFSET(U$533,0, 0, COUNT($B$330:$B$530) - $B914, 1))</f>
        <v>0</v>
      </c>
      <c r="V914" s="12">
        <f ca="1">SUMPRODUCT(V507:V$530, OFFSET(V$533,0, 0, COUNT($B$330:$B$530) - $B914, 1))</f>
        <v>0</v>
      </c>
      <c r="W914" s="12">
        <f ca="1">SUMPRODUCT(W507:W$530, OFFSET(W$533,0, 0, COUNT($B$330:$B$530) - $B914, 1))</f>
        <v>0</v>
      </c>
      <c r="X914" s="12">
        <f ca="1">SUMPRODUCT(X507:X$530, OFFSET(X$533,0, 0, COUNT($B$330:$B$530) - $B914, 1))</f>
        <v>0</v>
      </c>
      <c r="Y914" s="12">
        <f ca="1">SUMPRODUCT(Y507:Y$530, OFFSET(Y$533,0, 0, COUNT($B$330:$B$530) - $B914, 1))</f>
        <v>0</v>
      </c>
      <c r="Z914" s="12">
        <f ca="1">SUMPRODUCT(Z507:Z$530, OFFSET(Z$533,0, 0, COUNT($B$330:$B$530) - $B914, 1))</f>
        <v>0</v>
      </c>
      <c r="AA914" s="12">
        <f ca="1">SUMPRODUCT(AA507:AA$530, OFFSET(AA$533,0, 0, COUNT($B$330:$B$530) - $B914, 1))</f>
        <v>0</v>
      </c>
      <c r="AB914" s="12">
        <f ca="1">SUMPRODUCT(AB507:AB$530, OFFSET(AB$533,0, 0, COUNT($B$330:$B$530) - $B914, 1))</f>
        <v>0</v>
      </c>
      <c r="AC914" s="12">
        <f ca="1">SUMPRODUCT(AC507:AC$530, OFFSET(AC$533,0, 0, COUNT($B$330:$B$530) - $B914, 1))</f>
        <v>0</v>
      </c>
      <c r="AD914" s="12">
        <f ca="1">SUMPRODUCT(AD507:AD$530, OFFSET(AD$533,0, 0, COUNT($B$330:$B$530) - $B914, 1))</f>
        <v>0</v>
      </c>
      <c r="AE914" s="12">
        <f ca="1">SUMPRODUCT(AE507:AE$530, OFFSET(AE$533,0, 0, COUNT($B$330:$B$530) - $B914, 1))</f>
        <v>0</v>
      </c>
      <c r="AF914" s="12">
        <f ca="1">SUMPRODUCT(AF507:AF$530, OFFSET(AF$533,0, 0, COUNT($B$330:$B$530) - $B914, 1))</f>
        <v>0</v>
      </c>
      <c r="AG914" s="12">
        <f ca="1">SUMPRODUCT(AG507:AG$530, OFFSET(AG$533,0, 0, COUNT($B$330:$B$530) - $B914, 1))</f>
        <v>0</v>
      </c>
      <c r="AH914" s="12">
        <f ca="1">SUMPRODUCT(AH507:AH$530, OFFSET(AH$533,0, 0, COUNT($B$330:$B$530) - $B914, 1))</f>
        <v>0</v>
      </c>
      <c r="AI914" s="12">
        <f ca="1">SUMPRODUCT(AI507:AI$530, OFFSET(AI$533,0, 0, COUNT($B$330:$B$530) - $B914, 1))</f>
        <v>0</v>
      </c>
      <c r="AJ914" s="12">
        <f ca="1">SUMPRODUCT(AJ507:AJ$530, OFFSET(AJ$533,0, 0, COUNT($B$330:$B$530) - $B914, 1))</f>
        <v>0</v>
      </c>
      <c r="AK914" s="12">
        <f ca="1">SUMPRODUCT(AK507:AK$530, OFFSET(AK$533,0, 0, COUNT($B$330:$B$530) - $B914, 1))</f>
        <v>0</v>
      </c>
      <c r="AL914" s="12">
        <f ca="1">SUMPRODUCT(AL507:AL$530, OFFSET(AL$533,0, 0, COUNT($B$330:$B$530) - $B914, 1))</f>
        <v>0</v>
      </c>
      <c r="AM914" s="12">
        <f ca="1">SUMPRODUCT(AM507:AM$530, OFFSET(AM$533,0, 0, COUNT($B$330:$B$530) - $B914, 1))</f>
        <v>0</v>
      </c>
      <c r="AN914" s="12">
        <f ca="1">SUMPRODUCT(AN507:AN$530, OFFSET(AN$533,0, 0, COUNT($B$330:$B$530) - $B914, 1))</f>
        <v>0</v>
      </c>
      <c r="AO914" s="12">
        <f ca="1">SUMPRODUCT(AO507:AO$530, OFFSET(AO$533,0, 0, COUNT($B$330:$B$530) - $B914, 1))</f>
        <v>0</v>
      </c>
    </row>
    <row r="915" spans="2:41">
      <c r="B915" s="33">
        <v>178</v>
      </c>
      <c r="C915" s="12">
        <f ca="1">SUMPRODUCT(C508:C$530, OFFSET(C$533,0, 0, COUNT($B$330:$B$530) - $B915, 1))</f>
        <v>0</v>
      </c>
      <c r="D915" s="12">
        <f ca="1">SUMPRODUCT(D508:D$530, OFFSET(D$533,0, 0, COUNT($B$330:$B$530) - $B915, 1))</f>
        <v>0</v>
      </c>
      <c r="E915" s="12">
        <f ca="1">SUMPRODUCT(E508:E$530, OFFSET(E$533,0, 0, COUNT($B$330:$B$530) - $B915, 1))</f>
        <v>0</v>
      </c>
      <c r="F915" s="12">
        <f ca="1">SUMPRODUCT(F508:F$530, OFFSET(F$533,0, 0, COUNT($B$330:$B$530) - $B915, 1))</f>
        <v>0</v>
      </c>
      <c r="G915" s="12">
        <f ca="1">SUMPRODUCT(G508:G$530, OFFSET(G$533,0, 0, COUNT($B$330:$B$530) - $B915, 1))</f>
        <v>0</v>
      </c>
      <c r="H915" s="12">
        <f ca="1">SUMPRODUCT(H508:H$530, OFFSET(H$533,0, 0, COUNT($B$330:$B$530) - $B915, 1))</f>
        <v>0</v>
      </c>
      <c r="I915" s="12">
        <f ca="1">SUMPRODUCT(I508:I$530, OFFSET(I$533,0, 0, COUNT($B$330:$B$530) - $B915, 1))</f>
        <v>0</v>
      </c>
      <c r="J915" s="12">
        <f ca="1">SUMPRODUCT(J508:J$530, OFFSET(J$533,0, 0, COUNT($B$330:$B$530) - $B915, 1))</f>
        <v>0</v>
      </c>
      <c r="K915" s="12">
        <f ca="1">SUMPRODUCT(K508:K$530, OFFSET(K$533,0, 0, COUNT($B$330:$B$530) - $B915, 1))</f>
        <v>0</v>
      </c>
      <c r="L915" s="12">
        <f ca="1">SUMPRODUCT(L508:L$530, OFFSET(L$533,0, 0, COUNT($B$330:$B$530) - $B915, 1))</f>
        <v>0</v>
      </c>
      <c r="M915" s="12">
        <f ca="1">SUMPRODUCT(M508:M$530, OFFSET(M$533,0, 0, COUNT($B$330:$B$530) - $B915, 1))</f>
        <v>0</v>
      </c>
      <c r="N915" s="12">
        <f ca="1">SUMPRODUCT(N508:N$530, OFFSET(N$533,0, 0, COUNT($B$330:$B$530) - $B915, 1))</f>
        <v>0</v>
      </c>
      <c r="O915" s="12">
        <f ca="1">SUMPRODUCT(O508:O$530, OFFSET(O$533,0, 0, COUNT($B$330:$B$530) - $B915, 1))</f>
        <v>0</v>
      </c>
      <c r="P915" s="12">
        <f ca="1">SUMPRODUCT(P508:P$530, OFFSET(P$533,0, 0, COUNT($B$330:$B$530) - $B915, 1))</f>
        <v>0</v>
      </c>
      <c r="Q915" s="12">
        <f ca="1">SUMPRODUCT(Q508:Q$530, OFFSET(Q$533,0, 0, COUNT($B$330:$B$530) - $B915, 1))</f>
        <v>0</v>
      </c>
      <c r="R915" s="12">
        <f ca="1">SUMPRODUCT(R508:R$530, OFFSET(R$533,0, 0, COUNT($B$330:$B$530) - $B915, 1))</f>
        <v>0</v>
      </c>
      <c r="S915" s="12">
        <f ca="1">SUMPRODUCT(S508:S$530, OFFSET(S$533,0, 0, COUNT($B$330:$B$530) - $B915, 1))</f>
        <v>0</v>
      </c>
      <c r="T915" s="12">
        <f ca="1">SUMPRODUCT(T508:T$530, OFFSET(T$533,0, 0, COUNT($B$330:$B$530) - $B915, 1))</f>
        <v>0</v>
      </c>
      <c r="U915" s="12">
        <f ca="1">SUMPRODUCT(U508:U$530, OFFSET(U$533,0, 0, COUNT($B$330:$B$530) - $B915, 1))</f>
        <v>0</v>
      </c>
      <c r="V915" s="12">
        <f ca="1">SUMPRODUCT(V508:V$530, OFFSET(V$533,0, 0, COUNT($B$330:$B$530) - $B915, 1))</f>
        <v>0</v>
      </c>
      <c r="W915" s="12">
        <f ca="1">SUMPRODUCT(W508:W$530, OFFSET(W$533,0, 0, COUNT($B$330:$B$530) - $B915, 1))</f>
        <v>0</v>
      </c>
      <c r="X915" s="12">
        <f ca="1">SUMPRODUCT(X508:X$530, OFFSET(X$533,0, 0, COUNT($B$330:$B$530) - $B915, 1))</f>
        <v>0</v>
      </c>
      <c r="Y915" s="12">
        <f ca="1">SUMPRODUCT(Y508:Y$530, OFFSET(Y$533,0, 0, COUNT($B$330:$B$530) - $B915, 1))</f>
        <v>0</v>
      </c>
      <c r="Z915" s="12">
        <f ca="1">SUMPRODUCT(Z508:Z$530, OFFSET(Z$533,0, 0, COUNT($B$330:$B$530) - $B915, 1))</f>
        <v>0</v>
      </c>
      <c r="AA915" s="12">
        <f ca="1">SUMPRODUCT(AA508:AA$530, OFFSET(AA$533,0, 0, COUNT($B$330:$B$530) - $B915, 1))</f>
        <v>0</v>
      </c>
      <c r="AB915" s="12">
        <f ca="1">SUMPRODUCT(AB508:AB$530, OFFSET(AB$533,0, 0, COUNT($B$330:$B$530) - $B915, 1))</f>
        <v>0</v>
      </c>
      <c r="AC915" s="12">
        <f ca="1">SUMPRODUCT(AC508:AC$530, OFFSET(AC$533,0, 0, COUNT($B$330:$B$530) - $B915, 1))</f>
        <v>0</v>
      </c>
      <c r="AD915" s="12">
        <f ca="1">SUMPRODUCT(AD508:AD$530, OFFSET(AD$533,0, 0, COUNT($B$330:$B$530) - $B915, 1))</f>
        <v>0</v>
      </c>
      <c r="AE915" s="12">
        <f ca="1">SUMPRODUCT(AE508:AE$530, OFFSET(AE$533,0, 0, COUNT($B$330:$B$530) - $B915, 1))</f>
        <v>0</v>
      </c>
      <c r="AF915" s="12">
        <f ca="1">SUMPRODUCT(AF508:AF$530, OFFSET(AF$533,0, 0, COUNT($B$330:$B$530) - $B915, 1))</f>
        <v>0</v>
      </c>
      <c r="AG915" s="12">
        <f ca="1">SUMPRODUCT(AG508:AG$530, OFFSET(AG$533,0, 0, COUNT($B$330:$B$530) - $B915, 1))</f>
        <v>0</v>
      </c>
      <c r="AH915" s="12">
        <f ca="1">SUMPRODUCT(AH508:AH$530, OFFSET(AH$533,0, 0, COUNT($B$330:$B$530) - $B915, 1))</f>
        <v>0</v>
      </c>
      <c r="AI915" s="12">
        <f ca="1">SUMPRODUCT(AI508:AI$530, OFFSET(AI$533,0, 0, COUNT($B$330:$B$530) - $B915, 1))</f>
        <v>0</v>
      </c>
      <c r="AJ915" s="12">
        <f ca="1">SUMPRODUCT(AJ508:AJ$530, OFFSET(AJ$533,0, 0, COUNT($B$330:$B$530) - $B915, 1))</f>
        <v>0</v>
      </c>
      <c r="AK915" s="12">
        <f ca="1">SUMPRODUCT(AK508:AK$530, OFFSET(AK$533,0, 0, COUNT($B$330:$B$530) - $B915, 1))</f>
        <v>0</v>
      </c>
      <c r="AL915" s="12">
        <f ca="1">SUMPRODUCT(AL508:AL$530, OFFSET(AL$533,0, 0, COUNT($B$330:$B$530) - $B915, 1))</f>
        <v>0</v>
      </c>
      <c r="AM915" s="12">
        <f ca="1">SUMPRODUCT(AM508:AM$530, OFFSET(AM$533,0, 0, COUNT($B$330:$B$530) - $B915, 1))</f>
        <v>0</v>
      </c>
      <c r="AN915" s="12">
        <f ca="1">SUMPRODUCT(AN508:AN$530, OFFSET(AN$533,0, 0, COUNT($B$330:$B$530) - $B915, 1))</f>
        <v>0</v>
      </c>
      <c r="AO915" s="12">
        <f ca="1">SUMPRODUCT(AO508:AO$530, OFFSET(AO$533,0, 0, COUNT($B$330:$B$530) - $B915, 1))</f>
        <v>0</v>
      </c>
    </row>
    <row r="916" spans="2:41">
      <c r="B916" s="33">
        <v>179</v>
      </c>
      <c r="C916" s="12">
        <f ca="1">SUMPRODUCT(C509:C$530, OFFSET(C$533,0, 0, COUNT($B$330:$B$530) - $B916, 1))</f>
        <v>0</v>
      </c>
      <c r="D916" s="12">
        <f ca="1">SUMPRODUCT(D509:D$530, OFFSET(D$533,0, 0, COUNT($B$330:$B$530) - $B916, 1))</f>
        <v>0</v>
      </c>
      <c r="E916" s="12">
        <f ca="1">SUMPRODUCT(E509:E$530, OFFSET(E$533,0, 0, COUNT($B$330:$B$530) - $B916, 1))</f>
        <v>0</v>
      </c>
      <c r="F916" s="12">
        <f ca="1">SUMPRODUCT(F509:F$530, OFFSET(F$533,0, 0, COUNT($B$330:$B$530) - $B916, 1))</f>
        <v>0</v>
      </c>
      <c r="G916" s="12">
        <f ca="1">SUMPRODUCT(G509:G$530, OFFSET(G$533,0, 0, COUNT($B$330:$B$530) - $B916, 1))</f>
        <v>0</v>
      </c>
      <c r="H916" s="12">
        <f ca="1">SUMPRODUCT(H509:H$530, OFFSET(H$533,0, 0, COUNT($B$330:$B$530) - $B916, 1))</f>
        <v>0</v>
      </c>
      <c r="I916" s="12">
        <f ca="1">SUMPRODUCT(I509:I$530, OFFSET(I$533,0, 0, COUNT($B$330:$B$530) - $B916, 1))</f>
        <v>0</v>
      </c>
      <c r="J916" s="12">
        <f ca="1">SUMPRODUCT(J509:J$530, OFFSET(J$533,0, 0, COUNT($B$330:$B$530) - $B916, 1))</f>
        <v>0</v>
      </c>
      <c r="K916" s="12">
        <f ca="1">SUMPRODUCT(K509:K$530, OFFSET(K$533,0, 0, COUNT($B$330:$B$530) - $B916, 1))</f>
        <v>0</v>
      </c>
      <c r="L916" s="12">
        <f ca="1">SUMPRODUCT(L509:L$530, OFFSET(L$533,0, 0, COUNT($B$330:$B$530) - $B916, 1))</f>
        <v>0</v>
      </c>
      <c r="M916" s="12">
        <f ca="1">SUMPRODUCT(M509:M$530, OFFSET(M$533,0, 0, COUNT($B$330:$B$530) - $B916, 1))</f>
        <v>0</v>
      </c>
      <c r="N916" s="12">
        <f ca="1">SUMPRODUCT(N509:N$530, OFFSET(N$533,0, 0, COUNT($B$330:$B$530) - $B916, 1))</f>
        <v>0</v>
      </c>
      <c r="O916" s="12">
        <f ca="1">SUMPRODUCT(O509:O$530, OFFSET(O$533,0, 0, COUNT($B$330:$B$530) - $B916, 1))</f>
        <v>0</v>
      </c>
      <c r="P916" s="12">
        <f ca="1">SUMPRODUCT(P509:P$530, OFFSET(P$533,0, 0, COUNT($B$330:$B$530) - $B916, 1))</f>
        <v>0</v>
      </c>
      <c r="Q916" s="12">
        <f ca="1">SUMPRODUCT(Q509:Q$530, OFFSET(Q$533,0, 0, COUNT($B$330:$B$530) - $B916, 1))</f>
        <v>0</v>
      </c>
      <c r="R916" s="12">
        <f ca="1">SUMPRODUCT(R509:R$530, OFFSET(R$533,0, 0, COUNT($B$330:$B$530) - $B916, 1))</f>
        <v>0</v>
      </c>
      <c r="S916" s="12">
        <f ca="1">SUMPRODUCT(S509:S$530, OFFSET(S$533,0, 0, COUNT($B$330:$B$530) - $B916, 1))</f>
        <v>0</v>
      </c>
      <c r="T916" s="12">
        <f ca="1">SUMPRODUCT(T509:T$530, OFFSET(T$533,0, 0, COUNT($B$330:$B$530) - $B916, 1))</f>
        <v>0</v>
      </c>
      <c r="U916" s="12">
        <f ca="1">SUMPRODUCT(U509:U$530, OFFSET(U$533,0, 0, COUNT($B$330:$B$530) - $B916, 1))</f>
        <v>0</v>
      </c>
      <c r="V916" s="12">
        <f ca="1">SUMPRODUCT(V509:V$530, OFFSET(V$533,0, 0, COUNT($B$330:$B$530) - $B916, 1))</f>
        <v>0</v>
      </c>
      <c r="W916" s="12">
        <f ca="1">SUMPRODUCT(W509:W$530, OFFSET(W$533,0, 0, COUNT($B$330:$B$530) - $B916, 1))</f>
        <v>0</v>
      </c>
      <c r="X916" s="12">
        <f ca="1">SUMPRODUCT(X509:X$530, OFFSET(X$533,0, 0, COUNT($B$330:$B$530) - $B916, 1))</f>
        <v>0</v>
      </c>
      <c r="Y916" s="12">
        <f ca="1">SUMPRODUCT(Y509:Y$530, OFFSET(Y$533,0, 0, COUNT($B$330:$B$530) - $B916, 1))</f>
        <v>0</v>
      </c>
      <c r="Z916" s="12">
        <f ca="1">SUMPRODUCT(Z509:Z$530, OFFSET(Z$533,0, 0, COUNT($B$330:$B$530) - $B916, 1))</f>
        <v>0</v>
      </c>
      <c r="AA916" s="12">
        <f ca="1">SUMPRODUCT(AA509:AA$530, OFFSET(AA$533,0, 0, COUNT($B$330:$B$530) - $B916, 1))</f>
        <v>0</v>
      </c>
      <c r="AB916" s="12">
        <f ca="1">SUMPRODUCT(AB509:AB$530, OFFSET(AB$533,0, 0, COUNT($B$330:$B$530) - $B916, 1))</f>
        <v>0</v>
      </c>
      <c r="AC916" s="12">
        <f ca="1">SUMPRODUCT(AC509:AC$530, OFFSET(AC$533,0, 0, COUNT($B$330:$B$530) - $B916, 1))</f>
        <v>0</v>
      </c>
      <c r="AD916" s="12">
        <f ca="1">SUMPRODUCT(AD509:AD$530, OFFSET(AD$533,0, 0, COUNT($B$330:$B$530) - $B916, 1))</f>
        <v>0</v>
      </c>
      <c r="AE916" s="12">
        <f ca="1">SUMPRODUCT(AE509:AE$530, OFFSET(AE$533,0, 0, COUNT($B$330:$B$530) - $B916, 1))</f>
        <v>0</v>
      </c>
      <c r="AF916" s="12">
        <f ca="1">SUMPRODUCT(AF509:AF$530, OFFSET(AF$533,0, 0, COUNT($B$330:$B$530) - $B916, 1))</f>
        <v>0</v>
      </c>
      <c r="AG916" s="12">
        <f ca="1">SUMPRODUCT(AG509:AG$530, OFFSET(AG$533,0, 0, COUNT($B$330:$B$530) - $B916, 1))</f>
        <v>0</v>
      </c>
      <c r="AH916" s="12">
        <f ca="1">SUMPRODUCT(AH509:AH$530, OFFSET(AH$533,0, 0, COUNT($B$330:$B$530) - $B916, 1))</f>
        <v>0</v>
      </c>
      <c r="AI916" s="12">
        <f ca="1">SUMPRODUCT(AI509:AI$530, OFFSET(AI$533,0, 0, COUNT($B$330:$B$530) - $B916, 1))</f>
        <v>0</v>
      </c>
      <c r="AJ916" s="12">
        <f ca="1">SUMPRODUCT(AJ509:AJ$530, OFFSET(AJ$533,0, 0, COUNT($B$330:$B$530) - $B916, 1))</f>
        <v>0</v>
      </c>
      <c r="AK916" s="12">
        <f ca="1">SUMPRODUCT(AK509:AK$530, OFFSET(AK$533,0, 0, COUNT($B$330:$B$530) - $B916, 1))</f>
        <v>0</v>
      </c>
      <c r="AL916" s="12">
        <f ca="1">SUMPRODUCT(AL509:AL$530, OFFSET(AL$533,0, 0, COUNT($B$330:$B$530) - $B916, 1))</f>
        <v>0</v>
      </c>
      <c r="AM916" s="12">
        <f ca="1">SUMPRODUCT(AM509:AM$530, OFFSET(AM$533,0, 0, COUNT($B$330:$B$530) - $B916, 1))</f>
        <v>0</v>
      </c>
      <c r="AN916" s="12">
        <f ca="1">SUMPRODUCT(AN509:AN$530, OFFSET(AN$533,0, 0, COUNT($B$330:$B$530) - $B916, 1))</f>
        <v>0</v>
      </c>
      <c r="AO916" s="12">
        <f ca="1">SUMPRODUCT(AO509:AO$530, OFFSET(AO$533,0, 0, COUNT($B$330:$B$530) - $B916, 1))</f>
        <v>0</v>
      </c>
    </row>
    <row r="917" spans="2:41">
      <c r="B917" s="33">
        <v>180</v>
      </c>
      <c r="C917" s="12">
        <f ca="1">SUMPRODUCT(C510:C$530, OFFSET(C$533,0, 0, COUNT($B$330:$B$530) - $B917, 1))</f>
        <v>0</v>
      </c>
      <c r="D917" s="12">
        <f ca="1">SUMPRODUCT(D510:D$530, OFFSET(D$533,0, 0, COUNT($B$330:$B$530) - $B917, 1))</f>
        <v>0</v>
      </c>
      <c r="E917" s="12">
        <f ca="1">SUMPRODUCT(E510:E$530, OFFSET(E$533,0, 0, COUNT($B$330:$B$530) - $B917, 1))</f>
        <v>0</v>
      </c>
      <c r="F917" s="12">
        <f ca="1">SUMPRODUCT(F510:F$530, OFFSET(F$533,0, 0, COUNT($B$330:$B$530) - $B917, 1))</f>
        <v>0</v>
      </c>
      <c r="G917" s="12">
        <f ca="1">SUMPRODUCT(G510:G$530, OFFSET(G$533,0, 0, COUNT($B$330:$B$530) - $B917, 1))</f>
        <v>0</v>
      </c>
      <c r="H917" s="12">
        <f ca="1">SUMPRODUCT(H510:H$530, OFFSET(H$533,0, 0, COUNT($B$330:$B$530) - $B917, 1))</f>
        <v>0</v>
      </c>
      <c r="I917" s="12">
        <f ca="1">SUMPRODUCT(I510:I$530, OFFSET(I$533,0, 0, COUNT($B$330:$B$530) - $B917, 1))</f>
        <v>0</v>
      </c>
      <c r="J917" s="12">
        <f ca="1">SUMPRODUCT(J510:J$530, OFFSET(J$533,0, 0, COUNT($B$330:$B$530) - $B917, 1))</f>
        <v>0</v>
      </c>
      <c r="K917" s="12">
        <f ca="1">SUMPRODUCT(K510:K$530, OFFSET(K$533,0, 0, COUNT($B$330:$B$530) - $B917, 1))</f>
        <v>0</v>
      </c>
      <c r="L917" s="12">
        <f ca="1">SUMPRODUCT(L510:L$530, OFFSET(L$533,0, 0, COUNT($B$330:$B$530) - $B917, 1))</f>
        <v>0</v>
      </c>
      <c r="M917" s="12">
        <f ca="1">SUMPRODUCT(M510:M$530, OFFSET(M$533,0, 0, COUNT($B$330:$B$530) - $B917, 1))</f>
        <v>0</v>
      </c>
      <c r="N917" s="12">
        <f ca="1">SUMPRODUCT(N510:N$530, OFFSET(N$533,0, 0, COUNT($B$330:$B$530) - $B917, 1))</f>
        <v>0</v>
      </c>
      <c r="O917" s="12">
        <f ca="1">SUMPRODUCT(O510:O$530, OFFSET(O$533,0, 0, COUNT($B$330:$B$530) - $B917, 1))</f>
        <v>0</v>
      </c>
      <c r="P917" s="12">
        <f ca="1">SUMPRODUCT(P510:P$530, OFFSET(P$533,0, 0, COUNT($B$330:$B$530) - $B917, 1))</f>
        <v>0</v>
      </c>
      <c r="Q917" s="12">
        <f ca="1">SUMPRODUCT(Q510:Q$530, OFFSET(Q$533,0, 0, COUNT($B$330:$B$530) - $B917, 1))</f>
        <v>0</v>
      </c>
      <c r="R917" s="12">
        <f ca="1">SUMPRODUCT(R510:R$530, OFFSET(R$533,0, 0, COUNT($B$330:$B$530) - $B917, 1))</f>
        <v>0</v>
      </c>
      <c r="S917" s="12">
        <f ca="1">SUMPRODUCT(S510:S$530, OFFSET(S$533,0, 0, COUNT($B$330:$B$530) - $B917, 1))</f>
        <v>0</v>
      </c>
      <c r="T917" s="12">
        <f ca="1">SUMPRODUCT(T510:T$530, OFFSET(T$533,0, 0, COUNT($B$330:$B$530) - $B917, 1))</f>
        <v>0</v>
      </c>
      <c r="U917" s="12">
        <f ca="1">SUMPRODUCT(U510:U$530, OFFSET(U$533,0, 0, COUNT($B$330:$B$530) - $B917, 1))</f>
        <v>0</v>
      </c>
      <c r="V917" s="12">
        <f ca="1">SUMPRODUCT(V510:V$530, OFFSET(V$533,0, 0, COUNT($B$330:$B$530) - $B917, 1))</f>
        <v>0</v>
      </c>
      <c r="W917" s="12">
        <f ca="1">SUMPRODUCT(W510:W$530, OFFSET(W$533,0, 0, COUNT($B$330:$B$530) - $B917, 1))</f>
        <v>0</v>
      </c>
      <c r="X917" s="12">
        <f ca="1">SUMPRODUCT(X510:X$530, OFFSET(X$533,0, 0, COUNT($B$330:$B$530) - $B917, 1))</f>
        <v>0</v>
      </c>
      <c r="Y917" s="12">
        <f ca="1">SUMPRODUCT(Y510:Y$530, OFFSET(Y$533,0, 0, COUNT($B$330:$B$530) - $B917, 1))</f>
        <v>0</v>
      </c>
      <c r="Z917" s="12">
        <f ca="1">SUMPRODUCT(Z510:Z$530, OFFSET(Z$533,0, 0, COUNT($B$330:$B$530) - $B917, 1))</f>
        <v>0</v>
      </c>
      <c r="AA917" s="12">
        <f ca="1">SUMPRODUCT(AA510:AA$530, OFFSET(AA$533,0, 0, COUNT($B$330:$B$530) - $B917, 1))</f>
        <v>0</v>
      </c>
      <c r="AB917" s="12">
        <f ca="1">SUMPRODUCT(AB510:AB$530, OFFSET(AB$533,0, 0, COUNT($B$330:$B$530) - $B917, 1))</f>
        <v>0</v>
      </c>
      <c r="AC917" s="12">
        <f ca="1">SUMPRODUCT(AC510:AC$530, OFFSET(AC$533,0, 0, COUNT($B$330:$B$530) - $B917, 1))</f>
        <v>0</v>
      </c>
      <c r="AD917" s="12">
        <f ca="1">SUMPRODUCT(AD510:AD$530, OFFSET(AD$533,0, 0, COUNT($B$330:$B$530) - $B917, 1))</f>
        <v>0</v>
      </c>
      <c r="AE917" s="12">
        <f ca="1">SUMPRODUCT(AE510:AE$530, OFFSET(AE$533,0, 0, COUNT($B$330:$B$530) - $B917, 1))</f>
        <v>0</v>
      </c>
      <c r="AF917" s="12">
        <f ca="1">SUMPRODUCT(AF510:AF$530, OFFSET(AF$533,0, 0, COUNT($B$330:$B$530) - $B917, 1))</f>
        <v>0</v>
      </c>
      <c r="AG917" s="12">
        <f ca="1">SUMPRODUCT(AG510:AG$530, OFFSET(AG$533,0, 0, COUNT($B$330:$B$530) - $B917, 1))</f>
        <v>0</v>
      </c>
      <c r="AH917" s="12">
        <f ca="1">SUMPRODUCT(AH510:AH$530, OFFSET(AH$533,0, 0, COUNT($B$330:$B$530) - $B917, 1))</f>
        <v>0</v>
      </c>
      <c r="AI917" s="12">
        <f ca="1">SUMPRODUCT(AI510:AI$530, OFFSET(AI$533,0, 0, COUNT($B$330:$B$530) - $B917, 1))</f>
        <v>0</v>
      </c>
      <c r="AJ917" s="12">
        <f ca="1">SUMPRODUCT(AJ510:AJ$530, OFFSET(AJ$533,0, 0, COUNT($B$330:$B$530) - $B917, 1))</f>
        <v>0</v>
      </c>
      <c r="AK917" s="12">
        <f ca="1">SUMPRODUCT(AK510:AK$530, OFFSET(AK$533,0, 0, COUNT($B$330:$B$530) - $B917, 1))</f>
        <v>0</v>
      </c>
      <c r="AL917" s="12">
        <f ca="1">SUMPRODUCT(AL510:AL$530, OFFSET(AL$533,0, 0, COUNT($B$330:$B$530) - $B917, 1))</f>
        <v>0</v>
      </c>
      <c r="AM917" s="12">
        <f ca="1">SUMPRODUCT(AM510:AM$530, OFFSET(AM$533,0, 0, COUNT($B$330:$B$530) - $B917, 1))</f>
        <v>0</v>
      </c>
      <c r="AN917" s="12">
        <f ca="1">SUMPRODUCT(AN510:AN$530, OFFSET(AN$533,0, 0, COUNT($B$330:$B$530) - $B917, 1))</f>
        <v>0</v>
      </c>
      <c r="AO917" s="12">
        <f ca="1">SUMPRODUCT(AO510:AO$530, OFFSET(AO$533,0, 0, COUNT($B$330:$B$530) - $B917, 1))</f>
        <v>0</v>
      </c>
    </row>
    <row r="918" spans="2:41">
      <c r="B918" s="33">
        <v>181</v>
      </c>
      <c r="C918" s="12">
        <f ca="1">SUMPRODUCT(C511:C$530, OFFSET(C$533,0, 0, COUNT($B$330:$B$530) - $B918, 1))</f>
        <v>0</v>
      </c>
      <c r="D918" s="12">
        <f ca="1">SUMPRODUCT(D511:D$530, OFFSET(D$533,0, 0, COUNT($B$330:$B$530) - $B918, 1))</f>
        <v>0</v>
      </c>
      <c r="E918" s="12">
        <f ca="1">SUMPRODUCT(E511:E$530, OFFSET(E$533,0, 0, COUNT($B$330:$B$530) - $B918, 1))</f>
        <v>0</v>
      </c>
      <c r="F918" s="12">
        <f ca="1">SUMPRODUCT(F511:F$530, OFFSET(F$533,0, 0, COUNT($B$330:$B$530) - $B918, 1))</f>
        <v>0</v>
      </c>
      <c r="G918" s="12">
        <f ca="1">SUMPRODUCT(G511:G$530, OFFSET(G$533,0, 0, COUNT($B$330:$B$530) - $B918, 1))</f>
        <v>0</v>
      </c>
      <c r="H918" s="12">
        <f ca="1">SUMPRODUCT(H511:H$530, OFFSET(H$533,0, 0, COUNT($B$330:$B$530) - $B918, 1))</f>
        <v>0</v>
      </c>
      <c r="I918" s="12">
        <f ca="1">SUMPRODUCT(I511:I$530, OFFSET(I$533,0, 0, COUNT($B$330:$B$530) - $B918, 1))</f>
        <v>0</v>
      </c>
      <c r="J918" s="12">
        <f ca="1">SUMPRODUCT(J511:J$530, OFFSET(J$533,0, 0, COUNT($B$330:$B$530) - $B918, 1))</f>
        <v>0</v>
      </c>
      <c r="K918" s="12">
        <f ca="1">SUMPRODUCT(K511:K$530, OFFSET(K$533,0, 0, COUNT($B$330:$B$530) - $B918, 1))</f>
        <v>0</v>
      </c>
      <c r="L918" s="12">
        <f ca="1">SUMPRODUCT(L511:L$530, OFFSET(L$533,0, 0, COUNT($B$330:$B$530) - $B918, 1))</f>
        <v>0</v>
      </c>
      <c r="M918" s="12">
        <f ca="1">SUMPRODUCT(M511:M$530, OFFSET(M$533,0, 0, COUNT($B$330:$B$530) - $B918, 1))</f>
        <v>0</v>
      </c>
      <c r="N918" s="12">
        <f ca="1">SUMPRODUCT(N511:N$530, OFFSET(N$533,0, 0, COUNT($B$330:$B$530) - $B918, 1))</f>
        <v>0</v>
      </c>
      <c r="O918" s="12">
        <f ca="1">SUMPRODUCT(O511:O$530, OFFSET(O$533,0, 0, COUNT($B$330:$B$530) - $B918, 1))</f>
        <v>0</v>
      </c>
      <c r="P918" s="12">
        <f ca="1">SUMPRODUCT(P511:P$530, OFFSET(P$533,0, 0, COUNT($B$330:$B$530) - $B918, 1))</f>
        <v>0</v>
      </c>
      <c r="Q918" s="12">
        <f ca="1">SUMPRODUCT(Q511:Q$530, OFFSET(Q$533,0, 0, COUNT($B$330:$B$530) - $B918, 1))</f>
        <v>0</v>
      </c>
      <c r="R918" s="12">
        <f ca="1">SUMPRODUCT(R511:R$530, OFFSET(R$533,0, 0, COUNT($B$330:$B$530) - $B918, 1))</f>
        <v>0</v>
      </c>
      <c r="S918" s="12">
        <f ca="1">SUMPRODUCT(S511:S$530, OFFSET(S$533,0, 0, COUNT($B$330:$B$530) - $B918, 1))</f>
        <v>0</v>
      </c>
      <c r="T918" s="12">
        <f ca="1">SUMPRODUCT(T511:T$530, OFFSET(T$533,0, 0, COUNT($B$330:$B$530) - $B918, 1))</f>
        <v>0</v>
      </c>
      <c r="U918" s="12">
        <f ca="1">SUMPRODUCT(U511:U$530, OFFSET(U$533,0, 0, COUNT($B$330:$B$530) - $B918, 1))</f>
        <v>0</v>
      </c>
      <c r="V918" s="12">
        <f ca="1">SUMPRODUCT(V511:V$530, OFFSET(V$533,0, 0, COUNT($B$330:$B$530) - $B918, 1))</f>
        <v>0</v>
      </c>
      <c r="W918" s="12">
        <f ca="1">SUMPRODUCT(W511:W$530, OFFSET(W$533,0, 0, COUNT($B$330:$B$530) - $B918, 1))</f>
        <v>0</v>
      </c>
      <c r="X918" s="12">
        <f ca="1">SUMPRODUCT(X511:X$530, OFFSET(X$533,0, 0, COUNT($B$330:$B$530) - $B918, 1))</f>
        <v>0</v>
      </c>
      <c r="Y918" s="12">
        <f ca="1">SUMPRODUCT(Y511:Y$530, OFFSET(Y$533,0, 0, COUNT($B$330:$B$530) - $B918, 1))</f>
        <v>0</v>
      </c>
      <c r="Z918" s="12">
        <f ca="1">SUMPRODUCT(Z511:Z$530, OFFSET(Z$533,0, 0, COUNT($B$330:$B$530) - $B918, 1))</f>
        <v>0</v>
      </c>
      <c r="AA918" s="12">
        <f ca="1">SUMPRODUCT(AA511:AA$530, OFFSET(AA$533,0, 0, COUNT($B$330:$B$530) - $B918, 1))</f>
        <v>0</v>
      </c>
      <c r="AB918" s="12">
        <f ca="1">SUMPRODUCT(AB511:AB$530, OFFSET(AB$533,0, 0, COUNT($B$330:$B$530) - $B918, 1))</f>
        <v>0</v>
      </c>
      <c r="AC918" s="12">
        <f ca="1">SUMPRODUCT(AC511:AC$530, OFFSET(AC$533,0, 0, COUNT($B$330:$B$530) - $B918, 1))</f>
        <v>0</v>
      </c>
      <c r="AD918" s="12">
        <f ca="1">SUMPRODUCT(AD511:AD$530, OFFSET(AD$533,0, 0, COUNT($B$330:$B$530) - $B918, 1))</f>
        <v>0</v>
      </c>
      <c r="AE918" s="12">
        <f ca="1">SUMPRODUCT(AE511:AE$530, OFFSET(AE$533,0, 0, COUNT($B$330:$B$530) - $B918, 1))</f>
        <v>0</v>
      </c>
      <c r="AF918" s="12">
        <f ca="1">SUMPRODUCT(AF511:AF$530, OFFSET(AF$533,0, 0, COUNT($B$330:$B$530) - $B918, 1))</f>
        <v>0</v>
      </c>
      <c r="AG918" s="12">
        <f ca="1">SUMPRODUCT(AG511:AG$530, OFFSET(AG$533,0, 0, COUNT($B$330:$B$530) - $B918, 1))</f>
        <v>0</v>
      </c>
      <c r="AH918" s="12">
        <f ca="1">SUMPRODUCT(AH511:AH$530, OFFSET(AH$533,0, 0, COUNT($B$330:$B$530) - $B918, 1))</f>
        <v>0</v>
      </c>
      <c r="AI918" s="12">
        <f ca="1">SUMPRODUCT(AI511:AI$530, OFFSET(AI$533,0, 0, COUNT($B$330:$B$530) - $B918, 1))</f>
        <v>0</v>
      </c>
      <c r="AJ918" s="12">
        <f ca="1">SUMPRODUCT(AJ511:AJ$530, OFFSET(AJ$533,0, 0, COUNT($B$330:$B$530) - $B918, 1))</f>
        <v>0</v>
      </c>
      <c r="AK918" s="12">
        <f ca="1">SUMPRODUCT(AK511:AK$530, OFFSET(AK$533,0, 0, COUNT($B$330:$B$530) - $B918, 1))</f>
        <v>0</v>
      </c>
      <c r="AL918" s="12">
        <f ca="1">SUMPRODUCT(AL511:AL$530, OFFSET(AL$533,0, 0, COUNT($B$330:$B$530) - $B918, 1))</f>
        <v>0</v>
      </c>
      <c r="AM918" s="12">
        <f ca="1">SUMPRODUCT(AM511:AM$530, OFFSET(AM$533,0, 0, COUNT($B$330:$B$530) - $B918, 1))</f>
        <v>0</v>
      </c>
      <c r="AN918" s="12">
        <f ca="1">SUMPRODUCT(AN511:AN$530, OFFSET(AN$533,0, 0, COUNT($B$330:$B$530) - $B918, 1))</f>
        <v>0</v>
      </c>
      <c r="AO918" s="12">
        <f ca="1">SUMPRODUCT(AO511:AO$530, OFFSET(AO$533,0, 0, COUNT($B$330:$B$530) - $B918, 1))</f>
        <v>0</v>
      </c>
    </row>
    <row r="919" spans="2:41">
      <c r="B919" s="33">
        <v>182</v>
      </c>
      <c r="C919" s="12">
        <f ca="1">SUMPRODUCT(C512:C$530, OFFSET(C$533,0, 0, COUNT($B$330:$B$530) - $B919, 1))</f>
        <v>0</v>
      </c>
      <c r="D919" s="12">
        <f ca="1">SUMPRODUCT(D512:D$530, OFFSET(D$533,0, 0, COUNT($B$330:$B$530) - $B919, 1))</f>
        <v>0</v>
      </c>
      <c r="E919" s="12">
        <f ca="1">SUMPRODUCT(E512:E$530, OFFSET(E$533,0, 0, COUNT($B$330:$B$530) - $B919, 1))</f>
        <v>0</v>
      </c>
      <c r="F919" s="12">
        <f ca="1">SUMPRODUCT(F512:F$530, OFFSET(F$533,0, 0, COUNT($B$330:$B$530) - $B919, 1))</f>
        <v>0</v>
      </c>
      <c r="G919" s="12">
        <f ca="1">SUMPRODUCT(G512:G$530, OFFSET(G$533,0, 0, COUNT($B$330:$B$530) - $B919, 1))</f>
        <v>0</v>
      </c>
      <c r="H919" s="12">
        <f ca="1">SUMPRODUCT(H512:H$530, OFFSET(H$533,0, 0, COUNT($B$330:$B$530) - $B919, 1))</f>
        <v>0</v>
      </c>
      <c r="I919" s="12">
        <f ca="1">SUMPRODUCT(I512:I$530, OFFSET(I$533,0, 0, COUNT($B$330:$B$530) - $B919, 1))</f>
        <v>0</v>
      </c>
      <c r="J919" s="12">
        <f ca="1">SUMPRODUCT(J512:J$530, OFFSET(J$533,0, 0, COUNT($B$330:$B$530) - $B919, 1))</f>
        <v>0</v>
      </c>
      <c r="K919" s="12">
        <f ca="1">SUMPRODUCT(K512:K$530, OFFSET(K$533,0, 0, COUNT($B$330:$B$530) - $B919, 1))</f>
        <v>0</v>
      </c>
      <c r="L919" s="12">
        <f ca="1">SUMPRODUCT(L512:L$530, OFFSET(L$533,0, 0, COUNT($B$330:$B$530) - $B919, 1))</f>
        <v>0</v>
      </c>
      <c r="M919" s="12">
        <f ca="1">SUMPRODUCT(M512:M$530, OFFSET(M$533,0, 0, COUNT($B$330:$B$530) - $B919, 1))</f>
        <v>0</v>
      </c>
      <c r="N919" s="12">
        <f ca="1">SUMPRODUCT(N512:N$530, OFFSET(N$533,0, 0, COUNT($B$330:$B$530) - $B919, 1))</f>
        <v>0</v>
      </c>
      <c r="O919" s="12">
        <f ca="1">SUMPRODUCT(O512:O$530, OFFSET(O$533,0, 0, COUNT($B$330:$B$530) - $B919, 1))</f>
        <v>0</v>
      </c>
      <c r="P919" s="12">
        <f ca="1">SUMPRODUCT(P512:P$530, OFFSET(P$533,0, 0, COUNT($B$330:$B$530) - $B919, 1))</f>
        <v>0</v>
      </c>
      <c r="Q919" s="12">
        <f ca="1">SUMPRODUCT(Q512:Q$530, OFFSET(Q$533,0, 0, COUNT($B$330:$B$530) - $B919, 1))</f>
        <v>0</v>
      </c>
      <c r="R919" s="12">
        <f ca="1">SUMPRODUCT(R512:R$530, OFFSET(R$533,0, 0, COUNT($B$330:$B$530) - $B919, 1))</f>
        <v>0</v>
      </c>
      <c r="S919" s="12">
        <f ca="1">SUMPRODUCT(S512:S$530, OFFSET(S$533,0, 0, COUNT($B$330:$B$530) - $B919, 1))</f>
        <v>0</v>
      </c>
      <c r="T919" s="12">
        <f ca="1">SUMPRODUCT(T512:T$530, OFFSET(T$533,0, 0, COUNT($B$330:$B$530) - $B919, 1))</f>
        <v>0</v>
      </c>
      <c r="U919" s="12">
        <f ca="1">SUMPRODUCT(U512:U$530, OFFSET(U$533,0, 0, COUNT($B$330:$B$530) - $B919, 1))</f>
        <v>0</v>
      </c>
      <c r="V919" s="12">
        <f ca="1">SUMPRODUCT(V512:V$530, OFFSET(V$533,0, 0, COUNT($B$330:$B$530) - $B919, 1))</f>
        <v>0</v>
      </c>
      <c r="W919" s="12">
        <f ca="1">SUMPRODUCT(W512:W$530, OFFSET(W$533,0, 0, COUNT($B$330:$B$530) - $B919, 1))</f>
        <v>0</v>
      </c>
      <c r="X919" s="12">
        <f ca="1">SUMPRODUCT(X512:X$530, OFFSET(X$533,0, 0, COUNT($B$330:$B$530) - $B919, 1))</f>
        <v>0</v>
      </c>
      <c r="Y919" s="12">
        <f ca="1">SUMPRODUCT(Y512:Y$530, OFFSET(Y$533,0, 0, COUNT($B$330:$B$530) - $B919, 1))</f>
        <v>0</v>
      </c>
      <c r="Z919" s="12">
        <f ca="1">SUMPRODUCT(Z512:Z$530, OFFSET(Z$533,0, 0, COUNT($B$330:$B$530) - $B919, 1))</f>
        <v>0</v>
      </c>
      <c r="AA919" s="12">
        <f ca="1">SUMPRODUCT(AA512:AA$530, OFFSET(AA$533,0, 0, COUNT($B$330:$B$530) - $B919, 1))</f>
        <v>0</v>
      </c>
      <c r="AB919" s="12">
        <f ca="1">SUMPRODUCT(AB512:AB$530, OFFSET(AB$533,0, 0, COUNT($B$330:$B$530) - $B919, 1))</f>
        <v>0</v>
      </c>
      <c r="AC919" s="12">
        <f ca="1">SUMPRODUCT(AC512:AC$530, OFFSET(AC$533,0, 0, COUNT($B$330:$B$530) - $B919, 1))</f>
        <v>0</v>
      </c>
      <c r="AD919" s="12">
        <f ca="1">SUMPRODUCT(AD512:AD$530, OFFSET(AD$533,0, 0, COUNT($B$330:$B$530) - $B919, 1))</f>
        <v>0</v>
      </c>
      <c r="AE919" s="12">
        <f ca="1">SUMPRODUCT(AE512:AE$530, OFFSET(AE$533,0, 0, COUNT($B$330:$B$530) - $B919, 1))</f>
        <v>0</v>
      </c>
      <c r="AF919" s="12">
        <f ca="1">SUMPRODUCT(AF512:AF$530, OFFSET(AF$533,0, 0, COUNT($B$330:$B$530) - $B919, 1))</f>
        <v>0</v>
      </c>
      <c r="AG919" s="12">
        <f ca="1">SUMPRODUCT(AG512:AG$530, OFFSET(AG$533,0, 0, COUNT($B$330:$B$530) - $B919, 1))</f>
        <v>0</v>
      </c>
      <c r="AH919" s="12">
        <f ca="1">SUMPRODUCT(AH512:AH$530, OFFSET(AH$533,0, 0, COUNT($B$330:$B$530) - $B919, 1))</f>
        <v>0</v>
      </c>
      <c r="AI919" s="12">
        <f ca="1">SUMPRODUCT(AI512:AI$530, OFFSET(AI$533,0, 0, COUNT($B$330:$B$530) - $B919, 1))</f>
        <v>0</v>
      </c>
      <c r="AJ919" s="12">
        <f ca="1">SUMPRODUCT(AJ512:AJ$530, OFFSET(AJ$533,0, 0, COUNT($B$330:$B$530) - $B919, 1))</f>
        <v>0</v>
      </c>
      <c r="AK919" s="12">
        <f ca="1">SUMPRODUCT(AK512:AK$530, OFFSET(AK$533,0, 0, COUNT($B$330:$B$530) - $B919, 1))</f>
        <v>0</v>
      </c>
      <c r="AL919" s="12">
        <f ca="1">SUMPRODUCT(AL512:AL$530, OFFSET(AL$533,0, 0, COUNT($B$330:$B$530) - $B919, 1))</f>
        <v>0</v>
      </c>
      <c r="AM919" s="12">
        <f ca="1">SUMPRODUCT(AM512:AM$530, OFFSET(AM$533,0, 0, COUNT($B$330:$B$530) - $B919, 1))</f>
        <v>0</v>
      </c>
      <c r="AN919" s="12">
        <f ca="1">SUMPRODUCT(AN512:AN$530, OFFSET(AN$533,0, 0, COUNT($B$330:$B$530) - $B919, 1))</f>
        <v>0</v>
      </c>
      <c r="AO919" s="12">
        <f ca="1">SUMPRODUCT(AO512:AO$530, OFFSET(AO$533,0, 0, COUNT($B$330:$B$530) - $B919, 1))</f>
        <v>0</v>
      </c>
    </row>
    <row r="920" spans="2:41">
      <c r="B920" s="33">
        <v>183</v>
      </c>
      <c r="C920" s="12">
        <f ca="1">SUMPRODUCT(C513:C$530, OFFSET(C$533,0, 0, COUNT($B$330:$B$530) - $B920, 1))</f>
        <v>0</v>
      </c>
      <c r="D920" s="12">
        <f ca="1">SUMPRODUCT(D513:D$530, OFFSET(D$533,0, 0, COUNT($B$330:$B$530) - $B920, 1))</f>
        <v>0</v>
      </c>
      <c r="E920" s="12">
        <f ca="1">SUMPRODUCT(E513:E$530, OFFSET(E$533,0, 0, COUNT($B$330:$B$530) - $B920, 1))</f>
        <v>0</v>
      </c>
      <c r="F920" s="12">
        <f ca="1">SUMPRODUCT(F513:F$530, OFFSET(F$533,0, 0, COUNT($B$330:$B$530) - $B920, 1))</f>
        <v>0</v>
      </c>
      <c r="G920" s="12">
        <f ca="1">SUMPRODUCT(G513:G$530, OFFSET(G$533,0, 0, COUNT($B$330:$B$530) - $B920, 1))</f>
        <v>0</v>
      </c>
      <c r="H920" s="12">
        <f ca="1">SUMPRODUCT(H513:H$530, OFFSET(H$533,0, 0, COUNT($B$330:$B$530) - $B920, 1))</f>
        <v>0</v>
      </c>
      <c r="I920" s="12">
        <f ca="1">SUMPRODUCT(I513:I$530, OFFSET(I$533,0, 0, COUNT($B$330:$B$530) - $B920, 1))</f>
        <v>0</v>
      </c>
      <c r="J920" s="12">
        <f ca="1">SUMPRODUCT(J513:J$530, OFFSET(J$533,0, 0, COUNT($B$330:$B$530) - $B920, 1))</f>
        <v>0</v>
      </c>
      <c r="K920" s="12">
        <f ca="1">SUMPRODUCT(K513:K$530, OFFSET(K$533,0, 0, COUNT($B$330:$B$530) - $B920, 1))</f>
        <v>0</v>
      </c>
      <c r="L920" s="12">
        <f ca="1">SUMPRODUCT(L513:L$530, OFFSET(L$533,0, 0, COUNT($B$330:$B$530) - $B920, 1))</f>
        <v>0</v>
      </c>
      <c r="M920" s="12">
        <f ca="1">SUMPRODUCT(M513:M$530, OFFSET(M$533,0, 0, COUNT($B$330:$B$530) - $B920, 1))</f>
        <v>0</v>
      </c>
      <c r="N920" s="12">
        <f ca="1">SUMPRODUCT(N513:N$530, OFFSET(N$533,0, 0, COUNT($B$330:$B$530) - $B920, 1))</f>
        <v>0</v>
      </c>
      <c r="O920" s="12">
        <f ca="1">SUMPRODUCT(O513:O$530, OFFSET(O$533,0, 0, COUNT($B$330:$B$530) - $B920, 1))</f>
        <v>0</v>
      </c>
      <c r="P920" s="12">
        <f ca="1">SUMPRODUCT(P513:P$530, OFFSET(P$533,0, 0, COUNT($B$330:$B$530) - $B920, 1))</f>
        <v>0</v>
      </c>
      <c r="Q920" s="12">
        <f ca="1">SUMPRODUCT(Q513:Q$530, OFFSET(Q$533,0, 0, COUNT($B$330:$B$530) - $B920, 1))</f>
        <v>0</v>
      </c>
      <c r="R920" s="12">
        <f ca="1">SUMPRODUCT(R513:R$530, OFFSET(R$533,0, 0, COUNT($B$330:$B$530) - $B920, 1))</f>
        <v>0</v>
      </c>
      <c r="S920" s="12">
        <f ca="1">SUMPRODUCT(S513:S$530, OFFSET(S$533,0, 0, COUNT($B$330:$B$530) - $B920, 1))</f>
        <v>0</v>
      </c>
      <c r="T920" s="12">
        <f ca="1">SUMPRODUCT(T513:T$530, OFFSET(T$533,0, 0, COUNT($B$330:$B$530) - $B920, 1))</f>
        <v>0</v>
      </c>
      <c r="U920" s="12">
        <f ca="1">SUMPRODUCT(U513:U$530, OFFSET(U$533,0, 0, COUNT($B$330:$B$530) - $B920, 1))</f>
        <v>0</v>
      </c>
      <c r="V920" s="12">
        <f ca="1">SUMPRODUCT(V513:V$530, OFFSET(V$533,0, 0, COUNT($B$330:$B$530) - $B920, 1))</f>
        <v>0</v>
      </c>
      <c r="W920" s="12">
        <f ca="1">SUMPRODUCT(W513:W$530, OFFSET(W$533,0, 0, COUNT($B$330:$B$530) - $B920, 1))</f>
        <v>0</v>
      </c>
      <c r="X920" s="12">
        <f ca="1">SUMPRODUCT(X513:X$530, OFFSET(X$533,0, 0, COUNT($B$330:$B$530) - $B920, 1))</f>
        <v>0</v>
      </c>
      <c r="Y920" s="12">
        <f ca="1">SUMPRODUCT(Y513:Y$530, OFFSET(Y$533,0, 0, COUNT($B$330:$B$530) - $B920, 1))</f>
        <v>0</v>
      </c>
      <c r="Z920" s="12">
        <f ca="1">SUMPRODUCT(Z513:Z$530, OFFSET(Z$533,0, 0, COUNT($B$330:$B$530) - $B920, 1))</f>
        <v>0</v>
      </c>
      <c r="AA920" s="12">
        <f ca="1">SUMPRODUCT(AA513:AA$530, OFFSET(AA$533,0, 0, COUNT($B$330:$B$530) - $B920, 1))</f>
        <v>0</v>
      </c>
      <c r="AB920" s="12">
        <f ca="1">SUMPRODUCT(AB513:AB$530, OFFSET(AB$533,0, 0, COUNT($B$330:$B$530) - $B920, 1))</f>
        <v>0</v>
      </c>
      <c r="AC920" s="12">
        <f ca="1">SUMPRODUCT(AC513:AC$530, OFFSET(AC$533,0, 0, COUNT($B$330:$B$530) - $B920, 1))</f>
        <v>0</v>
      </c>
      <c r="AD920" s="12">
        <f ca="1">SUMPRODUCT(AD513:AD$530, OFFSET(AD$533,0, 0, COUNT($B$330:$B$530) - $B920, 1))</f>
        <v>0</v>
      </c>
      <c r="AE920" s="12">
        <f ca="1">SUMPRODUCT(AE513:AE$530, OFFSET(AE$533,0, 0, COUNT($B$330:$B$530) - $B920, 1))</f>
        <v>0</v>
      </c>
      <c r="AF920" s="12">
        <f ca="1">SUMPRODUCT(AF513:AF$530, OFFSET(AF$533,0, 0, COUNT($B$330:$B$530) - $B920, 1))</f>
        <v>0</v>
      </c>
      <c r="AG920" s="12">
        <f ca="1">SUMPRODUCT(AG513:AG$530, OFFSET(AG$533,0, 0, COUNT($B$330:$B$530) - $B920, 1))</f>
        <v>0</v>
      </c>
      <c r="AH920" s="12">
        <f ca="1">SUMPRODUCT(AH513:AH$530, OFFSET(AH$533,0, 0, COUNT($B$330:$B$530) - $B920, 1))</f>
        <v>0</v>
      </c>
      <c r="AI920" s="12">
        <f ca="1">SUMPRODUCT(AI513:AI$530, OFFSET(AI$533,0, 0, COUNT($B$330:$B$530) - $B920, 1))</f>
        <v>0</v>
      </c>
      <c r="AJ920" s="12">
        <f ca="1">SUMPRODUCT(AJ513:AJ$530, OFFSET(AJ$533,0, 0, COUNT($B$330:$B$530) - $B920, 1))</f>
        <v>0</v>
      </c>
      <c r="AK920" s="12">
        <f ca="1">SUMPRODUCT(AK513:AK$530, OFFSET(AK$533,0, 0, COUNT($B$330:$B$530) - $B920, 1))</f>
        <v>0</v>
      </c>
      <c r="AL920" s="12">
        <f ca="1">SUMPRODUCT(AL513:AL$530, OFFSET(AL$533,0, 0, COUNT($B$330:$B$530) - $B920, 1))</f>
        <v>0</v>
      </c>
      <c r="AM920" s="12">
        <f ca="1">SUMPRODUCT(AM513:AM$530, OFFSET(AM$533,0, 0, COUNT($B$330:$B$530) - $B920, 1))</f>
        <v>0</v>
      </c>
      <c r="AN920" s="12">
        <f ca="1">SUMPRODUCT(AN513:AN$530, OFFSET(AN$533,0, 0, COUNT($B$330:$B$530) - $B920, 1))</f>
        <v>0</v>
      </c>
      <c r="AO920" s="12">
        <f ca="1">SUMPRODUCT(AO513:AO$530, OFFSET(AO$533,0, 0, COUNT($B$330:$B$530) - $B920, 1))</f>
        <v>0</v>
      </c>
    </row>
    <row r="921" spans="2:41">
      <c r="B921" s="33">
        <v>184</v>
      </c>
      <c r="C921" s="12">
        <f ca="1">SUMPRODUCT(C514:C$530, OFFSET(C$533,0, 0, COUNT($B$330:$B$530) - $B921, 1))</f>
        <v>0</v>
      </c>
      <c r="D921" s="12">
        <f ca="1">SUMPRODUCT(D514:D$530, OFFSET(D$533,0, 0, COUNT($B$330:$B$530) - $B921, 1))</f>
        <v>0</v>
      </c>
      <c r="E921" s="12">
        <f ca="1">SUMPRODUCT(E514:E$530, OFFSET(E$533,0, 0, COUNT($B$330:$B$530) - $B921, 1))</f>
        <v>0</v>
      </c>
      <c r="F921" s="12">
        <f ca="1">SUMPRODUCT(F514:F$530, OFFSET(F$533,0, 0, COUNT($B$330:$B$530) - $B921, 1))</f>
        <v>0</v>
      </c>
      <c r="G921" s="12">
        <f ca="1">SUMPRODUCT(G514:G$530, OFFSET(G$533,0, 0, COUNT($B$330:$B$530) - $B921, 1))</f>
        <v>0</v>
      </c>
      <c r="H921" s="12">
        <f ca="1">SUMPRODUCT(H514:H$530, OFFSET(H$533,0, 0, COUNT($B$330:$B$530) - $B921, 1))</f>
        <v>0</v>
      </c>
      <c r="I921" s="12">
        <f ca="1">SUMPRODUCT(I514:I$530, OFFSET(I$533,0, 0, COUNT($B$330:$B$530) - $B921, 1))</f>
        <v>0</v>
      </c>
      <c r="J921" s="12">
        <f ca="1">SUMPRODUCT(J514:J$530, OFFSET(J$533,0, 0, COUNT($B$330:$B$530) - $B921, 1))</f>
        <v>0</v>
      </c>
      <c r="K921" s="12">
        <f ca="1">SUMPRODUCT(K514:K$530, OFFSET(K$533,0, 0, COUNT($B$330:$B$530) - $B921, 1))</f>
        <v>0</v>
      </c>
      <c r="L921" s="12">
        <f ca="1">SUMPRODUCT(L514:L$530, OFFSET(L$533,0, 0, COUNT($B$330:$B$530) - $B921, 1))</f>
        <v>0</v>
      </c>
      <c r="M921" s="12">
        <f ca="1">SUMPRODUCT(M514:M$530, OFFSET(M$533,0, 0, COUNT($B$330:$B$530) - $B921, 1))</f>
        <v>0</v>
      </c>
      <c r="N921" s="12">
        <f ca="1">SUMPRODUCT(N514:N$530, OFFSET(N$533,0, 0, COUNT($B$330:$B$530) - $B921, 1))</f>
        <v>0</v>
      </c>
      <c r="O921" s="12">
        <f ca="1">SUMPRODUCT(O514:O$530, OFFSET(O$533,0, 0, COUNT($B$330:$B$530) - $B921, 1))</f>
        <v>0</v>
      </c>
      <c r="P921" s="12">
        <f ca="1">SUMPRODUCT(P514:P$530, OFFSET(P$533,0, 0, COUNT($B$330:$B$530) - $B921, 1))</f>
        <v>0</v>
      </c>
      <c r="Q921" s="12">
        <f ca="1">SUMPRODUCT(Q514:Q$530, OFFSET(Q$533,0, 0, COUNT($B$330:$B$530) - $B921, 1))</f>
        <v>0</v>
      </c>
      <c r="R921" s="12">
        <f ca="1">SUMPRODUCT(R514:R$530, OFFSET(R$533,0, 0, COUNT($B$330:$B$530) - $B921, 1))</f>
        <v>0</v>
      </c>
      <c r="S921" s="12">
        <f ca="1">SUMPRODUCT(S514:S$530, OFFSET(S$533,0, 0, COUNT($B$330:$B$530) - $B921, 1))</f>
        <v>0</v>
      </c>
      <c r="T921" s="12">
        <f ca="1">SUMPRODUCT(T514:T$530, OFFSET(T$533,0, 0, COUNT($B$330:$B$530) - $B921, 1))</f>
        <v>0</v>
      </c>
      <c r="U921" s="12">
        <f ca="1">SUMPRODUCT(U514:U$530, OFFSET(U$533,0, 0, COUNT($B$330:$B$530) - $B921, 1))</f>
        <v>0</v>
      </c>
      <c r="V921" s="12">
        <f ca="1">SUMPRODUCT(V514:V$530, OFFSET(V$533,0, 0, COUNT($B$330:$B$530) - $B921, 1))</f>
        <v>0</v>
      </c>
      <c r="W921" s="12">
        <f ca="1">SUMPRODUCT(W514:W$530, OFFSET(W$533,0, 0, COUNT($B$330:$B$530) - $B921, 1))</f>
        <v>0</v>
      </c>
      <c r="X921" s="12">
        <f ca="1">SUMPRODUCT(X514:X$530, OFFSET(X$533,0, 0, COUNT($B$330:$B$530) - $B921, 1))</f>
        <v>0</v>
      </c>
      <c r="Y921" s="12">
        <f ca="1">SUMPRODUCT(Y514:Y$530, OFFSET(Y$533,0, 0, COUNT($B$330:$B$530) - $B921, 1))</f>
        <v>0</v>
      </c>
      <c r="Z921" s="12">
        <f ca="1">SUMPRODUCT(Z514:Z$530, OFFSET(Z$533,0, 0, COUNT($B$330:$B$530) - $B921, 1))</f>
        <v>0</v>
      </c>
      <c r="AA921" s="12">
        <f ca="1">SUMPRODUCT(AA514:AA$530, OFFSET(AA$533,0, 0, COUNT($B$330:$B$530) - $B921, 1))</f>
        <v>0</v>
      </c>
      <c r="AB921" s="12">
        <f ca="1">SUMPRODUCT(AB514:AB$530, OFFSET(AB$533,0, 0, COUNT($B$330:$B$530) - $B921, 1))</f>
        <v>0</v>
      </c>
      <c r="AC921" s="12">
        <f ca="1">SUMPRODUCT(AC514:AC$530, OFFSET(AC$533,0, 0, COUNT($B$330:$B$530) - $B921, 1))</f>
        <v>0</v>
      </c>
      <c r="AD921" s="12">
        <f ca="1">SUMPRODUCT(AD514:AD$530, OFFSET(AD$533,0, 0, COUNT($B$330:$B$530) - $B921, 1))</f>
        <v>0</v>
      </c>
      <c r="AE921" s="12">
        <f ca="1">SUMPRODUCT(AE514:AE$530, OFFSET(AE$533,0, 0, COUNT($B$330:$B$530) - $B921, 1))</f>
        <v>0</v>
      </c>
      <c r="AF921" s="12">
        <f ca="1">SUMPRODUCT(AF514:AF$530, OFFSET(AF$533,0, 0, COUNT($B$330:$B$530) - $B921, 1))</f>
        <v>0</v>
      </c>
      <c r="AG921" s="12">
        <f ca="1">SUMPRODUCT(AG514:AG$530, OFFSET(AG$533,0, 0, COUNT($B$330:$B$530) - $B921, 1))</f>
        <v>0</v>
      </c>
      <c r="AH921" s="12">
        <f ca="1">SUMPRODUCT(AH514:AH$530, OFFSET(AH$533,0, 0, COUNT($B$330:$B$530) - $B921, 1))</f>
        <v>0</v>
      </c>
      <c r="AI921" s="12">
        <f ca="1">SUMPRODUCT(AI514:AI$530, OFFSET(AI$533,0, 0, COUNT($B$330:$B$530) - $B921, 1))</f>
        <v>0</v>
      </c>
      <c r="AJ921" s="12">
        <f ca="1">SUMPRODUCT(AJ514:AJ$530, OFFSET(AJ$533,0, 0, COUNT($B$330:$B$530) - $B921, 1))</f>
        <v>0</v>
      </c>
      <c r="AK921" s="12">
        <f ca="1">SUMPRODUCT(AK514:AK$530, OFFSET(AK$533,0, 0, COUNT($B$330:$B$530) - $B921, 1))</f>
        <v>0</v>
      </c>
      <c r="AL921" s="12">
        <f ca="1">SUMPRODUCT(AL514:AL$530, OFFSET(AL$533,0, 0, COUNT($B$330:$B$530) - $B921, 1))</f>
        <v>0</v>
      </c>
      <c r="AM921" s="12">
        <f ca="1">SUMPRODUCT(AM514:AM$530, OFFSET(AM$533,0, 0, COUNT($B$330:$B$530) - $B921, 1))</f>
        <v>0</v>
      </c>
      <c r="AN921" s="12">
        <f ca="1">SUMPRODUCT(AN514:AN$530, OFFSET(AN$533,0, 0, COUNT($B$330:$B$530) - $B921, 1))</f>
        <v>0</v>
      </c>
      <c r="AO921" s="12">
        <f ca="1">SUMPRODUCT(AO514:AO$530, OFFSET(AO$533,0, 0, COUNT($B$330:$B$530) - $B921, 1))</f>
        <v>0</v>
      </c>
    </row>
    <row r="922" spans="2:41">
      <c r="B922" s="33">
        <v>185</v>
      </c>
      <c r="C922" s="12">
        <f ca="1">SUMPRODUCT(C515:C$530, OFFSET(C$533,0, 0, COUNT($B$330:$B$530) - $B922, 1))</f>
        <v>0</v>
      </c>
      <c r="D922" s="12">
        <f ca="1">SUMPRODUCT(D515:D$530, OFFSET(D$533,0, 0, COUNT($B$330:$B$530) - $B922, 1))</f>
        <v>0</v>
      </c>
      <c r="E922" s="12">
        <f ca="1">SUMPRODUCT(E515:E$530, OFFSET(E$533,0, 0, COUNT($B$330:$B$530) - $B922, 1))</f>
        <v>0</v>
      </c>
      <c r="F922" s="12">
        <f ca="1">SUMPRODUCT(F515:F$530, OFFSET(F$533,0, 0, COUNT($B$330:$B$530) - $B922, 1))</f>
        <v>0</v>
      </c>
      <c r="G922" s="12">
        <f ca="1">SUMPRODUCT(G515:G$530, OFFSET(G$533,0, 0, COUNT($B$330:$B$530) - $B922, 1))</f>
        <v>0</v>
      </c>
      <c r="H922" s="12">
        <f ca="1">SUMPRODUCT(H515:H$530, OFFSET(H$533,0, 0, COUNT($B$330:$B$530) - $B922, 1))</f>
        <v>0</v>
      </c>
      <c r="I922" s="12">
        <f ca="1">SUMPRODUCT(I515:I$530, OFFSET(I$533,0, 0, COUNT($B$330:$B$530) - $B922, 1))</f>
        <v>0</v>
      </c>
      <c r="J922" s="12">
        <f ca="1">SUMPRODUCT(J515:J$530, OFFSET(J$533,0, 0, COUNT($B$330:$B$530) - $B922, 1))</f>
        <v>0</v>
      </c>
      <c r="K922" s="12">
        <f ca="1">SUMPRODUCT(K515:K$530, OFFSET(K$533,0, 0, COUNT($B$330:$B$530) - $B922, 1))</f>
        <v>0</v>
      </c>
      <c r="L922" s="12">
        <f ca="1">SUMPRODUCT(L515:L$530, OFFSET(L$533,0, 0, COUNT($B$330:$B$530) - $B922, 1))</f>
        <v>0</v>
      </c>
      <c r="M922" s="12">
        <f ca="1">SUMPRODUCT(M515:M$530, OFFSET(M$533,0, 0, COUNT($B$330:$B$530) - $B922, 1))</f>
        <v>0</v>
      </c>
      <c r="N922" s="12">
        <f ca="1">SUMPRODUCT(N515:N$530, OFFSET(N$533,0, 0, COUNT($B$330:$B$530) - $B922, 1))</f>
        <v>0</v>
      </c>
      <c r="O922" s="12">
        <f ca="1">SUMPRODUCT(O515:O$530, OFFSET(O$533,0, 0, COUNT($B$330:$B$530) - $B922, 1))</f>
        <v>0</v>
      </c>
      <c r="P922" s="12">
        <f ca="1">SUMPRODUCT(P515:P$530, OFFSET(P$533,0, 0, COUNT($B$330:$B$530) - $B922, 1))</f>
        <v>0</v>
      </c>
      <c r="Q922" s="12">
        <f ca="1">SUMPRODUCT(Q515:Q$530, OFFSET(Q$533,0, 0, COUNT($B$330:$B$530) - $B922, 1))</f>
        <v>0</v>
      </c>
      <c r="R922" s="12">
        <f ca="1">SUMPRODUCT(R515:R$530, OFFSET(R$533,0, 0, COUNT($B$330:$B$530) - $B922, 1))</f>
        <v>0</v>
      </c>
      <c r="S922" s="12">
        <f ca="1">SUMPRODUCT(S515:S$530, OFFSET(S$533,0, 0, COUNT($B$330:$B$530) - $B922, 1))</f>
        <v>0</v>
      </c>
      <c r="T922" s="12">
        <f ca="1">SUMPRODUCT(T515:T$530, OFFSET(T$533,0, 0, COUNT($B$330:$B$530) - $B922, 1))</f>
        <v>0</v>
      </c>
      <c r="U922" s="12">
        <f ca="1">SUMPRODUCT(U515:U$530, OFFSET(U$533,0, 0, COUNT($B$330:$B$530) - $B922, 1))</f>
        <v>0</v>
      </c>
      <c r="V922" s="12">
        <f ca="1">SUMPRODUCT(V515:V$530, OFFSET(V$533,0, 0, COUNT($B$330:$B$530) - $B922, 1))</f>
        <v>0</v>
      </c>
      <c r="W922" s="12">
        <f ca="1">SUMPRODUCT(W515:W$530, OFFSET(W$533,0, 0, COUNT($B$330:$B$530) - $B922, 1))</f>
        <v>0</v>
      </c>
      <c r="X922" s="12">
        <f ca="1">SUMPRODUCT(X515:X$530, OFFSET(X$533,0, 0, COUNT($B$330:$B$530) - $B922, 1))</f>
        <v>0</v>
      </c>
      <c r="Y922" s="12">
        <f ca="1">SUMPRODUCT(Y515:Y$530, OFFSET(Y$533,0, 0, COUNT($B$330:$B$530) - $B922, 1))</f>
        <v>0</v>
      </c>
      <c r="Z922" s="12">
        <f ca="1">SUMPRODUCT(Z515:Z$530, OFFSET(Z$533,0, 0, COUNT($B$330:$B$530) - $B922, 1))</f>
        <v>0</v>
      </c>
      <c r="AA922" s="12">
        <f ca="1">SUMPRODUCT(AA515:AA$530, OFFSET(AA$533,0, 0, COUNT($B$330:$B$530) - $B922, 1))</f>
        <v>0</v>
      </c>
      <c r="AB922" s="12">
        <f ca="1">SUMPRODUCT(AB515:AB$530, OFFSET(AB$533,0, 0, COUNT($B$330:$B$530) - $B922, 1))</f>
        <v>0</v>
      </c>
      <c r="AC922" s="12">
        <f ca="1">SUMPRODUCT(AC515:AC$530, OFFSET(AC$533,0, 0, COUNT($B$330:$B$530) - $B922, 1))</f>
        <v>0</v>
      </c>
      <c r="AD922" s="12">
        <f ca="1">SUMPRODUCT(AD515:AD$530, OFFSET(AD$533,0, 0, COUNT($B$330:$B$530) - $B922, 1))</f>
        <v>0</v>
      </c>
      <c r="AE922" s="12">
        <f ca="1">SUMPRODUCT(AE515:AE$530, OFFSET(AE$533,0, 0, COUNT($B$330:$B$530) - $B922, 1))</f>
        <v>0</v>
      </c>
      <c r="AF922" s="12">
        <f ca="1">SUMPRODUCT(AF515:AF$530, OFFSET(AF$533,0, 0, COUNT($B$330:$B$530) - $B922, 1))</f>
        <v>0</v>
      </c>
      <c r="AG922" s="12">
        <f ca="1">SUMPRODUCT(AG515:AG$530, OFFSET(AG$533,0, 0, COUNT($B$330:$B$530) - $B922, 1))</f>
        <v>0</v>
      </c>
      <c r="AH922" s="12">
        <f ca="1">SUMPRODUCT(AH515:AH$530, OFFSET(AH$533,0, 0, COUNT($B$330:$B$530) - $B922, 1))</f>
        <v>0</v>
      </c>
      <c r="AI922" s="12">
        <f ca="1">SUMPRODUCT(AI515:AI$530, OFFSET(AI$533,0, 0, COUNT($B$330:$B$530) - $B922, 1))</f>
        <v>0</v>
      </c>
      <c r="AJ922" s="12">
        <f ca="1">SUMPRODUCT(AJ515:AJ$530, OFFSET(AJ$533,0, 0, COUNT($B$330:$B$530) - $B922, 1))</f>
        <v>0</v>
      </c>
      <c r="AK922" s="12">
        <f ca="1">SUMPRODUCT(AK515:AK$530, OFFSET(AK$533,0, 0, COUNT($B$330:$B$530) - $B922, 1))</f>
        <v>0</v>
      </c>
      <c r="AL922" s="12">
        <f ca="1">SUMPRODUCT(AL515:AL$530, OFFSET(AL$533,0, 0, COUNT($B$330:$B$530) - $B922, 1))</f>
        <v>0</v>
      </c>
      <c r="AM922" s="12">
        <f ca="1">SUMPRODUCT(AM515:AM$530, OFFSET(AM$533,0, 0, COUNT($B$330:$B$530) - $B922, 1))</f>
        <v>0</v>
      </c>
      <c r="AN922" s="12">
        <f ca="1">SUMPRODUCT(AN515:AN$530, OFFSET(AN$533,0, 0, COUNT($B$330:$B$530) - $B922, 1))</f>
        <v>0</v>
      </c>
      <c r="AO922" s="12">
        <f ca="1">SUMPRODUCT(AO515:AO$530, OFFSET(AO$533,0, 0, COUNT($B$330:$B$530) - $B922, 1))</f>
        <v>0</v>
      </c>
    </row>
    <row r="923" spans="2:41">
      <c r="B923" s="33">
        <v>186</v>
      </c>
      <c r="C923" s="12">
        <f ca="1">SUMPRODUCT(C516:C$530, OFFSET(C$533,0, 0, COUNT($B$330:$B$530) - $B923, 1))</f>
        <v>0</v>
      </c>
      <c r="D923" s="12">
        <f ca="1">SUMPRODUCT(D516:D$530, OFFSET(D$533,0, 0, COUNT($B$330:$B$530) - $B923, 1))</f>
        <v>0</v>
      </c>
      <c r="E923" s="12">
        <f ca="1">SUMPRODUCT(E516:E$530, OFFSET(E$533,0, 0, COUNT($B$330:$B$530) - $B923, 1))</f>
        <v>0</v>
      </c>
      <c r="F923" s="12">
        <f ca="1">SUMPRODUCT(F516:F$530, OFFSET(F$533,0, 0, COUNT($B$330:$B$530) - $B923, 1))</f>
        <v>0</v>
      </c>
      <c r="G923" s="12">
        <f ca="1">SUMPRODUCT(G516:G$530, OFFSET(G$533,0, 0, COUNT($B$330:$B$530) - $B923, 1))</f>
        <v>0</v>
      </c>
      <c r="H923" s="12">
        <f ca="1">SUMPRODUCT(H516:H$530, OFFSET(H$533,0, 0, COUNT($B$330:$B$530) - $B923, 1))</f>
        <v>0</v>
      </c>
      <c r="I923" s="12">
        <f ca="1">SUMPRODUCT(I516:I$530, OFFSET(I$533,0, 0, COUNT($B$330:$B$530) - $B923, 1))</f>
        <v>0</v>
      </c>
      <c r="J923" s="12">
        <f ca="1">SUMPRODUCT(J516:J$530, OFFSET(J$533,0, 0, COUNT($B$330:$B$530) - $B923, 1))</f>
        <v>0</v>
      </c>
      <c r="K923" s="12">
        <f ca="1">SUMPRODUCT(K516:K$530, OFFSET(K$533,0, 0, COUNT($B$330:$B$530) - $B923, 1))</f>
        <v>0</v>
      </c>
      <c r="L923" s="12">
        <f ca="1">SUMPRODUCT(L516:L$530, OFFSET(L$533,0, 0, COUNT($B$330:$B$530) - $B923, 1))</f>
        <v>0</v>
      </c>
      <c r="M923" s="12">
        <f ca="1">SUMPRODUCT(M516:M$530, OFFSET(M$533,0, 0, COUNT($B$330:$B$530) - $B923, 1))</f>
        <v>0</v>
      </c>
      <c r="N923" s="12">
        <f ca="1">SUMPRODUCT(N516:N$530, OFFSET(N$533,0, 0, COUNT($B$330:$B$530) - $B923, 1))</f>
        <v>0</v>
      </c>
      <c r="O923" s="12">
        <f ca="1">SUMPRODUCT(O516:O$530, OFFSET(O$533,0, 0, COUNT($B$330:$B$530) - $B923, 1))</f>
        <v>0</v>
      </c>
      <c r="P923" s="12">
        <f ca="1">SUMPRODUCT(P516:P$530, OFFSET(P$533,0, 0, COUNT($B$330:$B$530) - $B923, 1))</f>
        <v>0</v>
      </c>
      <c r="Q923" s="12">
        <f ca="1">SUMPRODUCT(Q516:Q$530, OFFSET(Q$533,0, 0, COUNT($B$330:$B$530) - $B923, 1))</f>
        <v>0</v>
      </c>
      <c r="R923" s="12">
        <f ca="1">SUMPRODUCT(R516:R$530, OFFSET(R$533,0, 0, COUNT($B$330:$B$530) - $B923, 1))</f>
        <v>0</v>
      </c>
      <c r="S923" s="12">
        <f ca="1">SUMPRODUCT(S516:S$530, OFFSET(S$533,0, 0, COUNT($B$330:$B$530) - $B923, 1))</f>
        <v>0</v>
      </c>
      <c r="T923" s="12">
        <f ca="1">SUMPRODUCT(T516:T$530, OFFSET(T$533,0, 0, COUNT($B$330:$B$530) - $B923, 1))</f>
        <v>0</v>
      </c>
      <c r="U923" s="12">
        <f ca="1">SUMPRODUCT(U516:U$530, OFFSET(U$533,0, 0, COUNT($B$330:$B$530) - $B923, 1))</f>
        <v>0</v>
      </c>
      <c r="V923" s="12">
        <f ca="1">SUMPRODUCT(V516:V$530, OFFSET(V$533,0, 0, COUNT($B$330:$B$530) - $B923, 1))</f>
        <v>0</v>
      </c>
      <c r="W923" s="12">
        <f ca="1">SUMPRODUCT(W516:W$530, OFFSET(W$533,0, 0, COUNT($B$330:$B$530) - $B923, 1))</f>
        <v>0</v>
      </c>
      <c r="X923" s="12">
        <f ca="1">SUMPRODUCT(X516:X$530, OFFSET(X$533,0, 0, COUNT($B$330:$B$530) - $B923, 1))</f>
        <v>0</v>
      </c>
      <c r="Y923" s="12">
        <f ca="1">SUMPRODUCT(Y516:Y$530, OFFSET(Y$533,0, 0, COUNT($B$330:$B$530) - $B923, 1))</f>
        <v>0</v>
      </c>
      <c r="Z923" s="12">
        <f ca="1">SUMPRODUCT(Z516:Z$530, OFFSET(Z$533,0, 0, COUNT($B$330:$B$530) - $B923, 1))</f>
        <v>0</v>
      </c>
      <c r="AA923" s="12">
        <f ca="1">SUMPRODUCT(AA516:AA$530, OFFSET(AA$533,0, 0, COUNT($B$330:$B$530) - $B923, 1))</f>
        <v>0</v>
      </c>
      <c r="AB923" s="12">
        <f ca="1">SUMPRODUCT(AB516:AB$530, OFFSET(AB$533,0, 0, COUNT($B$330:$B$530) - $B923, 1))</f>
        <v>0</v>
      </c>
      <c r="AC923" s="12">
        <f ca="1">SUMPRODUCT(AC516:AC$530, OFFSET(AC$533,0, 0, COUNT($B$330:$B$530) - $B923, 1))</f>
        <v>0</v>
      </c>
      <c r="AD923" s="12">
        <f ca="1">SUMPRODUCT(AD516:AD$530, OFFSET(AD$533,0, 0, COUNT($B$330:$B$530) - $B923, 1))</f>
        <v>0</v>
      </c>
      <c r="AE923" s="12">
        <f ca="1">SUMPRODUCT(AE516:AE$530, OFFSET(AE$533,0, 0, COUNT($B$330:$B$530) - $B923, 1))</f>
        <v>0</v>
      </c>
      <c r="AF923" s="12">
        <f ca="1">SUMPRODUCT(AF516:AF$530, OFFSET(AF$533,0, 0, COUNT($B$330:$B$530) - $B923, 1))</f>
        <v>0</v>
      </c>
      <c r="AG923" s="12">
        <f ca="1">SUMPRODUCT(AG516:AG$530, OFFSET(AG$533,0, 0, COUNT($B$330:$B$530) - $B923, 1))</f>
        <v>0</v>
      </c>
      <c r="AH923" s="12">
        <f ca="1">SUMPRODUCT(AH516:AH$530, OFFSET(AH$533,0, 0, COUNT($B$330:$B$530) - $B923, 1))</f>
        <v>0</v>
      </c>
      <c r="AI923" s="12">
        <f ca="1">SUMPRODUCT(AI516:AI$530, OFFSET(AI$533,0, 0, COUNT($B$330:$B$530) - $B923, 1))</f>
        <v>0</v>
      </c>
      <c r="AJ923" s="12">
        <f ca="1">SUMPRODUCT(AJ516:AJ$530, OFFSET(AJ$533,0, 0, COUNT($B$330:$B$530) - $B923, 1))</f>
        <v>0</v>
      </c>
      <c r="AK923" s="12">
        <f ca="1">SUMPRODUCT(AK516:AK$530, OFFSET(AK$533,0, 0, COUNT($B$330:$B$530) - $B923, 1))</f>
        <v>0</v>
      </c>
      <c r="AL923" s="12">
        <f ca="1">SUMPRODUCT(AL516:AL$530, OFFSET(AL$533,0, 0, COUNT($B$330:$B$530) - $B923, 1))</f>
        <v>0</v>
      </c>
      <c r="AM923" s="12">
        <f ca="1">SUMPRODUCT(AM516:AM$530, OFFSET(AM$533,0, 0, COUNT($B$330:$B$530) - $B923, 1))</f>
        <v>0</v>
      </c>
      <c r="AN923" s="12">
        <f ca="1">SUMPRODUCT(AN516:AN$530, OFFSET(AN$533,0, 0, COUNT($B$330:$B$530) - $B923, 1))</f>
        <v>0</v>
      </c>
      <c r="AO923" s="12">
        <f ca="1">SUMPRODUCT(AO516:AO$530, OFFSET(AO$533,0, 0, COUNT($B$330:$B$530) - $B923, 1))</f>
        <v>0</v>
      </c>
    </row>
    <row r="924" spans="2:41">
      <c r="B924" s="33">
        <v>187</v>
      </c>
      <c r="C924" s="12">
        <f ca="1">SUMPRODUCT(C517:C$530, OFFSET(C$533,0, 0, COUNT($B$330:$B$530) - $B924, 1))</f>
        <v>0</v>
      </c>
      <c r="D924" s="12">
        <f ca="1">SUMPRODUCT(D517:D$530, OFFSET(D$533,0, 0, COUNT($B$330:$B$530) - $B924, 1))</f>
        <v>0</v>
      </c>
      <c r="E924" s="12">
        <f ca="1">SUMPRODUCT(E517:E$530, OFFSET(E$533,0, 0, COUNT($B$330:$B$530) - $B924, 1))</f>
        <v>0</v>
      </c>
      <c r="F924" s="12">
        <f ca="1">SUMPRODUCT(F517:F$530, OFFSET(F$533,0, 0, COUNT($B$330:$B$530) - $B924, 1))</f>
        <v>0</v>
      </c>
      <c r="G924" s="12">
        <f ca="1">SUMPRODUCT(G517:G$530, OFFSET(G$533,0, 0, COUNT($B$330:$B$530) - $B924, 1))</f>
        <v>0</v>
      </c>
      <c r="H924" s="12">
        <f ca="1">SUMPRODUCT(H517:H$530, OFFSET(H$533,0, 0, COUNT($B$330:$B$530) - $B924, 1))</f>
        <v>0</v>
      </c>
      <c r="I924" s="12">
        <f ca="1">SUMPRODUCT(I517:I$530, OFFSET(I$533,0, 0, COUNT($B$330:$B$530) - $B924, 1))</f>
        <v>0</v>
      </c>
      <c r="J924" s="12">
        <f ca="1">SUMPRODUCT(J517:J$530, OFFSET(J$533,0, 0, COUNT($B$330:$B$530) - $B924, 1))</f>
        <v>0</v>
      </c>
      <c r="K924" s="12">
        <f ca="1">SUMPRODUCT(K517:K$530, OFFSET(K$533,0, 0, COUNT($B$330:$B$530) - $B924, 1))</f>
        <v>0</v>
      </c>
      <c r="L924" s="12">
        <f ca="1">SUMPRODUCT(L517:L$530, OFFSET(L$533,0, 0, COUNT($B$330:$B$530) - $B924, 1))</f>
        <v>0</v>
      </c>
      <c r="M924" s="12">
        <f ca="1">SUMPRODUCT(M517:M$530, OFFSET(M$533,0, 0, COUNT($B$330:$B$530) - $B924, 1))</f>
        <v>0</v>
      </c>
      <c r="N924" s="12">
        <f ca="1">SUMPRODUCT(N517:N$530, OFFSET(N$533,0, 0, COUNT($B$330:$B$530) - $B924, 1))</f>
        <v>0</v>
      </c>
      <c r="O924" s="12">
        <f ca="1">SUMPRODUCT(O517:O$530, OFFSET(O$533,0, 0, COUNT($B$330:$B$530) - $B924, 1))</f>
        <v>0</v>
      </c>
      <c r="P924" s="12">
        <f ca="1">SUMPRODUCT(P517:P$530, OFFSET(P$533,0, 0, COUNT($B$330:$B$530) - $B924, 1))</f>
        <v>0</v>
      </c>
      <c r="Q924" s="12">
        <f ca="1">SUMPRODUCT(Q517:Q$530, OFFSET(Q$533,0, 0, COUNT($B$330:$B$530) - $B924, 1))</f>
        <v>0</v>
      </c>
      <c r="R924" s="12">
        <f ca="1">SUMPRODUCT(R517:R$530, OFFSET(R$533,0, 0, COUNT($B$330:$B$530) - $B924, 1))</f>
        <v>0</v>
      </c>
      <c r="S924" s="12">
        <f ca="1">SUMPRODUCT(S517:S$530, OFFSET(S$533,0, 0, COUNT($B$330:$B$530) - $B924, 1))</f>
        <v>0</v>
      </c>
      <c r="T924" s="12">
        <f ca="1">SUMPRODUCT(T517:T$530, OFFSET(T$533,0, 0, COUNT($B$330:$B$530) - $B924, 1))</f>
        <v>0</v>
      </c>
      <c r="U924" s="12">
        <f ca="1">SUMPRODUCT(U517:U$530, OFFSET(U$533,0, 0, COUNT($B$330:$B$530) - $B924, 1))</f>
        <v>0</v>
      </c>
      <c r="V924" s="12">
        <f ca="1">SUMPRODUCT(V517:V$530, OFFSET(V$533,0, 0, COUNT($B$330:$B$530) - $B924, 1))</f>
        <v>0</v>
      </c>
      <c r="W924" s="12">
        <f ca="1">SUMPRODUCT(W517:W$530, OFFSET(W$533,0, 0, COUNT($B$330:$B$530) - $B924, 1))</f>
        <v>0</v>
      </c>
      <c r="X924" s="12">
        <f ca="1">SUMPRODUCT(X517:X$530, OFFSET(X$533,0, 0, COUNT($B$330:$B$530) - $B924, 1))</f>
        <v>0</v>
      </c>
      <c r="Y924" s="12">
        <f ca="1">SUMPRODUCT(Y517:Y$530, OFFSET(Y$533,0, 0, COUNT($B$330:$B$530) - $B924, 1))</f>
        <v>0</v>
      </c>
      <c r="Z924" s="12">
        <f ca="1">SUMPRODUCT(Z517:Z$530, OFFSET(Z$533,0, 0, COUNT($B$330:$B$530) - $B924, 1))</f>
        <v>0</v>
      </c>
      <c r="AA924" s="12">
        <f ca="1">SUMPRODUCT(AA517:AA$530, OFFSET(AA$533,0, 0, COUNT($B$330:$B$530) - $B924, 1))</f>
        <v>0</v>
      </c>
      <c r="AB924" s="12">
        <f ca="1">SUMPRODUCT(AB517:AB$530, OFFSET(AB$533,0, 0, COUNT($B$330:$B$530) - $B924, 1))</f>
        <v>0</v>
      </c>
      <c r="AC924" s="12">
        <f ca="1">SUMPRODUCT(AC517:AC$530, OFFSET(AC$533,0, 0, COUNT($B$330:$B$530) - $B924, 1))</f>
        <v>0</v>
      </c>
      <c r="AD924" s="12">
        <f ca="1">SUMPRODUCT(AD517:AD$530, OFFSET(AD$533,0, 0, COUNT($B$330:$B$530) - $B924, 1))</f>
        <v>0</v>
      </c>
      <c r="AE924" s="12">
        <f ca="1">SUMPRODUCT(AE517:AE$530, OFFSET(AE$533,0, 0, COUNT($B$330:$B$530) - $B924, 1))</f>
        <v>0</v>
      </c>
      <c r="AF924" s="12">
        <f ca="1">SUMPRODUCT(AF517:AF$530, OFFSET(AF$533,0, 0, COUNT($B$330:$B$530) - $B924, 1))</f>
        <v>0</v>
      </c>
      <c r="AG924" s="12">
        <f ca="1">SUMPRODUCT(AG517:AG$530, OFFSET(AG$533,0, 0, COUNT($B$330:$B$530) - $B924, 1))</f>
        <v>0</v>
      </c>
      <c r="AH924" s="12">
        <f ca="1">SUMPRODUCT(AH517:AH$530, OFFSET(AH$533,0, 0, COUNT($B$330:$B$530) - $B924, 1))</f>
        <v>0</v>
      </c>
      <c r="AI924" s="12">
        <f ca="1">SUMPRODUCT(AI517:AI$530, OFFSET(AI$533,0, 0, COUNT($B$330:$B$530) - $B924, 1))</f>
        <v>0</v>
      </c>
      <c r="AJ924" s="12">
        <f ca="1">SUMPRODUCT(AJ517:AJ$530, OFFSET(AJ$533,0, 0, COUNT($B$330:$B$530) - $B924, 1))</f>
        <v>0</v>
      </c>
      <c r="AK924" s="12">
        <f ca="1">SUMPRODUCT(AK517:AK$530, OFFSET(AK$533,0, 0, COUNT($B$330:$B$530) - $B924, 1))</f>
        <v>0</v>
      </c>
      <c r="AL924" s="12">
        <f ca="1">SUMPRODUCT(AL517:AL$530, OFFSET(AL$533,0, 0, COUNT($B$330:$B$530) - $B924, 1))</f>
        <v>0</v>
      </c>
      <c r="AM924" s="12">
        <f ca="1">SUMPRODUCT(AM517:AM$530, OFFSET(AM$533,0, 0, COUNT($B$330:$B$530) - $B924, 1))</f>
        <v>0</v>
      </c>
      <c r="AN924" s="12">
        <f ca="1">SUMPRODUCT(AN517:AN$530, OFFSET(AN$533,0, 0, COUNT($B$330:$B$530) - $B924, 1))</f>
        <v>0</v>
      </c>
      <c r="AO924" s="12">
        <f ca="1">SUMPRODUCT(AO517:AO$530, OFFSET(AO$533,0, 0, COUNT($B$330:$B$530) - $B924, 1))</f>
        <v>0</v>
      </c>
    </row>
    <row r="925" spans="2:41">
      <c r="B925" s="33">
        <v>188</v>
      </c>
      <c r="C925" s="12">
        <f ca="1">SUMPRODUCT(C518:C$530, OFFSET(C$533,0, 0, COUNT($B$330:$B$530) - $B925, 1))</f>
        <v>0</v>
      </c>
      <c r="D925" s="12">
        <f ca="1">SUMPRODUCT(D518:D$530, OFFSET(D$533,0, 0, COUNT($B$330:$B$530) - $B925, 1))</f>
        <v>0</v>
      </c>
      <c r="E925" s="12">
        <f ca="1">SUMPRODUCT(E518:E$530, OFFSET(E$533,0, 0, COUNT($B$330:$B$530) - $B925, 1))</f>
        <v>0</v>
      </c>
      <c r="F925" s="12">
        <f ca="1">SUMPRODUCT(F518:F$530, OFFSET(F$533,0, 0, COUNT($B$330:$B$530) - $B925, 1))</f>
        <v>0</v>
      </c>
      <c r="G925" s="12">
        <f ca="1">SUMPRODUCT(G518:G$530, OFFSET(G$533,0, 0, COUNT($B$330:$B$530) - $B925, 1))</f>
        <v>0</v>
      </c>
      <c r="H925" s="12">
        <f ca="1">SUMPRODUCT(H518:H$530, OFFSET(H$533,0, 0, COUNT($B$330:$B$530) - $B925, 1))</f>
        <v>0</v>
      </c>
      <c r="I925" s="12">
        <f ca="1">SUMPRODUCT(I518:I$530, OFFSET(I$533,0, 0, COUNT($B$330:$B$530) - $B925, 1))</f>
        <v>0</v>
      </c>
      <c r="J925" s="12">
        <f ca="1">SUMPRODUCT(J518:J$530, OFFSET(J$533,0, 0, COUNT($B$330:$B$530) - $B925, 1))</f>
        <v>0</v>
      </c>
      <c r="K925" s="12">
        <f ca="1">SUMPRODUCT(K518:K$530, OFFSET(K$533,0, 0, COUNT($B$330:$B$530) - $B925, 1))</f>
        <v>0</v>
      </c>
      <c r="L925" s="12">
        <f ca="1">SUMPRODUCT(L518:L$530, OFFSET(L$533,0, 0, COUNT($B$330:$B$530) - $B925, 1))</f>
        <v>0</v>
      </c>
      <c r="M925" s="12">
        <f ca="1">SUMPRODUCT(M518:M$530, OFFSET(M$533,0, 0, COUNT($B$330:$B$530) - $B925, 1))</f>
        <v>0</v>
      </c>
      <c r="N925" s="12">
        <f ca="1">SUMPRODUCT(N518:N$530, OFFSET(N$533,0, 0, COUNT($B$330:$B$530) - $B925, 1))</f>
        <v>0</v>
      </c>
      <c r="O925" s="12">
        <f ca="1">SUMPRODUCT(O518:O$530, OFFSET(O$533,0, 0, COUNT($B$330:$B$530) - $B925, 1))</f>
        <v>0</v>
      </c>
      <c r="P925" s="12">
        <f ca="1">SUMPRODUCT(P518:P$530, OFFSET(P$533,0, 0, COUNT($B$330:$B$530) - $B925, 1))</f>
        <v>0</v>
      </c>
      <c r="Q925" s="12">
        <f ca="1">SUMPRODUCT(Q518:Q$530, OFFSET(Q$533,0, 0, COUNT($B$330:$B$530) - $B925, 1))</f>
        <v>0</v>
      </c>
      <c r="R925" s="12">
        <f ca="1">SUMPRODUCT(R518:R$530, OFFSET(R$533,0, 0, COUNT($B$330:$B$530) - $B925, 1))</f>
        <v>0</v>
      </c>
      <c r="S925" s="12">
        <f ca="1">SUMPRODUCT(S518:S$530, OFFSET(S$533,0, 0, COUNT($B$330:$B$530) - $B925, 1))</f>
        <v>0</v>
      </c>
      <c r="T925" s="12">
        <f ca="1">SUMPRODUCT(T518:T$530, OFFSET(T$533,0, 0, COUNT($B$330:$B$530) - $B925, 1))</f>
        <v>0</v>
      </c>
      <c r="U925" s="12">
        <f ca="1">SUMPRODUCT(U518:U$530, OFFSET(U$533,0, 0, COUNT($B$330:$B$530) - $B925, 1))</f>
        <v>0</v>
      </c>
      <c r="V925" s="12">
        <f ca="1">SUMPRODUCT(V518:V$530, OFFSET(V$533,0, 0, COUNT($B$330:$B$530) - $B925, 1))</f>
        <v>0</v>
      </c>
      <c r="W925" s="12">
        <f ca="1">SUMPRODUCT(W518:W$530, OFFSET(W$533,0, 0, COUNT($B$330:$B$530) - $B925, 1))</f>
        <v>0</v>
      </c>
      <c r="X925" s="12">
        <f ca="1">SUMPRODUCT(X518:X$530, OFFSET(X$533,0, 0, COUNT($B$330:$B$530) - $B925, 1))</f>
        <v>0</v>
      </c>
      <c r="Y925" s="12">
        <f ca="1">SUMPRODUCT(Y518:Y$530, OFFSET(Y$533,0, 0, COUNT($B$330:$B$530) - $B925, 1))</f>
        <v>0</v>
      </c>
      <c r="Z925" s="12">
        <f ca="1">SUMPRODUCT(Z518:Z$530, OFFSET(Z$533,0, 0, COUNT($B$330:$B$530) - $B925, 1))</f>
        <v>0</v>
      </c>
      <c r="AA925" s="12">
        <f ca="1">SUMPRODUCT(AA518:AA$530, OFFSET(AA$533,0, 0, COUNT($B$330:$B$530) - $B925, 1))</f>
        <v>0</v>
      </c>
      <c r="AB925" s="12">
        <f ca="1">SUMPRODUCT(AB518:AB$530, OFFSET(AB$533,0, 0, COUNT($B$330:$B$530) - $B925, 1))</f>
        <v>0</v>
      </c>
      <c r="AC925" s="12">
        <f ca="1">SUMPRODUCT(AC518:AC$530, OFFSET(AC$533,0, 0, COUNT($B$330:$B$530) - $B925, 1))</f>
        <v>0</v>
      </c>
      <c r="AD925" s="12">
        <f ca="1">SUMPRODUCT(AD518:AD$530, OFFSET(AD$533,0, 0, COUNT($B$330:$B$530) - $B925, 1))</f>
        <v>0</v>
      </c>
      <c r="AE925" s="12">
        <f ca="1">SUMPRODUCT(AE518:AE$530, OFFSET(AE$533,0, 0, COUNT($B$330:$B$530) - $B925, 1))</f>
        <v>0</v>
      </c>
      <c r="AF925" s="12">
        <f ca="1">SUMPRODUCT(AF518:AF$530, OFFSET(AF$533,0, 0, COUNT($B$330:$B$530) - $B925, 1))</f>
        <v>0</v>
      </c>
      <c r="AG925" s="12">
        <f ca="1">SUMPRODUCT(AG518:AG$530, OFFSET(AG$533,0, 0, COUNT($B$330:$B$530) - $B925, 1))</f>
        <v>0</v>
      </c>
      <c r="AH925" s="12">
        <f ca="1">SUMPRODUCT(AH518:AH$530, OFFSET(AH$533,0, 0, COUNT($B$330:$B$530) - $B925, 1))</f>
        <v>0</v>
      </c>
      <c r="AI925" s="12">
        <f ca="1">SUMPRODUCT(AI518:AI$530, OFFSET(AI$533,0, 0, COUNT($B$330:$B$530) - $B925, 1))</f>
        <v>0</v>
      </c>
      <c r="AJ925" s="12">
        <f ca="1">SUMPRODUCT(AJ518:AJ$530, OFFSET(AJ$533,0, 0, COUNT($B$330:$B$530) - $B925, 1))</f>
        <v>0</v>
      </c>
      <c r="AK925" s="12">
        <f ca="1">SUMPRODUCT(AK518:AK$530, OFFSET(AK$533,0, 0, COUNT($B$330:$B$530) - $B925, 1))</f>
        <v>0</v>
      </c>
      <c r="AL925" s="12">
        <f ca="1">SUMPRODUCT(AL518:AL$530, OFFSET(AL$533,0, 0, COUNT($B$330:$B$530) - $B925, 1))</f>
        <v>0</v>
      </c>
      <c r="AM925" s="12">
        <f ca="1">SUMPRODUCT(AM518:AM$530, OFFSET(AM$533,0, 0, COUNT($B$330:$B$530) - $B925, 1))</f>
        <v>0</v>
      </c>
      <c r="AN925" s="12">
        <f ca="1">SUMPRODUCT(AN518:AN$530, OFFSET(AN$533,0, 0, COUNT($B$330:$B$530) - $B925, 1))</f>
        <v>0</v>
      </c>
      <c r="AO925" s="12">
        <f ca="1">SUMPRODUCT(AO518:AO$530, OFFSET(AO$533,0, 0, COUNT($B$330:$B$530) - $B925, 1))</f>
        <v>0</v>
      </c>
    </row>
    <row r="926" spans="2:41">
      <c r="B926" s="33">
        <v>189</v>
      </c>
      <c r="C926" s="12">
        <f ca="1">SUMPRODUCT(C519:C$530, OFFSET(C$533,0, 0, COUNT($B$330:$B$530) - $B926, 1))</f>
        <v>0</v>
      </c>
      <c r="D926" s="12">
        <f ca="1">SUMPRODUCT(D519:D$530, OFFSET(D$533,0, 0, COUNT($B$330:$B$530) - $B926, 1))</f>
        <v>0</v>
      </c>
      <c r="E926" s="12">
        <f ca="1">SUMPRODUCT(E519:E$530, OFFSET(E$533,0, 0, COUNT($B$330:$B$530) - $B926, 1))</f>
        <v>0</v>
      </c>
      <c r="F926" s="12">
        <f ca="1">SUMPRODUCT(F519:F$530, OFFSET(F$533,0, 0, COUNT($B$330:$B$530) - $B926, 1))</f>
        <v>0</v>
      </c>
      <c r="G926" s="12">
        <f ca="1">SUMPRODUCT(G519:G$530, OFFSET(G$533,0, 0, COUNT($B$330:$B$530) - $B926, 1))</f>
        <v>0</v>
      </c>
      <c r="H926" s="12">
        <f ca="1">SUMPRODUCT(H519:H$530, OFFSET(H$533,0, 0, COUNT($B$330:$B$530) - $B926, 1))</f>
        <v>0</v>
      </c>
      <c r="I926" s="12">
        <f ca="1">SUMPRODUCT(I519:I$530, OFFSET(I$533,0, 0, COUNT($B$330:$B$530) - $B926, 1))</f>
        <v>0</v>
      </c>
      <c r="J926" s="12">
        <f ca="1">SUMPRODUCT(J519:J$530, OFFSET(J$533,0, 0, COUNT($B$330:$B$530) - $B926, 1))</f>
        <v>0</v>
      </c>
      <c r="K926" s="12">
        <f ca="1">SUMPRODUCT(K519:K$530, OFFSET(K$533,0, 0, COUNT($B$330:$B$530) - $B926, 1))</f>
        <v>0</v>
      </c>
      <c r="L926" s="12">
        <f ca="1">SUMPRODUCT(L519:L$530, OFFSET(L$533,0, 0, COUNT($B$330:$B$530) - $B926, 1))</f>
        <v>0</v>
      </c>
      <c r="M926" s="12">
        <f ca="1">SUMPRODUCT(M519:M$530, OFFSET(M$533,0, 0, COUNT($B$330:$B$530) - $B926, 1))</f>
        <v>0</v>
      </c>
      <c r="N926" s="12">
        <f ca="1">SUMPRODUCT(N519:N$530, OFFSET(N$533,0, 0, COUNT($B$330:$B$530) - $B926, 1))</f>
        <v>0</v>
      </c>
      <c r="O926" s="12">
        <f ca="1">SUMPRODUCT(O519:O$530, OFFSET(O$533,0, 0, COUNT($B$330:$B$530) - $B926, 1))</f>
        <v>0</v>
      </c>
      <c r="P926" s="12">
        <f ca="1">SUMPRODUCT(P519:P$530, OFFSET(P$533,0, 0, COUNT($B$330:$B$530) - $B926, 1))</f>
        <v>0</v>
      </c>
      <c r="Q926" s="12">
        <f ca="1">SUMPRODUCT(Q519:Q$530, OFFSET(Q$533,0, 0, COUNT($B$330:$B$530) - $B926, 1))</f>
        <v>0</v>
      </c>
      <c r="R926" s="12">
        <f ca="1">SUMPRODUCT(R519:R$530, OFFSET(R$533,0, 0, COUNT($B$330:$B$530) - $B926, 1))</f>
        <v>0</v>
      </c>
      <c r="S926" s="12">
        <f ca="1">SUMPRODUCT(S519:S$530, OFFSET(S$533,0, 0, COUNT($B$330:$B$530) - $B926, 1))</f>
        <v>0</v>
      </c>
      <c r="T926" s="12">
        <f ca="1">SUMPRODUCT(T519:T$530, OFFSET(T$533,0, 0, COUNT($B$330:$B$530) - $B926, 1))</f>
        <v>0</v>
      </c>
      <c r="U926" s="12">
        <f ca="1">SUMPRODUCT(U519:U$530, OFFSET(U$533,0, 0, COUNT($B$330:$B$530) - $B926, 1))</f>
        <v>0</v>
      </c>
      <c r="V926" s="12">
        <f ca="1">SUMPRODUCT(V519:V$530, OFFSET(V$533,0, 0, COUNT($B$330:$B$530) - $B926, 1))</f>
        <v>0</v>
      </c>
      <c r="W926" s="12">
        <f ca="1">SUMPRODUCT(W519:W$530, OFFSET(W$533,0, 0, COUNT($B$330:$B$530) - $B926, 1))</f>
        <v>0</v>
      </c>
      <c r="X926" s="12">
        <f ca="1">SUMPRODUCT(X519:X$530, OFFSET(X$533,0, 0, COUNT($B$330:$B$530) - $B926, 1))</f>
        <v>0</v>
      </c>
      <c r="Y926" s="12">
        <f ca="1">SUMPRODUCT(Y519:Y$530, OFFSET(Y$533,0, 0, COUNT($B$330:$B$530) - $B926, 1))</f>
        <v>0</v>
      </c>
      <c r="Z926" s="12">
        <f ca="1">SUMPRODUCT(Z519:Z$530, OFFSET(Z$533,0, 0, COUNT($B$330:$B$530) - $B926, 1))</f>
        <v>0</v>
      </c>
      <c r="AA926" s="12">
        <f ca="1">SUMPRODUCT(AA519:AA$530, OFFSET(AA$533,0, 0, COUNT($B$330:$B$530) - $B926, 1))</f>
        <v>0</v>
      </c>
      <c r="AB926" s="12">
        <f ca="1">SUMPRODUCT(AB519:AB$530, OFFSET(AB$533,0, 0, COUNT($B$330:$B$530) - $B926, 1))</f>
        <v>0</v>
      </c>
      <c r="AC926" s="12">
        <f ca="1">SUMPRODUCT(AC519:AC$530, OFFSET(AC$533,0, 0, COUNT($B$330:$B$530) - $B926, 1))</f>
        <v>0</v>
      </c>
      <c r="AD926" s="12">
        <f ca="1">SUMPRODUCT(AD519:AD$530, OFFSET(AD$533,0, 0, COUNT($B$330:$B$530) - $B926, 1))</f>
        <v>0</v>
      </c>
      <c r="AE926" s="12">
        <f ca="1">SUMPRODUCT(AE519:AE$530, OFFSET(AE$533,0, 0, COUNT($B$330:$B$530) - $B926, 1))</f>
        <v>0</v>
      </c>
      <c r="AF926" s="12">
        <f ca="1">SUMPRODUCT(AF519:AF$530, OFFSET(AF$533,0, 0, COUNT($B$330:$B$530) - $B926, 1))</f>
        <v>0</v>
      </c>
      <c r="AG926" s="12">
        <f ca="1">SUMPRODUCT(AG519:AG$530, OFFSET(AG$533,0, 0, COUNT($B$330:$B$530) - $B926, 1))</f>
        <v>0</v>
      </c>
      <c r="AH926" s="12">
        <f ca="1">SUMPRODUCT(AH519:AH$530, OFFSET(AH$533,0, 0, COUNT($B$330:$B$530) - $B926, 1))</f>
        <v>0</v>
      </c>
      <c r="AI926" s="12">
        <f ca="1">SUMPRODUCT(AI519:AI$530, OFFSET(AI$533,0, 0, COUNT($B$330:$B$530) - $B926, 1))</f>
        <v>0</v>
      </c>
      <c r="AJ926" s="12">
        <f ca="1">SUMPRODUCT(AJ519:AJ$530, OFFSET(AJ$533,0, 0, COUNT($B$330:$B$530) - $B926, 1))</f>
        <v>0</v>
      </c>
      <c r="AK926" s="12">
        <f ca="1">SUMPRODUCT(AK519:AK$530, OFFSET(AK$533,0, 0, COUNT($B$330:$B$530) - $B926, 1))</f>
        <v>0</v>
      </c>
      <c r="AL926" s="12">
        <f ca="1">SUMPRODUCT(AL519:AL$530, OFFSET(AL$533,0, 0, COUNT($B$330:$B$530) - $B926, 1))</f>
        <v>0</v>
      </c>
      <c r="AM926" s="12">
        <f ca="1">SUMPRODUCT(AM519:AM$530, OFFSET(AM$533,0, 0, COUNT($B$330:$B$530) - $B926, 1))</f>
        <v>0</v>
      </c>
      <c r="AN926" s="12">
        <f ca="1">SUMPRODUCT(AN519:AN$530, OFFSET(AN$533,0, 0, COUNT($B$330:$B$530) - $B926, 1))</f>
        <v>0</v>
      </c>
      <c r="AO926" s="12">
        <f ca="1">SUMPRODUCT(AO519:AO$530, OFFSET(AO$533,0, 0, COUNT($B$330:$B$530) - $B926, 1))</f>
        <v>0</v>
      </c>
    </row>
    <row r="927" spans="2:41">
      <c r="B927" s="33">
        <v>190</v>
      </c>
      <c r="C927" s="12">
        <f ca="1">SUMPRODUCT(C520:C$530, OFFSET(C$533,0, 0, COUNT($B$330:$B$530) - $B927, 1))</f>
        <v>0</v>
      </c>
      <c r="D927" s="12">
        <f ca="1">SUMPRODUCT(D520:D$530, OFFSET(D$533,0, 0, COUNT($B$330:$B$530) - $B927, 1))</f>
        <v>0</v>
      </c>
      <c r="E927" s="12">
        <f ca="1">SUMPRODUCT(E520:E$530, OFFSET(E$533,0, 0, COUNT($B$330:$B$530) - $B927, 1))</f>
        <v>0</v>
      </c>
      <c r="F927" s="12">
        <f ca="1">SUMPRODUCT(F520:F$530, OFFSET(F$533,0, 0, COUNT($B$330:$B$530) - $B927, 1))</f>
        <v>0</v>
      </c>
      <c r="G927" s="12">
        <f ca="1">SUMPRODUCT(G520:G$530, OFFSET(G$533,0, 0, COUNT($B$330:$B$530) - $B927, 1))</f>
        <v>0</v>
      </c>
      <c r="H927" s="12">
        <f ca="1">SUMPRODUCT(H520:H$530, OFFSET(H$533,0, 0, COUNT($B$330:$B$530) - $B927, 1))</f>
        <v>0</v>
      </c>
      <c r="I927" s="12">
        <f ca="1">SUMPRODUCT(I520:I$530, OFFSET(I$533,0, 0, COUNT($B$330:$B$530) - $B927, 1))</f>
        <v>0</v>
      </c>
      <c r="J927" s="12">
        <f ca="1">SUMPRODUCT(J520:J$530, OFFSET(J$533,0, 0, COUNT($B$330:$B$530) - $B927, 1))</f>
        <v>0</v>
      </c>
      <c r="K927" s="12">
        <f ca="1">SUMPRODUCT(K520:K$530, OFFSET(K$533,0, 0, COUNT($B$330:$B$530) - $B927, 1))</f>
        <v>0</v>
      </c>
      <c r="L927" s="12">
        <f ca="1">SUMPRODUCT(L520:L$530, OFFSET(L$533,0, 0, COUNT($B$330:$B$530) - $B927, 1))</f>
        <v>0</v>
      </c>
      <c r="M927" s="12">
        <f ca="1">SUMPRODUCT(M520:M$530, OFFSET(M$533,0, 0, COUNT($B$330:$B$530) - $B927, 1))</f>
        <v>0</v>
      </c>
      <c r="N927" s="12">
        <f ca="1">SUMPRODUCT(N520:N$530, OFFSET(N$533,0, 0, COUNT($B$330:$B$530) - $B927, 1))</f>
        <v>0</v>
      </c>
      <c r="O927" s="12">
        <f ca="1">SUMPRODUCT(O520:O$530, OFFSET(O$533,0, 0, COUNT($B$330:$B$530) - $B927, 1))</f>
        <v>0</v>
      </c>
      <c r="P927" s="12">
        <f ca="1">SUMPRODUCT(P520:P$530, OFFSET(P$533,0, 0, COUNT($B$330:$B$530) - $B927, 1))</f>
        <v>0</v>
      </c>
      <c r="Q927" s="12">
        <f ca="1">SUMPRODUCT(Q520:Q$530, OFFSET(Q$533,0, 0, COUNT($B$330:$B$530) - $B927, 1))</f>
        <v>0</v>
      </c>
      <c r="R927" s="12">
        <f ca="1">SUMPRODUCT(R520:R$530, OFFSET(R$533,0, 0, COUNT($B$330:$B$530) - $B927, 1))</f>
        <v>0</v>
      </c>
      <c r="S927" s="12">
        <f ca="1">SUMPRODUCT(S520:S$530, OFFSET(S$533,0, 0, COUNT($B$330:$B$530) - $B927, 1))</f>
        <v>0</v>
      </c>
      <c r="T927" s="12">
        <f ca="1">SUMPRODUCT(T520:T$530, OFFSET(T$533,0, 0, COUNT($B$330:$B$530) - $B927, 1))</f>
        <v>0</v>
      </c>
      <c r="U927" s="12">
        <f ca="1">SUMPRODUCT(U520:U$530, OFFSET(U$533,0, 0, COUNT($B$330:$B$530) - $B927, 1))</f>
        <v>0</v>
      </c>
      <c r="V927" s="12">
        <f ca="1">SUMPRODUCT(V520:V$530, OFFSET(V$533,0, 0, COUNT($B$330:$B$530) - $B927, 1))</f>
        <v>0</v>
      </c>
      <c r="W927" s="12">
        <f ca="1">SUMPRODUCT(W520:W$530, OFFSET(W$533,0, 0, COUNT($B$330:$B$530) - $B927, 1))</f>
        <v>0</v>
      </c>
      <c r="X927" s="12">
        <f ca="1">SUMPRODUCT(X520:X$530, OFFSET(X$533,0, 0, COUNT($B$330:$B$530) - $B927, 1))</f>
        <v>0</v>
      </c>
      <c r="Y927" s="12">
        <f ca="1">SUMPRODUCT(Y520:Y$530, OFFSET(Y$533,0, 0, COUNT($B$330:$B$530) - $B927, 1))</f>
        <v>0</v>
      </c>
      <c r="Z927" s="12">
        <f ca="1">SUMPRODUCT(Z520:Z$530, OFFSET(Z$533,0, 0, COUNT($B$330:$B$530) - $B927, 1))</f>
        <v>0</v>
      </c>
      <c r="AA927" s="12">
        <f ca="1">SUMPRODUCT(AA520:AA$530, OFFSET(AA$533,0, 0, COUNT($B$330:$B$530) - $B927, 1))</f>
        <v>0</v>
      </c>
      <c r="AB927" s="12">
        <f ca="1">SUMPRODUCT(AB520:AB$530, OFFSET(AB$533,0, 0, COUNT($B$330:$B$530) - $B927, 1))</f>
        <v>0</v>
      </c>
      <c r="AC927" s="12">
        <f ca="1">SUMPRODUCT(AC520:AC$530, OFFSET(AC$533,0, 0, COUNT($B$330:$B$530) - $B927, 1))</f>
        <v>0</v>
      </c>
      <c r="AD927" s="12">
        <f ca="1">SUMPRODUCT(AD520:AD$530, OFFSET(AD$533,0, 0, COUNT($B$330:$B$530) - $B927, 1))</f>
        <v>0</v>
      </c>
      <c r="AE927" s="12">
        <f ca="1">SUMPRODUCT(AE520:AE$530, OFFSET(AE$533,0, 0, COUNT($B$330:$B$530) - $B927, 1))</f>
        <v>0</v>
      </c>
      <c r="AF927" s="12">
        <f ca="1">SUMPRODUCT(AF520:AF$530, OFFSET(AF$533,0, 0, COUNT($B$330:$B$530) - $B927, 1))</f>
        <v>0</v>
      </c>
      <c r="AG927" s="12">
        <f ca="1">SUMPRODUCT(AG520:AG$530, OFFSET(AG$533,0, 0, COUNT($B$330:$B$530) - $B927, 1))</f>
        <v>0</v>
      </c>
      <c r="AH927" s="12">
        <f ca="1">SUMPRODUCT(AH520:AH$530, OFFSET(AH$533,0, 0, COUNT($B$330:$B$530) - $B927, 1))</f>
        <v>0</v>
      </c>
      <c r="AI927" s="12">
        <f ca="1">SUMPRODUCT(AI520:AI$530, OFFSET(AI$533,0, 0, COUNT($B$330:$B$530) - $B927, 1))</f>
        <v>0</v>
      </c>
      <c r="AJ927" s="12">
        <f ca="1">SUMPRODUCT(AJ520:AJ$530, OFFSET(AJ$533,0, 0, COUNT($B$330:$B$530) - $B927, 1))</f>
        <v>0</v>
      </c>
      <c r="AK927" s="12">
        <f ca="1">SUMPRODUCT(AK520:AK$530, OFFSET(AK$533,0, 0, COUNT($B$330:$B$530) - $B927, 1))</f>
        <v>0</v>
      </c>
      <c r="AL927" s="12">
        <f ca="1">SUMPRODUCT(AL520:AL$530, OFFSET(AL$533,0, 0, COUNT($B$330:$B$530) - $B927, 1))</f>
        <v>0</v>
      </c>
      <c r="AM927" s="12">
        <f ca="1">SUMPRODUCT(AM520:AM$530, OFFSET(AM$533,0, 0, COUNT($B$330:$B$530) - $B927, 1))</f>
        <v>0</v>
      </c>
      <c r="AN927" s="12">
        <f ca="1">SUMPRODUCT(AN520:AN$530, OFFSET(AN$533,0, 0, COUNT($B$330:$B$530) - $B927, 1))</f>
        <v>0</v>
      </c>
      <c r="AO927" s="12">
        <f ca="1">SUMPRODUCT(AO520:AO$530, OFFSET(AO$533,0, 0, COUNT($B$330:$B$530) - $B927, 1))</f>
        <v>0</v>
      </c>
    </row>
    <row r="928" spans="2:41">
      <c r="B928" s="33">
        <v>191</v>
      </c>
      <c r="C928" s="12">
        <f ca="1">SUMPRODUCT(C521:C$530, OFFSET(C$533,0, 0, COUNT($B$330:$B$530) - $B928, 1))</f>
        <v>0</v>
      </c>
      <c r="D928" s="12">
        <f ca="1">SUMPRODUCT(D521:D$530, OFFSET(D$533,0, 0, COUNT($B$330:$B$530) - $B928, 1))</f>
        <v>0</v>
      </c>
      <c r="E928" s="12">
        <f ca="1">SUMPRODUCT(E521:E$530, OFFSET(E$533,0, 0, COUNT($B$330:$B$530) - $B928, 1))</f>
        <v>0</v>
      </c>
      <c r="F928" s="12">
        <f ca="1">SUMPRODUCT(F521:F$530, OFFSET(F$533,0, 0, COUNT($B$330:$B$530) - $B928, 1))</f>
        <v>0</v>
      </c>
      <c r="G928" s="12">
        <f ca="1">SUMPRODUCT(G521:G$530, OFFSET(G$533,0, 0, COUNT($B$330:$B$530) - $B928, 1))</f>
        <v>0</v>
      </c>
      <c r="H928" s="12">
        <f ca="1">SUMPRODUCT(H521:H$530, OFFSET(H$533,0, 0, COUNT($B$330:$B$530) - $B928, 1))</f>
        <v>0</v>
      </c>
      <c r="I928" s="12">
        <f ca="1">SUMPRODUCT(I521:I$530, OFFSET(I$533,0, 0, COUNT($B$330:$B$530) - $B928, 1))</f>
        <v>0</v>
      </c>
      <c r="J928" s="12">
        <f ca="1">SUMPRODUCT(J521:J$530, OFFSET(J$533,0, 0, COUNT($B$330:$B$530) - $B928, 1))</f>
        <v>0</v>
      </c>
      <c r="K928" s="12">
        <f ca="1">SUMPRODUCT(K521:K$530, OFFSET(K$533,0, 0, COUNT($B$330:$B$530) - $B928, 1))</f>
        <v>0</v>
      </c>
      <c r="L928" s="12">
        <f ca="1">SUMPRODUCT(L521:L$530, OFFSET(L$533,0, 0, COUNT($B$330:$B$530) - $B928, 1))</f>
        <v>0</v>
      </c>
      <c r="M928" s="12">
        <f ca="1">SUMPRODUCT(M521:M$530, OFFSET(M$533,0, 0, COUNT($B$330:$B$530) - $B928, 1))</f>
        <v>0</v>
      </c>
      <c r="N928" s="12">
        <f ca="1">SUMPRODUCT(N521:N$530, OFFSET(N$533,0, 0, COUNT($B$330:$B$530) - $B928, 1))</f>
        <v>0</v>
      </c>
      <c r="O928" s="12">
        <f ca="1">SUMPRODUCT(O521:O$530, OFFSET(O$533,0, 0, COUNT($B$330:$B$530) - $B928, 1))</f>
        <v>0</v>
      </c>
      <c r="P928" s="12">
        <f ca="1">SUMPRODUCT(P521:P$530, OFFSET(P$533,0, 0, COUNT($B$330:$B$530) - $B928, 1))</f>
        <v>0</v>
      </c>
      <c r="Q928" s="12">
        <f ca="1">SUMPRODUCT(Q521:Q$530, OFFSET(Q$533,0, 0, COUNT($B$330:$B$530) - $B928, 1))</f>
        <v>0</v>
      </c>
      <c r="R928" s="12">
        <f ca="1">SUMPRODUCT(R521:R$530, OFFSET(R$533,0, 0, COUNT($B$330:$B$530) - $B928, 1))</f>
        <v>0</v>
      </c>
      <c r="S928" s="12">
        <f ca="1">SUMPRODUCT(S521:S$530, OFFSET(S$533,0, 0, COUNT($B$330:$B$530) - $B928, 1))</f>
        <v>0</v>
      </c>
      <c r="T928" s="12">
        <f ca="1">SUMPRODUCT(T521:T$530, OFFSET(T$533,0, 0, COUNT($B$330:$B$530) - $B928, 1))</f>
        <v>0</v>
      </c>
      <c r="U928" s="12">
        <f ca="1">SUMPRODUCT(U521:U$530, OFFSET(U$533,0, 0, COUNT($B$330:$B$530) - $B928, 1))</f>
        <v>0</v>
      </c>
      <c r="V928" s="12">
        <f ca="1">SUMPRODUCT(V521:V$530, OFFSET(V$533,0, 0, COUNT($B$330:$B$530) - $B928, 1))</f>
        <v>0</v>
      </c>
      <c r="W928" s="12">
        <f ca="1">SUMPRODUCT(W521:W$530, OFFSET(W$533,0, 0, COUNT($B$330:$B$530) - $B928, 1))</f>
        <v>0</v>
      </c>
      <c r="X928" s="12">
        <f ca="1">SUMPRODUCT(X521:X$530, OFFSET(X$533,0, 0, COUNT($B$330:$B$530) - $B928, 1))</f>
        <v>0</v>
      </c>
      <c r="Y928" s="12">
        <f ca="1">SUMPRODUCT(Y521:Y$530, OFFSET(Y$533,0, 0, COUNT($B$330:$B$530) - $B928, 1))</f>
        <v>0</v>
      </c>
      <c r="Z928" s="12">
        <f ca="1">SUMPRODUCT(Z521:Z$530, OFFSET(Z$533,0, 0, COUNT($B$330:$B$530) - $B928, 1))</f>
        <v>0</v>
      </c>
      <c r="AA928" s="12">
        <f ca="1">SUMPRODUCT(AA521:AA$530, OFFSET(AA$533,0, 0, COUNT($B$330:$B$530) - $B928, 1))</f>
        <v>0</v>
      </c>
      <c r="AB928" s="12">
        <f ca="1">SUMPRODUCT(AB521:AB$530, OFFSET(AB$533,0, 0, COUNT($B$330:$B$530) - $B928, 1))</f>
        <v>0</v>
      </c>
      <c r="AC928" s="12">
        <f ca="1">SUMPRODUCT(AC521:AC$530, OFFSET(AC$533,0, 0, COUNT($B$330:$B$530) - $B928, 1))</f>
        <v>0</v>
      </c>
      <c r="AD928" s="12">
        <f ca="1">SUMPRODUCT(AD521:AD$530, OFFSET(AD$533,0, 0, COUNT($B$330:$B$530) - $B928, 1))</f>
        <v>0</v>
      </c>
      <c r="AE928" s="12">
        <f ca="1">SUMPRODUCT(AE521:AE$530, OFFSET(AE$533,0, 0, COUNT($B$330:$B$530) - $B928, 1))</f>
        <v>0</v>
      </c>
      <c r="AF928" s="12">
        <f ca="1">SUMPRODUCT(AF521:AF$530, OFFSET(AF$533,0, 0, COUNT($B$330:$B$530) - $B928, 1))</f>
        <v>0</v>
      </c>
      <c r="AG928" s="12">
        <f ca="1">SUMPRODUCT(AG521:AG$530, OFFSET(AG$533,0, 0, COUNT($B$330:$B$530) - $B928, 1))</f>
        <v>0</v>
      </c>
      <c r="AH928" s="12">
        <f ca="1">SUMPRODUCT(AH521:AH$530, OFFSET(AH$533,0, 0, COUNT($B$330:$B$530) - $B928, 1))</f>
        <v>0</v>
      </c>
      <c r="AI928" s="12">
        <f ca="1">SUMPRODUCT(AI521:AI$530, OFFSET(AI$533,0, 0, COUNT($B$330:$B$530) - $B928, 1))</f>
        <v>0</v>
      </c>
      <c r="AJ928" s="12">
        <f ca="1">SUMPRODUCT(AJ521:AJ$530, OFFSET(AJ$533,0, 0, COUNT($B$330:$B$530) - $B928, 1))</f>
        <v>0</v>
      </c>
      <c r="AK928" s="12">
        <f ca="1">SUMPRODUCT(AK521:AK$530, OFFSET(AK$533,0, 0, COUNT($B$330:$B$530) - $B928, 1))</f>
        <v>0</v>
      </c>
      <c r="AL928" s="12">
        <f ca="1">SUMPRODUCT(AL521:AL$530, OFFSET(AL$533,0, 0, COUNT($B$330:$B$530) - $B928, 1))</f>
        <v>0</v>
      </c>
      <c r="AM928" s="12">
        <f ca="1">SUMPRODUCT(AM521:AM$530, OFFSET(AM$533,0, 0, COUNT($B$330:$B$530) - $B928, 1))</f>
        <v>0</v>
      </c>
      <c r="AN928" s="12">
        <f ca="1">SUMPRODUCT(AN521:AN$530, OFFSET(AN$533,0, 0, COUNT($B$330:$B$530) - $B928, 1))</f>
        <v>0</v>
      </c>
      <c r="AO928" s="12">
        <f ca="1">SUMPRODUCT(AO521:AO$530, OFFSET(AO$533,0, 0, COUNT($B$330:$B$530) - $B928, 1))</f>
        <v>0</v>
      </c>
    </row>
    <row r="929" spans="2:41">
      <c r="B929" s="33">
        <v>192</v>
      </c>
      <c r="C929" s="12">
        <f ca="1">SUMPRODUCT(C522:C$530, OFFSET(C$533,0, 0, COUNT($B$330:$B$530) - $B929, 1))</f>
        <v>0</v>
      </c>
      <c r="D929" s="12">
        <f ca="1">SUMPRODUCT(D522:D$530, OFFSET(D$533,0, 0, COUNT($B$330:$B$530) - $B929, 1))</f>
        <v>0</v>
      </c>
      <c r="E929" s="12">
        <f ca="1">SUMPRODUCT(E522:E$530, OFFSET(E$533,0, 0, COUNT($B$330:$B$530) - $B929, 1))</f>
        <v>0</v>
      </c>
      <c r="F929" s="12">
        <f ca="1">SUMPRODUCT(F522:F$530, OFFSET(F$533,0, 0, COUNT($B$330:$B$530) - $B929, 1))</f>
        <v>0</v>
      </c>
      <c r="G929" s="12">
        <f ca="1">SUMPRODUCT(G522:G$530, OFFSET(G$533,0, 0, COUNT($B$330:$B$530) - $B929, 1))</f>
        <v>0</v>
      </c>
      <c r="H929" s="12">
        <f ca="1">SUMPRODUCT(H522:H$530, OFFSET(H$533,0, 0, COUNT($B$330:$B$530) - $B929, 1))</f>
        <v>0</v>
      </c>
      <c r="I929" s="12">
        <f ca="1">SUMPRODUCT(I522:I$530, OFFSET(I$533,0, 0, COUNT($B$330:$B$530) - $B929, 1))</f>
        <v>0</v>
      </c>
      <c r="J929" s="12">
        <f ca="1">SUMPRODUCT(J522:J$530, OFFSET(J$533,0, 0, COUNT($B$330:$B$530) - $B929, 1))</f>
        <v>0</v>
      </c>
      <c r="K929" s="12">
        <f ca="1">SUMPRODUCT(K522:K$530, OFFSET(K$533,0, 0, COUNT($B$330:$B$530) - $B929, 1))</f>
        <v>0</v>
      </c>
      <c r="L929" s="12">
        <f ca="1">SUMPRODUCT(L522:L$530, OFFSET(L$533,0, 0, COUNT($B$330:$B$530) - $B929, 1))</f>
        <v>0</v>
      </c>
      <c r="M929" s="12">
        <f ca="1">SUMPRODUCT(M522:M$530, OFFSET(M$533,0, 0, COUNT($B$330:$B$530) - $B929, 1))</f>
        <v>0</v>
      </c>
      <c r="N929" s="12">
        <f ca="1">SUMPRODUCT(N522:N$530, OFFSET(N$533,0, 0, COUNT($B$330:$B$530) - $B929, 1))</f>
        <v>0</v>
      </c>
      <c r="O929" s="12">
        <f ca="1">SUMPRODUCT(O522:O$530, OFFSET(O$533,0, 0, COUNT($B$330:$B$530) - $B929, 1))</f>
        <v>0</v>
      </c>
      <c r="P929" s="12">
        <f ca="1">SUMPRODUCT(P522:P$530, OFFSET(P$533,0, 0, COUNT($B$330:$B$530) - $B929, 1))</f>
        <v>0</v>
      </c>
      <c r="Q929" s="12">
        <f ca="1">SUMPRODUCT(Q522:Q$530, OFFSET(Q$533,0, 0, COUNT($B$330:$B$530) - $B929, 1))</f>
        <v>0</v>
      </c>
      <c r="R929" s="12">
        <f ca="1">SUMPRODUCT(R522:R$530, OFFSET(R$533,0, 0, COUNT($B$330:$B$530) - $B929, 1))</f>
        <v>0</v>
      </c>
      <c r="S929" s="12">
        <f ca="1">SUMPRODUCT(S522:S$530, OFFSET(S$533,0, 0, COUNT($B$330:$B$530) - $B929, 1))</f>
        <v>0</v>
      </c>
      <c r="T929" s="12">
        <f ca="1">SUMPRODUCT(T522:T$530, OFFSET(T$533,0, 0, COUNT($B$330:$B$530) - $B929, 1))</f>
        <v>0</v>
      </c>
      <c r="U929" s="12">
        <f ca="1">SUMPRODUCT(U522:U$530, OFFSET(U$533,0, 0, COUNT($B$330:$B$530) - $B929, 1))</f>
        <v>0</v>
      </c>
      <c r="V929" s="12">
        <f ca="1">SUMPRODUCT(V522:V$530, OFFSET(V$533,0, 0, COUNT($B$330:$B$530) - $B929, 1))</f>
        <v>0</v>
      </c>
      <c r="W929" s="12">
        <f ca="1">SUMPRODUCT(W522:W$530, OFFSET(W$533,0, 0, COUNT($B$330:$B$530) - $B929, 1))</f>
        <v>0</v>
      </c>
      <c r="X929" s="12">
        <f ca="1">SUMPRODUCT(X522:X$530, OFFSET(X$533,0, 0, COUNT($B$330:$B$530) - $B929, 1))</f>
        <v>0</v>
      </c>
      <c r="Y929" s="12">
        <f ca="1">SUMPRODUCT(Y522:Y$530, OFFSET(Y$533,0, 0, COUNT($B$330:$B$530) - $B929, 1))</f>
        <v>0</v>
      </c>
      <c r="Z929" s="12">
        <f ca="1">SUMPRODUCT(Z522:Z$530, OFFSET(Z$533,0, 0, COUNT($B$330:$B$530) - $B929, 1))</f>
        <v>0</v>
      </c>
      <c r="AA929" s="12">
        <f ca="1">SUMPRODUCT(AA522:AA$530, OFFSET(AA$533,0, 0, COUNT($B$330:$B$530) - $B929, 1))</f>
        <v>0</v>
      </c>
      <c r="AB929" s="12">
        <f ca="1">SUMPRODUCT(AB522:AB$530, OFFSET(AB$533,0, 0, COUNT($B$330:$B$530) - $B929, 1))</f>
        <v>0</v>
      </c>
      <c r="AC929" s="12">
        <f ca="1">SUMPRODUCT(AC522:AC$530, OFFSET(AC$533,0, 0, COUNT($B$330:$B$530) - $B929, 1))</f>
        <v>0</v>
      </c>
      <c r="AD929" s="12">
        <f ca="1">SUMPRODUCT(AD522:AD$530, OFFSET(AD$533,0, 0, COUNT($B$330:$B$530) - $B929, 1))</f>
        <v>0</v>
      </c>
      <c r="AE929" s="12">
        <f ca="1">SUMPRODUCT(AE522:AE$530, OFFSET(AE$533,0, 0, COUNT($B$330:$B$530) - $B929, 1))</f>
        <v>0</v>
      </c>
      <c r="AF929" s="12">
        <f ca="1">SUMPRODUCT(AF522:AF$530, OFFSET(AF$533,0, 0, COUNT($B$330:$B$530) - $B929, 1))</f>
        <v>0</v>
      </c>
      <c r="AG929" s="12">
        <f ca="1">SUMPRODUCT(AG522:AG$530, OFFSET(AG$533,0, 0, COUNT($B$330:$B$530) - $B929, 1))</f>
        <v>0</v>
      </c>
      <c r="AH929" s="12">
        <f ca="1">SUMPRODUCT(AH522:AH$530, OFFSET(AH$533,0, 0, COUNT($B$330:$B$530) - $B929, 1))</f>
        <v>0</v>
      </c>
      <c r="AI929" s="12">
        <f ca="1">SUMPRODUCT(AI522:AI$530, OFFSET(AI$533,0, 0, COUNT($B$330:$B$530) - $B929, 1))</f>
        <v>0</v>
      </c>
      <c r="AJ929" s="12">
        <f ca="1">SUMPRODUCT(AJ522:AJ$530, OFFSET(AJ$533,0, 0, COUNT($B$330:$B$530) - $B929, 1))</f>
        <v>0</v>
      </c>
      <c r="AK929" s="12">
        <f ca="1">SUMPRODUCT(AK522:AK$530, OFFSET(AK$533,0, 0, COUNT($B$330:$B$530) - $B929, 1))</f>
        <v>0</v>
      </c>
      <c r="AL929" s="12">
        <f ca="1">SUMPRODUCT(AL522:AL$530, OFFSET(AL$533,0, 0, COUNT($B$330:$B$530) - $B929, 1))</f>
        <v>0</v>
      </c>
      <c r="AM929" s="12">
        <f ca="1">SUMPRODUCT(AM522:AM$530, OFFSET(AM$533,0, 0, COUNT($B$330:$B$530) - $B929, 1))</f>
        <v>0</v>
      </c>
      <c r="AN929" s="12">
        <f ca="1">SUMPRODUCT(AN522:AN$530, OFFSET(AN$533,0, 0, COUNT($B$330:$B$530) - $B929, 1))</f>
        <v>0</v>
      </c>
      <c r="AO929" s="12">
        <f ca="1">SUMPRODUCT(AO522:AO$530, OFFSET(AO$533,0, 0, COUNT($B$330:$B$530) - $B929, 1))</f>
        <v>0</v>
      </c>
    </row>
    <row r="930" spans="2:41">
      <c r="B930" s="33">
        <v>193</v>
      </c>
      <c r="C930" s="12">
        <f ca="1">SUMPRODUCT(C523:C$530, OFFSET(C$533,0, 0, COUNT($B$330:$B$530) - $B930, 1))</f>
        <v>0</v>
      </c>
      <c r="D930" s="12">
        <f ca="1">SUMPRODUCT(D523:D$530, OFFSET(D$533,0, 0, COUNT($B$330:$B$530) - $B930, 1))</f>
        <v>0</v>
      </c>
      <c r="E930" s="12">
        <f ca="1">SUMPRODUCT(E523:E$530, OFFSET(E$533,0, 0, COUNT($B$330:$B$530) - $B930, 1))</f>
        <v>0</v>
      </c>
      <c r="F930" s="12">
        <f ca="1">SUMPRODUCT(F523:F$530, OFFSET(F$533,0, 0, COUNT($B$330:$B$530) - $B930, 1))</f>
        <v>0</v>
      </c>
      <c r="G930" s="12">
        <f ca="1">SUMPRODUCT(G523:G$530, OFFSET(G$533,0, 0, COUNT($B$330:$B$530) - $B930, 1))</f>
        <v>0</v>
      </c>
      <c r="H930" s="12">
        <f ca="1">SUMPRODUCT(H523:H$530, OFFSET(H$533,0, 0, COUNT($B$330:$B$530) - $B930, 1))</f>
        <v>0</v>
      </c>
      <c r="I930" s="12">
        <f ca="1">SUMPRODUCT(I523:I$530, OFFSET(I$533,0, 0, COUNT($B$330:$B$530) - $B930, 1))</f>
        <v>0</v>
      </c>
      <c r="J930" s="12">
        <f ca="1">SUMPRODUCT(J523:J$530, OFFSET(J$533,0, 0, COUNT($B$330:$B$530) - $B930, 1))</f>
        <v>0</v>
      </c>
      <c r="K930" s="12">
        <f ca="1">SUMPRODUCT(K523:K$530, OFFSET(K$533,0, 0, COUNT($B$330:$B$530) - $B930, 1))</f>
        <v>0</v>
      </c>
      <c r="L930" s="12">
        <f ca="1">SUMPRODUCT(L523:L$530, OFFSET(L$533,0, 0, COUNT($B$330:$B$530) - $B930, 1))</f>
        <v>0</v>
      </c>
      <c r="M930" s="12">
        <f ca="1">SUMPRODUCT(M523:M$530, OFFSET(M$533,0, 0, COUNT($B$330:$B$530) - $B930, 1))</f>
        <v>0</v>
      </c>
      <c r="N930" s="12">
        <f ca="1">SUMPRODUCT(N523:N$530, OFFSET(N$533,0, 0, COUNT($B$330:$B$530) - $B930, 1))</f>
        <v>0</v>
      </c>
      <c r="O930" s="12">
        <f ca="1">SUMPRODUCT(O523:O$530, OFFSET(O$533,0, 0, COUNT($B$330:$B$530) - $B930, 1))</f>
        <v>0</v>
      </c>
      <c r="P930" s="12">
        <f ca="1">SUMPRODUCT(P523:P$530, OFFSET(P$533,0, 0, COUNT($B$330:$B$530) - $B930, 1))</f>
        <v>0</v>
      </c>
      <c r="Q930" s="12">
        <f ca="1">SUMPRODUCT(Q523:Q$530, OFFSET(Q$533,0, 0, COUNT($B$330:$B$530) - $B930, 1))</f>
        <v>0</v>
      </c>
      <c r="R930" s="12">
        <f ca="1">SUMPRODUCT(R523:R$530, OFFSET(R$533,0, 0, COUNT($B$330:$B$530) - $B930, 1))</f>
        <v>0</v>
      </c>
      <c r="S930" s="12">
        <f ca="1">SUMPRODUCT(S523:S$530, OFFSET(S$533,0, 0, COUNT($B$330:$B$530) - $B930, 1))</f>
        <v>0</v>
      </c>
      <c r="T930" s="12">
        <f ca="1">SUMPRODUCT(T523:T$530, OFFSET(T$533,0, 0, COUNT($B$330:$B$530) - $B930, 1))</f>
        <v>0</v>
      </c>
      <c r="U930" s="12">
        <f ca="1">SUMPRODUCT(U523:U$530, OFFSET(U$533,0, 0, COUNT($B$330:$B$530) - $B930, 1))</f>
        <v>0</v>
      </c>
      <c r="V930" s="12">
        <f ca="1">SUMPRODUCT(V523:V$530, OFFSET(V$533,0, 0, COUNT($B$330:$B$530) - $B930, 1))</f>
        <v>0</v>
      </c>
      <c r="W930" s="12">
        <f ca="1">SUMPRODUCT(W523:W$530, OFFSET(W$533,0, 0, COUNT($B$330:$B$530) - $B930, 1))</f>
        <v>0</v>
      </c>
      <c r="X930" s="12">
        <f ca="1">SUMPRODUCT(X523:X$530, OFFSET(X$533,0, 0, COUNT($B$330:$B$530) - $B930, 1))</f>
        <v>0</v>
      </c>
      <c r="Y930" s="12">
        <f ca="1">SUMPRODUCT(Y523:Y$530, OFFSET(Y$533,0, 0, COUNT($B$330:$B$530) - $B930, 1))</f>
        <v>0</v>
      </c>
      <c r="Z930" s="12">
        <f ca="1">SUMPRODUCT(Z523:Z$530, OFFSET(Z$533,0, 0, COUNT($B$330:$B$530) - $B930, 1))</f>
        <v>0</v>
      </c>
      <c r="AA930" s="12">
        <f ca="1">SUMPRODUCT(AA523:AA$530, OFFSET(AA$533,0, 0, COUNT($B$330:$B$530) - $B930, 1))</f>
        <v>0</v>
      </c>
      <c r="AB930" s="12">
        <f ca="1">SUMPRODUCT(AB523:AB$530, OFFSET(AB$533,0, 0, COUNT($B$330:$B$530) - $B930, 1))</f>
        <v>0</v>
      </c>
      <c r="AC930" s="12">
        <f ca="1">SUMPRODUCT(AC523:AC$530, OFFSET(AC$533,0, 0, COUNT($B$330:$B$530) - $B930, 1))</f>
        <v>0</v>
      </c>
      <c r="AD930" s="12">
        <f ca="1">SUMPRODUCT(AD523:AD$530, OFFSET(AD$533,0, 0, COUNT($B$330:$B$530) - $B930, 1))</f>
        <v>0</v>
      </c>
      <c r="AE930" s="12">
        <f ca="1">SUMPRODUCT(AE523:AE$530, OFFSET(AE$533,0, 0, COUNT($B$330:$B$530) - $B930, 1))</f>
        <v>0</v>
      </c>
      <c r="AF930" s="12">
        <f ca="1">SUMPRODUCT(AF523:AF$530, OFFSET(AF$533,0, 0, COUNT($B$330:$B$530) - $B930, 1))</f>
        <v>0</v>
      </c>
      <c r="AG930" s="12">
        <f ca="1">SUMPRODUCT(AG523:AG$530, OFFSET(AG$533,0, 0, COUNT($B$330:$B$530) - $B930, 1))</f>
        <v>0</v>
      </c>
      <c r="AH930" s="12">
        <f ca="1">SUMPRODUCT(AH523:AH$530, OFFSET(AH$533,0, 0, COUNT($B$330:$B$530) - $B930, 1))</f>
        <v>0</v>
      </c>
      <c r="AI930" s="12">
        <f ca="1">SUMPRODUCT(AI523:AI$530, OFFSET(AI$533,0, 0, COUNT($B$330:$B$530) - $B930, 1))</f>
        <v>0</v>
      </c>
      <c r="AJ930" s="12">
        <f ca="1">SUMPRODUCT(AJ523:AJ$530, OFFSET(AJ$533,0, 0, COUNT($B$330:$B$530) - $B930, 1))</f>
        <v>0</v>
      </c>
      <c r="AK930" s="12">
        <f ca="1">SUMPRODUCT(AK523:AK$530, OFFSET(AK$533,0, 0, COUNT($B$330:$B$530) - $B930, 1))</f>
        <v>0</v>
      </c>
      <c r="AL930" s="12">
        <f ca="1">SUMPRODUCT(AL523:AL$530, OFFSET(AL$533,0, 0, COUNT($B$330:$B$530) - $B930, 1))</f>
        <v>0</v>
      </c>
      <c r="AM930" s="12">
        <f ca="1">SUMPRODUCT(AM523:AM$530, OFFSET(AM$533,0, 0, COUNT($B$330:$B$530) - $B930, 1))</f>
        <v>0</v>
      </c>
      <c r="AN930" s="12">
        <f ca="1">SUMPRODUCT(AN523:AN$530, OFFSET(AN$533,0, 0, COUNT($B$330:$B$530) - $B930, 1))</f>
        <v>0</v>
      </c>
      <c r="AO930" s="12">
        <f ca="1">SUMPRODUCT(AO523:AO$530, OFFSET(AO$533,0, 0, COUNT($B$330:$B$530) - $B930, 1))</f>
        <v>0</v>
      </c>
    </row>
    <row r="931" spans="2:41">
      <c r="B931" s="33">
        <v>194</v>
      </c>
      <c r="C931" s="12">
        <f ca="1">SUMPRODUCT(C524:C$530, OFFSET(C$533,0, 0, COUNT($B$330:$B$530) - $B931, 1))</f>
        <v>0</v>
      </c>
      <c r="D931" s="12">
        <f ca="1">SUMPRODUCT(D524:D$530, OFFSET(D$533,0, 0, COUNT($B$330:$B$530) - $B931, 1))</f>
        <v>0</v>
      </c>
      <c r="E931" s="12">
        <f ca="1">SUMPRODUCT(E524:E$530, OFFSET(E$533,0, 0, COUNT($B$330:$B$530) - $B931, 1))</f>
        <v>0</v>
      </c>
      <c r="F931" s="12">
        <f ca="1">SUMPRODUCT(F524:F$530, OFFSET(F$533,0, 0, COUNT($B$330:$B$530) - $B931, 1))</f>
        <v>0</v>
      </c>
      <c r="G931" s="12">
        <f ca="1">SUMPRODUCT(G524:G$530, OFFSET(G$533,0, 0, COUNT($B$330:$B$530) - $B931, 1))</f>
        <v>0</v>
      </c>
      <c r="H931" s="12">
        <f ca="1">SUMPRODUCT(H524:H$530, OFFSET(H$533,0, 0, COUNT($B$330:$B$530) - $B931, 1))</f>
        <v>0</v>
      </c>
      <c r="I931" s="12">
        <f ca="1">SUMPRODUCT(I524:I$530, OFFSET(I$533,0, 0, COUNT($B$330:$B$530) - $B931, 1))</f>
        <v>0</v>
      </c>
      <c r="J931" s="12">
        <f ca="1">SUMPRODUCT(J524:J$530, OFFSET(J$533,0, 0, COUNT($B$330:$B$530) - $B931, 1))</f>
        <v>0</v>
      </c>
      <c r="K931" s="12">
        <f ca="1">SUMPRODUCT(K524:K$530, OFFSET(K$533,0, 0, COUNT($B$330:$B$530) - $B931, 1))</f>
        <v>0</v>
      </c>
      <c r="L931" s="12">
        <f ca="1">SUMPRODUCT(L524:L$530, OFFSET(L$533,0, 0, COUNT($B$330:$B$530) - $B931, 1))</f>
        <v>0</v>
      </c>
      <c r="M931" s="12">
        <f ca="1">SUMPRODUCT(M524:M$530, OFFSET(M$533,0, 0, COUNT($B$330:$B$530) - $B931, 1))</f>
        <v>0</v>
      </c>
      <c r="N931" s="12">
        <f ca="1">SUMPRODUCT(N524:N$530, OFFSET(N$533,0, 0, COUNT($B$330:$B$530) - $B931, 1))</f>
        <v>0</v>
      </c>
      <c r="O931" s="12">
        <f ca="1">SUMPRODUCT(O524:O$530, OFFSET(O$533,0, 0, COUNT($B$330:$B$530) - $B931, 1))</f>
        <v>0</v>
      </c>
      <c r="P931" s="12">
        <f ca="1">SUMPRODUCT(P524:P$530, OFFSET(P$533,0, 0, COUNT($B$330:$B$530) - $B931, 1))</f>
        <v>0</v>
      </c>
      <c r="Q931" s="12">
        <f ca="1">SUMPRODUCT(Q524:Q$530, OFFSET(Q$533,0, 0, COUNT($B$330:$B$530) - $B931, 1))</f>
        <v>0</v>
      </c>
      <c r="R931" s="12">
        <f ca="1">SUMPRODUCT(R524:R$530, OFFSET(R$533,0, 0, COUNT($B$330:$B$530) - $B931, 1))</f>
        <v>0</v>
      </c>
      <c r="S931" s="12">
        <f ca="1">SUMPRODUCT(S524:S$530, OFFSET(S$533,0, 0, COUNT($B$330:$B$530) - $B931, 1))</f>
        <v>0</v>
      </c>
      <c r="T931" s="12">
        <f ca="1">SUMPRODUCT(T524:T$530, OFFSET(T$533,0, 0, COUNT($B$330:$B$530) - $B931, 1))</f>
        <v>0</v>
      </c>
      <c r="U931" s="12">
        <f ca="1">SUMPRODUCT(U524:U$530, OFFSET(U$533,0, 0, COUNT($B$330:$B$530) - $B931, 1))</f>
        <v>0</v>
      </c>
      <c r="V931" s="12">
        <f ca="1">SUMPRODUCT(V524:V$530, OFFSET(V$533,0, 0, COUNT($B$330:$B$530) - $B931, 1))</f>
        <v>0</v>
      </c>
      <c r="W931" s="12">
        <f ca="1">SUMPRODUCT(W524:W$530, OFFSET(W$533,0, 0, COUNT($B$330:$B$530) - $B931, 1))</f>
        <v>0</v>
      </c>
      <c r="X931" s="12">
        <f ca="1">SUMPRODUCT(X524:X$530, OFFSET(X$533,0, 0, COUNT($B$330:$B$530) - $B931, 1))</f>
        <v>0</v>
      </c>
      <c r="Y931" s="12">
        <f ca="1">SUMPRODUCT(Y524:Y$530, OFFSET(Y$533,0, 0, COUNT($B$330:$B$530) - $B931, 1))</f>
        <v>0</v>
      </c>
      <c r="Z931" s="12">
        <f ca="1">SUMPRODUCT(Z524:Z$530, OFFSET(Z$533,0, 0, COUNT($B$330:$B$530) - $B931, 1))</f>
        <v>0</v>
      </c>
      <c r="AA931" s="12">
        <f ca="1">SUMPRODUCT(AA524:AA$530, OFFSET(AA$533,0, 0, COUNT($B$330:$B$530) - $B931, 1))</f>
        <v>0</v>
      </c>
      <c r="AB931" s="12">
        <f ca="1">SUMPRODUCT(AB524:AB$530, OFFSET(AB$533,0, 0, COUNT($B$330:$B$530) - $B931, 1))</f>
        <v>0</v>
      </c>
      <c r="AC931" s="12">
        <f ca="1">SUMPRODUCT(AC524:AC$530, OFFSET(AC$533,0, 0, COUNT($B$330:$B$530) - $B931, 1))</f>
        <v>0</v>
      </c>
      <c r="AD931" s="12">
        <f ca="1">SUMPRODUCT(AD524:AD$530, OFFSET(AD$533,0, 0, COUNT($B$330:$B$530) - $B931, 1))</f>
        <v>0</v>
      </c>
      <c r="AE931" s="12">
        <f ca="1">SUMPRODUCT(AE524:AE$530, OFFSET(AE$533,0, 0, COUNT($B$330:$B$530) - $B931, 1))</f>
        <v>0</v>
      </c>
      <c r="AF931" s="12">
        <f ca="1">SUMPRODUCT(AF524:AF$530, OFFSET(AF$533,0, 0, COUNT($B$330:$B$530) - $B931, 1))</f>
        <v>0</v>
      </c>
      <c r="AG931" s="12">
        <f ca="1">SUMPRODUCT(AG524:AG$530, OFFSET(AG$533,0, 0, COUNT($B$330:$B$530) - $B931, 1))</f>
        <v>0</v>
      </c>
      <c r="AH931" s="12">
        <f ca="1">SUMPRODUCT(AH524:AH$530, OFFSET(AH$533,0, 0, COUNT($B$330:$B$530) - $B931, 1))</f>
        <v>0</v>
      </c>
      <c r="AI931" s="12">
        <f ca="1">SUMPRODUCT(AI524:AI$530, OFFSET(AI$533,0, 0, COUNT($B$330:$B$530) - $B931, 1))</f>
        <v>0</v>
      </c>
      <c r="AJ931" s="12">
        <f ca="1">SUMPRODUCT(AJ524:AJ$530, OFFSET(AJ$533,0, 0, COUNT($B$330:$B$530) - $B931, 1))</f>
        <v>0</v>
      </c>
      <c r="AK931" s="12">
        <f ca="1">SUMPRODUCT(AK524:AK$530, OFFSET(AK$533,0, 0, COUNT($B$330:$B$530) - $B931, 1))</f>
        <v>0</v>
      </c>
      <c r="AL931" s="12">
        <f ca="1">SUMPRODUCT(AL524:AL$530, OFFSET(AL$533,0, 0, COUNT($B$330:$B$530) - $B931, 1))</f>
        <v>0</v>
      </c>
      <c r="AM931" s="12">
        <f ca="1">SUMPRODUCT(AM524:AM$530, OFFSET(AM$533,0, 0, COUNT($B$330:$B$530) - $B931, 1))</f>
        <v>0</v>
      </c>
      <c r="AN931" s="12">
        <f ca="1">SUMPRODUCT(AN524:AN$530, OFFSET(AN$533,0, 0, COUNT($B$330:$B$530) - $B931, 1))</f>
        <v>0</v>
      </c>
      <c r="AO931" s="12">
        <f ca="1">SUMPRODUCT(AO524:AO$530, OFFSET(AO$533,0, 0, COUNT($B$330:$B$530) - $B931, 1))</f>
        <v>0</v>
      </c>
    </row>
    <row r="932" spans="2:41">
      <c r="B932" s="33">
        <v>195</v>
      </c>
      <c r="C932" s="12">
        <f ca="1">SUMPRODUCT(C525:C$530, OFFSET(C$533,0, 0, COUNT($B$330:$B$530) - $B932, 1))</f>
        <v>0</v>
      </c>
      <c r="D932" s="12">
        <f ca="1">SUMPRODUCT(D525:D$530, OFFSET(D$533,0, 0, COUNT($B$330:$B$530) - $B932, 1))</f>
        <v>0</v>
      </c>
      <c r="E932" s="12">
        <f ca="1">SUMPRODUCT(E525:E$530, OFFSET(E$533,0, 0, COUNT($B$330:$B$530) - $B932, 1))</f>
        <v>0</v>
      </c>
      <c r="F932" s="12">
        <f ca="1">SUMPRODUCT(F525:F$530, OFFSET(F$533,0, 0, COUNT($B$330:$B$530) - $B932, 1))</f>
        <v>0</v>
      </c>
      <c r="G932" s="12">
        <f ca="1">SUMPRODUCT(G525:G$530, OFFSET(G$533,0, 0, COUNT($B$330:$B$530) - $B932, 1))</f>
        <v>0</v>
      </c>
      <c r="H932" s="12">
        <f ca="1">SUMPRODUCT(H525:H$530, OFFSET(H$533,0, 0, COUNT($B$330:$B$530) - $B932, 1))</f>
        <v>0</v>
      </c>
      <c r="I932" s="12">
        <f ca="1">SUMPRODUCT(I525:I$530, OFFSET(I$533,0, 0, COUNT($B$330:$B$530) - $B932, 1))</f>
        <v>0</v>
      </c>
      <c r="J932" s="12">
        <f ca="1">SUMPRODUCT(J525:J$530, OFFSET(J$533,0, 0, COUNT($B$330:$B$530) - $B932, 1))</f>
        <v>0</v>
      </c>
      <c r="K932" s="12">
        <f ca="1">SUMPRODUCT(K525:K$530, OFFSET(K$533,0, 0, COUNT($B$330:$B$530) - $B932, 1))</f>
        <v>0</v>
      </c>
      <c r="L932" s="12">
        <f ca="1">SUMPRODUCT(L525:L$530, OFFSET(L$533,0, 0, COUNT($B$330:$B$530) - $B932, 1))</f>
        <v>0</v>
      </c>
      <c r="M932" s="12">
        <f ca="1">SUMPRODUCT(M525:M$530, OFFSET(M$533,0, 0, COUNT($B$330:$B$530) - $B932, 1))</f>
        <v>0</v>
      </c>
      <c r="N932" s="12">
        <f ca="1">SUMPRODUCT(N525:N$530, OFFSET(N$533,0, 0, COUNT($B$330:$B$530) - $B932, 1))</f>
        <v>0</v>
      </c>
      <c r="O932" s="12">
        <f ca="1">SUMPRODUCT(O525:O$530, OFFSET(O$533,0, 0, COUNT($B$330:$B$530) - $B932, 1))</f>
        <v>0</v>
      </c>
      <c r="P932" s="12">
        <f ca="1">SUMPRODUCT(P525:P$530, OFFSET(P$533,0, 0, COUNT($B$330:$B$530) - $B932, 1))</f>
        <v>0</v>
      </c>
      <c r="Q932" s="12">
        <f ca="1">SUMPRODUCT(Q525:Q$530, OFFSET(Q$533,0, 0, COUNT($B$330:$B$530) - $B932, 1))</f>
        <v>0</v>
      </c>
      <c r="R932" s="12">
        <f ca="1">SUMPRODUCT(R525:R$530, OFFSET(R$533,0, 0, COUNT($B$330:$B$530) - $B932, 1))</f>
        <v>0</v>
      </c>
      <c r="S932" s="12">
        <f ca="1">SUMPRODUCT(S525:S$530, OFFSET(S$533,0, 0, COUNT($B$330:$B$530) - $B932, 1))</f>
        <v>0</v>
      </c>
      <c r="T932" s="12">
        <f ca="1">SUMPRODUCT(T525:T$530, OFFSET(T$533,0, 0, COUNT($B$330:$B$530) - $B932, 1))</f>
        <v>0</v>
      </c>
      <c r="U932" s="12">
        <f ca="1">SUMPRODUCT(U525:U$530, OFFSET(U$533,0, 0, COUNT($B$330:$B$530) - $B932, 1))</f>
        <v>0</v>
      </c>
      <c r="V932" s="12">
        <f ca="1">SUMPRODUCT(V525:V$530, OFFSET(V$533,0, 0, COUNT($B$330:$B$530) - $B932, 1))</f>
        <v>0</v>
      </c>
      <c r="W932" s="12">
        <f ca="1">SUMPRODUCT(W525:W$530, OFFSET(W$533,0, 0, COUNT($B$330:$B$530) - $B932, 1))</f>
        <v>0</v>
      </c>
      <c r="X932" s="12">
        <f ca="1">SUMPRODUCT(X525:X$530, OFFSET(X$533,0, 0, COUNT($B$330:$B$530) - $B932, 1))</f>
        <v>0</v>
      </c>
      <c r="Y932" s="12">
        <f ca="1">SUMPRODUCT(Y525:Y$530, OFFSET(Y$533,0, 0, COUNT($B$330:$B$530) - $B932, 1))</f>
        <v>0</v>
      </c>
      <c r="Z932" s="12">
        <f ca="1">SUMPRODUCT(Z525:Z$530, OFFSET(Z$533,0, 0, COUNT($B$330:$B$530) - $B932, 1))</f>
        <v>0</v>
      </c>
      <c r="AA932" s="12">
        <f ca="1">SUMPRODUCT(AA525:AA$530, OFFSET(AA$533,0, 0, COUNT($B$330:$B$530) - $B932, 1))</f>
        <v>0</v>
      </c>
      <c r="AB932" s="12">
        <f ca="1">SUMPRODUCT(AB525:AB$530, OFFSET(AB$533,0, 0, COUNT($B$330:$B$530) - $B932, 1))</f>
        <v>0</v>
      </c>
      <c r="AC932" s="12">
        <f ca="1">SUMPRODUCT(AC525:AC$530, OFFSET(AC$533,0, 0, COUNT($B$330:$B$530) - $B932, 1))</f>
        <v>0</v>
      </c>
      <c r="AD932" s="12">
        <f ca="1">SUMPRODUCT(AD525:AD$530, OFFSET(AD$533,0, 0, COUNT($B$330:$B$530) - $B932, 1))</f>
        <v>0</v>
      </c>
      <c r="AE932" s="12">
        <f ca="1">SUMPRODUCT(AE525:AE$530, OFFSET(AE$533,0, 0, COUNT($B$330:$B$530) - $B932, 1))</f>
        <v>0</v>
      </c>
      <c r="AF932" s="12">
        <f ca="1">SUMPRODUCT(AF525:AF$530, OFFSET(AF$533,0, 0, COUNT($B$330:$B$530) - $B932, 1))</f>
        <v>0</v>
      </c>
      <c r="AG932" s="12">
        <f ca="1">SUMPRODUCT(AG525:AG$530, OFFSET(AG$533,0, 0, COUNT($B$330:$B$530) - $B932, 1))</f>
        <v>0</v>
      </c>
      <c r="AH932" s="12">
        <f ca="1">SUMPRODUCT(AH525:AH$530, OFFSET(AH$533,0, 0, COUNT($B$330:$B$530) - $B932, 1))</f>
        <v>0</v>
      </c>
      <c r="AI932" s="12">
        <f ca="1">SUMPRODUCT(AI525:AI$530, OFFSET(AI$533,0, 0, COUNT($B$330:$B$530) - $B932, 1))</f>
        <v>0</v>
      </c>
      <c r="AJ932" s="12">
        <f ca="1">SUMPRODUCT(AJ525:AJ$530, OFFSET(AJ$533,0, 0, COUNT($B$330:$B$530) - $B932, 1))</f>
        <v>0</v>
      </c>
      <c r="AK932" s="12">
        <f ca="1">SUMPRODUCT(AK525:AK$530, OFFSET(AK$533,0, 0, COUNT($B$330:$B$530) - $B932, 1))</f>
        <v>0</v>
      </c>
      <c r="AL932" s="12">
        <f ca="1">SUMPRODUCT(AL525:AL$530, OFFSET(AL$533,0, 0, COUNT($B$330:$B$530) - $B932, 1))</f>
        <v>0</v>
      </c>
      <c r="AM932" s="12">
        <f ca="1">SUMPRODUCT(AM525:AM$530, OFFSET(AM$533,0, 0, COUNT($B$330:$B$530) - $B932, 1))</f>
        <v>0</v>
      </c>
      <c r="AN932" s="12">
        <f ca="1">SUMPRODUCT(AN525:AN$530, OFFSET(AN$533,0, 0, COUNT($B$330:$B$530) - $B932, 1))</f>
        <v>0</v>
      </c>
      <c r="AO932" s="12">
        <f ca="1">SUMPRODUCT(AO525:AO$530, OFFSET(AO$533,0, 0, COUNT($B$330:$B$530) - $B932, 1))</f>
        <v>0</v>
      </c>
    </row>
    <row r="933" spans="2:41">
      <c r="B933" s="33">
        <v>196</v>
      </c>
      <c r="C933" s="12">
        <f ca="1">SUMPRODUCT(C526:C$530, OFFSET(C$533,0, 0, COUNT($B$330:$B$530) - $B933, 1))</f>
        <v>0</v>
      </c>
      <c r="D933" s="12">
        <f ca="1">SUMPRODUCT(D526:D$530, OFFSET(D$533,0, 0, COUNT($B$330:$B$530) - $B933, 1))</f>
        <v>0</v>
      </c>
      <c r="E933" s="12">
        <f ca="1">SUMPRODUCT(E526:E$530, OFFSET(E$533,0, 0, COUNT($B$330:$B$530) - $B933, 1))</f>
        <v>0</v>
      </c>
      <c r="F933" s="12">
        <f ca="1">SUMPRODUCT(F526:F$530, OFFSET(F$533,0, 0, COUNT($B$330:$B$530) - $B933, 1))</f>
        <v>0</v>
      </c>
      <c r="G933" s="12">
        <f ca="1">SUMPRODUCT(G526:G$530, OFFSET(G$533,0, 0, COUNT($B$330:$B$530) - $B933, 1))</f>
        <v>0</v>
      </c>
      <c r="H933" s="12">
        <f ca="1">SUMPRODUCT(H526:H$530, OFFSET(H$533,0, 0, COUNT($B$330:$B$530) - $B933, 1))</f>
        <v>0</v>
      </c>
      <c r="I933" s="12">
        <f ca="1">SUMPRODUCT(I526:I$530, OFFSET(I$533,0, 0, COUNT($B$330:$B$530) - $B933, 1))</f>
        <v>0</v>
      </c>
      <c r="J933" s="12">
        <f ca="1">SUMPRODUCT(J526:J$530, OFFSET(J$533,0, 0, COUNT($B$330:$B$530) - $B933, 1))</f>
        <v>0</v>
      </c>
      <c r="K933" s="12">
        <f ca="1">SUMPRODUCT(K526:K$530, OFFSET(K$533,0, 0, COUNT($B$330:$B$530) - $B933, 1))</f>
        <v>0</v>
      </c>
      <c r="L933" s="12">
        <f ca="1">SUMPRODUCT(L526:L$530, OFFSET(L$533,0, 0, COUNT($B$330:$B$530) - $B933, 1))</f>
        <v>0</v>
      </c>
      <c r="M933" s="12">
        <f ca="1">SUMPRODUCT(M526:M$530, OFFSET(M$533,0, 0, COUNT($B$330:$B$530) - $B933, 1))</f>
        <v>0</v>
      </c>
      <c r="N933" s="12">
        <f ca="1">SUMPRODUCT(N526:N$530, OFFSET(N$533,0, 0, COUNT($B$330:$B$530) - $B933, 1))</f>
        <v>0</v>
      </c>
      <c r="O933" s="12">
        <f ca="1">SUMPRODUCT(O526:O$530, OFFSET(O$533,0, 0, COUNT($B$330:$B$530) - $B933, 1))</f>
        <v>0</v>
      </c>
      <c r="P933" s="12">
        <f ca="1">SUMPRODUCT(P526:P$530, OFFSET(P$533,0, 0, COUNT($B$330:$B$530) - $B933, 1))</f>
        <v>0</v>
      </c>
      <c r="Q933" s="12">
        <f ca="1">SUMPRODUCT(Q526:Q$530, OFFSET(Q$533,0, 0, COUNT($B$330:$B$530) - $B933, 1))</f>
        <v>0</v>
      </c>
      <c r="R933" s="12">
        <f ca="1">SUMPRODUCT(R526:R$530, OFFSET(R$533,0, 0, COUNT($B$330:$B$530) - $B933, 1))</f>
        <v>0</v>
      </c>
      <c r="S933" s="12">
        <f ca="1">SUMPRODUCT(S526:S$530, OFFSET(S$533,0, 0, COUNT($B$330:$B$530) - $B933, 1))</f>
        <v>0</v>
      </c>
      <c r="T933" s="12">
        <f ca="1">SUMPRODUCT(T526:T$530, OFFSET(T$533,0, 0, COUNT($B$330:$B$530) - $B933, 1))</f>
        <v>0</v>
      </c>
      <c r="U933" s="12">
        <f ca="1">SUMPRODUCT(U526:U$530, OFFSET(U$533,0, 0, COUNT($B$330:$B$530) - $B933, 1))</f>
        <v>0</v>
      </c>
      <c r="V933" s="12">
        <f ca="1">SUMPRODUCT(V526:V$530, OFFSET(V$533,0, 0, COUNT($B$330:$B$530) - $B933, 1))</f>
        <v>0</v>
      </c>
      <c r="W933" s="12">
        <f ca="1">SUMPRODUCT(W526:W$530, OFFSET(W$533,0, 0, COUNT($B$330:$B$530) - $B933, 1))</f>
        <v>0</v>
      </c>
      <c r="X933" s="12">
        <f ca="1">SUMPRODUCT(X526:X$530, OFFSET(X$533,0, 0, COUNT($B$330:$B$530) - $B933, 1))</f>
        <v>0</v>
      </c>
      <c r="Y933" s="12">
        <f ca="1">SUMPRODUCT(Y526:Y$530, OFFSET(Y$533,0, 0, COUNT($B$330:$B$530) - $B933, 1))</f>
        <v>0</v>
      </c>
      <c r="Z933" s="12">
        <f ca="1">SUMPRODUCT(Z526:Z$530, OFFSET(Z$533,0, 0, COUNT($B$330:$B$530) - $B933, 1))</f>
        <v>0</v>
      </c>
      <c r="AA933" s="12">
        <f ca="1">SUMPRODUCT(AA526:AA$530, OFFSET(AA$533,0, 0, COUNT($B$330:$B$530) - $B933, 1))</f>
        <v>0</v>
      </c>
      <c r="AB933" s="12">
        <f ca="1">SUMPRODUCT(AB526:AB$530, OFFSET(AB$533,0, 0, COUNT($B$330:$B$530) - $B933, 1))</f>
        <v>0</v>
      </c>
      <c r="AC933" s="12">
        <f ca="1">SUMPRODUCT(AC526:AC$530, OFFSET(AC$533,0, 0, COUNT($B$330:$B$530) - $B933, 1))</f>
        <v>0</v>
      </c>
      <c r="AD933" s="12">
        <f ca="1">SUMPRODUCT(AD526:AD$530, OFFSET(AD$533,0, 0, COUNT($B$330:$B$530) - $B933, 1))</f>
        <v>0</v>
      </c>
      <c r="AE933" s="12">
        <f ca="1">SUMPRODUCT(AE526:AE$530, OFFSET(AE$533,0, 0, COUNT($B$330:$B$530) - $B933, 1))</f>
        <v>0</v>
      </c>
      <c r="AF933" s="12">
        <f ca="1">SUMPRODUCT(AF526:AF$530, OFFSET(AF$533,0, 0, COUNT($B$330:$B$530) - $B933, 1))</f>
        <v>0</v>
      </c>
      <c r="AG933" s="12">
        <f ca="1">SUMPRODUCT(AG526:AG$530, OFFSET(AG$533,0, 0, COUNT($B$330:$B$530) - $B933, 1))</f>
        <v>0</v>
      </c>
      <c r="AH933" s="12">
        <f ca="1">SUMPRODUCT(AH526:AH$530, OFFSET(AH$533,0, 0, COUNT($B$330:$B$530) - $B933, 1))</f>
        <v>0</v>
      </c>
      <c r="AI933" s="12">
        <f ca="1">SUMPRODUCT(AI526:AI$530, OFFSET(AI$533,0, 0, COUNT($B$330:$B$530) - $B933, 1))</f>
        <v>0</v>
      </c>
      <c r="AJ933" s="12">
        <f ca="1">SUMPRODUCT(AJ526:AJ$530, OFFSET(AJ$533,0, 0, COUNT($B$330:$B$530) - $B933, 1))</f>
        <v>0</v>
      </c>
      <c r="AK933" s="12">
        <f ca="1">SUMPRODUCT(AK526:AK$530, OFFSET(AK$533,0, 0, COUNT($B$330:$B$530) - $B933, 1))</f>
        <v>0</v>
      </c>
      <c r="AL933" s="12">
        <f ca="1">SUMPRODUCT(AL526:AL$530, OFFSET(AL$533,0, 0, COUNT($B$330:$B$530) - $B933, 1))</f>
        <v>0</v>
      </c>
      <c r="AM933" s="12">
        <f ca="1">SUMPRODUCT(AM526:AM$530, OFFSET(AM$533,0, 0, COUNT($B$330:$B$530) - $B933, 1))</f>
        <v>0</v>
      </c>
      <c r="AN933" s="12">
        <f ca="1">SUMPRODUCT(AN526:AN$530, OFFSET(AN$533,0, 0, COUNT($B$330:$B$530) - $B933, 1))</f>
        <v>0</v>
      </c>
      <c r="AO933" s="12">
        <f ca="1">SUMPRODUCT(AO526:AO$530, OFFSET(AO$533,0, 0, COUNT($B$330:$B$530) - $B933, 1))</f>
        <v>0</v>
      </c>
    </row>
    <row r="934" spans="2:41">
      <c r="B934" s="33">
        <v>197</v>
      </c>
      <c r="C934" s="12">
        <f ca="1">SUMPRODUCT(C527:C$530, OFFSET(C$533,0, 0, COUNT($B$330:$B$530) - $B934, 1))</f>
        <v>0</v>
      </c>
      <c r="D934" s="12">
        <f ca="1">SUMPRODUCT(D527:D$530, OFFSET(D$533,0, 0, COUNT($B$330:$B$530) - $B934, 1))</f>
        <v>0</v>
      </c>
      <c r="E934" s="12">
        <f ca="1">SUMPRODUCT(E527:E$530, OFFSET(E$533,0, 0, COUNT($B$330:$B$530) - $B934, 1))</f>
        <v>0</v>
      </c>
      <c r="F934" s="12">
        <f ca="1">SUMPRODUCT(F527:F$530, OFFSET(F$533,0, 0, COUNT($B$330:$B$530) - $B934, 1))</f>
        <v>0</v>
      </c>
      <c r="G934" s="12">
        <f ca="1">SUMPRODUCT(G527:G$530, OFFSET(G$533,0, 0, COUNT($B$330:$B$530) - $B934, 1))</f>
        <v>0</v>
      </c>
      <c r="H934" s="12">
        <f ca="1">SUMPRODUCT(H527:H$530, OFFSET(H$533,0, 0, COUNT($B$330:$B$530) - $B934, 1))</f>
        <v>0</v>
      </c>
      <c r="I934" s="12">
        <f ca="1">SUMPRODUCT(I527:I$530, OFFSET(I$533,0, 0, COUNT($B$330:$B$530) - $B934, 1))</f>
        <v>0</v>
      </c>
      <c r="J934" s="12">
        <f ca="1">SUMPRODUCT(J527:J$530, OFFSET(J$533,0, 0, COUNT($B$330:$B$530) - $B934, 1))</f>
        <v>0</v>
      </c>
      <c r="K934" s="12">
        <f ca="1">SUMPRODUCT(K527:K$530, OFFSET(K$533,0, 0, COUNT($B$330:$B$530) - $B934, 1))</f>
        <v>0</v>
      </c>
      <c r="L934" s="12">
        <f ca="1">SUMPRODUCT(L527:L$530, OFFSET(L$533,0, 0, COUNT($B$330:$B$530) - $B934, 1))</f>
        <v>0</v>
      </c>
      <c r="M934" s="12">
        <f ca="1">SUMPRODUCT(M527:M$530, OFFSET(M$533,0, 0, COUNT($B$330:$B$530) - $B934, 1))</f>
        <v>0</v>
      </c>
      <c r="N934" s="12">
        <f ca="1">SUMPRODUCT(N527:N$530, OFFSET(N$533,0, 0, COUNT($B$330:$B$530) - $B934, 1))</f>
        <v>0</v>
      </c>
      <c r="O934" s="12">
        <f ca="1">SUMPRODUCT(O527:O$530, OFFSET(O$533,0, 0, COUNT($B$330:$B$530) - $B934, 1))</f>
        <v>0</v>
      </c>
      <c r="P934" s="12">
        <f ca="1">SUMPRODUCT(P527:P$530, OFFSET(P$533,0, 0, COUNT($B$330:$B$530) - $B934, 1))</f>
        <v>0</v>
      </c>
      <c r="Q934" s="12">
        <f ca="1">SUMPRODUCT(Q527:Q$530, OFFSET(Q$533,0, 0, COUNT($B$330:$B$530) - $B934, 1))</f>
        <v>0</v>
      </c>
      <c r="R934" s="12">
        <f ca="1">SUMPRODUCT(R527:R$530, OFFSET(R$533,0, 0, COUNT($B$330:$B$530) - $B934, 1))</f>
        <v>0</v>
      </c>
      <c r="S934" s="12">
        <f ca="1">SUMPRODUCT(S527:S$530, OFFSET(S$533,0, 0, COUNT($B$330:$B$530) - $B934, 1))</f>
        <v>0</v>
      </c>
      <c r="T934" s="12">
        <f ca="1">SUMPRODUCT(T527:T$530, OFFSET(T$533,0, 0, COUNT($B$330:$B$530) - $B934, 1))</f>
        <v>0</v>
      </c>
      <c r="U934" s="12">
        <f ca="1">SUMPRODUCT(U527:U$530, OFFSET(U$533,0, 0, COUNT($B$330:$B$530) - $B934, 1))</f>
        <v>0</v>
      </c>
      <c r="V934" s="12">
        <f ca="1">SUMPRODUCT(V527:V$530, OFFSET(V$533,0, 0, COUNT($B$330:$B$530) - $B934, 1))</f>
        <v>0</v>
      </c>
      <c r="W934" s="12">
        <f ca="1">SUMPRODUCT(W527:W$530, OFFSET(W$533,0, 0, COUNT($B$330:$B$530) - $B934, 1))</f>
        <v>0</v>
      </c>
      <c r="X934" s="12">
        <f ca="1">SUMPRODUCT(X527:X$530, OFFSET(X$533,0, 0, COUNT($B$330:$B$530) - $B934, 1))</f>
        <v>0</v>
      </c>
      <c r="Y934" s="12">
        <f ca="1">SUMPRODUCT(Y527:Y$530, OFFSET(Y$533,0, 0, COUNT($B$330:$B$530) - $B934, 1))</f>
        <v>0</v>
      </c>
      <c r="Z934" s="12">
        <f ca="1">SUMPRODUCT(Z527:Z$530, OFFSET(Z$533,0, 0, COUNT($B$330:$B$530) - $B934, 1))</f>
        <v>0</v>
      </c>
      <c r="AA934" s="12">
        <f ca="1">SUMPRODUCT(AA527:AA$530, OFFSET(AA$533,0, 0, COUNT($B$330:$B$530) - $B934, 1))</f>
        <v>0</v>
      </c>
      <c r="AB934" s="12">
        <f ca="1">SUMPRODUCT(AB527:AB$530, OFFSET(AB$533,0, 0, COUNT($B$330:$B$530) - $B934, 1))</f>
        <v>0</v>
      </c>
      <c r="AC934" s="12">
        <f ca="1">SUMPRODUCT(AC527:AC$530, OFFSET(AC$533,0, 0, COUNT($B$330:$B$530) - $B934, 1))</f>
        <v>0</v>
      </c>
      <c r="AD934" s="12">
        <f ca="1">SUMPRODUCT(AD527:AD$530, OFFSET(AD$533,0, 0, COUNT($B$330:$B$530) - $B934, 1))</f>
        <v>0</v>
      </c>
      <c r="AE934" s="12">
        <f ca="1">SUMPRODUCT(AE527:AE$530, OFFSET(AE$533,0, 0, COUNT($B$330:$B$530) - $B934, 1))</f>
        <v>0</v>
      </c>
      <c r="AF934" s="12">
        <f ca="1">SUMPRODUCT(AF527:AF$530, OFFSET(AF$533,0, 0, COUNT($B$330:$B$530) - $B934, 1))</f>
        <v>0</v>
      </c>
      <c r="AG934" s="12">
        <f ca="1">SUMPRODUCT(AG527:AG$530, OFFSET(AG$533,0, 0, COUNT($B$330:$B$530) - $B934, 1))</f>
        <v>0</v>
      </c>
      <c r="AH934" s="12">
        <f ca="1">SUMPRODUCT(AH527:AH$530, OFFSET(AH$533,0, 0, COUNT($B$330:$B$530) - $B934, 1))</f>
        <v>0</v>
      </c>
      <c r="AI934" s="12">
        <f ca="1">SUMPRODUCT(AI527:AI$530, OFFSET(AI$533,0, 0, COUNT($B$330:$B$530) - $B934, 1))</f>
        <v>0</v>
      </c>
      <c r="AJ934" s="12">
        <f ca="1">SUMPRODUCT(AJ527:AJ$530, OFFSET(AJ$533,0, 0, COUNT($B$330:$B$530) - $B934, 1))</f>
        <v>0</v>
      </c>
      <c r="AK934" s="12">
        <f ca="1">SUMPRODUCT(AK527:AK$530, OFFSET(AK$533,0, 0, COUNT($B$330:$B$530) - $B934, 1))</f>
        <v>0</v>
      </c>
      <c r="AL934" s="12">
        <f ca="1">SUMPRODUCT(AL527:AL$530, OFFSET(AL$533,0, 0, COUNT($B$330:$B$530) - $B934, 1))</f>
        <v>0</v>
      </c>
      <c r="AM934" s="12">
        <f ca="1">SUMPRODUCT(AM527:AM$530, OFFSET(AM$533,0, 0, COUNT($B$330:$B$530) - $B934, 1))</f>
        <v>0</v>
      </c>
      <c r="AN934" s="12">
        <f ca="1">SUMPRODUCT(AN527:AN$530, OFFSET(AN$533,0, 0, COUNT($B$330:$B$530) - $B934, 1))</f>
        <v>0</v>
      </c>
      <c r="AO934" s="12">
        <f ca="1">SUMPRODUCT(AO527:AO$530, OFFSET(AO$533,0, 0, COUNT($B$330:$B$530) - $B934, 1))</f>
        <v>0</v>
      </c>
    </row>
    <row r="935" spans="2:41">
      <c r="B935" s="33">
        <v>198</v>
      </c>
      <c r="C935" s="12">
        <f ca="1">SUMPRODUCT(C528:C$530, OFFSET(C$533,0, 0, COUNT($B$330:$B$530) - $B935, 1))</f>
        <v>0</v>
      </c>
      <c r="D935" s="12">
        <f ca="1">SUMPRODUCT(D528:D$530, OFFSET(D$533,0, 0, COUNT($B$330:$B$530) - $B935, 1))</f>
        <v>0</v>
      </c>
      <c r="E935" s="12">
        <f ca="1">SUMPRODUCT(E528:E$530, OFFSET(E$533,0, 0, COUNT($B$330:$B$530) - $B935, 1))</f>
        <v>0</v>
      </c>
      <c r="F935" s="12">
        <f ca="1">SUMPRODUCT(F528:F$530, OFFSET(F$533,0, 0, COUNT($B$330:$B$530) - $B935, 1))</f>
        <v>0</v>
      </c>
      <c r="G935" s="12">
        <f ca="1">SUMPRODUCT(G528:G$530, OFFSET(G$533,0, 0, COUNT($B$330:$B$530) - $B935, 1))</f>
        <v>0</v>
      </c>
      <c r="H935" s="12">
        <f ca="1">SUMPRODUCT(H528:H$530, OFFSET(H$533,0, 0, COUNT($B$330:$B$530) - $B935, 1))</f>
        <v>0</v>
      </c>
      <c r="I935" s="12">
        <f ca="1">SUMPRODUCT(I528:I$530, OFFSET(I$533,0, 0, COUNT($B$330:$B$530) - $B935, 1))</f>
        <v>0</v>
      </c>
      <c r="J935" s="12">
        <f ca="1">SUMPRODUCT(J528:J$530, OFFSET(J$533,0, 0, COUNT($B$330:$B$530) - $B935, 1))</f>
        <v>0</v>
      </c>
      <c r="K935" s="12">
        <f ca="1">SUMPRODUCT(K528:K$530, OFFSET(K$533,0, 0, COUNT($B$330:$B$530) - $B935, 1))</f>
        <v>0</v>
      </c>
      <c r="L935" s="12">
        <f ca="1">SUMPRODUCT(L528:L$530, OFFSET(L$533,0, 0, COUNT($B$330:$B$530) - $B935, 1))</f>
        <v>0</v>
      </c>
      <c r="M935" s="12">
        <f ca="1">SUMPRODUCT(M528:M$530, OFFSET(M$533,0, 0, COUNT($B$330:$B$530) - $B935, 1))</f>
        <v>0</v>
      </c>
      <c r="N935" s="12">
        <f ca="1">SUMPRODUCT(N528:N$530, OFFSET(N$533,0, 0, COUNT($B$330:$B$530) - $B935, 1))</f>
        <v>0</v>
      </c>
      <c r="O935" s="12">
        <f ca="1">SUMPRODUCT(O528:O$530, OFFSET(O$533,0, 0, COUNT($B$330:$B$530) - $B935, 1))</f>
        <v>0</v>
      </c>
      <c r="P935" s="12">
        <f ca="1">SUMPRODUCT(P528:P$530, OFFSET(P$533,0, 0, COUNT($B$330:$B$530) - $B935, 1))</f>
        <v>0</v>
      </c>
      <c r="Q935" s="12">
        <f ca="1">SUMPRODUCT(Q528:Q$530, OFFSET(Q$533,0, 0, COUNT($B$330:$B$530) - $B935, 1))</f>
        <v>0</v>
      </c>
      <c r="R935" s="12">
        <f ca="1">SUMPRODUCT(R528:R$530, OFFSET(R$533,0, 0, COUNT($B$330:$B$530) - $B935, 1))</f>
        <v>0</v>
      </c>
      <c r="S935" s="12">
        <f ca="1">SUMPRODUCT(S528:S$530, OFFSET(S$533,0, 0, COUNT($B$330:$B$530) - $B935, 1))</f>
        <v>0</v>
      </c>
      <c r="T935" s="12">
        <f ca="1">SUMPRODUCT(T528:T$530, OFFSET(T$533,0, 0, COUNT($B$330:$B$530) - $B935, 1))</f>
        <v>0</v>
      </c>
      <c r="U935" s="12">
        <f ca="1">SUMPRODUCT(U528:U$530, OFFSET(U$533,0, 0, COUNT($B$330:$B$530) - $B935, 1))</f>
        <v>0</v>
      </c>
      <c r="V935" s="12">
        <f ca="1">SUMPRODUCT(V528:V$530, OFFSET(V$533,0, 0, COUNT($B$330:$B$530) - $B935, 1))</f>
        <v>0</v>
      </c>
      <c r="W935" s="12">
        <f ca="1">SUMPRODUCT(W528:W$530, OFFSET(W$533,0, 0, COUNT($B$330:$B$530) - $B935, 1))</f>
        <v>0</v>
      </c>
      <c r="X935" s="12">
        <f ca="1">SUMPRODUCT(X528:X$530, OFFSET(X$533,0, 0, COUNT($B$330:$B$530) - $B935, 1))</f>
        <v>0</v>
      </c>
      <c r="Y935" s="12">
        <f ca="1">SUMPRODUCT(Y528:Y$530, OFFSET(Y$533,0, 0, COUNT($B$330:$B$530) - $B935, 1))</f>
        <v>0</v>
      </c>
      <c r="Z935" s="12">
        <f ca="1">SUMPRODUCT(Z528:Z$530, OFFSET(Z$533,0, 0, COUNT($B$330:$B$530) - $B935, 1))</f>
        <v>0</v>
      </c>
      <c r="AA935" s="12">
        <f ca="1">SUMPRODUCT(AA528:AA$530, OFFSET(AA$533,0, 0, COUNT($B$330:$B$530) - $B935, 1))</f>
        <v>0</v>
      </c>
      <c r="AB935" s="12">
        <f ca="1">SUMPRODUCT(AB528:AB$530, OFFSET(AB$533,0, 0, COUNT($B$330:$B$530) - $B935, 1))</f>
        <v>0</v>
      </c>
      <c r="AC935" s="12">
        <f ca="1">SUMPRODUCT(AC528:AC$530, OFFSET(AC$533,0, 0, COUNT($B$330:$B$530) - $B935, 1))</f>
        <v>0</v>
      </c>
      <c r="AD935" s="12">
        <f ca="1">SUMPRODUCT(AD528:AD$530, OFFSET(AD$533,0, 0, COUNT($B$330:$B$530) - $B935, 1))</f>
        <v>0</v>
      </c>
      <c r="AE935" s="12">
        <f ca="1">SUMPRODUCT(AE528:AE$530, OFFSET(AE$533,0, 0, COUNT($B$330:$B$530) - $B935, 1))</f>
        <v>0</v>
      </c>
      <c r="AF935" s="12">
        <f ca="1">SUMPRODUCT(AF528:AF$530, OFFSET(AF$533,0, 0, COUNT($B$330:$B$530) - $B935, 1))</f>
        <v>0</v>
      </c>
      <c r="AG935" s="12">
        <f ca="1">SUMPRODUCT(AG528:AG$530, OFFSET(AG$533,0, 0, COUNT($B$330:$B$530) - $B935, 1))</f>
        <v>0</v>
      </c>
      <c r="AH935" s="12">
        <f ca="1">SUMPRODUCT(AH528:AH$530, OFFSET(AH$533,0, 0, COUNT($B$330:$B$530) - $B935, 1))</f>
        <v>0</v>
      </c>
      <c r="AI935" s="12">
        <f ca="1">SUMPRODUCT(AI528:AI$530, OFFSET(AI$533,0, 0, COUNT($B$330:$B$530) - $B935, 1))</f>
        <v>0</v>
      </c>
      <c r="AJ935" s="12">
        <f ca="1">SUMPRODUCT(AJ528:AJ$530, OFFSET(AJ$533,0, 0, COUNT($B$330:$B$530) - $B935, 1))</f>
        <v>0</v>
      </c>
      <c r="AK935" s="12">
        <f ca="1">SUMPRODUCT(AK528:AK$530, OFFSET(AK$533,0, 0, COUNT($B$330:$B$530) - $B935, 1))</f>
        <v>0</v>
      </c>
      <c r="AL935" s="12">
        <f ca="1">SUMPRODUCT(AL528:AL$530, OFFSET(AL$533,0, 0, COUNT($B$330:$B$530) - $B935, 1))</f>
        <v>0</v>
      </c>
      <c r="AM935" s="12">
        <f ca="1">SUMPRODUCT(AM528:AM$530, OFFSET(AM$533,0, 0, COUNT($B$330:$B$530) - $B935, 1))</f>
        <v>0</v>
      </c>
      <c r="AN935" s="12">
        <f ca="1">SUMPRODUCT(AN528:AN$530, OFFSET(AN$533,0, 0, COUNT($B$330:$B$530) - $B935, 1))</f>
        <v>0</v>
      </c>
      <c r="AO935" s="12">
        <f ca="1">SUMPRODUCT(AO528:AO$530, OFFSET(AO$533,0, 0, COUNT($B$330:$B$530) - $B935, 1))</f>
        <v>0</v>
      </c>
    </row>
    <row r="936" spans="2:41">
      <c r="B936" s="33">
        <v>199</v>
      </c>
      <c r="C936" s="12">
        <f ca="1">SUMPRODUCT(C529:C$530, OFFSET(C$533,0, 0, COUNT($B$330:$B$530) - $B936, 1))</f>
        <v>0</v>
      </c>
      <c r="D936" s="12">
        <f ca="1">SUMPRODUCT(D529:D$530, OFFSET(D$533,0, 0, COUNT($B$330:$B$530) - $B936, 1))</f>
        <v>0</v>
      </c>
      <c r="E936" s="12">
        <f ca="1">SUMPRODUCT(E529:E$530, OFFSET(E$533,0, 0, COUNT($B$330:$B$530) - $B936, 1))</f>
        <v>0</v>
      </c>
      <c r="F936" s="12">
        <f ca="1">SUMPRODUCT(F529:F$530, OFFSET(F$533,0, 0, COUNT($B$330:$B$530) - $B936, 1))</f>
        <v>0</v>
      </c>
      <c r="G936" s="12">
        <f ca="1">SUMPRODUCT(G529:G$530, OFFSET(G$533,0, 0, COUNT($B$330:$B$530) - $B936, 1))</f>
        <v>0</v>
      </c>
      <c r="H936" s="12">
        <f ca="1">SUMPRODUCT(H529:H$530, OFFSET(H$533,0, 0, COUNT($B$330:$B$530) - $B936, 1))</f>
        <v>0</v>
      </c>
      <c r="I936" s="12">
        <f ca="1">SUMPRODUCT(I529:I$530, OFFSET(I$533,0, 0, COUNT($B$330:$B$530) - $B936, 1))</f>
        <v>0</v>
      </c>
      <c r="J936" s="12">
        <f ca="1">SUMPRODUCT(J529:J$530, OFFSET(J$533,0, 0, COUNT($B$330:$B$530) - $B936, 1))</f>
        <v>0</v>
      </c>
      <c r="K936" s="12">
        <f ca="1">SUMPRODUCT(K529:K$530, OFFSET(K$533,0, 0, COUNT($B$330:$B$530) - $B936, 1))</f>
        <v>0</v>
      </c>
      <c r="L936" s="12">
        <f ca="1">SUMPRODUCT(L529:L$530, OFFSET(L$533,0, 0, COUNT($B$330:$B$530) - $B936, 1))</f>
        <v>0</v>
      </c>
      <c r="M936" s="12">
        <f ca="1">SUMPRODUCT(M529:M$530, OFFSET(M$533,0, 0, COUNT($B$330:$B$530) - $B936, 1))</f>
        <v>0</v>
      </c>
      <c r="N936" s="12">
        <f ca="1">SUMPRODUCT(N529:N$530, OFFSET(N$533,0, 0, COUNT($B$330:$B$530) - $B936, 1))</f>
        <v>0</v>
      </c>
      <c r="O936" s="12">
        <f ca="1">SUMPRODUCT(O529:O$530, OFFSET(O$533,0, 0, COUNT($B$330:$B$530) - $B936, 1))</f>
        <v>0</v>
      </c>
      <c r="P936" s="12">
        <f ca="1">SUMPRODUCT(P529:P$530, OFFSET(P$533,0, 0, COUNT($B$330:$B$530) - $B936, 1))</f>
        <v>0</v>
      </c>
      <c r="Q936" s="12">
        <f ca="1">SUMPRODUCT(Q529:Q$530, OFFSET(Q$533,0, 0, COUNT($B$330:$B$530) - $B936, 1))</f>
        <v>0</v>
      </c>
      <c r="R936" s="12">
        <f ca="1">SUMPRODUCT(R529:R$530, OFFSET(R$533,0, 0, COUNT($B$330:$B$530) - $B936, 1))</f>
        <v>0</v>
      </c>
      <c r="S936" s="12">
        <f ca="1">SUMPRODUCT(S529:S$530, OFFSET(S$533,0, 0, COUNT($B$330:$B$530) - $B936, 1))</f>
        <v>0</v>
      </c>
      <c r="T936" s="12">
        <f ca="1">SUMPRODUCT(T529:T$530, OFFSET(T$533,0, 0, COUNT($B$330:$B$530) - $B936, 1))</f>
        <v>0</v>
      </c>
      <c r="U936" s="12">
        <f ca="1">SUMPRODUCT(U529:U$530, OFFSET(U$533,0, 0, COUNT($B$330:$B$530) - $B936, 1))</f>
        <v>0</v>
      </c>
      <c r="V936" s="12">
        <f ca="1">SUMPRODUCT(V529:V$530, OFFSET(V$533,0, 0, COUNT($B$330:$B$530) - $B936, 1))</f>
        <v>0</v>
      </c>
      <c r="W936" s="12">
        <f ca="1">SUMPRODUCT(W529:W$530, OFFSET(W$533,0, 0, COUNT($B$330:$B$530) - $B936, 1))</f>
        <v>0</v>
      </c>
      <c r="X936" s="12">
        <f ca="1">SUMPRODUCT(X529:X$530, OFFSET(X$533,0, 0, COUNT($B$330:$B$530) - $B936, 1))</f>
        <v>0</v>
      </c>
      <c r="Y936" s="12">
        <f ca="1">SUMPRODUCT(Y529:Y$530, OFFSET(Y$533,0, 0, COUNT($B$330:$B$530) - $B936, 1))</f>
        <v>0</v>
      </c>
      <c r="Z936" s="12">
        <f ca="1">SUMPRODUCT(Z529:Z$530, OFFSET(Z$533,0, 0, COUNT($B$330:$B$530) - $B936, 1))</f>
        <v>0</v>
      </c>
      <c r="AA936" s="12">
        <f ca="1">SUMPRODUCT(AA529:AA$530, OFFSET(AA$533,0, 0, COUNT($B$330:$B$530) - $B936, 1))</f>
        <v>0</v>
      </c>
      <c r="AB936" s="12">
        <f ca="1">SUMPRODUCT(AB529:AB$530, OFFSET(AB$533,0, 0, COUNT($B$330:$B$530) - $B936, 1))</f>
        <v>0</v>
      </c>
      <c r="AC936" s="12">
        <f ca="1">SUMPRODUCT(AC529:AC$530, OFFSET(AC$533,0, 0, COUNT($B$330:$B$530) - $B936, 1))</f>
        <v>0</v>
      </c>
      <c r="AD936" s="12">
        <f ca="1">SUMPRODUCT(AD529:AD$530, OFFSET(AD$533,0, 0, COUNT($B$330:$B$530) - $B936, 1))</f>
        <v>0</v>
      </c>
      <c r="AE936" s="12">
        <f ca="1">SUMPRODUCT(AE529:AE$530, OFFSET(AE$533,0, 0, COUNT($B$330:$B$530) - $B936, 1))</f>
        <v>0</v>
      </c>
      <c r="AF936" s="12">
        <f ca="1">SUMPRODUCT(AF529:AF$530, OFFSET(AF$533,0, 0, COUNT($B$330:$B$530) - $B936, 1))</f>
        <v>0</v>
      </c>
      <c r="AG936" s="12">
        <f ca="1">SUMPRODUCT(AG529:AG$530, OFFSET(AG$533,0, 0, COUNT($B$330:$B$530) - $B936, 1))</f>
        <v>0</v>
      </c>
      <c r="AH936" s="12">
        <f ca="1">SUMPRODUCT(AH529:AH$530, OFFSET(AH$533,0, 0, COUNT($B$330:$B$530) - $B936, 1))</f>
        <v>0</v>
      </c>
      <c r="AI936" s="12">
        <f ca="1">SUMPRODUCT(AI529:AI$530, OFFSET(AI$533,0, 0, COUNT($B$330:$B$530) - $B936, 1))</f>
        <v>0</v>
      </c>
      <c r="AJ936" s="12">
        <f ca="1">SUMPRODUCT(AJ529:AJ$530, OFFSET(AJ$533,0, 0, COUNT($B$330:$B$530) - $B936, 1))</f>
        <v>0</v>
      </c>
      <c r="AK936" s="12">
        <f ca="1">SUMPRODUCT(AK529:AK$530, OFFSET(AK$533,0, 0, COUNT($B$330:$B$530) - $B936, 1))</f>
        <v>0</v>
      </c>
      <c r="AL936" s="12">
        <f ca="1">SUMPRODUCT(AL529:AL$530, OFFSET(AL$533,0, 0, COUNT($B$330:$B$530) - $B936, 1))</f>
        <v>0</v>
      </c>
      <c r="AM936" s="12">
        <f ca="1">SUMPRODUCT(AM529:AM$530, OFFSET(AM$533,0, 0, COUNT($B$330:$B$530) - $B936, 1))</f>
        <v>0</v>
      </c>
      <c r="AN936" s="12">
        <f ca="1">SUMPRODUCT(AN529:AN$530, OFFSET(AN$533,0, 0, COUNT($B$330:$B$530) - $B936, 1))</f>
        <v>0</v>
      </c>
      <c r="AO936" s="12">
        <f ca="1">SUMPRODUCT(AO529:AO$530, OFFSET(AO$533,0, 0, COUNT($B$330:$B$530) - $B936, 1))</f>
        <v>0</v>
      </c>
    </row>
    <row r="937" spans="2:41">
      <c r="B937" s="33">
        <v>200</v>
      </c>
      <c r="C937" s="12">
        <f ca="1">SUMPRODUCT(C530:C$530, OFFSET(C$533,0, 0, COUNT($B$330:$B$530) - $B937, 1))</f>
        <v>0</v>
      </c>
      <c r="D937" s="12">
        <f ca="1">SUMPRODUCT(D530:D$530, OFFSET(D$533,0, 0, COUNT($B$330:$B$530) - $B937, 1))</f>
        <v>0</v>
      </c>
      <c r="E937" s="12">
        <f ca="1">SUMPRODUCT(E530:E$530, OFFSET(E$533,0, 0, COUNT($B$330:$B$530) - $B937, 1))</f>
        <v>0</v>
      </c>
      <c r="F937" s="12">
        <f ca="1">SUMPRODUCT(F530:F$530, OFFSET(F$533,0, 0, COUNT($B$330:$B$530) - $B937, 1))</f>
        <v>0</v>
      </c>
      <c r="G937" s="12">
        <f ca="1">SUMPRODUCT(G530:G$530, OFFSET(G$533,0, 0, COUNT($B$330:$B$530) - $B937, 1))</f>
        <v>0</v>
      </c>
      <c r="H937" s="12">
        <f ca="1">SUMPRODUCT(H530:H$530, OFFSET(H$533,0, 0, COUNT($B$330:$B$530) - $B937, 1))</f>
        <v>0</v>
      </c>
      <c r="I937" s="12">
        <f ca="1">SUMPRODUCT(I530:I$530, OFFSET(I$533,0, 0, COUNT($B$330:$B$530) - $B937, 1))</f>
        <v>0</v>
      </c>
      <c r="J937" s="12">
        <f ca="1">SUMPRODUCT(J530:J$530, OFFSET(J$533,0, 0, COUNT($B$330:$B$530) - $B937, 1))</f>
        <v>0</v>
      </c>
      <c r="K937" s="12">
        <f ca="1">SUMPRODUCT(K530:K$530, OFFSET(K$533,0, 0, COUNT($B$330:$B$530) - $B937, 1))</f>
        <v>0</v>
      </c>
      <c r="L937" s="12">
        <f ca="1">SUMPRODUCT(L530:L$530, OFFSET(L$533,0, 0, COUNT($B$330:$B$530) - $B937, 1))</f>
        <v>0</v>
      </c>
      <c r="M937" s="12">
        <f ca="1">SUMPRODUCT(M530:M$530, OFFSET(M$533,0, 0, COUNT($B$330:$B$530) - $B937, 1))</f>
        <v>0</v>
      </c>
      <c r="N937" s="12">
        <f ca="1">SUMPRODUCT(N530:N$530, OFFSET(N$533,0, 0, COUNT($B$330:$B$530) - $B937, 1))</f>
        <v>0</v>
      </c>
      <c r="O937" s="12">
        <f ca="1">SUMPRODUCT(O530:O$530, OFFSET(O$533,0, 0, COUNT($B$330:$B$530) - $B937, 1))</f>
        <v>0</v>
      </c>
      <c r="P937" s="12">
        <f ca="1">SUMPRODUCT(P530:P$530, OFFSET(P$533,0, 0, COUNT($B$330:$B$530) - $B937, 1))</f>
        <v>0</v>
      </c>
      <c r="Q937" s="12">
        <f ca="1">SUMPRODUCT(Q530:Q$530, OFFSET(Q$533,0, 0, COUNT($B$330:$B$530) - $B937, 1))</f>
        <v>0</v>
      </c>
      <c r="R937" s="12">
        <f ca="1">SUMPRODUCT(R530:R$530, OFFSET(R$533,0, 0, COUNT($B$330:$B$530) - $B937, 1))</f>
        <v>0</v>
      </c>
      <c r="S937" s="12">
        <f ca="1">SUMPRODUCT(S530:S$530, OFFSET(S$533,0, 0, COUNT($B$330:$B$530) - $B937, 1))</f>
        <v>0</v>
      </c>
      <c r="T937" s="12">
        <f ca="1">SUMPRODUCT(T530:T$530, OFFSET(T$533,0, 0, COUNT($B$330:$B$530) - $B937, 1))</f>
        <v>0</v>
      </c>
      <c r="U937" s="12">
        <f ca="1">SUMPRODUCT(U530:U$530, OFFSET(U$533,0, 0, COUNT($B$330:$B$530) - $B937, 1))</f>
        <v>0</v>
      </c>
      <c r="V937" s="12">
        <f ca="1">SUMPRODUCT(V530:V$530, OFFSET(V$533,0, 0, COUNT($B$330:$B$530) - $B937, 1))</f>
        <v>0</v>
      </c>
      <c r="W937" s="12">
        <f ca="1">SUMPRODUCT(W530:W$530, OFFSET(W$533,0, 0, COUNT($B$330:$B$530) - $B937, 1))</f>
        <v>0</v>
      </c>
      <c r="X937" s="12">
        <f ca="1">SUMPRODUCT(X530:X$530, OFFSET(X$533,0, 0, COUNT($B$330:$B$530) - $B937, 1))</f>
        <v>0</v>
      </c>
      <c r="Y937" s="12">
        <f ca="1">SUMPRODUCT(Y530:Y$530, OFFSET(Y$533,0, 0, COUNT($B$330:$B$530) - $B937, 1))</f>
        <v>0</v>
      </c>
      <c r="Z937" s="12">
        <f ca="1">SUMPRODUCT(Z530:Z$530, OFFSET(Z$533,0, 0, COUNT($B$330:$B$530) - $B937, 1))</f>
        <v>0</v>
      </c>
      <c r="AA937" s="12">
        <f ca="1">SUMPRODUCT(AA530:AA$530, OFFSET(AA$533,0, 0, COUNT($B$330:$B$530) - $B937, 1))</f>
        <v>0</v>
      </c>
      <c r="AB937" s="12">
        <f ca="1">SUMPRODUCT(AB530:AB$530, OFFSET(AB$533,0, 0, COUNT($B$330:$B$530) - $B937, 1))</f>
        <v>0</v>
      </c>
      <c r="AC937" s="12">
        <f ca="1">SUMPRODUCT(AC530:AC$530, OFFSET(AC$533,0, 0, COUNT($B$330:$B$530) - $B937, 1))</f>
        <v>0</v>
      </c>
      <c r="AD937" s="12">
        <f ca="1">SUMPRODUCT(AD530:AD$530, OFFSET(AD$533,0, 0, COUNT($B$330:$B$530) - $B937, 1))</f>
        <v>0</v>
      </c>
      <c r="AE937" s="12">
        <f ca="1">SUMPRODUCT(AE530:AE$530, OFFSET(AE$533,0, 0, COUNT($B$330:$B$530) - $B937, 1))</f>
        <v>0</v>
      </c>
      <c r="AF937" s="12">
        <f ca="1">SUMPRODUCT(AF530:AF$530, OFFSET(AF$533,0, 0, COUNT($B$330:$B$530) - $B937, 1))</f>
        <v>0</v>
      </c>
      <c r="AG937" s="12">
        <f ca="1">SUMPRODUCT(AG530:AG$530, OFFSET(AG$533,0, 0, COUNT($B$330:$B$530) - $B937, 1))</f>
        <v>0</v>
      </c>
      <c r="AH937" s="12">
        <f ca="1">SUMPRODUCT(AH530:AH$530, OFFSET(AH$533,0, 0, COUNT($B$330:$B$530) - $B937, 1))</f>
        <v>0</v>
      </c>
      <c r="AI937" s="12">
        <f ca="1">SUMPRODUCT(AI530:AI$530, OFFSET(AI$533,0, 0, COUNT($B$330:$B$530) - $B937, 1))</f>
        <v>0</v>
      </c>
      <c r="AJ937" s="12">
        <f ca="1">SUMPRODUCT(AJ530:AJ$530, OFFSET(AJ$533,0, 0, COUNT($B$330:$B$530) - $B937, 1))</f>
        <v>0</v>
      </c>
      <c r="AK937" s="12">
        <f ca="1">SUMPRODUCT(AK530:AK$530, OFFSET(AK$533,0, 0, COUNT($B$330:$B$530) - $B937, 1))</f>
        <v>0</v>
      </c>
      <c r="AL937" s="12">
        <f ca="1">SUMPRODUCT(AL530:AL$530, OFFSET(AL$533,0, 0, COUNT($B$330:$B$530) - $B937, 1))</f>
        <v>0</v>
      </c>
      <c r="AM937" s="12">
        <f ca="1">SUMPRODUCT(AM530:AM$530, OFFSET(AM$533,0, 0, COUNT($B$330:$B$530) - $B937, 1))</f>
        <v>0</v>
      </c>
      <c r="AN937" s="12">
        <f ca="1">SUMPRODUCT(AN530:AN$530, OFFSET(AN$533,0, 0, COUNT($B$330:$B$530) - $B937, 1))</f>
        <v>0</v>
      </c>
      <c r="AO937" s="12">
        <f ca="1">SUMPRODUCT(AO530:AO$530, OFFSET(AO$533,0, 0, COUNT($B$330:$B$530) - $B937, 1))</f>
        <v>0</v>
      </c>
    </row>
    <row r="938" spans="2:41">
      <c r="B938" s="33"/>
    </row>
    <row r="939" spans="2:41">
      <c r="B939" s="45" t="s">
        <v>175</v>
      </c>
    </row>
    <row r="940" spans="2:41">
      <c r="B940" s="45"/>
      <c r="C940" s="19">
        <f ca="1">1-C736</f>
        <v>0.99447259711532821</v>
      </c>
      <c r="D940" s="19">
        <f t="shared" ref="D940:AO940" ca="1" si="816">1-D736</f>
        <v>1.0118948819503235</v>
      </c>
      <c r="E940" s="19">
        <f t="shared" ca="1" si="816"/>
        <v>1.0058954706938199</v>
      </c>
      <c r="F940" s="19">
        <f t="shared" ca="1" si="816"/>
        <v>0.99986740765023319</v>
      </c>
      <c r="G940" s="19">
        <f t="shared" ca="1" si="816"/>
        <v>0.99421483359063645</v>
      </c>
      <c r="H940" s="19">
        <f t="shared" ca="1" si="816"/>
        <v>0.98846174702731215</v>
      </c>
      <c r="I940" s="19">
        <f t="shared" ca="1" si="816"/>
        <v>0.9826071180493946</v>
      </c>
      <c r="J940" s="19">
        <f t="shared" ca="1" si="816"/>
        <v>1.0003459257761627</v>
      </c>
      <c r="K940" s="19">
        <f t="shared" ca="1" si="816"/>
        <v>1.0185848802664941</v>
      </c>
      <c r="L940" s="19">
        <f t="shared" ca="1" si="816"/>
        <v>1.0128056350799306</v>
      </c>
      <c r="M940" s="19">
        <f t="shared" ca="1" si="816"/>
        <v>1.0069237441963235</v>
      </c>
      <c r="N940" s="19">
        <f t="shared" ca="1" si="816"/>
        <v>1.0009889882326277</v>
      </c>
      <c r="O940" s="19">
        <f t="shared" ca="1" si="816"/>
        <v>0.99547468255862015</v>
      </c>
      <c r="P940" s="19">
        <f t="shared" ca="1" si="816"/>
        <v>1.0141114844193175</v>
      </c>
      <c r="Q940" s="19">
        <f t="shared" ca="1" si="816"/>
        <v>1.0081120921208702</v>
      </c>
      <c r="R940" s="19">
        <f t="shared" ca="1" si="816"/>
        <v>1.0020075427903605</v>
      </c>
      <c r="S940" s="19">
        <f t="shared" ca="1" si="816"/>
        <v>0.99636104800711567</v>
      </c>
      <c r="T940" s="19">
        <f t="shared" ca="1" si="816"/>
        <v>0.9906347759647891</v>
      </c>
      <c r="U940" s="19">
        <f t="shared" ca="1" si="816"/>
        <v>0.9848072156362464</v>
      </c>
      <c r="V940" s="19">
        <f t="shared" ca="1" si="816"/>
        <v>0.99392528904052335</v>
      </c>
      <c r="W940" s="19">
        <f t="shared" ca="1" si="816"/>
        <v>1.0019508867660318</v>
      </c>
      <c r="X940" s="19">
        <f t="shared" ca="1" si="816"/>
        <v>1.0094439201377023</v>
      </c>
      <c r="Y940" s="19">
        <f t="shared" ca="1" si="816"/>
        <v>1.0161550194589648</v>
      </c>
      <c r="Z940" s="19">
        <f t="shared" ca="1" si="816"/>
        <v>0.9832878055458979</v>
      </c>
      <c r="AA940" s="19">
        <f t="shared" ca="1" si="816"/>
        <v>0.9904776843241323</v>
      </c>
      <c r="AB940" s="19">
        <f t="shared" ca="1" si="816"/>
        <v>0.99680718265531398</v>
      </c>
      <c r="AC940" s="19">
        <f t="shared" ca="1" si="816"/>
        <v>1.0028683102674563</v>
      </c>
      <c r="AD940" s="19">
        <f t="shared" ca="1" si="816"/>
        <v>1.0082191547867827</v>
      </c>
      <c r="AE940" s="19">
        <f t="shared" ca="1" si="816"/>
        <v>1.0134023404365466</v>
      </c>
      <c r="AF940" s="19">
        <f t="shared" ca="1" si="816"/>
        <v>0.98855706597465254</v>
      </c>
      <c r="AG940" s="19">
        <f t="shared" ca="1" si="816"/>
        <v>0.9940578159379585</v>
      </c>
      <c r="AH940" s="19">
        <f t="shared" ca="1" si="816"/>
        <v>0.9992538651171412</v>
      </c>
      <c r="AI940" s="19">
        <f t="shared" ca="1" si="816"/>
        <v>1.004094062508454</v>
      </c>
      <c r="AJ940" s="19">
        <f t="shared" ca="1" si="816"/>
        <v>1.008692694663754</v>
      </c>
      <c r="AK940" s="19">
        <f t="shared" ca="1" si="816"/>
        <v>0.98792833337556629</v>
      </c>
      <c r="AL940" s="19">
        <f t="shared" ca="1" si="816"/>
        <v>0.99209979130015657</v>
      </c>
      <c r="AM940" s="19">
        <f t="shared" ca="1" si="816"/>
        <v>0.99932921506261307</v>
      </c>
      <c r="AN940" s="19">
        <f t="shared" ca="1" si="816"/>
        <v>1.004078363720782</v>
      </c>
      <c r="AO940" s="19">
        <f t="shared" ca="1" si="816"/>
        <v>1.008713241171999</v>
      </c>
    </row>
    <row r="941" spans="2:41">
      <c r="B941" s="33">
        <v>1</v>
      </c>
      <c r="C941" s="36">
        <f ca="1">C940-C737-(C738/2)</f>
        <v>0.99447259711532821</v>
      </c>
      <c r="D941" s="36">
        <f t="shared" ref="D941:AO941" ca="1" si="817">D940-D737-(D738/2)</f>
        <v>1.0118948819503235</v>
      </c>
      <c r="E941" s="36">
        <f t="shared" ca="1" si="817"/>
        <v>1.0058954706938199</v>
      </c>
      <c r="F941" s="36">
        <f t="shared" ca="1" si="817"/>
        <v>0.99986740765023319</v>
      </c>
      <c r="G941" s="36">
        <f t="shared" ca="1" si="817"/>
        <v>0.99421483359063645</v>
      </c>
      <c r="H941" s="36">
        <f t="shared" ca="1" si="817"/>
        <v>0.98846174702731215</v>
      </c>
      <c r="I941" s="36">
        <f t="shared" ca="1" si="817"/>
        <v>0.9826071180493946</v>
      </c>
      <c r="J941" s="36">
        <f t="shared" ca="1" si="817"/>
        <v>1.0003459257761627</v>
      </c>
      <c r="K941" s="36">
        <f t="shared" ca="1" si="817"/>
        <v>1.0185848802664941</v>
      </c>
      <c r="L941" s="36">
        <f t="shared" ca="1" si="817"/>
        <v>1.0128056350799306</v>
      </c>
      <c r="M941" s="36">
        <f t="shared" ca="1" si="817"/>
        <v>1.0069237441963235</v>
      </c>
      <c r="N941" s="36">
        <f t="shared" ca="1" si="817"/>
        <v>1.0009889882326277</v>
      </c>
      <c r="O941" s="36">
        <f t="shared" ca="1" si="817"/>
        <v>0.99547468255862015</v>
      </c>
      <c r="P941" s="36">
        <f t="shared" ca="1" si="817"/>
        <v>1.0141114844193175</v>
      </c>
      <c r="Q941" s="36">
        <f t="shared" ca="1" si="817"/>
        <v>1.0081120921208702</v>
      </c>
      <c r="R941" s="36">
        <f t="shared" ca="1" si="817"/>
        <v>1.0020075427903605</v>
      </c>
      <c r="S941" s="36">
        <f t="shared" ca="1" si="817"/>
        <v>0.99636104800711567</v>
      </c>
      <c r="T941" s="36">
        <f t="shared" ca="1" si="817"/>
        <v>0.9906347759647891</v>
      </c>
      <c r="U941" s="36">
        <f t="shared" ca="1" si="817"/>
        <v>0.9848072156362464</v>
      </c>
      <c r="V941" s="36">
        <f t="shared" ca="1" si="817"/>
        <v>0.99392528904052335</v>
      </c>
      <c r="W941" s="36">
        <f t="shared" ca="1" si="817"/>
        <v>1.0019508867660318</v>
      </c>
      <c r="X941" s="36">
        <f t="shared" ca="1" si="817"/>
        <v>1.0094439201377023</v>
      </c>
      <c r="Y941" s="36">
        <f t="shared" ca="1" si="817"/>
        <v>1.0161550194589648</v>
      </c>
      <c r="Z941" s="36">
        <f t="shared" ca="1" si="817"/>
        <v>0.9832878055458979</v>
      </c>
      <c r="AA941" s="36">
        <f t="shared" ca="1" si="817"/>
        <v>0.9904776843241323</v>
      </c>
      <c r="AB941" s="36">
        <f t="shared" ca="1" si="817"/>
        <v>0.99680718265531398</v>
      </c>
      <c r="AC941" s="36">
        <f t="shared" ca="1" si="817"/>
        <v>1.0028683102674563</v>
      </c>
      <c r="AD941" s="36">
        <f t="shared" ca="1" si="817"/>
        <v>1.0082191547867827</v>
      </c>
      <c r="AE941" s="36">
        <f t="shared" ca="1" si="817"/>
        <v>1.0134023404365466</v>
      </c>
      <c r="AF941" s="36">
        <f t="shared" ca="1" si="817"/>
        <v>0.98855706597465254</v>
      </c>
      <c r="AG941" s="36">
        <f t="shared" ca="1" si="817"/>
        <v>0.9940578159379585</v>
      </c>
      <c r="AH941" s="36">
        <f t="shared" ca="1" si="817"/>
        <v>0.9992538651171412</v>
      </c>
      <c r="AI941" s="36">
        <f t="shared" ca="1" si="817"/>
        <v>1.004094062508454</v>
      </c>
      <c r="AJ941" s="36">
        <f t="shared" ca="1" si="817"/>
        <v>1.008692694663754</v>
      </c>
      <c r="AK941" s="36">
        <f t="shared" ca="1" si="817"/>
        <v>0.98792833337556629</v>
      </c>
      <c r="AL941" s="36">
        <f t="shared" ca="1" si="817"/>
        <v>0.99209979130015657</v>
      </c>
      <c r="AM941" s="36">
        <f t="shared" ca="1" si="817"/>
        <v>0.99932921506261307</v>
      </c>
      <c r="AN941" s="36">
        <f t="shared" ca="1" si="817"/>
        <v>1.004078363720782</v>
      </c>
      <c r="AO941" s="36">
        <f t="shared" ca="1" si="817"/>
        <v>1.008713241171999</v>
      </c>
    </row>
    <row r="942" spans="2:41">
      <c r="B942" s="33">
        <v>2</v>
      </c>
      <c r="C942" s="36">
        <f ca="1">C941-AVERAGE(C738:C739)</f>
        <v>0.99447259711532821</v>
      </c>
      <c r="D942" s="36">
        <f t="shared" ref="D942:AO948" ca="1" si="818">D941-AVERAGE(D738:D739)</f>
        <v>1.0118948819503235</v>
      </c>
      <c r="E942" s="36">
        <f t="shared" ca="1" si="818"/>
        <v>1.0058954706938199</v>
      </c>
      <c r="F942" s="36">
        <f t="shared" ca="1" si="818"/>
        <v>0.99986740765023319</v>
      </c>
      <c r="G942" s="36">
        <f t="shared" ca="1" si="818"/>
        <v>0.99421483359063645</v>
      </c>
      <c r="H942" s="36">
        <f t="shared" ca="1" si="818"/>
        <v>0.98846174702731215</v>
      </c>
      <c r="I942" s="36">
        <f t="shared" ca="1" si="818"/>
        <v>0.9826071180493946</v>
      </c>
      <c r="J942" s="36">
        <f t="shared" ca="1" si="818"/>
        <v>1.0003459257761627</v>
      </c>
      <c r="K942" s="36">
        <f t="shared" ca="1" si="818"/>
        <v>1.0185848802664941</v>
      </c>
      <c r="L942" s="36">
        <f t="shared" ca="1" si="818"/>
        <v>1.0128056350799306</v>
      </c>
      <c r="M942" s="36">
        <f t="shared" ca="1" si="818"/>
        <v>1.0069237441963235</v>
      </c>
      <c r="N942" s="36">
        <f t="shared" ca="1" si="818"/>
        <v>1.0009889882326277</v>
      </c>
      <c r="O942" s="36">
        <f t="shared" ca="1" si="818"/>
        <v>0.99547468255862015</v>
      </c>
      <c r="P942" s="36">
        <f t="shared" ca="1" si="818"/>
        <v>1.0141114844193175</v>
      </c>
      <c r="Q942" s="36">
        <f t="shared" ca="1" si="818"/>
        <v>1.0081120921208702</v>
      </c>
      <c r="R942" s="36">
        <f t="shared" ca="1" si="818"/>
        <v>1.0020075427903605</v>
      </c>
      <c r="S942" s="36">
        <f t="shared" ca="1" si="818"/>
        <v>0.99636104800711567</v>
      </c>
      <c r="T942" s="36">
        <f t="shared" ca="1" si="818"/>
        <v>0.9906347759647891</v>
      </c>
      <c r="U942" s="36">
        <f t="shared" ca="1" si="818"/>
        <v>0.9848072156362464</v>
      </c>
      <c r="V942" s="36">
        <f t="shared" ca="1" si="818"/>
        <v>0.99392528904052335</v>
      </c>
      <c r="W942" s="36">
        <f t="shared" ca="1" si="818"/>
        <v>1.0019508867660318</v>
      </c>
      <c r="X942" s="36">
        <f t="shared" ca="1" si="818"/>
        <v>1.0094439201377023</v>
      </c>
      <c r="Y942" s="36">
        <f t="shared" ca="1" si="818"/>
        <v>1.0161550194589648</v>
      </c>
      <c r="Z942" s="36">
        <f t="shared" ca="1" si="818"/>
        <v>0.9832878055458979</v>
      </c>
      <c r="AA942" s="36">
        <f t="shared" ca="1" si="818"/>
        <v>0.9904776843241323</v>
      </c>
      <c r="AB942" s="36">
        <f t="shared" ca="1" si="818"/>
        <v>0.99680718265531398</v>
      </c>
      <c r="AC942" s="36">
        <f t="shared" ca="1" si="818"/>
        <v>1.0028683102674563</v>
      </c>
      <c r="AD942" s="36">
        <f t="shared" ca="1" si="818"/>
        <v>1.0082191547867827</v>
      </c>
      <c r="AE942" s="36">
        <f t="shared" ca="1" si="818"/>
        <v>1.0134023404365466</v>
      </c>
      <c r="AF942" s="36">
        <f t="shared" ca="1" si="818"/>
        <v>0.98855706597465254</v>
      </c>
      <c r="AG942" s="36">
        <f t="shared" ca="1" si="818"/>
        <v>0.9940578159379585</v>
      </c>
      <c r="AH942" s="36">
        <f t="shared" ca="1" si="818"/>
        <v>0.9992538651171412</v>
      </c>
      <c r="AI942" s="36">
        <f t="shared" ca="1" si="818"/>
        <v>1.004094062508454</v>
      </c>
      <c r="AJ942" s="36">
        <f t="shared" ca="1" si="818"/>
        <v>1.008692694663754</v>
      </c>
      <c r="AK942" s="36">
        <f t="shared" ca="1" si="818"/>
        <v>0.98792833337556629</v>
      </c>
      <c r="AL942" s="36">
        <f t="shared" ca="1" si="818"/>
        <v>0.99209979130015657</v>
      </c>
      <c r="AM942" s="36">
        <f t="shared" ca="1" si="818"/>
        <v>0.99932921506261307</v>
      </c>
      <c r="AN942" s="36">
        <f t="shared" ca="1" si="818"/>
        <v>1.004078363720782</v>
      </c>
      <c r="AO942" s="36">
        <f t="shared" ca="1" si="818"/>
        <v>1.008713241171999</v>
      </c>
    </row>
    <row r="943" spans="2:41">
      <c r="B943" s="33">
        <v>3</v>
      </c>
      <c r="C943" s="36">
        <f t="shared" ref="C943:C1006" ca="1" si="819">C942-AVERAGE(C739:C740)</f>
        <v>0.99447259711532821</v>
      </c>
      <c r="D943" s="36">
        <f t="shared" ca="1" si="818"/>
        <v>1.0118948819503235</v>
      </c>
      <c r="E943" s="36">
        <f t="shared" ca="1" si="818"/>
        <v>1.0058954706938199</v>
      </c>
      <c r="F943" s="36">
        <f t="shared" ca="1" si="818"/>
        <v>0.99986740765023319</v>
      </c>
      <c r="G943" s="36">
        <f t="shared" ca="1" si="818"/>
        <v>0.99421483359063645</v>
      </c>
      <c r="H943" s="36">
        <f t="shared" ca="1" si="818"/>
        <v>0.98846174702731215</v>
      </c>
      <c r="I943" s="36">
        <f t="shared" ca="1" si="818"/>
        <v>0.9826071180493946</v>
      </c>
      <c r="J943" s="36">
        <f t="shared" ca="1" si="818"/>
        <v>1.0003459257761627</v>
      </c>
      <c r="K943" s="36">
        <f t="shared" ca="1" si="818"/>
        <v>1.0185848802664941</v>
      </c>
      <c r="L943" s="36">
        <f t="shared" ca="1" si="818"/>
        <v>1.0128056350799306</v>
      </c>
      <c r="M943" s="36">
        <f t="shared" ca="1" si="818"/>
        <v>1.0069237441963235</v>
      </c>
      <c r="N943" s="36">
        <f t="shared" ca="1" si="818"/>
        <v>1.0009889882326277</v>
      </c>
      <c r="O943" s="36">
        <f t="shared" ca="1" si="818"/>
        <v>0.99547468255862015</v>
      </c>
      <c r="P943" s="36">
        <f t="shared" ca="1" si="818"/>
        <v>1.0141114844193175</v>
      </c>
      <c r="Q943" s="36">
        <f t="shared" ca="1" si="818"/>
        <v>1.0081120921208702</v>
      </c>
      <c r="R943" s="36">
        <f t="shared" ca="1" si="818"/>
        <v>1.0020075427903605</v>
      </c>
      <c r="S943" s="36">
        <f t="shared" ca="1" si="818"/>
        <v>0.99636104800711567</v>
      </c>
      <c r="T943" s="36">
        <f t="shared" ca="1" si="818"/>
        <v>0.9906347759647891</v>
      </c>
      <c r="U943" s="36">
        <f t="shared" ca="1" si="818"/>
        <v>0.9848072156362464</v>
      </c>
      <c r="V943" s="36">
        <f t="shared" ca="1" si="818"/>
        <v>0.99392528904052335</v>
      </c>
      <c r="W943" s="36">
        <f t="shared" ca="1" si="818"/>
        <v>1.0019508867660318</v>
      </c>
      <c r="X943" s="36">
        <f t="shared" ca="1" si="818"/>
        <v>1.0094439201377023</v>
      </c>
      <c r="Y943" s="36">
        <f t="shared" ca="1" si="818"/>
        <v>1.0161550194589648</v>
      </c>
      <c r="Z943" s="36">
        <f t="shared" ca="1" si="818"/>
        <v>0.9832878055458979</v>
      </c>
      <c r="AA943" s="36">
        <f t="shared" ca="1" si="818"/>
        <v>0.9904776843241323</v>
      </c>
      <c r="AB943" s="36">
        <f t="shared" ca="1" si="818"/>
        <v>0.99680718265531398</v>
      </c>
      <c r="AC943" s="36">
        <f t="shared" ca="1" si="818"/>
        <v>1.0028683102674563</v>
      </c>
      <c r="AD943" s="36">
        <f t="shared" ca="1" si="818"/>
        <v>1.0082191547867827</v>
      </c>
      <c r="AE943" s="36">
        <f t="shared" ca="1" si="818"/>
        <v>1.0134023404365466</v>
      </c>
      <c r="AF943" s="36">
        <f t="shared" ca="1" si="818"/>
        <v>0.98855706597465254</v>
      </c>
      <c r="AG943" s="36">
        <f t="shared" ca="1" si="818"/>
        <v>0.9940578159379585</v>
      </c>
      <c r="AH943" s="36">
        <f t="shared" ca="1" si="818"/>
        <v>0.9992538651171412</v>
      </c>
      <c r="AI943" s="36">
        <f t="shared" ca="1" si="818"/>
        <v>1.004094062508454</v>
      </c>
      <c r="AJ943" s="36">
        <f t="shared" ca="1" si="818"/>
        <v>1.008692694663754</v>
      </c>
      <c r="AK943" s="36">
        <f t="shared" ca="1" si="818"/>
        <v>0.98792833337556629</v>
      </c>
      <c r="AL943" s="36">
        <f t="shared" ca="1" si="818"/>
        <v>0.99209979130015657</v>
      </c>
      <c r="AM943" s="36">
        <f t="shared" ca="1" si="818"/>
        <v>0.99932921506261307</v>
      </c>
      <c r="AN943" s="36">
        <f t="shared" ca="1" si="818"/>
        <v>1.004078363720782</v>
      </c>
      <c r="AO943" s="36">
        <f t="shared" ca="1" si="818"/>
        <v>1.008713241171999</v>
      </c>
    </row>
    <row r="944" spans="2:41">
      <c r="B944" s="33">
        <v>4</v>
      </c>
      <c r="C944" s="36">
        <f t="shared" ca="1" si="819"/>
        <v>0.99447259711532821</v>
      </c>
      <c r="D944" s="36">
        <f t="shared" ca="1" si="818"/>
        <v>1.0118948819503235</v>
      </c>
      <c r="E944" s="36">
        <f t="shared" ca="1" si="818"/>
        <v>1.0058954706938199</v>
      </c>
      <c r="F944" s="36">
        <f t="shared" ca="1" si="818"/>
        <v>0.99986740765023319</v>
      </c>
      <c r="G944" s="36">
        <f t="shared" ca="1" si="818"/>
        <v>0.99421483359063645</v>
      </c>
      <c r="H944" s="36">
        <f t="shared" ca="1" si="818"/>
        <v>0.98846174702731215</v>
      </c>
      <c r="I944" s="36">
        <f t="shared" ca="1" si="818"/>
        <v>0.9826071180493946</v>
      </c>
      <c r="J944" s="36">
        <f t="shared" ca="1" si="818"/>
        <v>1.0003459257761627</v>
      </c>
      <c r="K944" s="36">
        <f t="shared" ca="1" si="818"/>
        <v>1.0185848802664941</v>
      </c>
      <c r="L944" s="36">
        <f t="shared" ca="1" si="818"/>
        <v>1.0128056350799306</v>
      </c>
      <c r="M944" s="36">
        <f t="shared" ca="1" si="818"/>
        <v>1.0069237441963235</v>
      </c>
      <c r="N944" s="36">
        <f t="shared" ca="1" si="818"/>
        <v>1.0009889882326277</v>
      </c>
      <c r="O944" s="36">
        <f t="shared" ca="1" si="818"/>
        <v>0.99547468255862015</v>
      </c>
      <c r="P944" s="36">
        <f t="shared" ca="1" si="818"/>
        <v>1.0141114844193175</v>
      </c>
      <c r="Q944" s="36">
        <f t="shared" ca="1" si="818"/>
        <v>1.0081120921208702</v>
      </c>
      <c r="R944" s="36">
        <f t="shared" ca="1" si="818"/>
        <v>1.0020075427903605</v>
      </c>
      <c r="S944" s="36">
        <f t="shared" ca="1" si="818"/>
        <v>0.99636104800711567</v>
      </c>
      <c r="T944" s="36">
        <f t="shared" ca="1" si="818"/>
        <v>0.9906347759647891</v>
      </c>
      <c r="U944" s="36">
        <f t="shared" ca="1" si="818"/>
        <v>0.9848072156362464</v>
      </c>
      <c r="V944" s="36">
        <f t="shared" ca="1" si="818"/>
        <v>0.99392528904052335</v>
      </c>
      <c r="W944" s="36">
        <f t="shared" ca="1" si="818"/>
        <v>1.0019508867660318</v>
      </c>
      <c r="X944" s="36">
        <f t="shared" ca="1" si="818"/>
        <v>1.0094439201377023</v>
      </c>
      <c r="Y944" s="36">
        <f t="shared" ca="1" si="818"/>
        <v>1.0161550194589648</v>
      </c>
      <c r="Z944" s="36">
        <f t="shared" ca="1" si="818"/>
        <v>0.9832878055458979</v>
      </c>
      <c r="AA944" s="36">
        <f t="shared" ca="1" si="818"/>
        <v>0.9904776843241323</v>
      </c>
      <c r="AB944" s="36">
        <f t="shared" ca="1" si="818"/>
        <v>0.99680718265531398</v>
      </c>
      <c r="AC944" s="36">
        <f t="shared" ca="1" si="818"/>
        <v>1.0028683102674563</v>
      </c>
      <c r="AD944" s="36">
        <f t="shared" ca="1" si="818"/>
        <v>1.0082191547867827</v>
      </c>
      <c r="AE944" s="36">
        <f t="shared" ca="1" si="818"/>
        <v>1.0134023404365466</v>
      </c>
      <c r="AF944" s="36">
        <f t="shared" ca="1" si="818"/>
        <v>0.98855706597465254</v>
      </c>
      <c r="AG944" s="36">
        <f t="shared" ca="1" si="818"/>
        <v>0.9940578159379585</v>
      </c>
      <c r="AH944" s="36">
        <f t="shared" ca="1" si="818"/>
        <v>0.9992538651171412</v>
      </c>
      <c r="AI944" s="36">
        <f t="shared" ca="1" si="818"/>
        <v>1.004094062508454</v>
      </c>
      <c r="AJ944" s="36">
        <f t="shared" ca="1" si="818"/>
        <v>1.008692694663754</v>
      </c>
      <c r="AK944" s="36">
        <f t="shared" ca="1" si="818"/>
        <v>0.98792833337556629</v>
      </c>
      <c r="AL944" s="36">
        <f t="shared" ca="1" si="818"/>
        <v>0.99209979130015657</v>
      </c>
      <c r="AM944" s="36">
        <f t="shared" ca="1" si="818"/>
        <v>0.99932921506261307</v>
      </c>
      <c r="AN944" s="36">
        <f t="shared" ca="1" si="818"/>
        <v>1.004078363720782</v>
      </c>
      <c r="AO944" s="36">
        <f t="shared" ca="1" si="818"/>
        <v>1.008713241171999</v>
      </c>
    </row>
    <row r="945" spans="2:41">
      <c r="B945" s="33">
        <v>5</v>
      </c>
      <c r="C945" s="36">
        <f t="shared" ca="1" si="819"/>
        <v>0.99447259711532821</v>
      </c>
      <c r="D945" s="36">
        <f t="shared" ca="1" si="818"/>
        <v>1.0118948819503235</v>
      </c>
      <c r="E945" s="36">
        <f t="shared" ca="1" si="818"/>
        <v>1.0058954706938199</v>
      </c>
      <c r="F945" s="36">
        <f t="shared" ca="1" si="818"/>
        <v>0.99986740765023319</v>
      </c>
      <c r="G945" s="36">
        <f t="shared" ca="1" si="818"/>
        <v>0.99421483359063645</v>
      </c>
      <c r="H945" s="36">
        <f t="shared" ca="1" si="818"/>
        <v>0.98846174702731215</v>
      </c>
      <c r="I945" s="36">
        <f t="shared" ca="1" si="818"/>
        <v>0.9826071180493946</v>
      </c>
      <c r="J945" s="36">
        <f t="shared" ca="1" si="818"/>
        <v>1.0003459257761627</v>
      </c>
      <c r="K945" s="36">
        <f t="shared" ca="1" si="818"/>
        <v>1.0185848802664941</v>
      </c>
      <c r="L945" s="36">
        <f t="shared" ca="1" si="818"/>
        <v>1.0128056350799306</v>
      </c>
      <c r="M945" s="36">
        <f t="shared" ca="1" si="818"/>
        <v>1.0069237441963235</v>
      </c>
      <c r="N945" s="36">
        <f t="shared" ca="1" si="818"/>
        <v>1.0009889882326277</v>
      </c>
      <c r="O945" s="36">
        <f t="shared" ca="1" si="818"/>
        <v>0.99547468255862015</v>
      </c>
      <c r="P945" s="36">
        <f t="shared" ca="1" si="818"/>
        <v>1.0141114844193175</v>
      </c>
      <c r="Q945" s="36">
        <f t="shared" ca="1" si="818"/>
        <v>1.0081120921208702</v>
      </c>
      <c r="R945" s="36">
        <f t="shared" ca="1" si="818"/>
        <v>1.0020075427903605</v>
      </c>
      <c r="S945" s="36">
        <f t="shared" ca="1" si="818"/>
        <v>0.99636104800711567</v>
      </c>
      <c r="T945" s="36">
        <f t="shared" ca="1" si="818"/>
        <v>0.9906347759647891</v>
      </c>
      <c r="U945" s="36">
        <f t="shared" ca="1" si="818"/>
        <v>0.9848072156362464</v>
      </c>
      <c r="V945" s="36">
        <f t="shared" ca="1" si="818"/>
        <v>0.99392528904052335</v>
      </c>
      <c r="W945" s="36">
        <f t="shared" ca="1" si="818"/>
        <v>1.0019508867660318</v>
      </c>
      <c r="X945" s="36">
        <f t="shared" ca="1" si="818"/>
        <v>1.0094439201377023</v>
      </c>
      <c r="Y945" s="36">
        <f t="shared" ca="1" si="818"/>
        <v>1.0161550194589648</v>
      </c>
      <c r="Z945" s="36">
        <f t="shared" ca="1" si="818"/>
        <v>0.9832878055458979</v>
      </c>
      <c r="AA945" s="36">
        <f t="shared" ca="1" si="818"/>
        <v>0.9904776843241323</v>
      </c>
      <c r="AB945" s="36">
        <f t="shared" ca="1" si="818"/>
        <v>0.99680718265531398</v>
      </c>
      <c r="AC945" s="36">
        <f t="shared" ca="1" si="818"/>
        <v>1.0028683102674563</v>
      </c>
      <c r="AD945" s="36">
        <f t="shared" ca="1" si="818"/>
        <v>1.0082191547867827</v>
      </c>
      <c r="AE945" s="36">
        <f t="shared" ca="1" si="818"/>
        <v>1.0134023404365466</v>
      </c>
      <c r="AF945" s="36">
        <f t="shared" ca="1" si="818"/>
        <v>0.98855706597465254</v>
      </c>
      <c r="AG945" s="36">
        <f t="shared" ca="1" si="818"/>
        <v>0.9940578159379585</v>
      </c>
      <c r="AH945" s="36">
        <f t="shared" ca="1" si="818"/>
        <v>0.9992538651171412</v>
      </c>
      <c r="AI945" s="36">
        <f t="shared" ca="1" si="818"/>
        <v>1.004094062508454</v>
      </c>
      <c r="AJ945" s="36">
        <f t="shared" ca="1" si="818"/>
        <v>1.008692694663754</v>
      </c>
      <c r="AK945" s="36">
        <f t="shared" ca="1" si="818"/>
        <v>0.98792833337556629</v>
      </c>
      <c r="AL945" s="36">
        <f t="shared" ca="1" si="818"/>
        <v>0.99209979130015657</v>
      </c>
      <c r="AM945" s="36">
        <f t="shared" ca="1" si="818"/>
        <v>0.99932921506261307</v>
      </c>
      <c r="AN945" s="36">
        <f t="shared" ca="1" si="818"/>
        <v>1.004078363720782</v>
      </c>
      <c r="AO945" s="36">
        <f t="shared" ca="1" si="818"/>
        <v>1.008713241171999</v>
      </c>
    </row>
    <row r="946" spans="2:41">
      <c r="B946" s="33">
        <v>6</v>
      </c>
      <c r="C946" s="36">
        <f t="shared" ca="1" si="819"/>
        <v>0.99447259711532821</v>
      </c>
      <c r="D946" s="36">
        <f t="shared" ca="1" si="818"/>
        <v>1.0118948819503235</v>
      </c>
      <c r="E946" s="36">
        <f t="shared" ca="1" si="818"/>
        <v>1.0058954706938199</v>
      </c>
      <c r="F946" s="36">
        <f t="shared" ca="1" si="818"/>
        <v>0.99986740765023319</v>
      </c>
      <c r="G946" s="36">
        <f t="shared" ca="1" si="818"/>
        <v>0.99421483359063645</v>
      </c>
      <c r="H946" s="36">
        <f t="shared" ca="1" si="818"/>
        <v>0.98846174702731215</v>
      </c>
      <c r="I946" s="36">
        <f t="shared" ca="1" si="818"/>
        <v>0.9826071180493946</v>
      </c>
      <c r="J946" s="36">
        <f t="shared" ca="1" si="818"/>
        <v>1.0003459257761627</v>
      </c>
      <c r="K946" s="36">
        <f t="shared" ca="1" si="818"/>
        <v>1.0185848802664941</v>
      </c>
      <c r="L946" s="36">
        <f t="shared" ca="1" si="818"/>
        <v>1.0128056350799306</v>
      </c>
      <c r="M946" s="36">
        <f t="shared" ca="1" si="818"/>
        <v>1.0069237441963235</v>
      </c>
      <c r="N946" s="36">
        <f t="shared" ca="1" si="818"/>
        <v>1.0009889882326277</v>
      </c>
      <c r="O946" s="36">
        <f t="shared" ca="1" si="818"/>
        <v>0.99547468255862015</v>
      </c>
      <c r="P946" s="36">
        <f t="shared" ca="1" si="818"/>
        <v>1.0141114844193175</v>
      </c>
      <c r="Q946" s="36">
        <f t="shared" ca="1" si="818"/>
        <v>1.0081120921208702</v>
      </c>
      <c r="R946" s="36">
        <f t="shared" ca="1" si="818"/>
        <v>1.0020075427903605</v>
      </c>
      <c r="S946" s="36">
        <f t="shared" ca="1" si="818"/>
        <v>0.99636104800711567</v>
      </c>
      <c r="T946" s="36">
        <f t="shared" ca="1" si="818"/>
        <v>0.9906347759647891</v>
      </c>
      <c r="U946" s="36">
        <f t="shared" ca="1" si="818"/>
        <v>0.9848072156362464</v>
      </c>
      <c r="V946" s="36">
        <f t="shared" ca="1" si="818"/>
        <v>0.99392528904052335</v>
      </c>
      <c r="W946" s="36">
        <f t="shared" ca="1" si="818"/>
        <v>1.0019508867660318</v>
      </c>
      <c r="X946" s="36">
        <f t="shared" ca="1" si="818"/>
        <v>1.0094439201377023</v>
      </c>
      <c r="Y946" s="36">
        <f t="shared" ca="1" si="818"/>
        <v>1.0161550194589648</v>
      </c>
      <c r="Z946" s="36">
        <f t="shared" ca="1" si="818"/>
        <v>0.9832878055458979</v>
      </c>
      <c r="AA946" s="36">
        <f t="shared" ca="1" si="818"/>
        <v>0.9904776843241323</v>
      </c>
      <c r="AB946" s="36">
        <f t="shared" ca="1" si="818"/>
        <v>0.99680718265531398</v>
      </c>
      <c r="AC946" s="36">
        <f t="shared" ca="1" si="818"/>
        <v>1.0028683102674563</v>
      </c>
      <c r="AD946" s="36">
        <f t="shared" ca="1" si="818"/>
        <v>1.0082191547867827</v>
      </c>
      <c r="AE946" s="36">
        <f t="shared" ca="1" si="818"/>
        <v>1.0134023404365466</v>
      </c>
      <c r="AF946" s="36">
        <f t="shared" ca="1" si="818"/>
        <v>0.98855706597465254</v>
      </c>
      <c r="AG946" s="36">
        <f t="shared" ca="1" si="818"/>
        <v>0.9940578159379585</v>
      </c>
      <c r="AH946" s="36">
        <f t="shared" ca="1" si="818"/>
        <v>0.9992538651171412</v>
      </c>
      <c r="AI946" s="36">
        <f t="shared" ca="1" si="818"/>
        <v>1.004094062508454</v>
      </c>
      <c r="AJ946" s="36">
        <f t="shared" ca="1" si="818"/>
        <v>1.008692694663754</v>
      </c>
      <c r="AK946" s="36">
        <f t="shared" ca="1" si="818"/>
        <v>0.98792833337556629</v>
      </c>
      <c r="AL946" s="36">
        <f t="shared" ca="1" si="818"/>
        <v>0.99209979130015657</v>
      </c>
      <c r="AM946" s="36">
        <f t="shared" ca="1" si="818"/>
        <v>0.99932921506261307</v>
      </c>
      <c r="AN946" s="36">
        <f t="shared" ca="1" si="818"/>
        <v>1.004078363720782</v>
      </c>
      <c r="AO946" s="36">
        <f t="shared" ca="1" si="818"/>
        <v>1.008713241171999</v>
      </c>
    </row>
    <row r="947" spans="2:41">
      <c r="B947" s="33">
        <v>7</v>
      </c>
      <c r="C947" s="36">
        <f t="shared" ca="1" si="819"/>
        <v>0.99447259711532821</v>
      </c>
      <c r="D947" s="36">
        <f t="shared" ca="1" si="818"/>
        <v>1.0118948819503235</v>
      </c>
      <c r="E947" s="36">
        <f t="shared" ca="1" si="818"/>
        <v>1.0058954706938199</v>
      </c>
      <c r="F947" s="36">
        <f t="shared" ca="1" si="818"/>
        <v>0.99986740765023319</v>
      </c>
      <c r="G947" s="36">
        <f t="shared" ca="1" si="818"/>
        <v>0.99421483359063645</v>
      </c>
      <c r="H947" s="36">
        <f t="shared" ca="1" si="818"/>
        <v>0.98846174702731215</v>
      </c>
      <c r="I947" s="36">
        <f t="shared" ca="1" si="818"/>
        <v>0.9826071180493946</v>
      </c>
      <c r="J947" s="36">
        <f t="shared" ca="1" si="818"/>
        <v>1.0003459257761627</v>
      </c>
      <c r="K947" s="36">
        <f t="shared" ca="1" si="818"/>
        <v>1.0185848802664941</v>
      </c>
      <c r="L947" s="36">
        <f t="shared" ca="1" si="818"/>
        <v>1.0128056350799306</v>
      </c>
      <c r="M947" s="36">
        <f t="shared" ca="1" si="818"/>
        <v>1.0069237441963235</v>
      </c>
      <c r="N947" s="36">
        <f t="shared" ca="1" si="818"/>
        <v>1.0009889882326277</v>
      </c>
      <c r="O947" s="36">
        <f t="shared" ca="1" si="818"/>
        <v>0.99547468255862015</v>
      </c>
      <c r="P947" s="36">
        <f t="shared" ca="1" si="818"/>
        <v>1.0141114844193175</v>
      </c>
      <c r="Q947" s="36">
        <f t="shared" ca="1" si="818"/>
        <v>1.0081120921208702</v>
      </c>
      <c r="R947" s="36">
        <f t="shared" ca="1" si="818"/>
        <v>1.0020075427903605</v>
      </c>
      <c r="S947" s="36">
        <f t="shared" ca="1" si="818"/>
        <v>0.99636104800711567</v>
      </c>
      <c r="T947" s="36">
        <f t="shared" ca="1" si="818"/>
        <v>0.9906347759647891</v>
      </c>
      <c r="U947" s="36">
        <f t="shared" ca="1" si="818"/>
        <v>0.9848072156362464</v>
      </c>
      <c r="V947" s="36">
        <f t="shared" ca="1" si="818"/>
        <v>0.99392528904052335</v>
      </c>
      <c r="W947" s="36">
        <f t="shared" ca="1" si="818"/>
        <v>1.0019508867660318</v>
      </c>
      <c r="X947" s="36">
        <f t="shared" ca="1" si="818"/>
        <v>1.0094439201377023</v>
      </c>
      <c r="Y947" s="36">
        <f t="shared" ca="1" si="818"/>
        <v>1.0161550194589648</v>
      </c>
      <c r="Z947" s="36">
        <f t="shared" ca="1" si="818"/>
        <v>0.9832878055458979</v>
      </c>
      <c r="AA947" s="36">
        <f t="shared" ca="1" si="818"/>
        <v>0.9904776843241323</v>
      </c>
      <c r="AB947" s="36">
        <f t="shared" ca="1" si="818"/>
        <v>0.99680718265531398</v>
      </c>
      <c r="AC947" s="36">
        <f t="shared" ca="1" si="818"/>
        <v>1.0028683102674563</v>
      </c>
      <c r="AD947" s="36">
        <f t="shared" ca="1" si="818"/>
        <v>1.0082191547867827</v>
      </c>
      <c r="AE947" s="36">
        <f t="shared" ca="1" si="818"/>
        <v>1.0134023404365466</v>
      </c>
      <c r="AF947" s="36">
        <f t="shared" ca="1" si="818"/>
        <v>0.98855706597465254</v>
      </c>
      <c r="AG947" s="36">
        <f t="shared" ca="1" si="818"/>
        <v>0.9940578159379585</v>
      </c>
      <c r="AH947" s="36">
        <f t="shared" ca="1" si="818"/>
        <v>0.9992538651171412</v>
      </c>
      <c r="AI947" s="36">
        <f t="shared" ca="1" si="818"/>
        <v>1.004094062508454</v>
      </c>
      <c r="AJ947" s="36">
        <f t="shared" ca="1" si="818"/>
        <v>1.008692694663754</v>
      </c>
      <c r="AK947" s="36">
        <f t="shared" ca="1" si="818"/>
        <v>0.98792833337556629</v>
      </c>
      <c r="AL947" s="36">
        <f t="shared" ca="1" si="818"/>
        <v>0.99209979130015657</v>
      </c>
      <c r="AM947" s="36">
        <f t="shared" ca="1" si="818"/>
        <v>0.99932921506261307</v>
      </c>
      <c r="AN947" s="36">
        <f t="shared" ca="1" si="818"/>
        <v>1.004078363720782</v>
      </c>
      <c r="AO947" s="36">
        <f t="shared" ca="1" si="818"/>
        <v>1.008713241171999</v>
      </c>
    </row>
    <row r="948" spans="2:41">
      <c r="B948" s="33">
        <v>8</v>
      </c>
      <c r="C948" s="36">
        <f t="shared" ca="1" si="819"/>
        <v>0.99447259711532821</v>
      </c>
      <c r="D948" s="36">
        <f t="shared" ca="1" si="818"/>
        <v>1.0118948819503235</v>
      </c>
      <c r="E948" s="36">
        <f t="shared" ca="1" si="818"/>
        <v>1.0058954706938199</v>
      </c>
      <c r="F948" s="36">
        <f t="shared" ca="1" si="818"/>
        <v>0.99986740765023319</v>
      </c>
      <c r="G948" s="36">
        <f t="shared" ca="1" si="818"/>
        <v>0.99421483359063645</v>
      </c>
      <c r="H948" s="36">
        <f t="shared" ca="1" si="818"/>
        <v>0.98846174702731215</v>
      </c>
      <c r="I948" s="36">
        <f t="shared" ca="1" si="818"/>
        <v>0.9826071180493946</v>
      </c>
      <c r="J948" s="36">
        <f t="shared" ca="1" si="818"/>
        <v>1.0003459257761627</v>
      </c>
      <c r="K948" s="36">
        <f t="shared" ca="1" si="818"/>
        <v>1.0185848802664941</v>
      </c>
      <c r="L948" s="36">
        <f t="shared" ca="1" si="818"/>
        <v>1.0128056350799306</v>
      </c>
      <c r="M948" s="36">
        <f t="shared" ca="1" si="818"/>
        <v>1.0069237441963235</v>
      </c>
      <c r="N948" s="36">
        <f t="shared" ca="1" si="818"/>
        <v>1.0009889882326277</v>
      </c>
      <c r="O948" s="36">
        <f t="shared" ca="1" si="818"/>
        <v>0.99547468255862015</v>
      </c>
      <c r="P948" s="36">
        <f t="shared" ca="1" si="818"/>
        <v>1.0141114844193175</v>
      </c>
      <c r="Q948" s="36">
        <f t="shared" ca="1" si="818"/>
        <v>1.0081120921208702</v>
      </c>
      <c r="R948" s="36">
        <f t="shared" ca="1" si="818"/>
        <v>1.0020075427903605</v>
      </c>
      <c r="S948" s="36">
        <f t="shared" ca="1" si="818"/>
        <v>0.99636104800711567</v>
      </c>
      <c r="T948" s="36">
        <f t="shared" ca="1" si="818"/>
        <v>0.9906347759647891</v>
      </c>
      <c r="U948" s="36">
        <f t="shared" ca="1" si="818"/>
        <v>0.9848072156362464</v>
      </c>
      <c r="V948" s="36">
        <f t="shared" ca="1" si="818"/>
        <v>0.99392528904052335</v>
      </c>
      <c r="W948" s="36">
        <f t="shared" ca="1" si="818"/>
        <v>1.0019508867660318</v>
      </c>
      <c r="X948" s="36">
        <f t="shared" ca="1" si="818"/>
        <v>1.0094439201377023</v>
      </c>
      <c r="Y948" s="36">
        <f t="shared" ca="1" si="818"/>
        <v>1.0161550194589648</v>
      </c>
      <c r="Z948" s="36">
        <f t="shared" ca="1" si="818"/>
        <v>0.9832878055458979</v>
      </c>
      <c r="AA948" s="36">
        <f t="shared" ca="1" si="818"/>
        <v>0.9904776843241323</v>
      </c>
      <c r="AB948" s="36">
        <f t="shared" ca="1" si="818"/>
        <v>0.99680718265531398</v>
      </c>
      <c r="AC948" s="36">
        <f t="shared" ca="1" si="818"/>
        <v>1.0028683102674563</v>
      </c>
      <c r="AD948" s="36">
        <f t="shared" ca="1" si="818"/>
        <v>1.0082191547867827</v>
      </c>
      <c r="AE948" s="36">
        <f t="shared" ref="AE948:AE1011" ca="1" si="820">AE947-AVERAGE(AE744:AE745)</f>
        <v>1.0134023404365466</v>
      </c>
      <c r="AF948" s="36">
        <f t="shared" ref="AF948:AF1011" ca="1" si="821">AF947-AVERAGE(AF744:AF745)</f>
        <v>0.98855706597465254</v>
      </c>
      <c r="AG948" s="36">
        <f t="shared" ref="AG948:AG1011" ca="1" si="822">AG947-AVERAGE(AG744:AG745)</f>
        <v>0.9940578159379585</v>
      </c>
      <c r="AH948" s="36">
        <f t="shared" ref="AH948:AH1011" ca="1" si="823">AH947-AVERAGE(AH744:AH745)</f>
        <v>0.9992538651171412</v>
      </c>
      <c r="AI948" s="36">
        <f t="shared" ref="AI948:AI1011" ca="1" si="824">AI947-AVERAGE(AI744:AI745)</f>
        <v>1.004094062508454</v>
      </c>
      <c r="AJ948" s="36">
        <f t="shared" ref="AJ948:AJ1011" ca="1" si="825">AJ947-AVERAGE(AJ744:AJ745)</f>
        <v>1.008692694663754</v>
      </c>
      <c r="AK948" s="36">
        <f t="shared" ref="AK948:AK1011" ca="1" si="826">AK947-AVERAGE(AK744:AK745)</f>
        <v>0.98792833337556629</v>
      </c>
      <c r="AL948" s="36">
        <f t="shared" ref="AL948:AL1011" ca="1" si="827">AL947-AVERAGE(AL744:AL745)</f>
        <v>0.99209979130015657</v>
      </c>
      <c r="AM948" s="36">
        <f t="shared" ref="AM948:AM1011" ca="1" si="828">AM947-AVERAGE(AM744:AM745)</f>
        <v>0.99932921506261307</v>
      </c>
      <c r="AN948" s="36">
        <f t="shared" ref="AN948:AN1011" ca="1" si="829">AN947-AVERAGE(AN744:AN745)</f>
        <v>1.004078363720782</v>
      </c>
      <c r="AO948" s="36">
        <f t="shared" ref="AO948:AO1011" ca="1" si="830">AO947-AVERAGE(AO744:AO745)</f>
        <v>1.008713241171999</v>
      </c>
    </row>
    <row r="949" spans="2:41">
      <c r="B949" s="33">
        <v>9</v>
      </c>
      <c r="C949" s="36">
        <f t="shared" ca="1" si="819"/>
        <v>0.99447259711532821</v>
      </c>
      <c r="D949" s="36">
        <f t="shared" ref="D949:D1012" ca="1" si="831">D948-AVERAGE(D745:D746)</f>
        <v>1.0118948819503235</v>
      </c>
      <c r="E949" s="36">
        <f t="shared" ref="E949:E1012" ca="1" si="832">E948-AVERAGE(E745:E746)</f>
        <v>1.0058954706938199</v>
      </c>
      <c r="F949" s="36">
        <f t="shared" ref="F949:F1012" ca="1" si="833">F948-AVERAGE(F745:F746)</f>
        <v>0.99986740765023319</v>
      </c>
      <c r="G949" s="36">
        <f t="shared" ref="G949:G1012" ca="1" si="834">G948-AVERAGE(G745:G746)</f>
        <v>0.99421483359063645</v>
      </c>
      <c r="H949" s="36">
        <f t="shared" ref="H949:H1012" ca="1" si="835">H948-AVERAGE(H745:H746)</f>
        <v>0.98846174702731215</v>
      </c>
      <c r="I949" s="36">
        <f t="shared" ref="I949:I1012" ca="1" si="836">I948-AVERAGE(I745:I746)</f>
        <v>0.9826071180493946</v>
      </c>
      <c r="J949" s="36">
        <f t="shared" ref="J949:J1012" ca="1" si="837">J948-AVERAGE(J745:J746)</f>
        <v>1.0003459257761627</v>
      </c>
      <c r="K949" s="36">
        <f t="shared" ref="K949:K1012" ca="1" si="838">K948-AVERAGE(K745:K746)</f>
        <v>1.0185848802664941</v>
      </c>
      <c r="L949" s="36">
        <f t="shared" ref="L949:L1012" ca="1" si="839">L948-AVERAGE(L745:L746)</f>
        <v>1.0128056350799306</v>
      </c>
      <c r="M949" s="36">
        <f t="shared" ref="M949:M1012" ca="1" si="840">M948-AVERAGE(M745:M746)</f>
        <v>1.0069237441963235</v>
      </c>
      <c r="N949" s="36">
        <f t="shared" ref="N949:N1012" ca="1" si="841">N948-AVERAGE(N745:N746)</f>
        <v>1.0009889882326277</v>
      </c>
      <c r="O949" s="36">
        <f t="shared" ref="O949:O1012" ca="1" si="842">O948-AVERAGE(O745:O746)</f>
        <v>0.99547468255862015</v>
      </c>
      <c r="P949" s="36">
        <f t="shared" ref="P949:P1012" ca="1" si="843">P948-AVERAGE(P745:P746)</f>
        <v>1.0141114844193175</v>
      </c>
      <c r="Q949" s="36">
        <f t="shared" ref="Q949:Q1012" ca="1" si="844">Q948-AVERAGE(Q745:Q746)</f>
        <v>1.0081120921208702</v>
      </c>
      <c r="R949" s="36">
        <f t="shared" ref="R949:R1012" ca="1" si="845">R948-AVERAGE(R745:R746)</f>
        <v>1.0020075427903605</v>
      </c>
      <c r="S949" s="36">
        <f t="shared" ref="S949:S1012" ca="1" si="846">S948-AVERAGE(S745:S746)</f>
        <v>0.99636104800711567</v>
      </c>
      <c r="T949" s="36">
        <f t="shared" ref="T949:T1012" ca="1" si="847">T948-AVERAGE(T745:T746)</f>
        <v>0.9906347759647891</v>
      </c>
      <c r="U949" s="36">
        <f t="shared" ref="U949:U1012" ca="1" si="848">U948-AVERAGE(U745:U746)</f>
        <v>0.9848072156362464</v>
      </c>
      <c r="V949" s="36">
        <f t="shared" ref="V949:V1012" ca="1" si="849">V948-AVERAGE(V745:V746)</f>
        <v>0.99392528904052335</v>
      </c>
      <c r="W949" s="36">
        <f t="shared" ref="W949:W1012" ca="1" si="850">W948-AVERAGE(W745:W746)</f>
        <v>1.0019508867660318</v>
      </c>
      <c r="X949" s="36">
        <f t="shared" ref="X949:X1012" ca="1" si="851">X948-AVERAGE(X745:X746)</f>
        <v>1.0094439201377023</v>
      </c>
      <c r="Y949" s="36">
        <f t="shared" ref="Y949:Y1012" ca="1" si="852">Y948-AVERAGE(Y745:Y746)</f>
        <v>1.0161550194589648</v>
      </c>
      <c r="Z949" s="36">
        <f t="shared" ref="Z949:Z1012" ca="1" si="853">Z948-AVERAGE(Z745:Z746)</f>
        <v>0.9832878055458979</v>
      </c>
      <c r="AA949" s="36">
        <f t="shared" ref="AA949:AA1012" ca="1" si="854">AA948-AVERAGE(AA745:AA746)</f>
        <v>0.9904776843241323</v>
      </c>
      <c r="AB949" s="36">
        <f t="shared" ref="AB949:AB1012" ca="1" si="855">AB948-AVERAGE(AB745:AB746)</f>
        <v>0.99680718265531398</v>
      </c>
      <c r="AC949" s="36">
        <f t="shared" ref="AC949:AC1012" ca="1" si="856">AC948-AVERAGE(AC745:AC746)</f>
        <v>1.0028683102674563</v>
      </c>
      <c r="AD949" s="36">
        <f t="shared" ref="AD949:AD1012" ca="1" si="857">AD948-AVERAGE(AD745:AD746)</f>
        <v>1.0082191547867827</v>
      </c>
      <c r="AE949" s="36">
        <f t="shared" ca="1" si="820"/>
        <v>1.0134023404365466</v>
      </c>
      <c r="AF949" s="36">
        <f t="shared" ca="1" si="821"/>
        <v>0.98855706597465254</v>
      </c>
      <c r="AG949" s="36">
        <f t="shared" ca="1" si="822"/>
        <v>0.9940578159379585</v>
      </c>
      <c r="AH949" s="36">
        <f t="shared" ca="1" si="823"/>
        <v>0.9992538651171412</v>
      </c>
      <c r="AI949" s="36">
        <f t="shared" ca="1" si="824"/>
        <v>1.004094062508454</v>
      </c>
      <c r="AJ949" s="36">
        <f t="shared" ca="1" si="825"/>
        <v>1.008692694663754</v>
      </c>
      <c r="AK949" s="36">
        <f t="shared" ca="1" si="826"/>
        <v>0.98792833337556629</v>
      </c>
      <c r="AL949" s="36">
        <f t="shared" ca="1" si="827"/>
        <v>0.99209979130015657</v>
      </c>
      <c r="AM949" s="36">
        <f t="shared" ca="1" si="828"/>
        <v>0.99932921506261307</v>
      </c>
      <c r="AN949" s="36">
        <f t="shared" ca="1" si="829"/>
        <v>1.004078363720782</v>
      </c>
      <c r="AO949" s="36">
        <f t="shared" ca="1" si="830"/>
        <v>1.008713241171999</v>
      </c>
    </row>
    <row r="950" spans="2:41">
      <c r="B950" s="33">
        <v>10</v>
      </c>
      <c r="C950" s="36">
        <f t="shared" ca="1" si="819"/>
        <v>0.99447259711532821</v>
      </c>
      <c r="D950" s="36">
        <f t="shared" ca="1" si="831"/>
        <v>1.0118948819503235</v>
      </c>
      <c r="E950" s="36">
        <f t="shared" ca="1" si="832"/>
        <v>1.0058954706938199</v>
      </c>
      <c r="F950" s="36">
        <f t="shared" ca="1" si="833"/>
        <v>0.99986740765023319</v>
      </c>
      <c r="G950" s="36">
        <f t="shared" ca="1" si="834"/>
        <v>0.99421483359063645</v>
      </c>
      <c r="H950" s="36">
        <f t="shared" ca="1" si="835"/>
        <v>0.98846174702731215</v>
      </c>
      <c r="I950" s="36">
        <f t="shared" ca="1" si="836"/>
        <v>0.9826071180493946</v>
      </c>
      <c r="J950" s="36">
        <f t="shared" ca="1" si="837"/>
        <v>1.0003459257761627</v>
      </c>
      <c r="K950" s="36">
        <f t="shared" ca="1" si="838"/>
        <v>1.0185848802664941</v>
      </c>
      <c r="L950" s="36">
        <f t="shared" ca="1" si="839"/>
        <v>1.0128056350799306</v>
      </c>
      <c r="M950" s="36">
        <f t="shared" ca="1" si="840"/>
        <v>1.0069237441963235</v>
      </c>
      <c r="N950" s="36">
        <f t="shared" ca="1" si="841"/>
        <v>1.0009889882326277</v>
      </c>
      <c r="O950" s="36">
        <f t="shared" ca="1" si="842"/>
        <v>0.99547468255862015</v>
      </c>
      <c r="P950" s="36">
        <f t="shared" ca="1" si="843"/>
        <v>1.0141114844193175</v>
      </c>
      <c r="Q950" s="36">
        <f t="shared" ca="1" si="844"/>
        <v>1.0081120921208702</v>
      </c>
      <c r="R950" s="36">
        <f t="shared" ca="1" si="845"/>
        <v>1.0020075427903605</v>
      </c>
      <c r="S950" s="36">
        <f t="shared" ca="1" si="846"/>
        <v>0.99636104800711567</v>
      </c>
      <c r="T950" s="36">
        <f t="shared" ca="1" si="847"/>
        <v>0.9906347759647891</v>
      </c>
      <c r="U950" s="36">
        <f t="shared" ca="1" si="848"/>
        <v>0.9848072156362464</v>
      </c>
      <c r="V950" s="36">
        <f t="shared" ca="1" si="849"/>
        <v>0.99392528904052335</v>
      </c>
      <c r="W950" s="36">
        <f t="shared" ca="1" si="850"/>
        <v>1.0019508867660318</v>
      </c>
      <c r="X950" s="36">
        <f t="shared" ca="1" si="851"/>
        <v>1.0094439201377023</v>
      </c>
      <c r="Y950" s="36">
        <f t="shared" ca="1" si="852"/>
        <v>1.0161550194589648</v>
      </c>
      <c r="Z950" s="36">
        <f t="shared" ca="1" si="853"/>
        <v>0.9832878055458979</v>
      </c>
      <c r="AA950" s="36">
        <f t="shared" ca="1" si="854"/>
        <v>0.9904776843241323</v>
      </c>
      <c r="AB950" s="36">
        <f t="shared" ca="1" si="855"/>
        <v>0.99680718265531398</v>
      </c>
      <c r="AC950" s="36">
        <f t="shared" ca="1" si="856"/>
        <v>1.0028683102674563</v>
      </c>
      <c r="AD950" s="36">
        <f t="shared" ca="1" si="857"/>
        <v>1.0082191547867827</v>
      </c>
      <c r="AE950" s="36">
        <f t="shared" ca="1" si="820"/>
        <v>1.0134023404365466</v>
      </c>
      <c r="AF950" s="36">
        <f t="shared" ca="1" si="821"/>
        <v>0.98855706597465254</v>
      </c>
      <c r="AG950" s="36">
        <f t="shared" ca="1" si="822"/>
        <v>0.9940578159379585</v>
      </c>
      <c r="AH950" s="36">
        <f t="shared" ca="1" si="823"/>
        <v>0.9992538651171412</v>
      </c>
      <c r="AI950" s="36">
        <f t="shared" ca="1" si="824"/>
        <v>1.004094062508454</v>
      </c>
      <c r="AJ950" s="36">
        <f t="shared" ca="1" si="825"/>
        <v>1.008692694663754</v>
      </c>
      <c r="AK950" s="36">
        <f t="shared" ca="1" si="826"/>
        <v>0.98792833337556629</v>
      </c>
      <c r="AL950" s="36">
        <f t="shared" ca="1" si="827"/>
        <v>0.99209979130015657</v>
      </c>
      <c r="AM950" s="36">
        <f t="shared" ca="1" si="828"/>
        <v>0.99932921506261307</v>
      </c>
      <c r="AN950" s="36">
        <f t="shared" ca="1" si="829"/>
        <v>1.004078363720782</v>
      </c>
      <c r="AO950" s="36">
        <f t="shared" ca="1" si="830"/>
        <v>1.008713241171999</v>
      </c>
    </row>
    <row r="951" spans="2:41">
      <c r="B951" s="33">
        <v>11</v>
      </c>
      <c r="C951" s="36">
        <f t="shared" ca="1" si="819"/>
        <v>0.99447259711532821</v>
      </c>
      <c r="D951" s="36">
        <f t="shared" ca="1" si="831"/>
        <v>1.0118948819503235</v>
      </c>
      <c r="E951" s="36">
        <f t="shared" ca="1" si="832"/>
        <v>1.0058954706938199</v>
      </c>
      <c r="F951" s="36">
        <f t="shared" ca="1" si="833"/>
        <v>0.99986740765023319</v>
      </c>
      <c r="G951" s="36">
        <f t="shared" ca="1" si="834"/>
        <v>0.99421483359063645</v>
      </c>
      <c r="H951" s="36">
        <f t="shared" ca="1" si="835"/>
        <v>0.98846174702731215</v>
      </c>
      <c r="I951" s="36">
        <f t="shared" ca="1" si="836"/>
        <v>0.9826071180493946</v>
      </c>
      <c r="J951" s="36">
        <f t="shared" ca="1" si="837"/>
        <v>1.0003459257761627</v>
      </c>
      <c r="K951" s="36">
        <f t="shared" ca="1" si="838"/>
        <v>1.0184560564175578</v>
      </c>
      <c r="L951" s="36">
        <f t="shared" ca="1" si="839"/>
        <v>1.0128056350799306</v>
      </c>
      <c r="M951" s="36">
        <f t="shared" ca="1" si="840"/>
        <v>1.0069237441963235</v>
      </c>
      <c r="N951" s="36">
        <f t="shared" ca="1" si="841"/>
        <v>1.0009889882326277</v>
      </c>
      <c r="O951" s="36">
        <f t="shared" ca="1" si="842"/>
        <v>0.99547468255862015</v>
      </c>
      <c r="P951" s="36">
        <f t="shared" ca="1" si="843"/>
        <v>1.0141114844193175</v>
      </c>
      <c r="Q951" s="36">
        <f t="shared" ca="1" si="844"/>
        <v>1.0081120921208702</v>
      </c>
      <c r="R951" s="36">
        <f t="shared" ca="1" si="845"/>
        <v>1.0020075427903605</v>
      </c>
      <c r="S951" s="36">
        <f t="shared" ca="1" si="846"/>
        <v>0.99636104800711567</v>
      </c>
      <c r="T951" s="36">
        <f t="shared" ca="1" si="847"/>
        <v>0.9906347759647891</v>
      </c>
      <c r="U951" s="36">
        <f t="shared" ca="1" si="848"/>
        <v>0.9848072156362464</v>
      </c>
      <c r="V951" s="36">
        <f t="shared" ca="1" si="849"/>
        <v>0.99392528904052335</v>
      </c>
      <c r="W951" s="36">
        <f t="shared" ca="1" si="850"/>
        <v>1.0019508867660318</v>
      </c>
      <c r="X951" s="36">
        <f t="shared" ca="1" si="851"/>
        <v>1.0094439201377023</v>
      </c>
      <c r="Y951" s="36">
        <f t="shared" ca="1" si="852"/>
        <v>1.0161550194589648</v>
      </c>
      <c r="Z951" s="36">
        <f t="shared" ca="1" si="853"/>
        <v>0.9832878055458979</v>
      </c>
      <c r="AA951" s="36">
        <f t="shared" ca="1" si="854"/>
        <v>0.9904776843241323</v>
      </c>
      <c r="AB951" s="36">
        <f t="shared" ca="1" si="855"/>
        <v>0.99680718265531398</v>
      </c>
      <c r="AC951" s="36">
        <f t="shared" ca="1" si="856"/>
        <v>1.0028683102674563</v>
      </c>
      <c r="AD951" s="36">
        <f t="shared" ca="1" si="857"/>
        <v>1.0082191547867827</v>
      </c>
      <c r="AE951" s="36">
        <f t="shared" ca="1" si="820"/>
        <v>1.0134023404365466</v>
      </c>
      <c r="AF951" s="36">
        <f t="shared" ca="1" si="821"/>
        <v>0.98855706597465254</v>
      </c>
      <c r="AG951" s="36">
        <f t="shared" ca="1" si="822"/>
        <v>0.9940578159379585</v>
      </c>
      <c r="AH951" s="36">
        <f t="shared" ca="1" si="823"/>
        <v>0.9992538651171412</v>
      </c>
      <c r="AI951" s="36">
        <f t="shared" ca="1" si="824"/>
        <v>1.004094062508454</v>
      </c>
      <c r="AJ951" s="36">
        <f t="shared" ca="1" si="825"/>
        <v>1.008692694663754</v>
      </c>
      <c r="AK951" s="36">
        <f t="shared" ca="1" si="826"/>
        <v>0.98792833337556629</v>
      </c>
      <c r="AL951" s="36">
        <f t="shared" ca="1" si="827"/>
        <v>0.99209979130015657</v>
      </c>
      <c r="AM951" s="36">
        <f t="shared" ca="1" si="828"/>
        <v>0.99932921506261307</v>
      </c>
      <c r="AN951" s="36">
        <f t="shared" ca="1" si="829"/>
        <v>1.004078363720782</v>
      </c>
      <c r="AO951" s="36">
        <f t="shared" ca="1" si="830"/>
        <v>1.008713241171999</v>
      </c>
    </row>
    <row r="952" spans="2:41">
      <c r="B952" s="33">
        <v>12</v>
      </c>
      <c r="C952" s="36">
        <f t="shared" ca="1" si="819"/>
        <v>0.99447259711532821</v>
      </c>
      <c r="D952" s="36">
        <f t="shared" ca="1" si="831"/>
        <v>1.0118948819503235</v>
      </c>
      <c r="E952" s="36">
        <f t="shared" ca="1" si="832"/>
        <v>1.0058954706938199</v>
      </c>
      <c r="F952" s="36">
        <f t="shared" ca="1" si="833"/>
        <v>0.99986740765023319</v>
      </c>
      <c r="G952" s="36">
        <f t="shared" ca="1" si="834"/>
        <v>0.99421483359063645</v>
      </c>
      <c r="H952" s="36">
        <f t="shared" ca="1" si="835"/>
        <v>0.98846174702731215</v>
      </c>
      <c r="I952" s="36">
        <f t="shared" ca="1" si="836"/>
        <v>0.98259386126529435</v>
      </c>
      <c r="J952" s="36">
        <f t="shared" ca="1" si="837"/>
        <v>1.0002679243619601</v>
      </c>
      <c r="K952" s="36">
        <f t="shared" ca="1" si="838"/>
        <v>1.0177520747130844</v>
      </c>
      <c r="L952" s="36">
        <f t="shared" ca="1" si="839"/>
        <v>1.0128056350799306</v>
      </c>
      <c r="M952" s="36">
        <f t="shared" ca="1" si="840"/>
        <v>1.0069237441963235</v>
      </c>
      <c r="N952" s="36">
        <f t="shared" ca="1" si="841"/>
        <v>1.0009889882326277</v>
      </c>
      <c r="O952" s="36">
        <f t="shared" ca="1" si="842"/>
        <v>0.99547468255862015</v>
      </c>
      <c r="P952" s="36">
        <f t="shared" ca="1" si="843"/>
        <v>1.0141114844193175</v>
      </c>
      <c r="Q952" s="36">
        <f t="shared" ca="1" si="844"/>
        <v>1.0081120921208702</v>
      </c>
      <c r="R952" s="36">
        <f t="shared" ca="1" si="845"/>
        <v>1.0020075427903605</v>
      </c>
      <c r="S952" s="36">
        <f t="shared" ca="1" si="846"/>
        <v>0.99636104800711567</v>
      </c>
      <c r="T952" s="36">
        <f t="shared" ca="1" si="847"/>
        <v>0.9906347759647891</v>
      </c>
      <c r="U952" s="36">
        <f t="shared" ca="1" si="848"/>
        <v>0.9848072156362464</v>
      </c>
      <c r="V952" s="36">
        <f t="shared" ca="1" si="849"/>
        <v>0.99392528904052335</v>
      </c>
      <c r="W952" s="36">
        <f t="shared" ca="1" si="850"/>
        <v>1.0019508867660318</v>
      </c>
      <c r="X952" s="36">
        <f t="shared" ca="1" si="851"/>
        <v>1.0094439201377023</v>
      </c>
      <c r="Y952" s="36">
        <f t="shared" ca="1" si="852"/>
        <v>1.0161550194589648</v>
      </c>
      <c r="Z952" s="36">
        <f t="shared" ca="1" si="853"/>
        <v>0.9832878055458979</v>
      </c>
      <c r="AA952" s="36">
        <f t="shared" ca="1" si="854"/>
        <v>0.9904776843241323</v>
      </c>
      <c r="AB952" s="36">
        <f t="shared" ca="1" si="855"/>
        <v>0.99680718265531398</v>
      </c>
      <c r="AC952" s="36">
        <f t="shared" ca="1" si="856"/>
        <v>1.0028683102674563</v>
      </c>
      <c r="AD952" s="36">
        <f t="shared" ca="1" si="857"/>
        <v>1.0082191547867827</v>
      </c>
      <c r="AE952" s="36">
        <f t="shared" ca="1" si="820"/>
        <v>1.0134023404365466</v>
      </c>
      <c r="AF952" s="36">
        <f t="shared" ca="1" si="821"/>
        <v>0.98855706597465254</v>
      </c>
      <c r="AG952" s="36">
        <f t="shared" ca="1" si="822"/>
        <v>0.9940578159379585</v>
      </c>
      <c r="AH952" s="36">
        <f t="shared" ca="1" si="823"/>
        <v>0.9992538651171412</v>
      </c>
      <c r="AI952" s="36">
        <f t="shared" ca="1" si="824"/>
        <v>1.004094062508454</v>
      </c>
      <c r="AJ952" s="36">
        <f t="shared" ca="1" si="825"/>
        <v>1.008692694663754</v>
      </c>
      <c r="AK952" s="36">
        <f t="shared" ca="1" si="826"/>
        <v>0.98792833337556629</v>
      </c>
      <c r="AL952" s="36">
        <f t="shared" ca="1" si="827"/>
        <v>0.99209979130015657</v>
      </c>
      <c r="AM952" s="36">
        <f t="shared" ca="1" si="828"/>
        <v>0.99932921506261307</v>
      </c>
      <c r="AN952" s="36">
        <f t="shared" ca="1" si="829"/>
        <v>1.004078363720782</v>
      </c>
      <c r="AO952" s="36">
        <f t="shared" ca="1" si="830"/>
        <v>1.008713241171999</v>
      </c>
    </row>
    <row r="953" spans="2:41">
      <c r="B953" s="33">
        <v>13</v>
      </c>
      <c r="C953" s="36">
        <f t="shared" ca="1" si="819"/>
        <v>0.99447259711532821</v>
      </c>
      <c r="D953" s="36">
        <f t="shared" ca="1" si="831"/>
        <v>1.0118948819503235</v>
      </c>
      <c r="E953" s="36">
        <f t="shared" ca="1" si="832"/>
        <v>1.0058954706938199</v>
      </c>
      <c r="F953" s="36">
        <f t="shared" ca="1" si="833"/>
        <v>0.99970081183313086</v>
      </c>
      <c r="G953" s="36">
        <f t="shared" ca="1" si="834"/>
        <v>0.99391980348374831</v>
      </c>
      <c r="H953" s="36">
        <f t="shared" ca="1" si="835"/>
        <v>0.98806878779979079</v>
      </c>
      <c r="I953" s="36">
        <f t="shared" ca="1" si="836"/>
        <v>0.98211185071728757</v>
      </c>
      <c r="J953" s="36">
        <f t="shared" ca="1" si="837"/>
        <v>0.99966178318083165</v>
      </c>
      <c r="K953" s="36">
        <f t="shared" ca="1" si="838"/>
        <v>1.016155424995409</v>
      </c>
      <c r="L953" s="36">
        <f t="shared" ca="1" si="839"/>
        <v>1.012530260728933</v>
      </c>
      <c r="M953" s="36">
        <f t="shared" ca="1" si="840"/>
        <v>1.0069237441963235</v>
      </c>
      <c r="N953" s="36">
        <f t="shared" ca="1" si="841"/>
        <v>1.0009889882326277</v>
      </c>
      <c r="O953" s="36">
        <f t="shared" ca="1" si="842"/>
        <v>0.99547468255862015</v>
      </c>
      <c r="P953" s="36">
        <f t="shared" ca="1" si="843"/>
        <v>1.0141114844193175</v>
      </c>
      <c r="Q953" s="36">
        <f t="shared" ca="1" si="844"/>
        <v>1.0081120921208702</v>
      </c>
      <c r="R953" s="36">
        <f t="shared" ca="1" si="845"/>
        <v>1.0020075427903605</v>
      </c>
      <c r="S953" s="36">
        <f t="shared" ca="1" si="846"/>
        <v>0.99636104800711567</v>
      </c>
      <c r="T953" s="36">
        <f t="shared" ca="1" si="847"/>
        <v>0.9906347759647891</v>
      </c>
      <c r="U953" s="36">
        <f t="shared" ca="1" si="848"/>
        <v>0.9848072156362464</v>
      </c>
      <c r="V953" s="36">
        <f t="shared" ca="1" si="849"/>
        <v>0.99392528904052335</v>
      </c>
      <c r="W953" s="36">
        <f t="shared" ca="1" si="850"/>
        <v>1.0019508867660318</v>
      </c>
      <c r="X953" s="36">
        <f t="shared" ca="1" si="851"/>
        <v>1.0094439201377023</v>
      </c>
      <c r="Y953" s="36">
        <f t="shared" ca="1" si="852"/>
        <v>1.0161550194589648</v>
      </c>
      <c r="Z953" s="36">
        <f t="shared" ca="1" si="853"/>
        <v>0.9832878055458979</v>
      </c>
      <c r="AA953" s="36">
        <f t="shared" ca="1" si="854"/>
        <v>0.9904776843241323</v>
      </c>
      <c r="AB953" s="36">
        <f t="shared" ca="1" si="855"/>
        <v>0.99680718265531398</v>
      </c>
      <c r="AC953" s="36">
        <f t="shared" ca="1" si="856"/>
        <v>1.0028683102674563</v>
      </c>
      <c r="AD953" s="36">
        <f t="shared" ca="1" si="857"/>
        <v>1.0082191547867827</v>
      </c>
      <c r="AE953" s="36">
        <f t="shared" ca="1" si="820"/>
        <v>1.0134023404365466</v>
      </c>
      <c r="AF953" s="36">
        <f t="shared" ca="1" si="821"/>
        <v>0.98855706597465254</v>
      </c>
      <c r="AG953" s="36">
        <f t="shared" ca="1" si="822"/>
        <v>0.9940578159379585</v>
      </c>
      <c r="AH953" s="36">
        <f t="shared" ca="1" si="823"/>
        <v>0.9992538651171412</v>
      </c>
      <c r="AI953" s="36">
        <f t="shared" ca="1" si="824"/>
        <v>1.004094062508454</v>
      </c>
      <c r="AJ953" s="36">
        <f t="shared" ca="1" si="825"/>
        <v>1.008692694663754</v>
      </c>
      <c r="AK953" s="36">
        <f t="shared" ca="1" si="826"/>
        <v>0.98792833337556629</v>
      </c>
      <c r="AL953" s="36">
        <f t="shared" ca="1" si="827"/>
        <v>0.99209979130015657</v>
      </c>
      <c r="AM953" s="36">
        <f t="shared" ca="1" si="828"/>
        <v>0.99932921506261307</v>
      </c>
      <c r="AN953" s="36">
        <f t="shared" ca="1" si="829"/>
        <v>1.004078363720782</v>
      </c>
      <c r="AO953" s="36">
        <f t="shared" ca="1" si="830"/>
        <v>1.008713241171999</v>
      </c>
    </row>
    <row r="954" spans="2:41">
      <c r="B954" s="33">
        <v>14</v>
      </c>
      <c r="C954" s="36">
        <f t="shared" ca="1" si="819"/>
        <v>0.99447259711532821</v>
      </c>
      <c r="D954" s="36">
        <f t="shared" ca="1" si="831"/>
        <v>1.0116012234428946</v>
      </c>
      <c r="E954" s="36">
        <f t="shared" ca="1" si="832"/>
        <v>1.0053939880277416</v>
      </c>
      <c r="F954" s="36">
        <f t="shared" ca="1" si="833"/>
        <v>0.9988804979266972</v>
      </c>
      <c r="G954" s="36">
        <f t="shared" ca="1" si="834"/>
        <v>0.99285663533718171</v>
      </c>
      <c r="H954" s="36">
        <f t="shared" ca="1" si="835"/>
        <v>0.98681995441269488</v>
      </c>
      <c r="I954" s="36">
        <f t="shared" ca="1" si="836"/>
        <v>0.9807188462096682</v>
      </c>
      <c r="J954" s="36">
        <f t="shared" ca="1" si="837"/>
        <v>0.99815536529425675</v>
      </c>
      <c r="K954" s="36">
        <f t="shared" ca="1" si="838"/>
        <v>1.0136661072645317</v>
      </c>
      <c r="L954" s="36">
        <f t="shared" ca="1" si="839"/>
        <v>1.0114242112445584</v>
      </c>
      <c r="M954" s="36">
        <f t="shared" ca="1" si="840"/>
        <v>1.0068811912336251</v>
      </c>
      <c r="N954" s="36">
        <f t="shared" ca="1" si="841"/>
        <v>1.0009889882326277</v>
      </c>
      <c r="O954" s="36">
        <f t="shared" ca="1" si="842"/>
        <v>0.99547468255862015</v>
      </c>
      <c r="P954" s="36">
        <f t="shared" ca="1" si="843"/>
        <v>1.0141114844193175</v>
      </c>
      <c r="Q954" s="36">
        <f t="shared" ca="1" si="844"/>
        <v>1.0081120921208702</v>
      </c>
      <c r="R954" s="36">
        <f t="shared" ca="1" si="845"/>
        <v>1.0020075427903605</v>
      </c>
      <c r="S954" s="36">
        <f t="shared" ca="1" si="846"/>
        <v>0.99636104800711567</v>
      </c>
      <c r="T954" s="36">
        <f t="shared" ca="1" si="847"/>
        <v>0.9906347759647891</v>
      </c>
      <c r="U954" s="36">
        <f t="shared" ca="1" si="848"/>
        <v>0.9848072156362464</v>
      </c>
      <c r="V954" s="36">
        <f t="shared" ca="1" si="849"/>
        <v>0.99392528904052335</v>
      </c>
      <c r="W954" s="36">
        <f t="shared" ca="1" si="850"/>
        <v>1.0019508867660318</v>
      </c>
      <c r="X954" s="36">
        <f t="shared" ca="1" si="851"/>
        <v>1.0094439201377023</v>
      </c>
      <c r="Y954" s="36">
        <f t="shared" ca="1" si="852"/>
        <v>1.0161550194589648</v>
      </c>
      <c r="Z954" s="36">
        <f t="shared" ca="1" si="853"/>
        <v>0.9832878055458979</v>
      </c>
      <c r="AA954" s="36">
        <f t="shared" ca="1" si="854"/>
        <v>0.9904776843241323</v>
      </c>
      <c r="AB954" s="36">
        <f t="shared" ca="1" si="855"/>
        <v>0.99680718265531398</v>
      </c>
      <c r="AC954" s="36">
        <f t="shared" ca="1" si="856"/>
        <v>1.0028683102674563</v>
      </c>
      <c r="AD954" s="36">
        <f t="shared" ca="1" si="857"/>
        <v>1.0082191547867827</v>
      </c>
      <c r="AE954" s="36">
        <f t="shared" ca="1" si="820"/>
        <v>1.0134023404365466</v>
      </c>
      <c r="AF954" s="36">
        <f t="shared" ca="1" si="821"/>
        <v>0.98855706597465254</v>
      </c>
      <c r="AG954" s="36">
        <f t="shared" ca="1" si="822"/>
        <v>0.9940578159379585</v>
      </c>
      <c r="AH954" s="36">
        <f t="shared" ca="1" si="823"/>
        <v>0.9992538651171412</v>
      </c>
      <c r="AI954" s="36">
        <f t="shared" ca="1" si="824"/>
        <v>1.004094062508454</v>
      </c>
      <c r="AJ954" s="36">
        <f t="shared" ca="1" si="825"/>
        <v>1.008692694663754</v>
      </c>
      <c r="AK954" s="36">
        <f t="shared" ca="1" si="826"/>
        <v>0.98792833337556629</v>
      </c>
      <c r="AL954" s="36">
        <f t="shared" ca="1" si="827"/>
        <v>0.99209979130015657</v>
      </c>
      <c r="AM954" s="36">
        <f t="shared" ca="1" si="828"/>
        <v>0.99932921506261307</v>
      </c>
      <c r="AN954" s="36">
        <f t="shared" ca="1" si="829"/>
        <v>1.004078363720782</v>
      </c>
      <c r="AO954" s="36">
        <f t="shared" ca="1" si="830"/>
        <v>1.008713241171999</v>
      </c>
    </row>
    <row r="955" spans="2:41">
      <c r="B955" s="33">
        <v>15</v>
      </c>
      <c r="C955" s="36">
        <f t="shared" ca="1" si="819"/>
        <v>0.99389902484411696</v>
      </c>
      <c r="D955" s="36">
        <f t="shared" ca="1" si="831"/>
        <v>1.0104799818690755</v>
      </c>
      <c r="E955" s="36">
        <f t="shared" ca="1" si="832"/>
        <v>1.0038844745480313</v>
      </c>
      <c r="F955" s="36">
        <f t="shared" ca="1" si="833"/>
        <v>0.99708593947580548</v>
      </c>
      <c r="G955" s="36">
        <f t="shared" ca="1" si="834"/>
        <v>0.99084725132503426</v>
      </c>
      <c r="H955" s="36">
        <f t="shared" ca="1" si="835"/>
        <v>0.98464529116149246</v>
      </c>
      <c r="I955" s="36">
        <f t="shared" ca="1" si="836"/>
        <v>0.97841484774243626</v>
      </c>
      <c r="J955" s="36">
        <f t="shared" ca="1" si="837"/>
        <v>0.99574867070223549</v>
      </c>
      <c r="K955" s="36">
        <f t="shared" ca="1" si="838"/>
        <v>1.0102841215204523</v>
      </c>
      <c r="L955" s="36">
        <f t="shared" ca="1" si="839"/>
        <v>1.0092075601954242</v>
      </c>
      <c r="M955" s="36">
        <f t="shared" ca="1" si="840"/>
        <v>1.0061066446996594</v>
      </c>
      <c r="N955" s="36">
        <f t="shared" ca="1" si="841"/>
        <v>1.0009889882326277</v>
      </c>
      <c r="O955" s="36">
        <f t="shared" ca="1" si="842"/>
        <v>0.99547468255862015</v>
      </c>
      <c r="P955" s="36">
        <f t="shared" ca="1" si="843"/>
        <v>1.0141114844193175</v>
      </c>
      <c r="Q955" s="36">
        <f t="shared" ca="1" si="844"/>
        <v>1.0081120921208702</v>
      </c>
      <c r="R955" s="36">
        <f t="shared" ca="1" si="845"/>
        <v>1.0020075427903605</v>
      </c>
      <c r="S955" s="36">
        <f t="shared" ca="1" si="846"/>
        <v>0.99636104800711567</v>
      </c>
      <c r="T955" s="36">
        <f t="shared" ca="1" si="847"/>
        <v>0.9906347759647891</v>
      </c>
      <c r="U955" s="36">
        <f t="shared" ca="1" si="848"/>
        <v>0.9848072156362464</v>
      </c>
      <c r="V955" s="36">
        <f t="shared" ca="1" si="849"/>
        <v>0.99392528904052335</v>
      </c>
      <c r="W955" s="36">
        <f t="shared" ca="1" si="850"/>
        <v>1.0019508867660318</v>
      </c>
      <c r="X955" s="36">
        <f t="shared" ca="1" si="851"/>
        <v>1.0094439201377023</v>
      </c>
      <c r="Y955" s="36">
        <f t="shared" ca="1" si="852"/>
        <v>1.0161550194589648</v>
      </c>
      <c r="Z955" s="36">
        <f t="shared" ca="1" si="853"/>
        <v>0.9832878055458979</v>
      </c>
      <c r="AA955" s="36">
        <f t="shared" ca="1" si="854"/>
        <v>0.9904776843241323</v>
      </c>
      <c r="AB955" s="36">
        <f t="shared" ca="1" si="855"/>
        <v>0.99680718265531398</v>
      </c>
      <c r="AC955" s="36">
        <f t="shared" ca="1" si="856"/>
        <v>1.0028683102674563</v>
      </c>
      <c r="AD955" s="36">
        <f t="shared" ca="1" si="857"/>
        <v>1.0082191547867827</v>
      </c>
      <c r="AE955" s="36">
        <f t="shared" ca="1" si="820"/>
        <v>1.0134023404365466</v>
      </c>
      <c r="AF955" s="36">
        <f t="shared" ca="1" si="821"/>
        <v>0.98855706597465254</v>
      </c>
      <c r="AG955" s="36">
        <f t="shared" ca="1" si="822"/>
        <v>0.9940578159379585</v>
      </c>
      <c r="AH955" s="36">
        <f t="shared" ca="1" si="823"/>
        <v>0.9992538651171412</v>
      </c>
      <c r="AI955" s="36">
        <f t="shared" ca="1" si="824"/>
        <v>1.004094062508454</v>
      </c>
      <c r="AJ955" s="36">
        <f t="shared" ca="1" si="825"/>
        <v>1.008692694663754</v>
      </c>
      <c r="AK955" s="36">
        <f t="shared" ca="1" si="826"/>
        <v>0.98792833337556629</v>
      </c>
      <c r="AL955" s="36">
        <f t="shared" ca="1" si="827"/>
        <v>0.99209979130015657</v>
      </c>
      <c r="AM955" s="36">
        <f t="shared" ca="1" si="828"/>
        <v>0.99932921506261307</v>
      </c>
      <c r="AN955" s="36">
        <f t="shared" ca="1" si="829"/>
        <v>1.004078363720782</v>
      </c>
      <c r="AO955" s="36">
        <f t="shared" ca="1" si="830"/>
        <v>1.008713241171999</v>
      </c>
    </row>
    <row r="956" spans="2:41">
      <c r="B956" s="33">
        <v>16</v>
      </c>
      <c r="C956" s="36">
        <f t="shared" ca="1" si="819"/>
        <v>0.99217830803048335</v>
      </c>
      <c r="D956" s="36">
        <f t="shared" ca="1" si="831"/>
        <v>1.0082908911773334</v>
      </c>
      <c r="E956" s="36">
        <f t="shared" ca="1" si="832"/>
        <v>1.0013618647732134</v>
      </c>
      <c r="F956" s="36">
        <f t="shared" ca="1" si="833"/>
        <v>0.99431713648045561</v>
      </c>
      <c r="G956" s="36">
        <f t="shared" ca="1" si="834"/>
        <v>0.98789165144730595</v>
      </c>
      <c r="H956" s="36">
        <f t="shared" ca="1" si="835"/>
        <v>0.98154479804618355</v>
      </c>
      <c r="I956" s="36">
        <f t="shared" ca="1" si="836"/>
        <v>0.97519985531559183</v>
      </c>
      <c r="J956" s="36">
        <f t="shared" ca="1" si="837"/>
        <v>0.99244169940476779</v>
      </c>
      <c r="K956" s="36">
        <f t="shared" ca="1" si="838"/>
        <v>1.0060094677631712</v>
      </c>
      <c r="L956" s="36">
        <f t="shared" ca="1" si="839"/>
        <v>1.0058803075815306</v>
      </c>
      <c r="M956" s="36">
        <f t="shared" ca="1" si="840"/>
        <v>1.0039532169485559</v>
      </c>
      <c r="N956" s="36">
        <f t="shared" ca="1" si="841"/>
        <v>1.0002082773902614</v>
      </c>
      <c r="O956" s="36">
        <f t="shared" ca="1" si="842"/>
        <v>0.99547468255862015</v>
      </c>
      <c r="P956" s="36">
        <f t="shared" ca="1" si="843"/>
        <v>1.0141114844193175</v>
      </c>
      <c r="Q956" s="36">
        <f t="shared" ca="1" si="844"/>
        <v>1.0081120921208702</v>
      </c>
      <c r="R956" s="36">
        <f t="shared" ca="1" si="845"/>
        <v>1.0020075427903605</v>
      </c>
      <c r="S956" s="36">
        <f t="shared" ca="1" si="846"/>
        <v>0.99636104800711567</v>
      </c>
      <c r="T956" s="36">
        <f t="shared" ca="1" si="847"/>
        <v>0.9906347759647891</v>
      </c>
      <c r="U956" s="36">
        <f t="shared" ca="1" si="848"/>
        <v>0.9848072156362464</v>
      </c>
      <c r="V956" s="36">
        <f t="shared" ca="1" si="849"/>
        <v>0.99392528904052335</v>
      </c>
      <c r="W956" s="36">
        <f t="shared" ca="1" si="850"/>
        <v>1.0019508867660318</v>
      </c>
      <c r="X956" s="36">
        <f t="shared" ca="1" si="851"/>
        <v>1.0094439201377023</v>
      </c>
      <c r="Y956" s="36">
        <f t="shared" ca="1" si="852"/>
        <v>1.0161550194589648</v>
      </c>
      <c r="Z956" s="36">
        <f t="shared" ca="1" si="853"/>
        <v>0.9832878055458979</v>
      </c>
      <c r="AA956" s="36">
        <f t="shared" ca="1" si="854"/>
        <v>0.9904776843241323</v>
      </c>
      <c r="AB956" s="36">
        <f t="shared" ca="1" si="855"/>
        <v>0.99680718265531398</v>
      </c>
      <c r="AC956" s="36">
        <f t="shared" ca="1" si="856"/>
        <v>1.0028683102674563</v>
      </c>
      <c r="AD956" s="36">
        <f t="shared" ca="1" si="857"/>
        <v>1.0082191547867827</v>
      </c>
      <c r="AE956" s="36">
        <f t="shared" ca="1" si="820"/>
        <v>1.0134023404365466</v>
      </c>
      <c r="AF956" s="36">
        <f t="shared" ca="1" si="821"/>
        <v>0.98855706597465254</v>
      </c>
      <c r="AG956" s="36">
        <f t="shared" ca="1" si="822"/>
        <v>0.9940578159379585</v>
      </c>
      <c r="AH956" s="36">
        <f t="shared" ca="1" si="823"/>
        <v>0.9992538651171412</v>
      </c>
      <c r="AI956" s="36">
        <f t="shared" ca="1" si="824"/>
        <v>1.004094062508454</v>
      </c>
      <c r="AJ956" s="36">
        <f t="shared" ca="1" si="825"/>
        <v>1.008692694663754</v>
      </c>
      <c r="AK956" s="36">
        <f t="shared" ca="1" si="826"/>
        <v>0.98792833337556629</v>
      </c>
      <c r="AL956" s="36">
        <f t="shared" ca="1" si="827"/>
        <v>0.99209979130015657</v>
      </c>
      <c r="AM956" s="36">
        <f t="shared" ca="1" si="828"/>
        <v>0.99932921506261307</v>
      </c>
      <c r="AN956" s="36">
        <f t="shared" ca="1" si="829"/>
        <v>1.004078363720782</v>
      </c>
      <c r="AO956" s="36">
        <f t="shared" ca="1" si="830"/>
        <v>1.008713241171999</v>
      </c>
    </row>
    <row r="957" spans="2:41">
      <c r="B957" s="33">
        <v>17</v>
      </c>
      <c r="C957" s="36">
        <f t="shared" ca="1" si="819"/>
        <v>0.98931044667442736</v>
      </c>
      <c r="D957" s="36">
        <f t="shared" ca="1" si="831"/>
        <v>1.0050339513676685</v>
      </c>
      <c r="E957" s="36">
        <f t="shared" ca="1" si="832"/>
        <v>0.99782615870328795</v>
      </c>
      <c r="F957" s="36">
        <f t="shared" ca="1" si="833"/>
        <v>0.99057408894064769</v>
      </c>
      <c r="G957" s="36">
        <f t="shared" ca="1" si="834"/>
        <v>0.98398983570399678</v>
      </c>
      <c r="H957" s="36">
        <f t="shared" ca="1" si="835"/>
        <v>0.97751847506676814</v>
      </c>
      <c r="I957" s="36">
        <f t="shared" ca="1" si="836"/>
        <v>0.97107386892913483</v>
      </c>
      <c r="J957" s="36">
        <f t="shared" ca="1" si="837"/>
        <v>0.98823445140185362</v>
      </c>
      <c r="K957" s="36">
        <f t="shared" ca="1" si="838"/>
        <v>1.0008421459926882</v>
      </c>
      <c r="L957" s="36">
        <f t="shared" ca="1" si="839"/>
        <v>1.0014424534028776</v>
      </c>
      <c r="M957" s="36">
        <f t="shared" ca="1" si="840"/>
        <v>1.0004209079803144</v>
      </c>
      <c r="N957" s="36">
        <f t="shared" ca="1" si="841"/>
        <v>0.99779303828205612</v>
      </c>
      <c r="O957" s="36">
        <f t="shared" ca="1" si="842"/>
        <v>0.9944242405461613</v>
      </c>
      <c r="P957" s="36">
        <f t="shared" ca="1" si="843"/>
        <v>1.0137715159455214</v>
      </c>
      <c r="Q957" s="36">
        <f t="shared" ca="1" si="844"/>
        <v>1.0081120921208702</v>
      </c>
      <c r="R957" s="36">
        <f t="shared" ca="1" si="845"/>
        <v>1.0020075427903605</v>
      </c>
      <c r="S957" s="36">
        <f t="shared" ca="1" si="846"/>
        <v>0.99636104800711567</v>
      </c>
      <c r="T957" s="36">
        <f t="shared" ca="1" si="847"/>
        <v>0.9906347759647891</v>
      </c>
      <c r="U957" s="36">
        <f t="shared" ca="1" si="848"/>
        <v>0.9848072156362464</v>
      </c>
      <c r="V957" s="36">
        <f t="shared" ca="1" si="849"/>
        <v>0.99392528904052335</v>
      </c>
      <c r="W957" s="36">
        <f t="shared" ca="1" si="850"/>
        <v>1.0019508867660318</v>
      </c>
      <c r="X957" s="36">
        <f t="shared" ca="1" si="851"/>
        <v>1.0094439201377023</v>
      </c>
      <c r="Y957" s="36">
        <f t="shared" ca="1" si="852"/>
        <v>1.0161550194589648</v>
      </c>
      <c r="Z957" s="36">
        <f t="shared" ca="1" si="853"/>
        <v>0.9832878055458979</v>
      </c>
      <c r="AA957" s="36">
        <f t="shared" ca="1" si="854"/>
        <v>0.9904776843241323</v>
      </c>
      <c r="AB957" s="36">
        <f t="shared" ca="1" si="855"/>
        <v>0.99680718265531398</v>
      </c>
      <c r="AC957" s="36">
        <f t="shared" ca="1" si="856"/>
        <v>1.0028683102674563</v>
      </c>
      <c r="AD957" s="36">
        <f t="shared" ca="1" si="857"/>
        <v>1.0082191547867827</v>
      </c>
      <c r="AE957" s="36">
        <f t="shared" ca="1" si="820"/>
        <v>1.0134023404365466</v>
      </c>
      <c r="AF957" s="36">
        <f t="shared" ca="1" si="821"/>
        <v>0.98855706597465254</v>
      </c>
      <c r="AG957" s="36">
        <f t="shared" ca="1" si="822"/>
        <v>0.9940578159379585</v>
      </c>
      <c r="AH957" s="36">
        <f t="shared" ca="1" si="823"/>
        <v>0.9992538651171412</v>
      </c>
      <c r="AI957" s="36">
        <f t="shared" ca="1" si="824"/>
        <v>1.004094062508454</v>
      </c>
      <c r="AJ957" s="36">
        <f t="shared" ca="1" si="825"/>
        <v>1.008692694663754</v>
      </c>
      <c r="AK957" s="36">
        <f t="shared" ca="1" si="826"/>
        <v>0.98792833337556629</v>
      </c>
      <c r="AL957" s="36">
        <f t="shared" ca="1" si="827"/>
        <v>0.99209979130015657</v>
      </c>
      <c r="AM957" s="36">
        <f t="shared" ca="1" si="828"/>
        <v>0.99932921506261307</v>
      </c>
      <c r="AN957" s="36">
        <f t="shared" ca="1" si="829"/>
        <v>1.004078363720782</v>
      </c>
      <c r="AO957" s="36">
        <f t="shared" ca="1" si="830"/>
        <v>1.008713241171999</v>
      </c>
    </row>
    <row r="958" spans="2:41">
      <c r="B958" s="33">
        <v>18</v>
      </c>
      <c r="C958" s="36">
        <f t="shared" ca="1" si="819"/>
        <v>0.98529544077594888</v>
      </c>
      <c r="D958" s="36">
        <f t="shared" ca="1" si="831"/>
        <v>1.0007091624400806</v>
      </c>
      <c r="E958" s="36">
        <f t="shared" ca="1" si="832"/>
        <v>0.99327735633825476</v>
      </c>
      <c r="F958" s="36">
        <f t="shared" ca="1" si="833"/>
        <v>0.98585679685638172</v>
      </c>
      <c r="G958" s="36">
        <f t="shared" ca="1" si="834"/>
        <v>0.97914180409510676</v>
      </c>
      <c r="H958" s="36">
        <f t="shared" ca="1" si="835"/>
        <v>0.97256632222324635</v>
      </c>
      <c r="I958" s="36">
        <f t="shared" ca="1" si="836"/>
        <v>0.96603688858306536</v>
      </c>
      <c r="J958" s="36">
        <f t="shared" ca="1" si="837"/>
        <v>0.98312692669349311</v>
      </c>
      <c r="K958" s="36">
        <f t="shared" ca="1" si="838"/>
        <v>0.99351563706538937</v>
      </c>
      <c r="L958" s="36">
        <f t="shared" ca="1" si="839"/>
        <v>0.99589399765946518</v>
      </c>
      <c r="M958" s="36">
        <f t="shared" ca="1" si="840"/>
        <v>0.99550971779493502</v>
      </c>
      <c r="N958" s="36">
        <f t="shared" ca="1" si="841"/>
        <v>0.99367016432690547</v>
      </c>
      <c r="O958" s="36">
        <f t="shared" ca="1" si="842"/>
        <v>0.99126922657082583</v>
      </c>
      <c r="P958" s="36">
        <f t="shared" ca="1" si="843"/>
        <v>1.0117949848668011</v>
      </c>
      <c r="Q958" s="36">
        <f t="shared" ca="1" si="844"/>
        <v>1.0070407691854435</v>
      </c>
      <c r="R958" s="36">
        <f t="shared" ca="1" si="845"/>
        <v>1.0016114712211595</v>
      </c>
      <c r="S958" s="36">
        <f t="shared" ca="1" si="846"/>
        <v>0.99636104800711567</v>
      </c>
      <c r="T958" s="36">
        <f t="shared" ca="1" si="847"/>
        <v>0.9906347759647891</v>
      </c>
      <c r="U958" s="36">
        <f t="shared" ca="1" si="848"/>
        <v>0.9848072156362464</v>
      </c>
      <c r="V958" s="36">
        <f t="shared" ca="1" si="849"/>
        <v>0.99392528904052335</v>
      </c>
      <c r="W958" s="36">
        <f t="shared" ca="1" si="850"/>
        <v>1.0019508867660318</v>
      </c>
      <c r="X958" s="36">
        <f t="shared" ca="1" si="851"/>
        <v>1.0094439201377023</v>
      </c>
      <c r="Y958" s="36">
        <f t="shared" ca="1" si="852"/>
        <v>1.0161550194589648</v>
      </c>
      <c r="Z958" s="36">
        <f t="shared" ca="1" si="853"/>
        <v>0.9832878055458979</v>
      </c>
      <c r="AA958" s="36">
        <f t="shared" ca="1" si="854"/>
        <v>0.9904776843241323</v>
      </c>
      <c r="AB958" s="36">
        <f t="shared" ca="1" si="855"/>
        <v>0.99680718265531398</v>
      </c>
      <c r="AC958" s="36">
        <f t="shared" ca="1" si="856"/>
        <v>1.0028683102674563</v>
      </c>
      <c r="AD958" s="36">
        <f t="shared" ca="1" si="857"/>
        <v>1.0082191547867827</v>
      </c>
      <c r="AE958" s="36">
        <f t="shared" ca="1" si="820"/>
        <v>1.0134023404365466</v>
      </c>
      <c r="AF958" s="36">
        <f t="shared" ca="1" si="821"/>
        <v>0.98855706597465254</v>
      </c>
      <c r="AG958" s="36">
        <f t="shared" ca="1" si="822"/>
        <v>0.9940578159379585</v>
      </c>
      <c r="AH958" s="36">
        <f t="shared" ca="1" si="823"/>
        <v>0.9992538651171412</v>
      </c>
      <c r="AI958" s="36">
        <f t="shared" ca="1" si="824"/>
        <v>1.004094062508454</v>
      </c>
      <c r="AJ958" s="36">
        <f t="shared" ca="1" si="825"/>
        <v>1.008692694663754</v>
      </c>
      <c r="AK958" s="36">
        <f t="shared" ca="1" si="826"/>
        <v>0.98792833337556629</v>
      </c>
      <c r="AL958" s="36">
        <f t="shared" ca="1" si="827"/>
        <v>0.99209979130015657</v>
      </c>
      <c r="AM958" s="36">
        <f t="shared" ca="1" si="828"/>
        <v>0.99932921506261307</v>
      </c>
      <c r="AN958" s="36">
        <f t="shared" ca="1" si="829"/>
        <v>1.004078363720782</v>
      </c>
      <c r="AO958" s="36">
        <f t="shared" ca="1" si="830"/>
        <v>1.008713241171999</v>
      </c>
    </row>
    <row r="959" spans="2:41">
      <c r="B959" s="33">
        <v>19</v>
      </c>
      <c r="C959" s="36">
        <f t="shared" ca="1" si="819"/>
        <v>0.98013329033504804</v>
      </c>
      <c r="D959" s="36">
        <f t="shared" ca="1" si="831"/>
        <v>0.99531652439456975</v>
      </c>
      <c r="E959" s="36">
        <f t="shared" ca="1" si="832"/>
        <v>0.9875252954511371</v>
      </c>
      <c r="F959" s="36">
        <f t="shared" ca="1" si="833"/>
        <v>0.9796572891221772</v>
      </c>
      <c r="G959" s="36">
        <f t="shared" ca="1" si="834"/>
        <v>0.97260160090873737</v>
      </c>
      <c r="H959" s="36">
        <f t="shared" ca="1" si="835"/>
        <v>0.96576072998431362</v>
      </c>
      <c r="I959" s="36">
        <f t="shared" ca="1" si="836"/>
        <v>0.95902052370808433</v>
      </c>
      <c r="J959" s="36">
        <f t="shared" ca="1" si="837"/>
        <v>0.97594025211970803</v>
      </c>
      <c r="K959" s="36">
        <f t="shared" ca="1" si="838"/>
        <v>0.98073295379997083</v>
      </c>
      <c r="L959" s="36">
        <f t="shared" ca="1" si="839"/>
        <v>0.98544478330215346</v>
      </c>
      <c r="M959" s="36">
        <f t="shared" ca="1" si="840"/>
        <v>0.98638866053048835</v>
      </c>
      <c r="N959" s="36">
        <f t="shared" ca="1" si="841"/>
        <v>0.986191068632853</v>
      </c>
      <c r="O959" s="36">
        <f t="shared" ca="1" si="842"/>
        <v>0.98580508746488171</v>
      </c>
      <c r="P959" s="36">
        <f t="shared" ca="1" si="843"/>
        <v>1.0072252655258245</v>
      </c>
      <c r="Q959" s="36">
        <f t="shared" ca="1" si="844"/>
        <v>1.0033104158730763</v>
      </c>
      <c r="R959" s="36">
        <f t="shared" ca="1" si="845"/>
        <v>0.99888546737214989</v>
      </c>
      <c r="S959" s="36">
        <f t="shared" ca="1" si="846"/>
        <v>0.99442090489856716</v>
      </c>
      <c r="T959" s="36">
        <f t="shared" ca="1" si="847"/>
        <v>0.98914942266156125</v>
      </c>
      <c r="U959" s="36">
        <f t="shared" ca="1" si="848"/>
        <v>0.98402191005825412</v>
      </c>
      <c r="V959" s="36">
        <f t="shared" ca="1" si="849"/>
        <v>0.99392528904052335</v>
      </c>
      <c r="W959" s="36">
        <f t="shared" ca="1" si="850"/>
        <v>1.0019508867660318</v>
      </c>
      <c r="X959" s="36">
        <f t="shared" ca="1" si="851"/>
        <v>1.0094439201377023</v>
      </c>
      <c r="Y959" s="36">
        <f t="shared" ca="1" si="852"/>
        <v>1.0161550194589648</v>
      </c>
      <c r="Z959" s="36">
        <f t="shared" ca="1" si="853"/>
        <v>0.9832878055458979</v>
      </c>
      <c r="AA959" s="36">
        <f t="shared" ca="1" si="854"/>
        <v>0.9904776843241323</v>
      </c>
      <c r="AB959" s="36">
        <f t="shared" ca="1" si="855"/>
        <v>0.99680718265531398</v>
      </c>
      <c r="AC959" s="36">
        <f t="shared" ca="1" si="856"/>
        <v>1.0028683102674563</v>
      </c>
      <c r="AD959" s="36">
        <f t="shared" ca="1" si="857"/>
        <v>1.0082191547867827</v>
      </c>
      <c r="AE959" s="36">
        <f t="shared" ca="1" si="820"/>
        <v>1.0134023404365466</v>
      </c>
      <c r="AF959" s="36">
        <f t="shared" ca="1" si="821"/>
        <v>0.98855706597465254</v>
      </c>
      <c r="AG959" s="36">
        <f t="shared" ca="1" si="822"/>
        <v>0.9940578159379585</v>
      </c>
      <c r="AH959" s="36">
        <f t="shared" ca="1" si="823"/>
        <v>0.9992538651171412</v>
      </c>
      <c r="AI959" s="36">
        <f t="shared" ca="1" si="824"/>
        <v>1.004094062508454</v>
      </c>
      <c r="AJ959" s="36">
        <f t="shared" ca="1" si="825"/>
        <v>1.008692694663754</v>
      </c>
      <c r="AK959" s="36">
        <f t="shared" ca="1" si="826"/>
        <v>0.98792833337556629</v>
      </c>
      <c r="AL959" s="36">
        <f t="shared" ca="1" si="827"/>
        <v>0.99209979130015657</v>
      </c>
      <c r="AM959" s="36">
        <f t="shared" ca="1" si="828"/>
        <v>0.99932921506261307</v>
      </c>
      <c r="AN959" s="36">
        <f t="shared" ca="1" si="829"/>
        <v>1.004078363720782</v>
      </c>
      <c r="AO959" s="36">
        <f t="shared" ca="1" si="830"/>
        <v>1.008713241171999</v>
      </c>
    </row>
    <row r="960" spans="2:41">
      <c r="B960" s="33">
        <v>20</v>
      </c>
      <c r="C960" s="36">
        <f t="shared" ca="1" si="819"/>
        <v>0.97044841699834894</v>
      </c>
      <c r="D960" s="36">
        <f t="shared" ca="1" si="831"/>
        <v>0.98515701642944398</v>
      </c>
      <c r="E960" s="36">
        <f t="shared" ca="1" si="832"/>
        <v>0.97682819808081423</v>
      </c>
      <c r="F960" s="36">
        <f t="shared" ca="1" si="833"/>
        <v>0.96837728314357641</v>
      </c>
      <c r="G960" s="36">
        <f t="shared" ca="1" si="834"/>
        <v>0.96087446489722539</v>
      </c>
      <c r="H960" s="36">
        <f t="shared" ca="1" si="835"/>
        <v>0.95368223092324012</v>
      </c>
      <c r="I960" s="36">
        <f t="shared" ca="1" si="836"/>
        <v>0.94666010192580707</v>
      </c>
      <c r="J960" s="36">
        <f t="shared" ca="1" si="837"/>
        <v>0.96334933849438897</v>
      </c>
      <c r="K960" s="36">
        <f t="shared" ca="1" si="838"/>
        <v>0.9604636281587422</v>
      </c>
      <c r="L960" s="36">
        <f t="shared" ca="1" si="839"/>
        <v>0.96599290562684748</v>
      </c>
      <c r="M960" s="36">
        <f t="shared" ca="1" si="840"/>
        <v>0.96796496526854747</v>
      </c>
      <c r="N960" s="36">
        <f t="shared" ca="1" si="841"/>
        <v>0.96904875899511189</v>
      </c>
      <c r="O960" s="36">
        <f t="shared" ca="1" si="842"/>
        <v>0.97024515924450472</v>
      </c>
      <c r="P960" s="36">
        <f t="shared" ca="1" si="843"/>
        <v>0.99204275027841715</v>
      </c>
      <c r="Q960" s="36">
        <f t="shared" ca="1" si="844"/>
        <v>0.98835283277389196</v>
      </c>
      <c r="R960" s="36">
        <f t="shared" ca="1" si="845"/>
        <v>0.9842075905920965</v>
      </c>
      <c r="S960" s="36">
        <f t="shared" ca="1" si="846"/>
        <v>0.98008322715121854</v>
      </c>
      <c r="T960" s="36">
        <f t="shared" ca="1" si="847"/>
        <v>0.97521674542379522</v>
      </c>
      <c r="U960" s="36">
        <f t="shared" ca="1" si="848"/>
        <v>0.97073929129297454</v>
      </c>
      <c r="V960" s="36">
        <f t="shared" ca="1" si="849"/>
        <v>0.98144259176166337</v>
      </c>
      <c r="W960" s="36">
        <f t="shared" ca="1" si="850"/>
        <v>0.98948032418788556</v>
      </c>
      <c r="X960" s="36">
        <f t="shared" ca="1" si="851"/>
        <v>0.99698294293099321</v>
      </c>
      <c r="Y960" s="36">
        <f t="shared" ca="1" si="852"/>
        <v>1.0037010054960127</v>
      </c>
      <c r="Z960" s="36">
        <f t="shared" ca="1" si="853"/>
        <v>0.9832878055458979</v>
      </c>
      <c r="AA960" s="36">
        <f t="shared" ca="1" si="854"/>
        <v>0.9904776843241323</v>
      </c>
      <c r="AB960" s="36">
        <f t="shared" ca="1" si="855"/>
        <v>0.99680718265531398</v>
      </c>
      <c r="AC960" s="36">
        <f t="shared" ca="1" si="856"/>
        <v>1.0028683102674563</v>
      </c>
      <c r="AD960" s="36">
        <f t="shared" ca="1" si="857"/>
        <v>1.0082191547867827</v>
      </c>
      <c r="AE960" s="36">
        <f t="shared" ca="1" si="820"/>
        <v>1.0134023404365466</v>
      </c>
      <c r="AF960" s="36">
        <f t="shared" ca="1" si="821"/>
        <v>0.98855706597465254</v>
      </c>
      <c r="AG960" s="36">
        <f t="shared" ca="1" si="822"/>
        <v>0.9940578159379585</v>
      </c>
      <c r="AH960" s="36">
        <f t="shared" ca="1" si="823"/>
        <v>0.9992538651171412</v>
      </c>
      <c r="AI960" s="36">
        <f t="shared" ca="1" si="824"/>
        <v>1.004094062508454</v>
      </c>
      <c r="AJ960" s="36">
        <f t="shared" ca="1" si="825"/>
        <v>1.008692694663754</v>
      </c>
      <c r="AK960" s="36">
        <f t="shared" ca="1" si="826"/>
        <v>0.98792833337556629</v>
      </c>
      <c r="AL960" s="36">
        <f t="shared" ca="1" si="827"/>
        <v>0.99209979130015657</v>
      </c>
      <c r="AM960" s="36">
        <f t="shared" ca="1" si="828"/>
        <v>0.99932921506261307</v>
      </c>
      <c r="AN960" s="36">
        <f t="shared" ca="1" si="829"/>
        <v>1.004078363720782</v>
      </c>
      <c r="AO960" s="36">
        <f t="shared" ca="1" si="830"/>
        <v>1.008713241171999</v>
      </c>
    </row>
    <row r="961" spans="2:41">
      <c r="B961" s="33">
        <v>21</v>
      </c>
      <c r="C961" s="36">
        <f t="shared" ca="1" si="819"/>
        <v>0.95200394793571241</v>
      </c>
      <c r="D961" s="36">
        <f t="shared" ca="1" si="831"/>
        <v>0.96628663606977361</v>
      </c>
      <c r="E961" s="36">
        <f t="shared" ca="1" si="832"/>
        <v>0.95763444849314217</v>
      </c>
      <c r="F961" s="36">
        <f t="shared" ca="1" si="833"/>
        <v>0.94892646743160192</v>
      </c>
      <c r="G961" s="36">
        <f t="shared" ca="1" si="834"/>
        <v>0.94121159052480619</v>
      </c>
      <c r="H961" s="36">
        <f t="shared" ca="1" si="835"/>
        <v>0.93383896714460068</v>
      </c>
      <c r="I961" s="36">
        <f t="shared" ca="1" si="836"/>
        <v>0.92665934142714812</v>
      </c>
      <c r="J961" s="36">
        <f t="shared" ca="1" si="837"/>
        <v>0.94320796979140453</v>
      </c>
      <c r="K961" s="36">
        <f t="shared" ca="1" si="838"/>
        <v>0.93645098132960847</v>
      </c>
      <c r="L961" s="36">
        <f t="shared" ca="1" si="839"/>
        <v>0.94188382246506663</v>
      </c>
      <c r="M961" s="36">
        <f t="shared" ca="1" si="840"/>
        <v>0.94375905847961095</v>
      </c>
      <c r="N961" s="36">
        <f t="shared" ca="1" si="841"/>
        <v>0.9447456397291113</v>
      </c>
      <c r="O961" s="36">
        <f t="shared" ca="1" si="842"/>
        <v>0.94584443708988575</v>
      </c>
      <c r="P961" s="36">
        <f t="shared" ca="1" si="843"/>
        <v>0.96754403325570726</v>
      </c>
      <c r="Q961" s="36">
        <f t="shared" ca="1" si="844"/>
        <v>0.96375572732940418</v>
      </c>
      <c r="R961" s="36">
        <f t="shared" ca="1" si="845"/>
        <v>0.9595117015916067</v>
      </c>
      <c r="S961" s="36">
        <f t="shared" ca="1" si="846"/>
        <v>0.95528815787361832</v>
      </c>
      <c r="T961" s="36">
        <f t="shared" ca="1" si="847"/>
        <v>0.95032209755471875</v>
      </c>
      <c r="U961" s="36">
        <f t="shared" ca="1" si="848"/>
        <v>0.94574466491839981</v>
      </c>
      <c r="V961" s="36">
        <f t="shared" ca="1" si="849"/>
        <v>0.95647719720394331</v>
      </c>
      <c r="W961" s="36">
        <f t="shared" ca="1" si="850"/>
        <v>0.96453919903159302</v>
      </c>
      <c r="X961" s="36">
        <f t="shared" ca="1" si="851"/>
        <v>0.97206098851757494</v>
      </c>
      <c r="Y961" s="36">
        <f t="shared" ca="1" si="852"/>
        <v>0.97879297757010875</v>
      </c>
      <c r="Z961" s="36">
        <f t="shared" ca="1" si="853"/>
        <v>0.97083805487537966</v>
      </c>
      <c r="AA961" s="36">
        <f t="shared" ca="1" si="854"/>
        <v>0.97802941376498054</v>
      </c>
      <c r="AB961" s="36">
        <f t="shared" ca="1" si="855"/>
        <v>0.98435751997372556</v>
      </c>
      <c r="AC961" s="36">
        <f t="shared" ca="1" si="856"/>
        <v>0.99041428789695141</v>
      </c>
      <c r="AD961" s="36">
        <f t="shared" ca="1" si="857"/>
        <v>0.99575770304670719</v>
      </c>
      <c r="AE961" s="36">
        <f t="shared" ca="1" si="820"/>
        <v>1.0009302801992601</v>
      </c>
      <c r="AF961" s="36">
        <f t="shared" ca="1" si="821"/>
        <v>0.98855706597465254</v>
      </c>
      <c r="AG961" s="36">
        <f t="shared" ca="1" si="822"/>
        <v>0.9940578159379585</v>
      </c>
      <c r="AH961" s="36">
        <f t="shared" ca="1" si="823"/>
        <v>0.9992538651171412</v>
      </c>
      <c r="AI961" s="36">
        <f t="shared" ca="1" si="824"/>
        <v>1.004094062508454</v>
      </c>
      <c r="AJ961" s="36">
        <f t="shared" ca="1" si="825"/>
        <v>1.008692694663754</v>
      </c>
      <c r="AK961" s="36">
        <f t="shared" ca="1" si="826"/>
        <v>0.98792833337556629</v>
      </c>
      <c r="AL961" s="36">
        <f t="shared" ca="1" si="827"/>
        <v>0.99209979130015657</v>
      </c>
      <c r="AM961" s="36">
        <f t="shared" ca="1" si="828"/>
        <v>0.99932921506261307</v>
      </c>
      <c r="AN961" s="36">
        <f t="shared" ca="1" si="829"/>
        <v>1.004078363720782</v>
      </c>
      <c r="AO961" s="36">
        <f t="shared" ca="1" si="830"/>
        <v>1.008713241171999</v>
      </c>
    </row>
    <row r="962" spans="2:41">
      <c r="B962" s="33">
        <v>22</v>
      </c>
      <c r="C962" s="36">
        <f t="shared" ca="1" si="819"/>
        <v>0.92874903377172535</v>
      </c>
      <c r="D962" s="36">
        <f t="shared" ca="1" si="831"/>
        <v>0.9429383286762123</v>
      </c>
      <c r="E962" s="36">
        <f t="shared" ca="1" si="832"/>
        <v>0.93419237279679557</v>
      </c>
      <c r="F962" s="36">
        <f t="shared" ca="1" si="833"/>
        <v>0.92539024685294058</v>
      </c>
      <c r="G962" s="36">
        <f t="shared" ca="1" si="834"/>
        <v>0.91758084697193343</v>
      </c>
      <c r="H962" s="36">
        <f t="shared" ca="1" si="835"/>
        <v>0.91011332100717823</v>
      </c>
      <c r="I962" s="36">
        <f t="shared" ca="1" si="836"/>
        <v>0.9028384115702982</v>
      </c>
      <c r="J962" s="36">
        <f t="shared" ca="1" si="837"/>
        <v>0.91929137354958734</v>
      </c>
      <c r="K962" s="36">
        <f t="shared" ca="1" si="838"/>
        <v>0.91243833450047473</v>
      </c>
      <c r="L962" s="36">
        <f t="shared" ca="1" si="839"/>
        <v>0.91777473930328579</v>
      </c>
      <c r="M962" s="36">
        <f t="shared" ca="1" si="840"/>
        <v>0.91955315169067442</v>
      </c>
      <c r="N962" s="36">
        <f t="shared" ca="1" si="841"/>
        <v>0.9204425204631107</v>
      </c>
      <c r="O962" s="36">
        <f t="shared" ca="1" si="842"/>
        <v>0.92144371493526678</v>
      </c>
      <c r="P962" s="36">
        <f t="shared" ca="1" si="843"/>
        <v>0.94304531623299737</v>
      </c>
      <c r="Q962" s="36">
        <f t="shared" ca="1" si="844"/>
        <v>0.93915862188491639</v>
      </c>
      <c r="R962" s="36">
        <f t="shared" ca="1" si="845"/>
        <v>0.9348158125911169</v>
      </c>
      <c r="S962" s="36">
        <f t="shared" ca="1" si="846"/>
        <v>0.93049308859601809</v>
      </c>
      <c r="T962" s="36">
        <f t="shared" ca="1" si="847"/>
        <v>0.92542744968564228</v>
      </c>
      <c r="U962" s="36">
        <f t="shared" ca="1" si="848"/>
        <v>0.92075003854382509</v>
      </c>
      <c r="V962" s="36">
        <f t="shared" ca="1" si="849"/>
        <v>0.93151180264622324</v>
      </c>
      <c r="W962" s="36">
        <f t="shared" ca="1" si="850"/>
        <v>0.93959807387530048</v>
      </c>
      <c r="X962" s="36">
        <f t="shared" ca="1" si="851"/>
        <v>0.94713903410415667</v>
      </c>
      <c r="Y962" s="36">
        <f t="shared" ca="1" si="852"/>
        <v>0.95388494964420478</v>
      </c>
      <c r="Z962" s="36">
        <f t="shared" ca="1" si="853"/>
        <v>0.9459385535343432</v>
      </c>
      <c r="AA962" s="36">
        <f t="shared" ca="1" si="854"/>
        <v>0.9531328726466769</v>
      </c>
      <c r="AB962" s="36">
        <f t="shared" ca="1" si="855"/>
        <v>0.95945819461054871</v>
      </c>
      <c r="AC962" s="36">
        <f t="shared" ca="1" si="856"/>
        <v>0.96550624315594169</v>
      </c>
      <c r="AD962" s="36">
        <f t="shared" ca="1" si="857"/>
        <v>0.97083479956655605</v>
      </c>
      <c r="AE962" s="36">
        <f t="shared" ca="1" si="820"/>
        <v>0.97598615972468716</v>
      </c>
      <c r="AF962" s="36">
        <f t="shared" ca="1" si="821"/>
        <v>0.9760711007258045</v>
      </c>
      <c r="AG962" s="36">
        <f t="shared" ca="1" si="822"/>
        <v>0.98155452316761371</v>
      </c>
      <c r="AH962" s="36">
        <f t="shared" ca="1" si="823"/>
        <v>0.9867296869719584</v>
      </c>
      <c r="AI962" s="36">
        <f t="shared" ca="1" si="824"/>
        <v>0.99154529562649063</v>
      </c>
      <c r="AJ962" s="36">
        <f t="shared" ca="1" si="825"/>
        <v>0.99611547910360132</v>
      </c>
      <c r="AK962" s="36">
        <f t="shared" ca="1" si="826"/>
        <v>0.98792833337556629</v>
      </c>
      <c r="AL962" s="36">
        <f t="shared" ca="1" si="827"/>
        <v>0.99209979130015657</v>
      </c>
      <c r="AM962" s="36">
        <f t="shared" ca="1" si="828"/>
        <v>0.99932921506261307</v>
      </c>
      <c r="AN962" s="36">
        <f t="shared" ca="1" si="829"/>
        <v>1.004078363720782</v>
      </c>
      <c r="AO962" s="36">
        <f t="shared" ca="1" si="830"/>
        <v>1.008713241171999</v>
      </c>
    </row>
    <row r="963" spans="2:41">
      <c r="B963" s="33">
        <v>23</v>
      </c>
      <c r="C963" s="36">
        <f t="shared" ca="1" si="819"/>
        <v>0.90549411960773829</v>
      </c>
      <c r="D963" s="36">
        <f t="shared" ca="1" si="831"/>
        <v>0.91959002128265099</v>
      </c>
      <c r="E963" s="36">
        <f t="shared" ca="1" si="832"/>
        <v>0.91075029710044897</v>
      </c>
      <c r="F963" s="36">
        <f t="shared" ca="1" si="833"/>
        <v>0.90185402627427924</v>
      </c>
      <c r="G963" s="36">
        <f t="shared" ca="1" si="834"/>
        <v>0.89395010341906067</v>
      </c>
      <c r="H963" s="36">
        <f t="shared" ca="1" si="835"/>
        <v>0.88638767486975578</v>
      </c>
      <c r="I963" s="36">
        <f t="shared" ca="1" si="836"/>
        <v>0.87901748171344829</v>
      </c>
      <c r="J963" s="36">
        <f t="shared" ca="1" si="837"/>
        <v>0.89537477730777015</v>
      </c>
      <c r="K963" s="36">
        <f t="shared" ca="1" si="838"/>
        <v>0.888425687671341</v>
      </c>
      <c r="L963" s="36">
        <f t="shared" ca="1" si="839"/>
        <v>0.89366565614150495</v>
      </c>
      <c r="M963" s="36">
        <f t="shared" ca="1" si="840"/>
        <v>0.89534724490173789</v>
      </c>
      <c r="N963" s="36">
        <f t="shared" ca="1" si="841"/>
        <v>0.89613940119711011</v>
      </c>
      <c r="O963" s="36">
        <f t="shared" ca="1" si="842"/>
        <v>0.89704299278064781</v>
      </c>
      <c r="P963" s="36">
        <f t="shared" ca="1" si="843"/>
        <v>0.91854659921028747</v>
      </c>
      <c r="Q963" s="36">
        <f t="shared" ca="1" si="844"/>
        <v>0.9145615164404286</v>
      </c>
      <c r="R963" s="36">
        <f t="shared" ca="1" si="845"/>
        <v>0.9101199235906271</v>
      </c>
      <c r="S963" s="36">
        <f t="shared" ca="1" si="846"/>
        <v>0.90569801931841787</v>
      </c>
      <c r="T963" s="36">
        <f t="shared" ca="1" si="847"/>
        <v>0.90053280181656581</v>
      </c>
      <c r="U963" s="36">
        <f t="shared" ca="1" si="848"/>
        <v>0.89575541216925036</v>
      </c>
      <c r="V963" s="36">
        <f t="shared" ca="1" si="849"/>
        <v>0.90654640808850318</v>
      </c>
      <c r="W963" s="36">
        <f t="shared" ca="1" si="850"/>
        <v>0.91465694871900793</v>
      </c>
      <c r="X963" s="36">
        <f t="shared" ca="1" si="851"/>
        <v>0.92221707969073841</v>
      </c>
      <c r="Y963" s="36">
        <f t="shared" ca="1" si="852"/>
        <v>0.92897692171830082</v>
      </c>
      <c r="Z963" s="36">
        <f t="shared" ca="1" si="853"/>
        <v>0.92103905219330673</v>
      </c>
      <c r="AA963" s="36">
        <f t="shared" ca="1" si="854"/>
        <v>0.92823633152837326</v>
      </c>
      <c r="AB963" s="36">
        <f t="shared" ca="1" si="855"/>
        <v>0.93455886924737186</v>
      </c>
      <c r="AC963" s="36">
        <f t="shared" ca="1" si="856"/>
        <v>0.94059819841493197</v>
      </c>
      <c r="AD963" s="36">
        <f t="shared" ca="1" si="857"/>
        <v>0.94591189608640491</v>
      </c>
      <c r="AE963" s="36">
        <f t="shared" ca="1" si="820"/>
        <v>0.95104203925011421</v>
      </c>
      <c r="AF963" s="36">
        <f t="shared" ca="1" si="821"/>
        <v>0.95109917022810841</v>
      </c>
      <c r="AG963" s="36">
        <f t="shared" ca="1" si="822"/>
        <v>0.95654793762692425</v>
      </c>
      <c r="AH963" s="36">
        <f t="shared" ca="1" si="823"/>
        <v>0.96168133068159278</v>
      </c>
      <c r="AI963" s="36">
        <f t="shared" ca="1" si="824"/>
        <v>0.96644776186256387</v>
      </c>
      <c r="AJ963" s="36">
        <f t="shared" ca="1" si="825"/>
        <v>0.97096104798329586</v>
      </c>
      <c r="AK963" s="36">
        <f t="shared" ca="1" si="826"/>
        <v>0.9753186405402029</v>
      </c>
      <c r="AL963" s="36">
        <f t="shared" ca="1" si="827"/>
        <v>0.97945341074290382</v>
      </c>
      <c r="AM963" s="36">
        <f t="shared" ca="1" si="828"/>
        <v>0.98664174004759464</v>
      </c>
      <c r="AN963" s="36">
        <f t="shared" ca="1" si="829"/>
        <v>0.99134517539298539</v>
      </c>
      <c r="AO963" s="36">
        <f t="shared" ca="1" si="830"/>
        <v>0.99592949117199903</v>
      </c>
    </row>
    <row r="964" spans="2:41">
      <c r="B964" s="33">
        <v>24</v>
      </c>
      <c r="C964" s="36">
        <f t="shared" ca="1" si="819"/>
        <v>0.88223920544375123</v>
      </c>
      <c r="D964" s="36">
        <f t="shared" ca="1" si="831"/>
        <v>0.89624171388908969</v>
      </c>
      <c r="E964" s="36">
        <f t="shared" ca="1" si="832"/>
        <v>0.88730822140410237</v>
      </c>
      <c r="F964" s="36">
        <f t="shared" ca="1" si="833"/>
        <v>0.8783178056956179</v>
      </c>
      <c r="G964" s="36">
        <f t="shared" ca="1" si="834"/>
        <v>0.87031935986618791</v>
      </c>
      <c r="H964" s="36">
        <f t="shared" ca="1" si="835"/>
        <v>0.86266202873233333</v>
      </c>
      <c r="I964" s="36">
        <f t="shared" ca="1" si="836"/>
        <v>0.85519655185659837</v>
      </c>
      <c r="J964" s="36">
        <f t="shared" ca="1" si="837"/>
        <v>0.87145818106595296</v>
      </c>
      <c r="K964" s="36">
        <f t="shared" ca="1" si="838"/>
        <v>0.86441304084220727</v>
      </c>
      <c r="L964" s="36">
        <f t="shared" ca="1" si="839"/>
        <v>0.86955657297972411</v>
      </c>
      <c r="M964" s="36">
        <f t="shared" ca="1" si="840"/>
        <v>0.87114133811280137</v>
      </c>
      <c r="N964" s="36">
        <f t="shared" ca="1" si="841"/>
        <v>0.87183628193110951</v>
      </c>
      <c r="O964" s="36">
        <f t="shared" ca="1" si="842"/>
        <v>0.87264227062602884</v>
      </c>
      <c r="P964" s="36">
        <f t="shared" ca="1" si="843"/>
        <v>0.89404788218757758</v>
      </c>
      <c r="Q964" s="36">
        <f t="shared" ca="1" si="844"/>
        <v>0.88996441099594081</v>
      </c>
      <c r="R964" s="36">
        <f t="shared" ca="1" si="845"/>
        <v>0.8854240345901373</v>
      </c>
      <c r="S964" s="36">
        <f t="shared" ca="1" si="846"/>
        <v>0.88090295004081764</v>
      </c>
      <c r="T964" s="36">
        <f t="shared" ca="1" si="847"/>
        <v>0.87563815394748934</v>
      </c>
      <c r="U964" s="36">
        <f t="shared" ca="1" si="848"/>
        <v>0.87076078579467564</v>
      </c>
      <c r="V964" s="36">
        <f t="shared" ca="1" si="849"/>
        <v>0.88158101353078311</v>
      </c>
      <c r="W964" s="36">
        <f t="shared" ca="1" si="850"/>
        <v>0.88971582356271539</v>
      </c>
      <c r="X964" s="36">
        <f t="shared" ca="1" si="851"/>
        <v>0.89729512527732014</v>
      </c>
      <c r="Y964" s="36">
        <f t="shared" ca="1" si="852"/>
        <v>0.90406889379239685</v>
      </c>
      <c r="Z964" s="36">
        <f t="shared" ca="1" si="853"/>
        <v>0.89613955085227026</v>
      </c>
      <c r="AA964" s="36">
        <f t="shared" ca="1" si="854"/>
        <v>0.90333979041006962</v>
      </c>
      <c r="AB964" s="36">
        <f t="shared" ca="1" si="855"/>
        <v>0.90965954388419501</v>
      </c>
      <c r="AC964" s="36">
        <f t="shared" ca="1" si="856"/>
        <v>0.91569015367392226</v>
      </c>
      <c r="AD964" s="36">
        <f t="shared" ca="1" si="857"/>
        <v>0.92098899260625378</v>
      </c>
      <c r="AE964" s="36">
        <f t="shared" ca="1" si="820"/>
        <v>0.92609791877554126</v>
      </c>
      <c r="AF964" s="36">
        <f t="shared" ca="1" si="821"/>
        <v>0.92612723973041233</v>
      </c>
      <c r="AG964" s="36">
        <f t="shared" ca="1" si="822"/>
        <v>0.93154135208623479</v>
      </c>
      <c r="AH964" s="36">
        <f t="shared" ca="1" si="823"/>
        <v>0.93663297439122717</v>
      </c>
      <c r="AI964" s="36">
        <f t="shared" ca="1" si="824"/>
        <v>0.94135022809863711</v>
      </c>
      <c r="AJ964" s="36">
        <f t="shared" ca="1" si="825"/>
        <v>0.94580661686299039</v>
      </c>
      <c r="AK964" s="36">
        <f t="shared" ca="1" si="826"/>
        <v>0.95009925486947611</v>
      </c>
      <c r="AL964" s="36">
        <f t="shared" ca="1" si="827"/>
        <v>0.95416064962839831</v>
      </c>
      <c r="AM964" s="36">
        <f t="shared" ca="1" si="828"/>
        <v>0.96126679001755777</v>
      </c>
      <c r="AN964" s="36">
        <f t="shared" ca="1" si="829"/>
        <v>0.96587879873739224</v>
      </c>
      <c r="AO964" s="36">
        <f t="shared" ca="1" si="830"/>
        <v>0.97036199117199906</v>
      </c>
    </row>
    <row r="965" spans="2:41">
      <c r="B965" s="33">
        <v>25</v>
      </c>
      <c r="C965" s="36">
        <f t="shared" ca="1" si="819"/>
        <v>0.85898429127976417</v>
      </c>
      <c r="D965" s="36">
        <f t="shared" ca="1" si="831"/>
        <v>0.87289340649552838</v>
      </c>
      <c r="E965" s="36">
        <f t="shared" ca="1" si="832"/>
        <v>0.86386614570775577</v>
      </c>
      <c r="F965" s="36">
        <f t="shared" ca="1" si="833"/>
        <v>0.85478158511695657</v>
      </c>
      <c r="G965" s="36">
        <f t="shared" ca="1" si="834"/>
        <v>0.84668861631331516</v>
      </c>
      <c r="H965" s="36">
        <f t="shared" ca="1" si="835"/>
        <v>0.83893638259491088</v>
      </c>
      <c r="I965" s="36">
        <f t="shared" ca="1" si="836"/>
        <v>0.83137562199974846</v>
      </c>
      <c r="J965" s="36">
        <f t="shared" ca="1" si="837"/>
        <v>0.84754158482413577</v>
      </c>
      <c r="K965" s="36">
        <f t="shared" ca="1" si="838"/>
        <v>0.84040039401307354</v>
      </c>
      <c r="L965" s="36">
        <f t="shared" ca="1" si="839"/>
        <v>0.84544748981794327</v>
      </c>
      <c r="M965" s="36">
        <f t="shared" ca="1" si="840"/>
        <v>0.84693543132386484</v>
      </c>
      <c r="N965" s="36">
        <f t="shared" ca="1" si="841"/>
        <v>0.84753316266510892</v>
      </c>
      <c r="O965" s="36">
        <f t="shared" ca="1" si="842"/>
        <v>0.84824154847140987</v>
      </c>
      <c r="P965" s="36">
        <f t="shared" ca="1" si="843"/>
        <v>0.86954916516486769</v>
      </c>
      <c r="Q965" s="36">
        <f t="shared" ca="1" si="844"/>
        <v>0.86536730555145303</v>
      </c>
      <c r="R965" s="36">
        <f t="shared" ca="1" si="845"/>
        <v>0.8607281455896475</v>
      </c>
      <c r="S965" s="36">
        <f t="shared" ca="1" si="846"/>
        <v>0.85610788076321742</v>
      </c>
      <c r="T965" s="36">
        <f t="shared" ca="1" si="847"/>
        <v>0.85074350607841287</v>
      </c>
      <c r="U965" s="36">
        <f t="shared" ca="1" si="848"/>
        <v>0.84576615942010092</v>
      </c>
      <c r="V965" s="36">
        <f t="shared" ca="1" si="849"/>
        <v>0.85661561897306304</v>
      </c>
      <c r="W965" s="36">
        <f t="shared" ca="1" si="850"/>
        <v>0.86477469840642285</v>
      </c>
      <c r="X965" s="36">
        <f t="shared" ca="1" si="851"/>
        <v>0.87237317086390187</v>
      </c>
      <c r="Y965" s="36">
        <f t="shared" ca="1" si="852"/>
        <v>0.87916086586649289</v>
      </c>
      <c r="Z965" s="36">
        <f t="shared" ca="1" si="853"/>
        <v>0.87124004951123379</v>
      </c>
      <c r="AA965" s="36">
        <f t="shared" ca="1" si="854"/>
        <v>0.87844324929176598</v>
      </c>
      <c r="AB965" s="36">
        <f t="shared" ca="1" si="855"/>
        <v>0.88476021852101816</v>
      </c>
      <c r="AC965" s="36">
        <f t="shared" ca="1" si="856"/>
        <v>0.89078210893291254</v>
      </c>
      <c r="AD965" s="36">
        <f t="shared" ca="1" si="857"/>
        <v>0.89606608912610264</v>
      </c>
      <c r="AE965" s="36">
        <f t="shared" ca="1" si="820"/>
        <v>0.90115379830096831</v>
      </c>
      <c r="AF965" s="36">
        <f t="shared" ca="1" si="821"/>
        <v>0.90115530923271625</v>
      </c>
      <c r="AG965" s="36">
        <f t="shared" ca="1" si="822"/>
        <v>0.90653476654554532</v>
      </c>
      <c r="AH965" s="36">
        <f t="shared" ca="1" si="823"/>
        <v>0.91158461810086155</v>
      </c>
      <c r="AI965" s="36">
        <f t="shared" ca="1" si="824"/>
        <v>0.91625269433471035</v>
      </c>
      <c r="AJ965" s="36">
        <f t="shared" ca="1" si="825"/>
        <v>0.92065218574268493</v>
      </c>
      <c r="AK965" s="36">
        <f t="shared" ca="1" si="826"/>
        <v>0.92487986919874932</v>
      </c>
      <c r="AL965" s="36">
        <f t="shared" ca="1" si="827"/>
        <v>0.92886788851389279</v>
      </c>
      <c r="AM965" s="36">
        <f t="shared" ca="1" si="828"/>
        <v>0.9358918399875209</v>
      </c>
      <c r="AN965" s="36">
        <f t="shared" ca="1" si="829"/>
        <v>0.94041242208179909</v>
      </c>
      <c r="AO965" s="36">
        <f t="shared" ca="1" si="830"/>
        <v>0.9447944911719991</v>
      </c>
    </row>
    <row r="966" spans="2:41">
      <c r="B966" s="33">
        <v>26</v>
      </c>
      <c r="C966" s="36">
        <f t="shared" ca="1" si="819"/>
        <v>0.83572937711577711</v>
      </c>
      <c r="D966" s="36">
        <f t="shared" ca="1" si="831"/>
        <v>0.84954509910196707</v>
      </c>
      <c r="E966" s="36">
        <f t="shared" ca="1" si="832"/>
        <v>0.84042407001140917</v>
      </c>
      <c r="F966" s="36">
        <f t="shared" ca="1" si="833"/>
        <v>0.83124536453829523</v>
      </c>
      <c r="G966" s="36">
        <f t="shared" ca="1" si="834"/>
        <v>0.8230578727604424</v>
      </c>
      <c r="H966" s="36">
        <f t="shared" ca="1" si="835"/>
        <v>0.81521073645748843</v>
      </c>
      <c r="I966" s="36">
        <f t="shared" ca="1" si="836"/>
        <v>0.80755469214289854</v>
      </c>
      <c r="J966" s="36">
        <f t="shared" ca="1" si="837"/>
        <v>0.82362498858231858</v>
      </c>
      <c r="K966" s="36">
        <f t="shared" ca="1" si="838"/>
        <v>0.8163877471839398</v>
      </c>
      <c r="L966" s="36">
        <f t="shared" ca="1" si="839"/>
        <v>0.82133840665616242</v>
      </c>
      <c r="M966" s="36">
        <f t="shared" ca="1" si="840"/>
        <v>0.82272952453492831</v>
      </c>
      <c r="N966" s="36">
        <f t="shared" ca="1" si="841"/>
        <v>0.82323004339910832</v>
      </c>
      <c r="O966" s="36">
        <f t="shared" ca="1" si="842"/>
        <v>0.8238408263167909</v>
      </c>
      <c r="P966" s="36">
        <f t="shared" ca="1" si="843"/>
        <v>0.8450504481421578</v>
      </c>
      <c r="Q966" s="36">
        <f t="shared" ca="1" si="844"/>
        <v>0.84077020010696524</v>
      </c>
      <c r="R966" s="36">
        <f t="shared" ca="1" si="845"/>
        <v>0.8360322565891577</v>
      </c>
      <c r="S966" s="36">
        <f t="shared" ca="1" si="846"/>
        <v>0.8313128114856172</v>
      </c>
      <c r="T966" s="36">
        <f t="shared" ca="1" si="847"/>
        <v>0.8258488582093364</v>
      </c>
      <c r="U966" s="36">
        <f t="shared" ca="1" si="848"/>
        <v>0.82077153304552619</v>
      </c>
      <c r="V966" s="36">
        <f t="shared" ca="1" si="849"/>
        <v>0.83165022441534298</v>
      </c>
      <c r="W966" s="36">
        <f t="shared" ca="1" si="850"/>
        <v>0.83983357325013031</v>
      </c>
      <c r="X966" s="36">
        <f t="shared" ca="1" si="851"/>
        <v>0.8474512164504836</v>
      </c>
      <c r="Y966" s="36">
        <f t="shared" ca="1" si="852"/>
        <v>0.85425283794058893</v>
      </c>
      <c r="Z966" s="36">
        <f t="shared" ca="1" si="853"/>
        <v>0.84634054817019733</v>
      </c>
      <c r="AA966" s="36">
        <f t="shared" ca="1" si="854"/>
        <v>0.85354670817346234</v>
      </c>
      <c r="AB966" s="36">
        <f t="shared" ca="1" si="855"/>
        <v>0.85986089315784131</v>
      </c>
      <c r="AC966" s="36">
        <f t="shared" ca="1" si="856"/>
        <v>0.86587406419190283</v>
      </c>
      <c r="AD966" s="36">
        <f t="shared" ca="1" si="857"/>
        <v>0.8711431856459515</v>
      </c>
      <c r="AE966" s="36">
        <f t="shared" ca="1" si="820"/>
        <v>0.87620967782639536</v>
      </c>
      <c r="AF966" s="36">
        <f t="shared" ca="1" si="821"/>
        <v>0.87618337873502017</v>
      </c>
      <c r="AG966" s="36">
        <f t="shared" ca="1" si="822"/>
        <v>0.88152818100485586</v>
      </c>
      <c r="AH966" s="36">
        <f t="shared" ca="1" si="823"/>
        <v>0.88653626181049594</v>
      </c>
      <c r="AI966" s="36">
        <f t="shared" ca="1" si="824"/>
        <v>0.89115516057078359</v>
      </c>
      <c r="AJ966" s="36">
        <f t="shared" ca="1" si="825"/>
        <v>0.89549775462237946</v>
      </c>
      <c r="AK966" s="36">
        <f t="shared" ca="1" si="826"/>
        <v>0.89966048352802253</v>
      </c>
      <c r="AL966" s="36">
        <f t="shared" ca="1" si="827"/>
        <v>0.90357512739938728</v>
      </c>
      <c r="AM966" s="36">
        <f t="shared" ca="1" si="828"/>
        <v>0.91051688995748403</v>
      </c>
      <c r="AN966" s="36">
        <f t="shared" ca="1" si="829"/>
        <v>0.91494604542620595</v>
      </c>
      <c r="AO966" s="36">
        <f t="shared" ca="1" si="830"/>
        <v>0.91922699117199913</v>
      </c>
    </row>
    <row r="967" spans="2:41">
      <c r="B967" s="33">
        <v>27</v>
      </c>
      <c r="C967" s="36">
        <f t="shared" ca="1" si="819"/>
        <v>0.81247446295179004</v>
      </c>
      <c r="D967" s="36">
        <f t="shared" ca="1" si="831"/>
        <v>0.82619679170840576</v>
      </c>
      <c r="E967" s="36">
        <f t="shared" ca="1" si="832"/>
        <v>0.81698199431506258</v>
      </c>
      <c r="F967" s="36">
        <f t="shared" ca="1" si="833"/>
        <v>0.80770914395963389</v>
      </c>
      <c r="G967" s="36">
        <f t="shared" ca="1" si="834"/>
        <v>0.79942712920756964</v>
      </c>
      <c r="H967" s="36">
        <f t="shared" ca="1" si="835"/>
        <v>0.79148509032006598</v>
      </c>
      <c r="I967" s="36">
        <f t="shared" ca="1" si="836"/>
        <v>0.78373376228604863</v>
      </c>
      <c r="J967" s="36">
        <f t="shared" ca="1" si="837"/>
        <v>0.79970839234050139</v>
      </c>
      <c r="K967" s="36">
        <f t="shared" ca="1" si="838"/>
        <v>0.79237510035480607</v>
      </c>
      <c r="L967" s="36">
        <f t="shared" ca="1" si="839"/>
        <v>0.79722932349438158</v>
      </c>
      <c r="M967" s="36">
        <f t="shared" ca="1" si="840"/>
        <v>0.79852361774599179</v>
      </c>
      <c r="N967" s="36">
        <f t="shared" ca="1" si="841"/>
        <v>0.79892692413310773</v>
      </c>
      <c r="O967" s="36">
        <f t="shared" ca="1" si="842"/>
        <v>0.79944010416217193</v>
      </c>
      <c r="P967" s="36">
        <f t="shared" ca="1" si="843"/>
        <v>0.8205517311194479</v>
      </c>
      <c r="Q967" s="36">
        <f t="shared" ca="1" si="844"/>
        <v>0.81617309466247745</v>
      </c>
      <c r="R967" s="36">
        <f t="shared" ca="1" si="845"/>
        <v>0.81133636758866789</v>
      </c>
      <c r="S967" s="36">
        <f t="shared" ca="1" si="846"/>
        <v>0.80651774220801697</v>
      </c>
      <c r="T967" s="36">
        <f t="shared" ca="1" si="847"/>
        <v>0.80095421034025993</v>
      </c>
      <c r="U967" s="36">
        <f t="shared" ca="1" si="848"/>
        <v>0.79577690667095147</v>
      </c>
      <c r="V967" s="36">
        <f t="shared" ca="1" si="849"/>
        <v>0.80668482985762291</v>
      </c>
      <c r="W967" s="36">
        <f t="shared" ca="1" si="850"/>
        <v>0.81489244809383776</v>
      </c>
      <c r="X967" s="36">
        <f t="shared" ca="1" si="851"/>
        <v>0.82252926203706533</v>
      </c>
      <c r="Y967" s="36">
        <f t="shared" ca="1" si="852"/>
        <v>0.82934481001468496</v>
      </c>
      <c r="Z967" s="36">
        <f t="shared" ca="1" si="853"/>
        <v>0.82144104682916086</v>
      </c>
      <c r="AA967" s="36">
        <f t="shared" ca="1" si="854"/>
        <v>0.8286501670551587</v>
      </c>
      <c r="AB967" s="36">
        <f t="shared" ca="1" si="855"/>
        <v>0.83496156779466446</v>
      </c>
      <c r="AC967" s="36">
        <f t="shared" ca="1" si="856"/>
        <v>0.84096601945089311</v>
      </c>
      <c r="AD967" s="36">
        <f t="shared" ca="1" si="857"/>
        <v>0.84622028216580036</v>
      </c>
      <c r="AE967" s="36">
        <f t="shared" ca="1" si="820"/>
        <v>0.85126555735182241</v>
      </c>
      <c r="AF967" s="36">
        <f t="shared" ca="1" si="821"/>
        <v>0.85121144823732409</v>
      </c>
      <c r="AG967" s="36">
        <f t="shared" ca="1" si="822"/>
        <v>0.8565215954641664</v>
      </c>
      <c r="AH967" s="36">
        <f t="shared" ca="1" si="823"/>
        <v>0.86148790552013033</v>
      </c>
      <c r="AI967" s="36">
        <f t="shared" ca="1" si="824"/>
        <v>0.86605762680685683</v>
      </c>
      <c r="AJ967" s="36">
        <f t="shared" ca="1" si="825"/>
        <v>0.870343323502074</v>
      </c>
      <c r="AK967" s="36">
        <f t="shared" ca="1" si="826"/>
        <v>0.87444109785729573</v>
      </c>
      <c r="AL967" s="36">
        <f t="shared" ca="1" si="827"/>
        <v>0.87828236628488177</v>
      </c>
      <c r="AM967" s="36">
        <f t="shared" ca="1" si="828"/>
        <v>0.88514193992744716</v>
      </c>
      <c r="AN967" s="36">
        <f t="shared" ca="1" si="829"/>
        <v>0.8894796687706128</v>
      </c>
      <c r="AO967" s="36">
        <f t="shared" ca="1" si="830"/>
        <v>0.89365949117199917</v>
      </c>
    </row>
    <row r="968" spans="2:41">
      <c r="B968" s="33">
        <v>28</v>
      </c>
      <c r="C968" s="36">
        <f t="shared" ca="1" si="819"/>
        <v>0.78921954878780298</v>
      </c>
      <c r="D968" s="36">
        <f t="shared" ca="1" si="831"/>
        <v>0.80284848431484446</v>
      </c>
      <c r="E968" s="36">
        <f t="shared" ca="1" si="832"/>
        <v>0.79353991861871598</v>
      </c>
      <c r="F968" s="36">
        <f t="shared" ca="1" si="833"/>
        <v>0.78417292338097255</v>
      </c>
      <c r="G968" s="36">
        <f t="shared" ca="1" si="834"/>
        <v>0.77579638565469689</v>
      </c>
      <c r="H968" s="36">
        <f t="shared" ca="1" si="835"/>
        <v>0.76775944418264352</v>
      </c>
      <c r="I968" s="36">
        <f t="shared" ca="1" si="836"/>
        <v>0.75991283242919871</v>
      </c>
      <c r="J968" s="36">
        <f t="shared" ca="1" si="837"/>
        <v>0.77579179609868421</v>
      </c>
      <c r="K968" s="36">
        <f t="shared" ca="1" si="838"/>
        <v>0.76836245352567234</v>
      </c>
      <c r="L968" s="36">
        <f t="shared" ca="1" si="839"/>
        <v>0.77312024033260074</v>
      </c>
      <c r="M968" s="36">
        <f t="shared" ca="1" si="840"/>
        <v>0.77431771095705526</v>
      </c>
      <c r="N968" s="36">
        <f t="shared" ca="1" si="841"/>
        <v>0.77462380486710714</v>
      </c>
      <c r="O968" s="36">
        <f t="shared" ca="1" si="842"/>
        <v>0.77503938200755296</v>
      </c>
      <c r="P968" s="36">
        <f t="shared" ca="1" si="843"/>
        <v>0.79605301409673801</v>
      </c>
      <c r="Q968" s="36">
        <f t="shared" ca="1" si="844"/>
        <v>0.79157598921798966</v>
      </c>
      <c r="R968" s="36">
        <f t="shared" ca="1" si="845"/>
        <v>0.78664047858817809</v>
      </c>
      <c r="S968" s="36">
        <f t="shared" ca="1" si="846"/>
        <v>0.78172267293041675</v>
      </c>
      <c r="T968" s="36">
        <f t="shared" ca="1" si="847"/>
        <v>0.77605956247118346</v>
      </c>
      <c r="U968" s="36">
        <f t="shared" ca="1" si="848"/>
        <v>0.77078228029637674</v>
      </c>
      <c r="V968" s="36">
        <f t="shared" ca="1" si="849"/>
        <v>0.78171943529990284</v>
      </c>
      <c r="W968" s="36">
        <f t="shared" ca="1" si="850"/>
        <v>0.78995132293754522</v>
      </c>
      <c r="X968" s="36">
        <f t="shared" ca="1" si="851"/>
        <v>0.79760730762364707</v>
      </c>
      <c r="Y968" s="36">
        <f t="shared" ca="1" si="852"/>
        <v>0.804436782088781</v>
      </c>
      <c r="Z968" s="36">
        <f t="shared" ca="1" si="853"/>
        <v>0.79654154548812439</v>
      </c>
      <c r="AA968" s="36">
        <f t="shared" ca="1" si="854"/>
        <v>0.80375362593685507</v>
      </c>
      <c r="AB968" s="36">
        <f t="shared" ca="1" si="855"/>
        <v>0.81006224243148761</v>
      </c>
      <c r="AC968" s="36">
        <f t="shared" ca="1" si="856"/>
        <v>0.81605797470988339</v>
      </c>
      <c r="AD968" s="36">
        <f t="shared" ca="1" si="857"/>
        <v>0.82129737868564923</v>
      </c>
      <c r="AE968" s="36">
        <f t="shared" ca="1" si="820"/>
        <v>0.82632143687724946</v>
      </c>
      <c r="AF968" s="36">
        <f t="shared" ca="1" si="821"/>
        <v>0.826239517739628</v>
      </c>
      <c r="AG968" s="36">
        <f t="shared" ca="1" si="822"/>
        <v>0.83151500992347693</v>
      </c>
      <c r="AH968" s="36">
        <f t="shared" ca="1" si="823"/>
        <v>0.83643954922976471</v>
      </c>
      <c r="AI968" s="36">
        <f t="shared" ca="1" si="824"/>
        <v>0.84096009304293007</v>
      </c>
      <c r="AJ968" s="36">
        <f t="shared" ca="1" si="825"/>
        <v>0.84518889238176853</v>
      </c>
      <c r="AK968" s="36">
        <f t="shared" ca="1" si="826"/>
        <v>0.84922171218656894</v>
      </c>
      <c r="AL968" s="36">
        <f t="shared" ca="1" si="827"/>
        <v>0.85298960517037625</v>
      </c>
      <c r="AM968" s="36">
        <f t="shared" ca="1" si="828"/>
        <v>0.85976698989741029</v>
      </c>
      <c r="AN968" s="36">
        <f t="shared" ca="1" si="829"/>
        <v>0.86401329211501965</v>
      </c>
      <c r="AO968" s="36">
        <f t="shared" ca="1" si="830"/>
        <v>0.8680919911719992</v>
      </c>
    </row>
    <row r="969" spans="2:41">
      <c r="B969" s="33">
        <v>29</v>
      </c>
      <c r="C969" s="36">
        <f t="shared" ca="1" si="819"/>
        <v>0.76596463462381592</v>
      </c>
      <c r="D969" s="36">
        <f t="shared" ca="1" si="831"/>
        <v>0.77950017692128315</v>
      </c>
      <c r="E969" s="36">
        <f t="shared" ca="1" si="832"/>
        <v>0.77009784292236938</v>
      </c>
      <c r="F969" s="36">
        <f t="shared" ca="1" si="833"/>
        <v>0.76063670280231122</v>
      </c>
      <c r="G969" s="36">
        <f t="shared" ca="1" si="834"/>
        <v>0.75216564210182413</v>
      </c>
      <c r="H969" s="36">
        <f t="shared" ca="1" si="835"/>
        <v>0.74403379804522107</v>
      </c>
      <c r="I969" s="36">
        <f t="shared" ca="1" si="836"/>
        <v>0.7360919025723488</v>
      </c>
      <c r="J969" s="36">
        <f t="shared" ca="1" si="837"/>
        <v>0.75187519985686702</v>
      </c>
      <c r="K969" s="36">
        <f t="shared" ca="1" si="838"/>
        <v>0.74434980669653861</v>
      </c>
      <c r="L969" s="36">
        <f t="shared" ca="1" si="839"/>
        <v>0.7490111571708199</v>
      </c>
      <c r="M969" s="36">
        <f t="shared" ca="1" si="840"/>
        <v>0.75011180416811873</v>
      </c>
      <c r="N969" s="36">
        <f t="shared" ca="1" si="841"/>
        <v>0.75032068560110654</v>
      </c>
      <c r="O969" s="36">
        <f t="shared" ca="1" si="842"/>
        <v>0.75063865985293399</v>
      </c>
      <c r="P969" s="36">
        <f t="shared" ca="1" si="843"/>
        <v>0.77155429707402812</v>
      </c>
      <c r="Q969" s="36">
        <f t="shared" ca="1" si="844"/>
        <v>0.76697888377350187</v>
      </c>
      <c r="R969" s="36">
        <f t="shared" ca="1" si="845"/>
        <v>0.76194458958768829</v>
      </c>
      <c r="S969" s="36">
        <f t="shared" ca="1" si="846"/>
        <v>0.75692760365281653</v>
      </c>
      <c r="T969" s="36">
        <f t="shared" ca="1" si="847"/>
        <v>0.75116491460210699</v>
      </c>
      <c r="U969" s="36">
        <f t="shared" ca="1" si="848"/>
        <v>0.74578765392180202</v>
      </c>
      <c r="V969" s="36">
        <f t="shared" ca="1" si="849"/>
        <v>0.75675404074218278</v>
      </c>
      <c r="W969" s="36">
        <f t="shared" ca="1" si="850"/>
        <v>0.76501019778125268</v>
      </c>
      <c r="X969" s="36">
        <f t="shared" ca="1" si="851"/>
        <v>0.7726853532102288</v>
      </c>
      <c r="Y969" s="36">
        <f t="shared" ca="1" si="852"/>
        <v>0.77952875416287704</v>
      </c>
      <c r="Z969" s="36">
        <f t="shared" ca="1" si="853"/>
        <v>0.77164204414708792</v>
      </c>
      <c r="AA969" s="36">
        <f t="shared" ca="1" si="854"/>
        <v>0.77885708481855143</v>
      </c>
      <c r="AB969" s="36">
        <f t="shared" ca="1" si="855"/>
        <v>0.78516291706831076</v>
      </c>
      <c r="AC969" s="36">
        <f t="shared" ca="1" si="856"/>
        <v>0.79114992996887368</v>
      </c>
      <c r="AD969" s="36">
        <f t="shared" ca="1" si="857"/>
        <v>0.79637447520549809</v>
      </c>
      <c r="AE969" s="36">
        <f t="shared" ca="1" si="820"/>
        <v>0.80137731640267651</v>
      </c>
      <c r="AF969" s="36">
        <f t="shared" ca="1" si="821"/>
        <v>0.80126758724193192</v>
      </c>
      <c r="AG969" s="36">
        <f t="shared" ca="1" si="822"/>
        <v>0.80650842438278747</v>
      </c>
      <c r="AH969" s="36">
        <f t="shared" ca="1" si="823"/>
        <v>0.8113911929393991</v>
      </c>
      <c r="AI969" s="36">
        <f t="shared" ca="1" si="824"/>
        <v>0.81586255927900331</v>
      </c>
      <c r="AJ969" s="36">
        <f t="shared" ca="1" si="825"/>
        <v>0.82003446126146307</v>
      </c>
      <c r="AK969" s="36">
        <f t="shared" ca="1" si="826"/>
        <v>0.82400232651584215</v>
      </c>
      <c r="AL969" s="36">
        <f t="shared" ca="1" si="827"/>
        <v>0.82769684405587074</v>
      </c>
      <c r="AM969" s="36">
        <f t="shared" ca="1" si="828"/>
        <v>0.83439203986737343</v>
      </c>
      <c r="AN969" s="36">
        <f t="shared" ca="1" si="829"/>
        <v>0.8385469154594265</v>
      </c>
      <c r="AO969" s="36">
        <f t="shared" ca="1" si="830"/>
        <v>0.84252449117199923</v>
      </c>
    </row>
    <row r="970" spans="2:41">
      <c r="B970" s="33">
        <v>30</v>
      </c>
      <c r="C970" s="36">
        <f t="shared" ca="1" si="819"/>
        <v>0.74270972045982886</v>
      </c>
      <c r="D970" s="36">
        <f t="shared" ca="1" si="831"/>
        <v>0.75615186952772184</v>
      </c>
      <c r="E970" s="36">
        <f t="shared" ca="1" si="832"/>
        <v>0.74665576722602278</v>
      </c>
      <c r="F970" s="36">
        <f t="shared" ca="1" si="833"/>
        <v>0.73710048222364988</v>
      </c>
      <c r="G970" s="36">
        <f t="shared" ca="1" si="834"/>
        <v>0.72853489854895137</v>
      </c>
      <c r="H970" s="36">
        <f t="shared" ca="1" si="835"/>
        <v>0.72030815190779862</v>
      </c>
      <c r="I970" s="36">
        <f t="shared" ca="1" si="836"/>
        <v>0.71227097271549888</v>
      </c>
      <c r="J970" s="36">
        <f t="shared" ca="1" si="837"/>
        <v>0.72795860361504983</v>
      </c>
      <c r="K970" s="36">
        <f t="shared" ca="1" si="838"/>
        <v>0.72033715986740487</v>
      </c>
      <c r="L970" s="36">
        <f t="shared" ca="1" si="839"/>
        <v>0.72490207400903905</v>
      </c>
      <c r="M970" s="36">
        <f t="shared" ca="1" si="840"/>
        <v>0.72590589737918221</v>
      </c>
      <c r="N970" s="36">
        <f t="shared" ca="1" si="841"/>
        <v>0.72601756633510595</v>
      </c>
      <c r="O970" s="36">
        <f t="shared" ca="1" si="842"/>
        <v>0.72623793769831502</v>
      </c>
      <c r="P970" s="36">
        <f t="shared" ca="1" si="843"/>
        <v>0.74705558005131822</v>
      </c>
      <c r="Q970" s="36">
        <f t="shared" ca="1" si="844"/>
        <v>0.74238177832901409</v>
      </c>
      <c r="R970" s="36">
        <f t="shared" ca="1" si="845"/>
        <v>0.73724870058719849</v>
      </c>
      <c r="S970" s="36">
        <f t="shared" ca="1" si="846"/>
        <v>0.7321325343752163</v>
      </c>
      <c r="T970" s="36">
        <f t="shared" ca="1" si="847"/>
        <v>0.72627026673303052</v>
      </c>
      <c r="U970" s="36">
        <f t="shared" ca="1" si="848"/>
        <v>0.72079302754722729</v>
      </c>
      <c r="V970" s="36">
        <f t="shared" ca="1" si="849"/>
        <v>0.73178864618446271</v>
      </c>
      <c r="W970" s="36">
        <f t="shared" ca="1" si="850"/>
        <v>0.74006907262496013</v>
      </c>
      <c r="X970" s="36">
        <f t="shared" ca="1" si="851"/>
        <v>0.74776339879681053</v>
      </c>
      <c r="Y970" s="36">
        <f t="shared" ca="1" si="852"/>
        <v>0.75462072623697307</v>
      </c>
      <c r="Z970" s="36">
        <f t="shared" ca="1" si="853"/>
        <v>0.74674254280605146</v>
      </c>
      <c r="AA970" s="36">
        <f t="shared" ca="1" si="854"/>
        <v>0.75396054370024779</v>
      </c>
      <c r="AB970" s="36">
        <f t="shared" ca="1" si="855"/>
        <v>0.76026359170513391</v>
      </c>
      <c r="AC970" s="36">
        <f t="shared" ca="1" si="856"/>
        <v>0.76624188522786396</v>
      </c>
      <c r="AD970" s="36">
        <f t="shared" ca="1" si="857"/>
        <v>0.77145157172534695</v>
      </c>
      <c r="AE970" s="36">
        <f t="shared" ca="1" si="820"/>
        <v>0.77643319592810356</v>
      </c>
      <c r="AF970" s="36">
        <f t="shared" ca="1" si="821"/>
        <v>0.77629565674423584</v>
      </c>
      <c r="AG970" s="36">
        <f t="shared" ca="1" si="822"/>
        <v>0.78150183884209801</v>
      </c>
      <c r="AH970" s="36">
        <f t="shared" ca="1" si="823"/>
        <v>0.78634283664903348</v>
      </c>
      <c r="AI970" s="36">
        <f t="shared" ca="1" si="824"/>
        <v>0.79076502551507655</v>
      </c>
      <c r="AJ970" s="36">
        <f t="shared" ca="1" si="825"/>
        <v>0.7948800301411576</v>
      </c>
      <c r="AK970" s="36">
        <f t="shared" ca="1" si="826"/>
        <v>0.79878294084511536</v>
      </c>
      <c r="AL970" s="36">
        <f t="shared" ca="1" si="827"/>
        <v>0.80240408294136523</v>
      </c>
      <c r="AM970" s="36">
        <f t="shared" ca="1" si="828"/>
        <v>0.80901708983733656</v>
      </c>
      <c r="AN970" s="36">
        <f t="shared" ca="1" si="829"/>
        <v>0.81308053880383335</v>
      </c>
      <c r="AO970" s="36">
        <f t="shared" ca="1" si="830"/>
        <v>0.81695699117199927</v>
      </c>
    </row>
    <row r="971" spans="2:41">
      <c r="B971" s="33">
        <v>31</v>
      </c>
      <c r="C971" s="36">
        <f t="shared" ca="1" si="819"/>
        <v>0.7194548062958418</v>
      </c>
      <c r="D971" s="36">
        <f t="shared" ca="1" si="831"/>
        <v>0.73280356213416054</v>
      </c>
      <c r="E971" s="36">
        <f t="shared" ca="1" si="832"/>
        <v>0.72321369152967618</v>
      </c>
      <c r="F971" s="36">
        <f t="shared" ca="1" si="833"/>
        <v>0.71356426164498854</v>
      </c>
      <c r="G971" s="36">
        <f t="shared" ca="1" si="834"/>
        <v>0.70490415499607861</v>
      </c>
      <c r="H971" s="36">
        <f t="shared" ca="1" si="835"/>
        <v>0.69658250577037617</v>
      </c>
      <c r="I971" s="36">
        <f t="shared" ca="1" si="836"/>
        <v>0.68845004285864897</v>
      </c>
      <c r="J971" s="36">
        <f t="shared" ca="1" si="837"/>
        <v>0.70404200737323264</v>
      </c>
      <c r="K971" s="36">
        <f t="shared" ca="1" si="838"/>
        <v>0.69632451303827114</v>
      </c>
      <c r="L971" s="36">
        <f t="shared" ca="1" si="839"/>
        <v>0.70079299084725821</v>
      </c>
      <c r="M971" s="36">
        <f t="shared" ca="1" si="840"/>
        <v>0.70169999059024568</v>
      </c>
      <c r="N971" s="36">
        <f t="shared" ca="1" si="841"/>
        <v>0.70171444706910535</v>
      </c>
      <c r="O971" s="36">
        <f t="shared" ca="1" si="842"/>
        <v>0.70183721554369605</v>
      </c>
      <c r="P971" s="36">
        <f t="shared" ca="1" si="843"/>
        <v>0.72255686302860833</v>
      </c>
      <c r="Q971" s="36">
        <f t="shared" ca="1" si="844"/>
        <v>0.7177846728845263</v>
      </c>
      <c r="R971" s="36">
        <f t="shared" ca="1" si="845"/>
        <v>0.71255281158670869</v>
      </c>
      <c r="S971" s="36">
        <f t="shared" ca="1" si="846"/>
        <v>0.70733746509761608</v>
      </c>
      <c r="T971" s="36">
        <f t="shared" ca="1" si="847"/>
        <v>0.70137561886395405</v>
      </c>
      <c r="U971" s="36">
        <f t="shared" ca="1" si="848"/>
        <v>0.69579840117265257</v>
      </c>
      <c r="V971" s="36">
        <f t="shared" ca="1" si="849"/>
        <v>0.70682325162674264</v>
      </c>
      <c r="W971" s="36">
        <f t="shared" ca="1" si="850"/>
        <v>0.71512794746866759</v>
      </c>
      <c r="X971" s="36">
        <f t="shared" ca="1" si="851"/>
        <v>0.72284144438339226</v>
      </c>
      <c r="Y971" s="36">
        <f t="shared" ca="1" si="852"/>
        <v>0.72971269831106911</v>
      </c>
      <c r="Z971" s="36">
        <f t="shared" ca="1" si="853"/>
        <v>0.72184304146501499</v>
      </c>
      <c r="AA971" s="36">
        <f t="shared" ca="1" si="854"/>
        <v>0.72906400258194415</v>
      </c>
      <c r="AB971" s="36">
        <f t="shared" ca="1" si="855"/>
        <v>0.73536426634195706</v>
      </c>
      <c r="AC971" s="36">
        <f t="shared" ca="1" si="856"/>
        <v>0.74133384048685425</v>
      </c>
      <c r="AD971" s="36">
        <f t="shared" ca="1" si="857"/>
        <v>0.74652866824519581</v>
      </c>
      <c r="AE971" s="36">
        <f t="shared" ca="1" si="820"/>
        <v>0.75148907545353061</v>
      </c>
      <c r="AF971" s="36">
        <f t="shared" ca="1" si="821"/>
        <v>0.75132372624653976</v>
      </c>
      <c r="AG971" s="36">
        <f t="shared" ca="1" si="822"/>
        <v>0.75649525330140854</v>
      </c>
      <c r="AH971" s="36">
        <f t="shared" ca="1" si="823"/>
        <v>0.76129448035866787</v>
      </c>
      <c r="AI971" s="36">
        <f t="shared" ca="1" si="824"/>
        <v>0.76566749175114979</v>
      </c>
      <c r="AJ971" s="36">
        <f t="shared" ca="1" si="825"/>
        <v>0.76972559902085214</v>
      </c>
      <c r="AK971" s="36">
        <f t="shared" ca="1" si="826"/>
        <v>0.77356355517438857</v>
      </c>
      <c r="AL971" s="36">
        <f t="shared" ca="1" si="827"/>
        <v>0.77711132182685971</v>
      </c>
      <c r="AM971" s="36">
        <f t="shared" ca="1" si="828"/>
        <v>0.78364213980729969</v>
      </c>
      <c r="AN971" s="36">
        <f t="shared" ca="1" si="829"/>
        <v>0.7876141621482402</v>
      </c>
      <c r="AO971" s="36">
        <f t="shared" ca="1" si="830"/>
        <v>0.7913894911719993</v>
      </c>
    </row>
    <row r="972" spans="2:41">
      <c r="B972" s="33">
        <v>32</v>
      </c>
      <c r="C972" s="36">
        <f t="shared" ca="1" si="819"/>
        <v>0.69619989213185474</v>
      </c>
      <c r="D972" s="36">
        <f t="shared" ca="1" si="831"/>
        <v>0.70945525474059923</v>
      </c>
      <c r="E972" s="36">
        <f t="shared" ca="1" si="832"/>
        <v>0.69977161583332959</v>
      </c>
      <c r="F972" s="36">
        <f t="shared" ca="1" si="833"/>
        <v>0.6900280410663272</v>
      </c>
      <c r="G972" s="36">
        <f t="shared" ca="1" si="834"/>
        <v>0.68127341144320586</v>
      </c>
      <c r="H972" s="36">
        <f t="shared" ca="1" si="835"/>
        <v>0.67285685963295372</v>
      </c>
      <c r="I972" s="36">
        <f t="shared" ca="1" si="836"/>
        <v>0.66462911300179905</v>
      </c>
      <c r="J972" s="36">
        <f t="shared" ca="1" si="837"/>
        <v>0.68004839697135966</v>
      </c>
      <c r="K972" s="36">
        <f t="shared" ca="1" si="838"/>
        <v>0.67218668373823653</v>
      </c>
      <c r="L972" s="36">
        <f t="shared" ca="1" si="839"/>
        <v>0.67668390768547737</v>
      </c>
      <c r="M972" s="36">
        <f t="shared" ca="1" si="840"/>
        <v>0.67749408380130915</v>
      </c>
      <c r="N972" s="36">
        <f t="shared" ca="1" si="841"/>
        <v>0.67741132780310476</v>
      </c>
      <c r="O972" s="36">
        <f t="shared" ca="1" si="842"/>
        <v>0.67743649338907708</v>
      </c>
      <c r="P972" s="36">
        <f t="shared" ca="1" si="843"/>
        <v>0.69805814600589844</v>
      </c>
      <c r="Q972" s="36">
        <f t="shared" ca="1" si="844"/>
        <v>0.69318756744003851</v>
      </c>
      <c r="R972" s="36">
        <f t="shared" ca="1" si="845"/>
        <v>0.68785692258621889</v>
      </c>
      <c r="S972" s="36">
        <f t="shared" ca="1" si="846"/>
        <v>0.68254239582001586</v>
      </c>
      <c r="T972" s="36">
        <f t="shared" ca="1" si="847"/>
        <v>0.67648097099487758</v>
      </c>
      <c r="U972" s="36">
        <f t="shared" ca="1" si="848"/>
        <v>0.67080377479807785</v>
      </c>
      <c r="V972" s="36">
        <f t="shared" ca="1" si="849"/>
        <v>0.68185785706902258</v>
      </c>
      <c r="W972" s="36">
        <f t="shared" ca="1" si="850"/>
        <v>0.69018682231237505</v>
      </c>
      <c r="X972" s="36">
        <f t="shared" ca="1" si="851"/>
        <v>0.69791948996997399</v>
      </c>
      <c r="Y972" s="36">
        <f t="shared" ca="1" si="852"/>
        <v>0.70480467038516514</v>
      </c>
      <c r="Z972" s="36">
        <f t="shared" ca="1" si="853"/>
        <v>0.69694354012397852</v>
      </c>
      <c r="AA972" s="36">
        <f t="shared" ca="1" si="854"/>
        <v>0.70416746146364051</v>
      </c>
      <c r="AB972" s="36">
        <f t="shared" ca="1" si="855"/>
        <v>0.71046494097878021</v>
      </c>
      <c r="AC972" s="36">
        <f t="shared" ca="1" si="856"/>
        <v>0.71642579574584453</v>
      </c>
      <c r="AD972" s="36">
        <f t="shared" ca="1" si="857"/>
        <v>0.72160576476504468</v>
      </c>
      <c r="AE972" s="36">
        <f t="shared" ca="1" si="820"/>
        <v>0.72654495497895766</v>
      </c>
      <c r="AF972" s="36">
        <f t="shared" ca="1" si="821"/>
        <v>0.72635179574884368</v>
      </c>
      <c r="AG972" s="36">
        <f t="shared" ca="1" si="822"/>
        <v>0.73148866776071908</v>
      </c>
      <c r="AH972" s="36">
        <f t="shared" ca="1" si="823"/>
        <v>0.73624612406830225</v>
      </c>
      <c r="AI972" s="36">
        <f t="shared" ca="1" si="824"/>
        <v>0.74056995798722303</v>
      </c>
      <c r="AJ972" s="36">
        <f t="shared" ca="1" si="825"/>
        <v>0.74457116790054667</v>
      </c>
      <c r="AK972" s="36">
        <f t="shared" ca="1" si="826"/>
        <v>0.74834416950366178</v>
      </c>
      <c r="AL972" s="36">
        <f t="shared" ca="1" si="827"/>
        <v>0.7518185607123542</v>
      </c>
      <c r="AM972" s="36">
        <f t="shared" ca="1" si="828"/>
        <v>0.75826718977726282</v>
      </c>
      <c r="AN972" s="36">
        <f t="shared" ca="1" si="829"/>
        <v>0.76214778549264706</v>
      </c>
      <c r="AO972" s="36">
        <f t="shared" ca="1" si="830"/>
        <v>0.76582199117199934</v>
      </c>
    </row>
    <row r="973" spans="2:41">
      <c r="B973" s="33">
        <v>33</v>
      </c>
      <c r="C973" s="36">
        <f t="shared" ca="1" si="819"/>
        <v>0.67294497796786767</v>
      </c>
      <c r="D973" s="36">
        <f t="shared" ca="1" si="831"/>
        <v>0.68610694734703792</v>
      </c>
      <c r="E973" s="36">
        <f t="shared" ca="1" si="832"/>
        <v>0.67632954013698299</v>
      </c>
      <c r="F973" s="36">
        <f t="shared" ca="1" si="833"/>
        <v>0.66649182048766586</v>
      </c>
      <c r="G973" s="36">
        <f t="shared" ca="1" si="834"/>
        <v>0.6576426678903331</v>
      </c>
      <c r="H973" s="36">
        <f t="shared" ca="1" si="835"/>
        <v>0.64913121349553127</v>
      </c>
      <c r="I973" s="36">
        <f t="shared" ca="1" si="836"/>
        <v>0.64079613974861793</v>
      </c>
      <c r="J973" s="36">
        <f t="shared" ca="1" si="837"/>
        <v>0.65554072585092649</v>
      </c>
      <c r="K973" s="36">
        <f t="shared" ca="1" si="838"/>
        <v>0.64750221559375909</v>
      </c>
      <c r="L973" s="36">
        <f t="shared" ca="1" si="839"/>
        <v>0.65257482452369653</v>
      </c>
      <c r="M973" s="36">
        <f t="shared" ca="1" si="840"/>
        <v>0.65328817701237263</v>
      </c>
      <c r="N973" s="36">
        <f t="shared" ca="1" si="841"/>
        <v>0.65310820853710416</v>
      </c>
      <c r="O973" s="36">
        <f t="shared" ca="1" si="842"/>
        <v>0.65303577123445811</v>
      </c>
      <c r="P973" s="36">
        <f t="shared" ca="1" si="843"/>
        <v>0.67355942898318855</v>
      </c>
      <c r="Q973" s="36">
        <f t="shared" ca="1" si="844"/>
        <v>0.66859046199555072</v>
      </c>
      <c r="R973" s="36">
        <f t="shared" ca="1" si="845"/>
        <v>0.66316103358572909</v>
      </c>
      <c r="S973" s="36">
        <f t="shared" ca="1" si="846"/>
        <v>0.65774732654241563</v>
      </c>
      <c r="T973" s="36">
        <f t="shared" ca="1" si="847"/>
        <v>0.65158632312580111</v>
      </c>
      <c r="U973" s="36">
        <f t="shared" ca="1" si="848"/>
        <v>0.64580914842350312</v>
      </c>
      <c r="V973" s="36">
        <f t="shared" ca="1" si="849"/>
        <v>0.65689246251130251</v>
      </c>
      <c r="W973" s="36">
        <f t="shared" ca="1" si="850"/>
        <v>0.6652456971560825</v>
      </c>
      <c r="X973" s="36">
        <f t="shared" ca="1" si="851"/>
        <v>0.67299753555655573</v>
      </c>
      <c r="Y973" s="36">
        <f t="shared" ca="1" si="852"/>
        <v>0.67989664245926118</v>
      </c>
      <c r="Z973" s="36">
        <f t="shared" ca="1" si="853"/>
        <v>0.67204403878294205</v>
      </c>
      <c r="AA973" s="36">
        <f t="shared" ca="1" si="854"/>
        <v>0.67927092034533687</v>
      </c>
      <c r="AB973" s="36">
        <f t="shared" ca="1" si="855"/>
        <v>0.68556561561560336</v>
      </c>
      <c r="AC973" s="36">
        <f t="shared" ca="1" si="856"/>
        <v>0.69151775100483481</v>
      </c>
      <c r="AD973" s="36">
        <f t="shared" ca="1" si="857"/>
        <v>0.69668286128489354</v>
      </c>
      <c r="AE973" s="36">
        <f t="shared" ca="1" si="820"/>
        <v>0.70160083450438471</v>
      </c>
      <c r="AF973" s="36">
        <f t="shared" ca="1" si="821"/>
        <v>0.70137986525114759</v>
      </c>
      <c r="AG973" s="36">
        <f t="shared" ca="1" si="822"/>
        <v>0.70648208222002962</v>
      </c>
      <c r="AH973" s="36">
        <f t="shared" ca="1" si="823"/>
        <v>0.71119776777793664</v>
      </c>
      <c r="AI973" s="36">
        <f t="shared" ca="1" si="824"/>
        <v>0.71547242422329627</v>
      </c>
      <c r="AJ973" s="36">
        <f t="shared" ca="1" si="825"/>
        <v>0.71941673678024121</v>
      </c>
      <c r="AK973" s="36">
        <f t="shared" ca="1" si="826"/>
        <v>0.72312478383293499</v>
      </c>
      <c r="AL973" s="36">
        <f t="shared" ca="1" si="827"/>
        <v>0.72652579959784869</v>
      </c>
      <c r="AM973" s="36">
        <f t="shared" ca="1" si="828"/>
        <v>0.73289223974722595</v>
      </c>
      <c r="AN973" s="36">
        <f t="shared" ca="1" si="829"/>
        <v>0.73668140883705391</v>
      </c>
      <c r="AO973" s="36">
        <f t="shared" ca="1" si="830"/>
        <v>0.74025449117199937</v>
      </c>
    </row>
    <row r="974" spans="2:41">
      <c r="B974" s="33">
        <v>34</v>
      </c>
      <c r="C974" s="36">
        <f t="shared" ca="1" si="819"/>
        <v>0.64969006380388061</v>
      </c>
      <c r="D974" s="36">
        <f t="shared" ca="1" si="831"/>
        <v>0.66275863995347661</v>
      </c>
      <c r="E974" s="36">
        <f t="shared" ca="1" si="832"/>
        <v>0.65288746444063639</v>
      </c>
      <c r="F974" s="36">
        <f t="shared" ca="1" si="833"/>
        <v>0.64279635632012366</v>
      </c>
      <c r="G974" s="36">
        <f t="shared" ca="1" si="834"/>
        <v>0.63373455709188797</v>
      </c>
      <c r="H974" s="36">
        <f t="shared" ca="1" si="835"/>
        <v>0.62504234219958343</v>
      </c>
      <c r="I974" s="36">
        <f t="shared" ca="1" si="836"/>
        <v>0.6165385692645341</v>
      </c>
      <c r="J974" s="36">
        <f t="shared" ca="1" si="837"/>
        <v>0.6302016342405552</v>
      </c>
      <c r="K974" s="36">
        <f t="shared" ca="1" si="838"/>
        <v>0.62201731660901383</v>
      </c>
      <c r="L974" s="36">
        <f t="shared" ca="1" si="839"/>
        <v>0.62820246654218281</v>
      </c>
      <c r="M974" s="36">
        <f t="shared" ca="1" si="840"/>
        <v>0.6290822702234361</v>
      </c>
      <c r="N974" s="36">
        <f t="shared" ca="1" si="841"/>
        <v>0.62880508927110357</v>
      </c>
      <c r="O974" s="36">
        <f t="shared" ca="1" si="842"/>
        <v>0.62863504907983914</v>
      </c>
      <c r="P974" s="36">
        <f t="shared" ca="1" si="843"/>
        <v>0.64906071196047865</v>
      </c>
      <c r="Q974" s="36">
        <f t="shared" ca="1" si="844"/>
        <v>0.64399335655106293</v>
      </c>
      <c r="R974" s="36">
        <f t="shared" ca="1" si="845"/>
        <v>0.63846514458523929</v>
      </c>
      <c r="S974" s="36">
        <f t="shared" ca="1" si="846"/>
        <v>0.63295225726481541</v>
      </c>
      <c r="T974" s="36">
        <f t="shared" ca="1" si="847"/>
        <v>0.62669167525672465</v>
      </c>
      <c r="U974" s="36">
        <f t="shared" ca="1" si="848"/>
        <v>0.6208145220489284</v>
      </c>
      <c r="V974" s="36">
        <f t="shared" ca="1" si="849"/>
        <v>0.63192706795358244</v>
      </c>
      <c r="W974" s="36">
        <f t="shared" ca="1" si="850"/>
        <v>0.64030457199978996</v>
      </c>
      <c r="X974" s="36">
        <f t="shared" ca="1" si="851"/>
        <v>0.64807558114313746</v>
      </c>
      <c r="Y974" s="36">
        <f t="shared" ca="1" si="852"/>
        <v>0.65498861453335722</v>
      </c>
      <c r="Z974" s="36">
        <f t="shared" ca="1" si="853"/>
        <v>0.64714453744190559</v>
      </c>
      <c r="AA974" s="36">
        <f t="shared" ca="1" si="854"/>
        <v>0.65437437922703323</v>
      </c>
      <c r="AB974" s="36">
        <f t="shared" ca="1" si="855"/>
        <v>0.66066629025242651</v>
      </c>
      <c r="AC974" s="36">
        <f t="shared" ca="1" si="856"/>
        <v>0.6666097062638251</v>
      </c>
      <c r="AD974" s="36">
        <f t="shared" ca="1" si="857"/>
        <v>0.6717599578047424</v>
      </c>
      <c r="AE974" s="36">
        <f t="shared" ca="1" si="820"/>
        <v>0.67665671402981176</v>
      </c>
      <c r="AF974" s="36">
        <f t="shared" ca="1" si="821"/>
        <v>0.67640793475345151</v>
      </c>
      <c r="AG974" s="36">
        <f t="shared" ca="1" si="822"/>
        <v>0.68147549667934015</v>
      </c>
      <c r="AH974" s="36">
        <f t="shared" ca="1" si="823"/>
        <v>0.68614941148757103</v>
      </c>
      <c r="AI974" s="36">
        <f t="shared" ca="1" si="824"/>
        <v>0.69037489045936951</v>
      </c>
      <c r="AJ974" s="36">
        <f t="shared" ca="1" si="825"/>
        <v>0.69426230565993574</v>
      </c>
      <c r="AK974" s="36">
        <f t="shared" ca="1" si="826"/>
        <v>0.6979053981622082</v>
      </c>
      <c r="AL974" s="36">
        <f t="shared" ca="1" si="827"/>
        <v>0.70123303848334317</v>
      </c>
      <c r="AM974" s="36">
        <f t="shared" ca="1" si="828"/>
        <v>0.70751728971718908</v>
      </c>
      <c r="AN974" s="36">
        <f t="shared" ca="1" si="829"/>
        <v>0.71121503218146076</v>
      </c>
      <c r="AO974" s="36">
        <f t="shared" ca="1" si="830"/>
        <v>0.71468699117199941</v>
      </c>
    </row>
    <row r="975" spans="2:41">
      <c r="B975" s="33">
        <v>35</v>
      </c>
      <c r="C975" s="36">
        <f t="shared" ca="1" si="819"/>
        <v>0.62643514963989355</v>
      </c>
      <c r="D975" s="36">
        <f t="shared" ca="1" si="831"/>
        <v>0.63912044726347805</v>
      </c>
      <c r="E975" s="36">
        <f t="shared" ca="1" si="832"/>
        <v>0.62895817787713004</v>
      </c>
      <c r="F975" s="36">
        <f t="shared" ca="1" si="833"/>
        <v>0.61849156595983534</v>
      </c>
      <c r="G975" s="36">
        <f t="shared" ca="1" si="834"/>
        <v>0.60913192939107752</v>
      </c>
      <c r="H975" s="36">
        <f t="shared" ca="1" si="835"/>
        <v>0.60019931291172146</v>
      </c>
      <c r="I975" s="36">
        <f t="shared" ca="1" si="836"/>
        <v>0.59149889900793018</v>
      </c>
      <c r="J975" s="36">
        <f t="shared" ca="1" si="837"/>
        <v>0.60411646739438651</v>
      </c>
      <c r="K975" s="36">
        <f t="shared" ca="1" si="838"/>
        <v>0.59581695059763284</v>
      </c>
      <c r="L975" s="36">
        <f t="shared" ca="1" si="839"/>
        <v>0.60306224732334257</v>
      </c>
      <c r="M975" s="36">
        <f t="shared" ca="1" si="840"/>
        <v>0.60483634975907619</v>
      </c>
      <c r="N975" s="36">
        <f t="shared" ca="1" si="841"/>
        <v>0.60450197000510297</v>
      </c>
      <c r="O975" s="36">
        <f t="shared" ca="1" si="842"/>
        <v>0.60423432692522017</v>
      </c>
      <c r="P975" s="36">
        <f t="shared" ca="1" si="843"/>
        <v>0.62456199493776876</v>
      </c>
      <c r="Q975" s="36">
        <f t="shared" ca="1" si="844"/>
        <v>0.61939625110657515</v>
      </c>
      <c r="R975" s="36">
        <f t="shared" ca="1" si="845"/>
        <v>0.61376925558474948</v>
      </c>
      <c r="S975" s="36">
        <f t="shared" ca="1" si="846"/>
        <v>0.60815718798721519</v>
      </c>
      <c r="T975" s="36">
        <f t="shared" ca="1" si="847"/>
        <v>0.60179702738764818</v>
      </c>
      <c r="U975" s="36">
        <f t="shared" ca="1" si="848"/>
        <v>0.59581989567435367</v>
      </c>
      <c r="V975" s="36">
        <f t="shared" ca="1" si="849"/>
        <v>0.60696167339586238</v>
      </c>
      <c r="W975" s="36">
        <f t="shared" ca="1" si="850"/>
        <v>0.61536344684349742</v>
      </c>
      <c r="X975" s="36">
        <f t="shared" ca="1" si="851"/>
        <v>0.62315362672971919</v>
      </c>
      <c r="Y975" s="36">
        <f t="shared" ca="1" si="852"/>
        <v>0.63008058660745325</v>
      </c>
      <c r="Z975" s="36">
        <f t="shared" ca="1" si="853"/>
        <v>0.62224503610086912</v>
      </c>
      <c r="AA975" s="36">
        <f t="shared" ca="1" si="854"/>
        <v>0.62947783810872959</v>
      </c>
      <c r="AB975" s="36">
        <f t="shared" ca="1" si="855"/>
        <v>0.63576696488924966</v>
      </c>
      <c r="AC975" s="36">
        <f t="shared" ca="1" si="856"/>
        <v>0.64170166152281538</v>
      </c>
      <c r="AD975" s="36">
        <f t="shared" ca="1" si="857"/>
        <v>0.64683705432459127</v>
      </c>
      <c r="AE975" s="36">
        <f t="shared" ca="1" si="820"/>
        <v>0.65171259355523881</v>
      </c>
      <c r="AF975" s="36">
        <f t="shared" ca="1" si="821"/>
        <v>0.65143600425575543</v>
      </c>
      <c r="AG975" s="36">
        <f t="shared" ca="1" si="822"/>
        <v>0.65646891113865069</v>
      </c>
      <c r="AH975" s="36">
        <f t="shared" ca="1" si="823"/>
        <v>0.66110105519720541</v>
      </c>
      <c r="AI975" s="36">
        <f t="shared" ca="1" si="824"/>
        <v>0.66527735669544275</v>
      </c>
      <c r="AJ975" s="36">
        <f t="shared" ca="1" si="825"/>
        <v>0.66910787453963028</v>
      </c>
      <c r="AK975" s="36">
        <f t="shared" ca="1" si="826"/>
        <v>0.67268601249148141</v>
      </c>
      <c r="AL975" s="36">
        <f t="shared" ca="1" si="827"/>
        <v>0.67594027736883766</v>
      </c>
      <c r="AM975" s="36">
        <f t="shared" ca="1" si="828"/>
        <v>0.68214233968715221</v>
      </c>
      <c r="AN975" s="36">
        <f t="shared" ca="1" si="829"/>
        <v>0.68574865552586761</v>
      </c>
      <c r="AO975" s="36">
        <f t="shared" ca="1" si="830"/>
        <v>0.68911949117199944</v>
      </c>
    </row>
    <row r="976" spans="2:41">
      <c r="B976" s="33">
        <v>36</v>
      </c>
      <c r="C976" s="36">
        <f t="shared" ca="1" si="819"/>
        <v>0.60318023547590649</v>
      </c>
      <c r="D976" s="36">
        <f t="shared" ca="1" si="831"/>
        <v>0.61469248213087846</v>
      </c>
      <c r="E976" s="36">
        <f t="shared" ca="1" si="832"/>
        <v>0.60409614504543252</v>
      </c>
      <c r="F976" s="36">
        <f t="shared" ca="1" si="833"/>
        <v>0.59333205461704053</v>
      </c>
      <c r="G976" s="36">
        <f t="shared" ca="1" si="834"/>
        <v>0.58373931644351651</v>
      </c>
      <c r="H976" s="36">
        <f t="shared" ca="1" si="835"/>
        <v>0.57461795142147754</v>
      </c>
      <c r="I976" s="36">
        <f t="shared" ca="1" si="836"/>
        <v>0.56576314477205214</v>
      </c>
      <c r="J976" s="36">
        <f t="shared" ca="1" si="837"/>
        <v>0.57737057056656116</v>
      </c>
      <c r="K976" s="36">
        <f t="shared" ca="1" si="838"/>
        <v>0.56898608137324835</v>
      </c>
      <c r="L976" s="36">
        <f t="shared" ca="1" si="839"/>
        <v>0.57696592085617515</v>
      </c>
      <c r="M976" s="36">
        <f t="shared" ca="1" si="840"/>
        <v>0.57990619916659714</v>
      </c>
      <c r="N976" s="36">
        <f t="shared" ca="1" si="841"/>
        <v>0.58019885073910238</v>
      </c>
      <c r="O976" s="36">
        <f t="shared" ca="1" si="842"/>
        <v>0.5798336047706012</v>
      </c>
      <c r="P976" s="36">
        <f t="shared" ca="1" si="843"/>
        <v>0.60006327791505887</v>
      </c>
      <c r="Q976" s="36">
        <f t="shared" ca="1" si="844"/>
        <v>0.59479914566208736</v>
      </c>
      <c r="R976" s="36">
        <f t="shared" ca="1" si="845"/>
        <v>0.58907336658425968</v>
      </c>
      <c r="S976" s="36">
        <f t="shared" ca="1" si="846"/>
        <v>0.58336211870961496</v>
      </c>
      <c r="T976" s="36">
        <f t="shared" ca="1" si="847"/>
        <v>0.57690237951857171</v>
      </c>
      <c r="U976" s="36">
        <f t="shared" ca="1" si="848"/>
        <v>0.57082526929977895</v>
      </c>
      <c r="V976" s="36">
        <f t="shared" ca="1" si="849"/>
        <v>0.58199627883814231</v>
      </c>
      <c r="W976" s="36">
        <f t="shared" ca="1" si="850"/>
        <v>0.59042232168720488</v>
      </c>
      <c r="X976" s="36">
        <f t="shared" ca="1" si="851"/>
        <v>0.59823167231630092</v>
      </c>
      <c r="Y976" s="36">
        <f t="shared" ca="1" si="852"/>
        <v>0.60517255868154929</v>
      </c>
      <c r="Z976" s="36">
        <f t="shared" ca="1" si="853"/>
        <v>0.59734553475983265</v>
      </c>
      <c r="AA976" s="36">
        <f t="shared" ca="1" si="854"/>
        <v>0.60458129699042595</v>
      </c>
      <c r="AB976" s="36">
        <f t="shared" ca="1" si="855"/>
        <v>0.61086763952607281</v>
      </c>
      <c r="AC976" s="36">
        <f t="shared" ca="1" si="856"/>
        <v>0.61679361678180566</v>
      </c>
      <c r="AD976" s="36">
        <f t="shared" ca="1" si="857"/>
        <v>0.62191415084444013</v>
      </c>
      <c r="AE976" s="36">
        <f t="shared" ca="1" si="820"/>
        <v>0.62676847308066586</v>
      </c>
      <c r="AF976" s="36">
        <f t="shared" ca="1" si="821"/>
        <v>0.62646407375805935</v>
      </c>
      <c r="AG976" s="36">
        <f t="shared" ca="1" si="822"/>
        <v>0.63146232559796123</v>
      </c>
      <c r="AH976" s="36">
        <f t="shared" ca="1" si="823"/>
        <v>0.6360526989068398</v>
      </c>
      <c r="AI976" s="36">
        <f t="shared" ca="1" si="824"/>
        <v>0.64017982293151598</v>
      </c>
      <c r="AJ976" s="36">
        <f t="shared" ca="1" si="825"/>
        <v>0.64395344341932481</v>
      </c>
      <c r="AK976" s="36">
        <f t="shared" ca="1" si="826"/>
        <v>0.64746662682075462</v>
      </c>
      <c r="AL976" s="36">
        <f t="shared" ca="1" si="827"/>
        <v>0.65064751625433215</v>
      </c>
      <c r="AM976" s="36">
        <f t="shared" ca="1" si="828"/>
        <v>0.65676738965711534</v>
      </c>
      <c r="AN976" s="36">
        <f t="shared" ca="1" si="829"/>
        <v>0.66028227887027446</v>
      </c>
      <c r="AO976" s="36">
        <f t="shared" ca="1" si="830"/>
        <v>0.66355199117199948</v>
      </c>
    </row>
    <row r="977" spans="2:41">
      <c r="B977" s="33">
        <v>37</v>
      </c>
      <c r="C977" s="36">
        <f t="shared" ca="1" si="819"/>
        <v>0.5794030707794845</v>
      </c>
      <c r="D977" s="36">
        <f t="shared" ca="1" si="831"/>
        <v>0.58931415548627264</v>
      </c>
      <c r="E977" s="36">
        <f t="shared" ca="1" si="832"/>
        <v>0.57839010887431674</v>
      </c>
      <c r="F977" s="36">
        <f t="shared" ca="1" si="833"/>
        <v>0.56740871074218679</v>
      </c>
      <c r="G977" s="36">
        <f t="shared" ca="1" si="834"/>
        <v>0.55764534638287577</v>
      </c>
      <c r="H977" s="36">
        <f t="shared" ca="1" si="835"/>
        <v>0.54838532465764334</v>
      </c>
      <c r="I977" s="36">
        <f t="shared" ca="1" si="836"/>
        <v>0.53941732235014594</v>
      </c>
      <c r="J977" s="36">
        <f t="shared" ca="1" si="837"/>
        <v>0.55004928901121997</v>
      </c>
      <c r="K977" s="36">
        <f t="shared" ca="1" si="838"/>
        <v>0.54160967274949245</v>
      </c>
      <c r="L977" s="36">
        <f t="shared" ca="1" si="839"/>
        <v>0.55001961831440083</v>
      </c>
      <c r="M977" s="36">
        <f t="shared" ca="1" si="840"/>
        <v>0.55375376450493674</v>
      </c>
      <c r="N977" s="36">
        <f t="shared" ca="1" si="841"/>
        <v>0.5551739423251687</v>
      </c>
      <c r="O977" s="36">
        <f t="shared" ca="1" si="842"/>
        <v>0.55543288261598223</v>
      </c>
      <c r="P977" s="36">
        <f t="shared" ca="1" si="843"/>
        <v>0.57522804402649796</v>
      </c>
      <c r="Q977" s="36">
        <f t="shared" ca="1" si="844"/>
        <v>0.57020204021759957</v>
      </c>
      <c r="R977" s="36">
        <f t="shared" ca="1" si="845"/>
        <v>0.56437747758376988</v>
      </c>
      <c r="S977" s="36">
        <f t="shared" ca="1" si="846"/>
        <v>0.55856704943201474</v>
      </c>
      <c r="T977" s="36">
        <f t="shared" ca="1" si="847"/>
        <v>0.55200773164949524</v>
      </c>
      <c r="U977" s="36">
        <f t="shared" ca="1" si="848"/>
        <v>0.54583064292520422</v>
      </c>
      <c r="V977" s="36">
        <f t="shared" ca="1" si="849"/>
        <v>0.55703088428042224</v>
      </c>
      <c r="W977" s="36">
        <f t="shared" ca="1" si="850"/>
        <v>0.56548119653091233</v>
      </c>
      <c r="X977" s="36">
        <f t="shared" ca="1" si="851"/>
        <v>0.57330971790288265</v>
      </c>
      <c r="Y977" s="36">
        <f t="shared" ca="1" si="852"/>
        <v>0.58026453075564532</v>
      </c>
      <c r="Z977" s="36">
        <f t="shared" ca="1" si="853"/>
        <v>0.57244603341879619</v>
      </c>
      <c r="AA977" s="36">
        <f t="shared" ca="1" si="854"/>
        <v>0.57968475587212231</v>
      </c>
      <c r="AB977" s="36">
        <f t="shared" ca="1" si="855"/>
        <v>0.58596831416289596</v>
      </c>
      <c r="AC977" s="36">
        <f t="shared" ca="1" si="856"/>
        <v>0.59188557204079595</v>
      </c>
      <c r="AD977" s="36">
        <f t="shared" ca="1" si="857"/>
        <v>0.59699124736428899</v>
      </c>
      <c r="AE977" s="36">
        <f t="shared" ca="1" si="820"/>
        <v>0.6018243526060929</v>
      </c>
      <c r="AF977" s="36">
        <f t="shared" ca="1" si="821"/>
        <v>0.60149214326036327</v>
      </c>
      <c r="AG977" s="36">
        <f t="shared" ca="1" si="822"/>
        <v>0.60645574005727176</v>
      </c>
      <c r="AH977" s="36">
        <f t="shared" ca="1" si="823"/>
        <v>0.61100434261647418</v>
      </c>
      <c r="AI977" s="36">
        <f t="shared" ca="1" si="824"/>
        <v>0.61508228916758922</v>
      </c>
      <c r="AJ977" s="36">
        <f t="shared" ca="1" si="825"/>
        <v>0.61879901229901935</v>
      </c>
      <c r="AK977" s="36">
        <f t="shared" ca="1" si="826"/>
        <v>0.62224724115002783</v>
      </c>
      <c r="AL977" s="36">
        <f t="shared" ca="1" si="827"/>
        <v>0.62535475513982663</v>
      </c>
      <c r="AM977" s="36">
        <f t="shared" ca="1" si="828"/>
        <v>0.63139243962707847</v>
      </c>
      <c r="AN977" s="36">
        <f t="shared" ca="1" si="829"/>
        <v>0.63481590221468132</v>
      </c>
      <c r="AO977" s="36">
        <f t="shared" ca="1" si="830"/>
        <v>0.63798449117199951</v>
      </c>
    </row>
    <row r="978" spans="2:41">
      <c r="B978" s="33">
        <v>38</v>
      </c>
      <c r="C978" s="36">
        <f t="shared" ca="1" si="819"/>
        <v>0.55463427472227256</v>
      </c>
      <c r="D978" s="36">
        <f t="shared" ca="1" si="831"/>
        <v>0.56308429289030326</v>
      </c>
      <c r="E978" s="36">
        <f t="shared" ca="1" si="832"/>
        <v>0.55193420428907281</v>
      </c>
      <c r="F978" s="36">
        <f t="shared" ca="1" si="833"/>
        <v>0.5408124227857215</v>
      </c>
      <c r="G978" s="36">
        <f t="shared" ca="1" si="834"/>
        <v>0.53093864734282625</v>
      </c>
      <c r="H978" s="36">
        <f t="shared" ca="1" si="835"/>
        <v>0.52158849954901054</v>
      </c>
      <c r="I978" s="36">
        <f t="shared" ca="1" si="836"/>
        <v>0.51254744753545756</v>
      </c>
      <c r="J978" s="36">
        <f t="shared" ca="1" si="837"/>
        <v>0.52223796798250366</v>
      </c>
      <c r="K978" s="36">
        <f t="shared" ca="1" si="838"/>
        <v>0.51377268853999736</v>
      </c>
      <c r="L978" s="36">
        <f t="shared" ca="1" si="839"/>
        <v>0.52232947087174009</v>
      </c>
      <c r="M978" s="36">
        <f t="shared" ca="1" si="840"/>
        <v>0.52651134344651507</v>
      </c>
      <c r="N978" s="36">
        <f t="shared" ca="1" si="841"/>
        <v>0.52871307316932903</v>
      </c>
      <c r="O978" s="36">
        <f t="shared" ca="1" si="842"/>
        <v>0.53007765908100513</v>
      </c>
      <c r="P978" s="36">
        <f t="shared" ca="1" si="843"/>
        <v>0.54880587618537591</v>
      </c>
      <c r="Q978" s="36">
        <f t="shared" ca="1" si="844"/>
        <v>0.54456120068779634</v>
      </c>
      <c r="R978" s="36">
        <f t="shared" ca="1" si="845"/>
        <v>0.53930191999476196</v>
      </c>
      <c r="S978" s="36">
        <f t="shared" ca="1" si="846"/>
        <v>0.53377198015441452</v>
      </c>
      <c r="T978" s="36">
        <f t="shared" ca="1" si="847"/>
        <v>0.52711308378041877</v>
      </c>
      <c r="U978" s="36">
        <f t="shared" ca="1" si="848"/>
        <v>0.5208360165506295</v>
      </c>
      <c r="V978" s="36">
        <f t="shared" ca="1" si="849"/>
        <v>0.53206548972270218</v>
      </c>
      <c r="W978" s="36">
        <f t="shared" ca="1" si="850"/>
        <v>0.54054007137461979</v>
      </c>
      <c r="X978" s="36">
        <f t="shared" ca="1" si="851"/>
        <v>0.54838776348946439</v>
      </c>
      <c r="Y978" s="36">
        <f t="shared" ca="1" si="852"/>
        <v>0.55535650282974136</v>
      </c>
      <c r="Z978" s="36">
        <f t="shared" ca="1" si="853"/>
        <v>0.54754653207775972</v>
      </c>
      <c r="AA978" s="36">
        <f t="shared" ca="1" si="854"/>
        <v>0.55478821475381868</v>
      </c>
      <c r="AB978" s="36">
        <f t="shared" ca="1" si="855"/>
        <v>0.56106898879971911</v>
      </c>
      <c r="AC978" s="36">
        <f t="shared" ca="1" si="856"/>
        <v>0.56697752729978623</v>
      </c>
      <c r="AD978" s="36">
        <f t="shared" ca="1" si="857"/>
        <v>0.57206834388413785</v>
      </c>
      <c r="AE978" s="36">
        <f t="shared" ca="1" si="820"/>
        <v>0.57688023213151995</v>
      </c>
      <c r="AF978" s="36">
        <f t="shared" ca="1" si="821"/>
        <v>0.57652021276266718</v>
      </c>
      <c r="AG978" s="36">
        <f t="shared" ca="1" si="822"/>
        <v>0.5814491545165823</v>
      </c>
      <c r="AH978" s="36">
        <f t="shared" ca="1" si="823"/>
        <v>0.58595598632610857</v>
      </c>
      <c r="AI978" s="36">
        <f t="shared" ca="1" si="824"/>
        <v>0.58998475540366246</v>
      </c>
      <c r="AJ978" s="36">
        <f t="shared" ca="1" si="825"/>
        <v>0.59364458117871388</v>
      </c>
      <c r="AK978" s="36">
        <f t="shared" ca="1" si="826"/>
        <v>0.59702785547930104</v>
      </c>
      <c r="AL978" s="36">
        <f t="shared" ca="1" si="827"/>
        <v>0.60006199402532112</v>
      </c>
      <c r="AM978" s="36">
        <f t="shared" ca="1" si="828"/>
        <v>0.6060174895970416</v>
      </c>
      <c r="AN978" s="36">
        <f t="shared" ca="1" si="829"/>
        <v>0.60934952555908817</v>
      </c>
      <c r="AO978" s="36">
        <f t="shared" ca="1" si="830"/>
        <v>0.61241699117199955</v>
      </c>
    </row>
    <row r="979" spans="2:41">
      <c r="B979" s="33">
        <v>39</v>
      </c>
      <c r="C979" s="36">
        <f t="shared" ca="1" si="819"/>
        <v>0.52897958671243006</v>
      </c>
      <c r="D979" s="36">
        <f t="shared" ca="1" si="831"/>
        <v>0.53610171990361288</v>
      </c>
      <c r="E979" s="36">
        <f t="shared" ca="1" si="832"/>
        <v>0.52482256621499079</v>
      </c>
      <c r="F979" s="36">
        <f t="shared" ca="1" si="833"/>
        <v>0.51363407919809223</v>
      </c>
      <c r="G979" s="36">
        <f t="shared" ca="1" si="834"/>
        <v>0.50370784745703878</v>
      </c>
      <c r="H979" s="36">
        <f t="shared" ca="1" si="835"/>
        <v>0.49431454302437083</v>
      </c>
      <c r="I979" s="36">
        <f t="shared" ca="1" si="836"/>
        <v>0.48523953612123288</v>
      </c>
      <c r="J979" s="36">
        <f t="shared" ca="1" si="837"/>
        <v>0.49285800042476147</v>
      </c>
      <c r="K979" s="36">
        <f t="shared" ca="1" si="838"/>
        <v>0.48432937326883807</v>
      </c>
      <c r="L979" s="36">
        <f t="shared" ca="1" si="839"/>
        <v>0.49400160970191326</v>
      </c>
      <c r="M979" s="36">
        <f t="shared" ca="1" si="840"/>
        <v>0.49831123366375218</v>
      </c>
      <c r="N979" s="36">
        <f t="shared" ca="1" si="841"/>
        <v>0.50090610990052276</v>
      </c>
      <c r="O979" s="36">
        <f t="shared" ca="1" si="842"/>
        <v>0.50291167818161719</v>
      </c>
      <c r="P979" s="36">
        <f t="shared" ca="1" si="843"/>
        <v>0.52000878160798636</v>
      </c>
      <c r="Q979" s="36">
        <f t="shared" ca="1" si="844"/>
        <v>0.51643425647199692</v>
      </c>
      <c r="R979" s="36">
        <f t="shared" ca="1" si="845"/>
        <v>0.5120316929515164</v>
      </c>
      <c r="S979" s="36">
        <f t="shared" ca="1" si="846"/>
        <v>0.50714762586640594</v>
      </c>
      <c r="T979" s="36">
        <f t="shared" ca="1" si="847"/>
        <v>0.50084140532187715</v>
      </c>
      <c r="U979" s="36">
        <f t="shared" ca="1" si="848"/>
        <v>0.49512580304356441</v>
      </c>
      <c r="V979" s="36">
        <f t="shared" ca="1" si="849"/>
        <v>0.50710009516498211</v>
      </c>
      <c r="W979" s="36">
        <f t="shared" ca="1" si="850"/>
        <v>0.51559894621832725</v>
      </c>
      <c r="X979" s="36">
        <f t="shared" ca="1" si="851"/>
        <v>0.52346580907604612</v>
      </c>
      <c r="Y979" s="36">
        <f t="shared" ca="1" si="852"/>
        <v>0.5304484749038374</v>
      </c>
      <c r="Z979" s="36">
        <f t="shared" ca="1" si="853"/>
        <v>0.52264703073672325</v>
      </c>
      <c r="AA979" s="36">
        <f t="shared" ca="1" si="854"/>
        <v>0.52989167363551504</v>
      </c>
      <c r="AB979" s="36">
        <f t="shared" ca="1" si="855"/>
        <v>0.53616966343654227</v>
      </c>
      <c r="AC979" s="36">
        <f t="shared" ca="1" si="856"/>
        <v>0.54206948255877652</v>
      </c>
      <c r="AD979" s="36">
        <f t="shared" ca="1" si="857"/>
        <v>0.54714544040398672</v>
      </c>
      <c r="AE979" s="36">
        <f t="shared" ca="1" si="820"/>
        <v>0.551936111656947</v>
      </c>
      <c r="AF979" s="36">
        <f t="shared" ca="1" si="821"/>
        <v>0.5515482822649711</v>
      </c>
      <c r="AG979" s="36">
        <f t="shared" ca="1" si="822"/>
        <v>0.55644256897589284</v>
      </c>
      <c r="AH979" s="36">
        <f t="shared" ca="1" si="823"/>
        <v>0.56090763003574295</v>
      </c>
      <c r="AI979" s="36">
        <f t="shared" ca="1" si="824"/>
        <v>0.5648872216397357</v>
      </c>
      <c r="AJ979" s="36">
        <f t="shared" ca="1" si="825"/>
        <v>0.56849015005840842</v>
      </c>
      <c r="AK979" s="36">
        <f t="shared" ca="1" si="826"/>
        <v>0.57180846980857425</v>
      </c>
      <c r="AL979" s="36">
        <f t="shared" ca="1" si="827"/>
        <v>0.57476923291081561</v>
      </c>
      <c r="AM979" s="36">
        <f t="shared" ca="1" si="828"/>
        <v>0.58064253956700473</v>
      </c>
      <c r="AN979" s="36">
        <f t="shared" ca="1" si="829"/>
        <v>0.58388314890349502</v>
      </c>
      <c r="AO979" s="36">
        <f t="shared" ca="1" si="830"/>
        <v>0.58684949117199958</v>
      </c>
    </row>
    <row r="980" spans="2:41">
      <c r="B980" s="33">
        <v>40</v>
      </c>
      <c r="C980" s="36">
        <f t="shared" ca="1" si="819"/>
        <v>0.50254474615811651</v>
      </c>
      <c r="D980" s="36">
        <f t="shared" ca="1" si="831"/>
        <v>0.50846526208684406</v>
      </c>
      <c r="E980" s="36">
        <f t="shared" ca="1" si="832"/>
        <v>0.49696457921653364</v>
      </c>
      <c r="F980" s="36">
        <f t="shared" ca="1" si="833"/>
        <v>0.48547901517101832</v>
      </c>
      <c r="G980" s="36">
        <f t="shared" ca="1" si="834"/>
        <v>0.4753402780210052</v>
      </c>
      <c r="H980" s="36">
        <f t="shared" ca="1" si="835"/>
        <v>0.46579310196621004</v>
      </c>
      <c r="I980" s="36">
        <f t="shared" ca="1" si="836"/>
        <v>0.45660900266249232</v>
      </c>
      <c r="J980" s="36">
        <f t="shared" ca="1" si="837"/>
        <v>0.45882348353962943</v>
      </c>
      <c r="K980" s="36">
        <f t="shared" ca="1" si="838"/>
        <v>0.45028144413852783</v>
      </c>
      <c r="L980" s="36">
        <f t="shared" ca="1" si="839"/>
        <v>0.46151854268091125</v>
      </c>
      <c r="M980" s="36">
        <f t="shared" ca="1" si="840"/>
        <v>0.46662368200524373</v>
      </c>
      <c r="N980" s="36">
        <f t="shared" ca="1" si="841"/>
        <v>0.47039338568538031</v>
      </c>
      <c r="O980" s="36">
        <f t="shared" ca="1" si="842"/>
        <v>0.47395261901650465</v>
      </c>
      <c r="P980" s="36">
        <f t="shared" ca="1" si="843"/>
        <v>0.48115038843138058</v>
      </c>
      <c r="Q980" s="36">
        <f t="shared" ca="1" si="844"/>
        <v>0.4777329031057479</v>
      </c>
      <c r="R980" s="36">
        <f t="shared" ca="1" si="845"/>
        <v>0.47357141261049368</v>
      </c>
      <c r="S980" s="36">
        <f t="shared" ca="1" si="846"/>
        <v>0.46902480043479178</v>
      </c>
      <c r="T980" s="36">
        <f t="shared" ca="1" si="847"/>
        <v>0.46317672007993144</v>
      </c>
      <c r="U980" s="36">
        <f t="shared" ca="1" si="848"/>
        <v>0.45810557390150553</v>
      </c>
      <c r="V980" s="36">
        <f t="shared" ca="1" si="849"/>
        <v>0.47171363349457984</v>
      </c>
      <c r="W980" s="36">
        <f t="shared" ca="1" si="850"/>
        <v>0.48116556822816542</v>
      </c>
      <c r="X980" s="36">
        <f t="shared" ca="1" si="851"/>
        <v>0.48994266880781279</v>
      </c>
      <c r="Y980" s="36">
        <f t="shared" ca="1" si="852"/>
        <v>0.49779330447581865</v>
      </c>
      <c r="Z980" s="36">
        <f t="shared" ca="1" si="853"/>
        <v>0.49774752939568678</v>
      </c>
      <c r="AA980" s="36">
        <f t="shared" ca="1" si="854"/>
        <v>0.5049951325172114</v>
      </c>
      <c r="AB980" s="36">
        <f t="shared" ca="1" si="855"/>
        <v>0.51127033807336542</v>
      </c>
      <c r="AC980" s="36">
        <f t="shared" ca="1" si="856"/>
        <v>0.5171614378177668</v>
      </c>
      <c r="AD980" s="36">
        <f t="shared" ca="1" si="857"/>
        <v>0.52222253692383558</v>
      </c>
      <c r="AE980" s="36">
        <f t="shared" ca="1" si="820"/>
        <v>0.52699199118237405</v>
      </c>
      <c r="AF980" s="36">
        <f t="shared" ca="1" si="821"/>
        <v>0.52657635176727502</v>
      </c>
      <c r="AG980" s="36">
        <f t="shared" ca="1" si="822"/>
        <v>0.53143598343520337</v>
      </c>
      <c r="AH980" s="36">
        <f t="shared" ca="1" si="823"/>
        <v>0.53585927374537734</v>
      </c>
      <c r="AI980" s="36">
        <f t="shared" ca="1" si="824"/>
        <v>0.53978968787580894</v>
      </c>
      <c r="AJ980" s="36">
        <f t="shared" ca="1" si="825"/>
        <v>0.54333571893810295</v>
      </c>
      <c r="AK980" s="36">
        <f t="shared" ca="1" si="826"/>
        <v>0.54658908413784746</v>
      </c>
      <c r="AL980" s="36">
        <f t="shared" ca="1" si="827"/>
        <v>0.5494764717963101</v>
      </c>
      <c r="AM980" s="36">
        <f t="shared" ca="1" si="828"/>
        <v>0.55526758953696786</v>
      </c>
      <c r="AN980" s="36">
        <f t="shared" ca="1" si="829"/>
        <v>0.55841677224790187</v>
      </c>
      <c r="AO980" s="36">
        <f t="shared" ca="1" si="830"/>
        <v>0.56128199117199962</v>
      </c>
    </row>
    <row r="981" spans="2:41">
      <c r="B981" s="33">
        <v>41</v>
      </c>
      <c r="C981" s="36">
        <f t="shared" ca="1" si="819"/>
        <v>0.47543549246749134</v>
      </c>
      <c r="D981" s="36">
        <f t="shared" ca="1" si="831"/>
        <v>0.4766222528269074</v>
      </c>
      <c r="E981" s="36">
        <f t="shared" ca="1" si="832"/>
        <v>0.46483675779281736</v>
      </c>
      <c r="F981" s="36">
        <f t="shared" ca="1" si="833"/>
        <v>0.45304602567300134</v>
      </c>
      <c r="G981" s="36">
        <f t="shared" ca="1" si="834"/>
        <v>0.44270890086565207</v>
      </c>
      <c r="H981" s="36">
        <f t="shared" ca="1" si="835"/>
        <v>0.43303775121194227</v>
      </c>
      <c r="I981" s="36">
        <f t="shared" ca="1" si="836"/>
        <v>0.42378603473218146</v>
      </c>
      <c r="J981" s="36">
        <f t="shared" ca="1" si="837"/>
        <v>0.41852768168294074</v>
      </c>
      <c r="K981" s="36">
        <f t="shared" ca="1" si="838"/>
        <v>0.41017514367011654</v>
      </c>
      <c r="L981" s="36">
        <f t="shared" ca="1" si="839"/>
        <v>0.42142692228283707</v>
      </c>
      <c r="M981" s="36">
        <f t="shared" ca="1" si="840"/>
        <v>0.42706373987120516</v>
      </c>
      <c r="N981" s="36">
        <f t="shared" ca="1" si="841"/>
        <v>0.4316672168638685</v>
      </c>
      <c r="O981" s="36">
        <f t="shared" ca="1" si="842"/>
        <v>0.43634833515552984</v>
      </c>
      <c r="P981" s="36">
        <f t="shared" ca="1" si="843"/>
        <v>0.43454469598419482</v>
      </c>
      <c r="Q981" s="36">
        <f t="shared" ca="1" si="844"/>
        <v>0.43109857418778535</v>
      </c>
      <c r="R981" s="36">
        <f t="shared" ca="1" si="845"/>
        <v>0.42694479320297929</v>
      </c>
      <c r="S981" s="36">
        <f t="shared" ca="1" si="846"/>
        <v>0.42245123027169768</v>
      </c>
      <c r="T981" s="36">
        <f t="shared" ca="1" si="847"/>
        <v>0.41672430637565322</v>
      </c>
      <c r="U981" s="36">
        <f t="shared" ca="1" si="848"/>
        <v>0.41172904924230486</v>
      </c>
      <c r="V981" s="36">
        <f t="shared" ca="1" si="849"/>
        <v>0.42701882067949215</v>
      </c>
      <c r="W981" s="36">
        <f t="shared" ca="1" si="850"/>
        <v>0.43824261163462891</v>
      </c>
      <c r="X981" s="36">
        <f t="shared" ca="1" si="851"/>
        <v>0.44872410173382926</v>
      </c>
      <c r="Y981" s="36">
        <f t="shared" ca="1" si="852"/>
        <v>0.45821109714953928</v>
      </c>
      <c r="Z981" s="36">
        <f t="shared" ca="1" si="853"/>
        <v>0.46666315225361882</v>
      </c>
      <c r="AA981" s="36">
        <f t="shared" ca="1" si="854"/>
        <v>0.47462967393657773</v>
      </c>
      <c r="AB981" s="36">
        <f t="shared" ca="1" si="855"/>
        <v>0.48159223504034121</v>
      </c>
      <c r="AC981" s="36">
        <f t="shared" ca="1" si="856"/>
        <v>0.48813957847650413</v>
      </c>
      <c r="AD981" s="36">
        <f t="shared" ca="1" si="857"/>
        <v>0.4938264295158864</v>
      </c>
      <c r="AE981" s="36">
        <f t="shared" ca="1" si="820"/>
        <v>0.49919187577822083</v>
      </c>
      <c r="AF981" s="36">
        <f t="shared" ca="1" si="821"/>
        <v>0.50160442126957894</v>
      </c>
      <c r="AG981" s="36">
        <f t="shared" ca="1" si="822"/>
        <v>0.50642939789451391</v>
      </c>
      <c r="AH981" s="36">
        <f t="shared" ca="1" si="823"/>
        <v>0.51081091745501173</v>
      </c>
      <c r="AI981" s="36">
        <f t="shared" ca="1" si="824"/>
        <v>0.51469215411188218</v>
      </c>
      <c r="AJ981" s="36">
        <f t="shared" ca="1" si="825"/>
        <v>0.51818128781779749</v>
      </c>
      <c r="AK981" s="36">
        <f t="shared" ca="1" si="826"/>
        <v>0.52136969846712067</v>
      </c>
      <c r="AL981" s="36">
        <f t="shared" ca="1" si="827"/>
        <v>0.52418371068180458</v>
      </c>
      <c r="AM981" s="36">
        <f t="shared" ca="1" si="828"/>
        <v>0.529892639506931</v>
      </c>
      <c r="AN981" s="36">
        <f t="shared" ca="1" si="829"/>
        <v>0.53295039559230872</v>
      </c>
      <c r="AO981" s="36">
        <f t="shared" ca="1" si="830"/>
        <v>0.53571449117199965</v>
      </c>
    </row>
    <row r="982" spans="2:41">
      <c r="B982" s="33">
        <v>42</v>
      </c>
      <c r="C982" s="36">
        <f t="shared" ca="1" si="819"/>
        <v>0.44468402457123674</v>
      </c>
      <c r="D982" s="36">
        <f t="shared" ca="1" si="831"/>
        <v>0.43712052255247519</v>
      </c>
      <c r="E982" s="36">
        <f t="shared" ca="1" si="832"/>
        <v>0.42544804548993032</v>
      </c>
      <c r="F982" s="36">
        <f t="shared" ca="1" si="833"/>
        <v>0.41385514706126147</v>
      </c>
      <c r="G982" s="36">
        <f t="shared" ca="1" si="834"/>
        <v>0.40371531451800985</v>
      </c>
      <c r="H982" s="36">
        <f t="shared" ca="1" si="835"/>
        <v>0.39424105933662201</v>
      </c>
      <c r="I982" s="36">
        <f t="shared" ca="1" si="836"/>
        <v>0.38518911256037236</v>
      </c>
      <c r="J982" s="36">
        <f t="shared" ca="1" si="837"/>
        <v>0.37641381475355312</v>
      </c>
      <c r="K982" s="36">
        <f t="shared" ca="1" si="838"/>
        <v>0.36836055895339748</v>
      </c>
      <c r="L982" s="36">
        <f t="shared" ca="1" si="839"/>
        <v>0.37874158494755406</v>
      </c>
      <c r="M982" s="36">
        <f t="shared" ca="1" si="840"/>
        <v>0.38383430507963401</v>
      </c>
      <c r="N982" s="36">
        <f t="shared" ca="1" si="841"/>
        <v>0.38797201359434769</v>
      </c>
      <c r="O982" s="36">
        <f t="shared" ca="1" si="842"/>
        <v>0.39221564167384576</v>
      </c>
      <c r="P982" s="36">
        <f t="shared" ca="1" si="843"/>
        <v>0.39031798289516678</v>
      </c>
      <c r="Q982" s="36">
        <f t="shared" ca="1" si="844"/>
        <v>0.38686237126593348</v>
      </c>
      <c r="R982" s="36">
        <f t="shared" ca="1" si="845"/>
        <v>0.38273560052659694</v>
      </c>
      <c r="S982" s="36">
        <f t="shared" ca="1" si="846"/>
        <v>0.37831454291203825</v>
      </c>
      <c r="T982" s="36">
        <f t="shared" ca="1" si="847"/>
        <v>0.37272838813458797</v>
      </c>
      <c r="U982" s="36">
        <f t="shared" ca="1" si="848"/>
        <v>0.36782879055382739</v>
      </c>
      <c r="V982" s="36">
        <f t="shared" ca="1" si="849"/>
        <v>0.38454943980039802</v>
      </c>
      <c r="W982" s="36">
        <f t="shared" ca="1" si="850"/>
        <v>0.39732500350208155</v>
      </c>
      <c r="X982" s="36">
        <f t="shared" ca="1" si="851"/>
        <v>0.40931705275797559</v>
      </c>
      <c r="Y982" s="36">
        <f t="shared" ca="1" si="852"/>
        <v>0.42026910103096804</v>
      </c>
      <c r="Z982" s="36">
        <f t="shared" ca="1" si="853"/>
        <v>0.43013805746097389</v>
      </c>
      <c r="AA982" s="36">
        <f t="shared" ca="1" si="854"/>
        <v>0.43947190941954278</v>
      </c>
      <c r="AB982" s="36">
        <f t="shared" ca="1" si="855"/>
        <v>0.44775171939605257</v>
      </c>
      <c r="AC982" s="36">
        <f t="shared" ca="1" si="856"/>
        <v>0.45556639051521641</v>
      </c>
      <c r="AD982" s="36">
        <f t="shared" ca="1" si="857"/>
        <v>0.46247129835887502</v>
      </c>
      <c r="AE982" s="36">
        <f t="shared" ca="1" si="820"/>
        <v>0.46900653410932452</v>
      </c>
      <c r="AF982" s="36">
        <f t="shared" ca="1" si="821"/>
        <v>0.47480300697215438</v>
      </c>
      <c r="AG982" s="36">
        <f t="shared" ca="1" si="822"/>
        <v>0.48013160242266212</v>
      </c>
      <c r="AH982" s="36">
        <f t="shared" ca="1" si="823"/>
        <v>0.48499284138205923</v>
      </c>
      <c r="AI982" s="36">
        <f t="shared" ca="1" si="824"/>
        <v>0.48933036318594025</v>
      </c>
      <c r="AJ982" s="36">
        <f t="shared" ca="1" si="825"/>
        <v>0.49325284155707022</v>
      </c>
      <c r="AK982" s="36">
        <f t="shared" ca="1" si="826"/>
        <v>0.49685216127604886</v>
      </c>
      <c r="AL982" s="36">
        <f t="shared" ca="1" si="827"/>
        <v>0.50005514926512806</v>
      </c>
      <c r="AM982" s="36">
        <f t="shared" ca="1" si="828"/>
        <v>0.50451768947689413</v>
      </c>
      <c r="AN982" s="36">
        <f t="shared" ca="1" si="829"/>
        <v>0.50748401893671558</v>
      </c>
      <c r="AO982" s="36">
        <f t="shared" ca="1" si="830"/>
        <v>0.51014699117199969</v>
      </c>
    </row>
    <row r="983" spans="2:41">
      <c r="B983" s="33">
        <v>43</v>
      </c>
      <c r="C983" s="36">
        <f t="shared" ca="1" si="819"/>
        <v>0.40684946122504845</v>
      </c>
      <c r="D983" s="36">
        <f t="shared" ca="1" si="831"/>
        <v>0.39494478724100579</v>
      </c>
      <c r="E983" s="36">
        <f t="shared" ca="1" si="832"/>
        <v>0.38371535672269458</v>
      </c>
      <c r="F983" s="36">
        <f t="shared" ca="1" si="833"/>
        <v>0.37257375129512793</v>
      </c>
      <c r="G983" s="36">
        <f t="shared" ca="1" si="834"/>
        <v>0.36283314763106622</v>
      </c>
      <c r="H983" s="36">
        <f t="shared" ca="1" si="835"/>
        <v>0.35372185455605765</v>
      </c>
      <c r="I983" s="36">
        <f t="shared" ca="1" si="836"/>
        <v>0.34501014567163768</v>
      </c>
      <c r="J983" s="36">
        <f t="shared" ca="1" si="837"/>
        <v>0.33656721517884836</v>
      </c>
      <c r="K983" s="36">
        <f t="shared" ca="1" si="838"/>
        <v>0.32883148914236832</v>
      </c>
      <c r="L983" s="36">
        <f t="shared" ca="1" si="839"/>
        <v>0.3383601569299533</v>
      </c>
      <c r="M983" s="36">
        <f t="shared" ca="1" si="840"/>
        <v>0.34292732206069787</v>
      </c>
      <c r="N983" s="36">
        <f t="shared" ca="1" si="841"/>
        <v>0.34661795378686278</v>
      </c>
      <c r="O983" s="36">
        <f t="shared" ca="1" si="842"/>
        <v>0.35044293377912389</v>
      </c>
      <c r="P983" s="36">
        <f t="shared" ca="1" si="843"/>
        <v>0.34847024916429648</v>
      </c>
      <c r="Q983" s="36">
        <f t="shared" ca="1" si="844"/>
        <v>0.34502429434019233</v>
      </c>
      <c r="R983" s="36">
        <f t="shared" ca="1" si="845"/>
        <v>0.34094383458134664</v>
      </c>
      <c r="S983" s="36">
        <f t="shared" ca="1" si="846"/>
        <v>0.33661473835581346</v>
      </c>
      <c r="T983" s="36">
        <f t="shared" ca="1" si="847"/>
        <v>0.33118896535673564</v>
      </c>
      <c r="U983" s="36">
        <f t="shared" ca="1" si="848"/>
        <v>0.32640479783607312</v>
      </c>
      <c r="V983" s="36">
        <f t="shared" ca="1" si="849"/>
        <v>0.34430549085729745</v>
      </c>
      <c r="W983" s="36">
        <f t="shared" ca="1" si="850"/>
        <v>0.35841274383052341</v>
      </c>
      <c r="X983" s="36">
        <f t="shared" ca="1" si="851"/>
        <v>0.3717215218802517</v>
      </c>
      <c r="Y983" s="36">
        <f t="shared" ca="1" si="852"/>
        <v>0.38396731612010498</v>
      </c>
      <c r="Z983" s="36">
        <f t="shared" ca="1" si="853"/>
        <v>0.39510127896923797</v>
      </c>
      <c r="AA983" s="36">
        <f t="shared" ca="1" si="854"/>
        <v>0.40566736795436525</v>
      </c>
      <c r="AB983" s="36">
        <f t="shared" ca="1" si="855"/>
        <v>0.41514393386892962</v>
      </c>
      <c r="AC983" s="36">
        <f t="shared" ca="1" si="856"/>
        <v>0.42411817451438433</v>
      </c>
      <c r="AD983" s="36">
        <f t="shared" ca="1" si="857"/>
        <v>0.43214452755933547</v>
      </c>
      <c r="AE983" s="36">
        <f t="shared" ca="1" si="820"/>
        <v>0.43976272977010272</v>
      </c>
      <c r="AF983" s="36">
        <f t="shared" ca="1" si="821"/>
        <v>0.44660377739486096</v>
      </c>
      <c r="AG983" s="36">
        <f t="shared" ca="1" si="822"/>
        <v>0.45293897440114489</v>
      </c>
      <c r="AH983" s="36">
        <f t="shared" ca="1" si="823"/>
        <v>0.45876950626776986</v>
      </c>
      <c r="AI983" s="36">
        <f t="shared" ca="1" si="824"/>
        <v>0.46403985658799696</v>
      </c>
      <c r="AJ983" s="36">
        <f t="shared" ca="1" si="825"/>
        <v>0.46885967142758034</v>
      </c>
      <c r="AK983" s="36">
        <f t="shared" ca="1" si="826"/>
        <v>0.47332189586326606</v>
      </c>
      <c r="AL983" s="36">
        <f t="shared" ca="1" si="827"/>
        <v>0.47735447390225549</v>
      </c>
      <c r="AM983" s="36">
        <f t="shared" ca="1" si="828"/>
        <v>0.48100051922652598</v>
      </c>
      <c r="AN983" s="36">
        <f t="shared" ca="1" si="829"/>
        <v>0.48429529205880761</v>
      </c>
      <c r="AO983" s="36">
        <f t="shared" ca="1" si="830"/>
        <v>0.48726771266599966</v>
      </c>
    </row>
    <row r="984" spans="2:41">
      <c r="B984" s="33">
        <v>44</v>
      </c>
      <c r="C984" s="36">
        <f t="shared" ca="1" si="819"/>
        <v>0.36633501955954462</v>
      </c>
      <c r="D984" s="36">
        <f t="shared" ca="1" si="831"/>
        <v>0.35492985304787456</v>
      </c>
      <c r="E984" s="36">
        <f t="shared" ca="1" si="832"/>
        <v>0.34416085975714167</v>
      </c>
      <c r="F984" s="36">
        <f t="shared" ca="1" si="833"/>
        <v>0.33348807797871582</v>
      </c>
      <c r="G984" s="36">
        <f t="shared" ca="1" si="834"/>
        <v>0.32416437493304839</v>
      </c>
      <c r="H984" s="36">
        <f t="shared" ca="1" si="835"/>
        <v>0.3154338579303273</v>
      </c>
      <c r="I984" s="36">
        <f t="shared" ca="1" si="836"/>
        <v>0.30708034427502606</v>
      </c>
      <c r="J984" s="36">
        <f t="shared" ca="1" si="837"/>
        <v>0.2989878829588265</v>
      </c>
      <c r="K984" s="36">
        <f t="shared" ca="1" si="838"/>
        <v>0.29158793423702906</v>
      </c>
      <c r="L984" s="36">
        <f t="shared" ca="1" si="839"/>
        <v>0.30028263823003487</v>
      </c>
      <c r="M984" s="36">
        <f t="shared" ca="1" si="840"/>
        <v>0.30434279081439675</v>
      </c>
      <c r="N984" s="36">
        <f t="shared" ca="1" si="841"/>
        <v>0.30760503744141376</v>
      </c>
      <c r="O984" s="36">
        <f t="shared" ca="1" si="842"/>
        <v>0.31103021147136423</v>
      </c>
      <c r="P984" s="36">
        <f t="shared" ca="1" si="843"/>
        <v>0.3090014947915839</v>
      </c>
      <c r="Q984" s="36">
        <f t="shared" ca="1" si="844"/>
        <v>0.30558434341056184</v>
      </c>
      <c r="R984" s="36">
        <f t="shared" ca="1" si="845"/>
        <v>0.30156949536722838</v>
      </c>
      <c r="S984" s="36">
        <f t="shared" ca="1" si="846"/>
        <v>0.29735181660302334</v>
      </c>
      <c r="T984" s="36">
        <f t="shared" ca="1" si="847"/>
        <v>0.29210603804209628</v>
      </c>
      <c r="U984" s="36">
        <f t="shared" ca="1" si="848"/>
        <v>0.28745707108904206</v>
      </c>
      <c r="V984" s="36">
        <f t="shared" ca="1" si="849"/>
        <v>0.30628697385019049</v>
      </c>
      <c r="W984" s="36">
        <f t="shared" ca="1" si="850"/>
        <v>0.32150583261995447</v>
      </c>
      <c r="X984" s="36">
        <f t="shared" ca="1" si="851"/>
        <v>0.33593750910065762</v>
      </c>
      <c r="Y984" s="36">
        <f t="shared" ca="1" si="852"/>
        <v>0.34930574241695012</v>
      </c>
      <c r="Z984" s="36">
        <f t="shared" ca="1" si="853"/>
        <v>0.361552816778411</v>
      </c>
      <c r="AA984" s="36">
        <f t="shared" ca="1" si="854"/>
        <v>0.37321604954104515</v>
      </c>
      <c r="AB984" s="36">
        <f t="shared" ca="1" si="855"/>
        <v>0.38376887845897234</v>
      </c>
      <c r="AC984" s="36">
        <f t="shared" ca="1" si="856"/>
        <v>0.39379493047400793</v>
      </c>
      <c r="AD984" s="36">
        <f t="shared" ca="1" si="857"/>
        <v>0.40284611711726775</v>
      </c>
      <c r="AE984" s="36">
        <f t="shared" ca="1" si="820"/>
        <v>0.41146046276055537</v>
      </c>
      <c r="AF984" s="36">
        <f t="shared" ca="1" si="821"/>
        <v>0.41926788485728672</v>
      </c>
      <c r="AG984" s="36">
        <f t="shared" ca="1" si="822"/>
        <v>0.4265391011426215</v>
      </c>
      <c r="AH984" s="36">
        <f t="shared" ca="1" si="823"/>
        <v>0.43327509263598069</v>
      </c>
      <c r="AI984" s="36">
        <f t="shared" ca="1" si="824"/>
        <v>0.43942043297008115</v>
      </c>
      <c r="AJ984" s="36">
        <f t="shared" ca="1" si="825"/>
        <v>0.44508508384140877</v>
      </c>
      <c r="AK984" s="36">
        <f t="shared" ca="1" si="826"/>
        <v>0.45036247704775123</v>
      </c>
      <c r="AL984" s="36">
        <f t="shared" ca="1" si="827"/>
        <v>0.45518117125133295</v>
      </c>
      <c r="AM984" s="36">
        <f t="shared" ca="1" si="828"/>
        <v>0.45958498853194762</v>
      </c>
      <c r="AN984" s="36">
        <f t="shared" ca="1" si="829"/>
        <v>0.46360996416908512</v>
      </c>
      <c r="AO984" s="36">
        <f t="shared" ca="1" si="830"/>
        <v>0.46728583871199963</v>
      </c>
    </row>
    <row r="985" spans="2:41">
      <c r="B985" s="33">
        <v>45</v>
      </c>
      <c r="C985" s="36">
        <f t="shared" ca="1" si="819"/>
        <v>0.32796412717625018</v>
      </c>
      <c r="D985" s="36">
        <f t="shared" ca="1" si="831"/>
        <v>0.31707571997308148</v>
      </c>
      <c r="E985" s="36">
        <f t="shared" ca="1" si="832"/>
        <v>0.30678455459327159</v>
      </c>
      <c r="F985" s="36">
        <f t="shared" ca="1" si="833"/>
        <v>0.2965981271120251</v>
      </c>
      <c r="G985" s="36">
        <f t="shared" ca="1" si="834"/>
        <v>0.28770899642395636</v>
      </c>
      <c r="H985" s="36">
        <f t="shared" ca="1" si="835"/>
        <v>0.27937706945943092</v>
      </c>
      <c r="I985" s="36">
        <f t="shared" ca="1" si="836"/>
        <v>0.27139970837053756</v>
      </c>
      <c r="J985" s="36">
        <f t="shared" ca="1" si="837"/>
        <v>0.2636758180934875</v>
      </c>
      <c r="K985" s="36">
        <f t="shared" ca="1" si="838"/>
        <v>0.2566298942373797</v>
      </c>
      <c r="L985" s="36">
        <f t="shared" ca="1" si="839"/>
        <v>0.2645090288477987</v>
      </c>
      <c r="M985" s="36">
        <f t="shared" ca="1" si="840"/>
        <v>0.26808071134073064</v>
      </c>
      <c r="N985" s="36">
        <f t="shared" ca="1" si="841"/>
        <v>0.27093326455800065</v>
      </c>
      <c r="O985" s="36">
        <f t="shared" ca="1" si="842"/>
        <v>0.27397747475056677</v>
      </c>
      <c r="P985" s="36">
        <f t="shared" ca="1" si="843"/>
        <v>0.27191171977702905</v>
      </c>
      <c r="Q985" s="36">
        <f t="shared" ca="1" si="844"/>
        <v>0.26854251847704202</v>
      </c>
      <c r="R985" s="36">
        <f t="shared" ca="1" si="845"/>
        <v>0.26461258288424216</v>
      </c>
      <c r="S985" s="36">
        <f t="shared" ca="1" si="846"/>
        <v>0.26052577765366786</v>
      </c>
      <c r="T985" s="36">
        <f t="shared" ca="1" si="847"/>
        <v>0.25547960619066989</v>
      </c>
      <c r="U985" s="36">
        <f t="shared" ca="1" si="848"/>
        <v>0.25098561031273425</v>
      </c>
      <c r="V985" s="36">
        <f t="shared" ca="1" si="849"/>
        <v>0.2704938887790771</v>
      </c>
      <c r="W985" s="36">
        <f t="shared" ca="1" si="850"/>
        <v>0.28660426987037468</v>
      </c>
      <c r="X985" s="36">
        <f t="shared" ca="1" si="851"/>
        <v>0.30196501441919332</v>
      </c>
      <c r="Y985" s="36">
        <f t="shared" ca="1" si="852"/>
        <v>0.31628437992150343</v>
      </c>
      <c r="Z985" s="36">
        <f t="shared" ca="1" si="853"/>
        <v>0.32949267088849299</v>
      </c>
      <c r="AA985" s="36">
        <f t="shared" ca="1" si="854"/>
        <v>0.34211795417958252</v>
      </c>
      <c r="AB985" s="36">
        <f t="shared" ca="1" si="855"/>
        <v>0.35362655316618075</v>
      </c>
      <c r="AC985" s="36">
        <f t="shared" ca="1" si="856"/>
        <v>0.36459665839408717</v>
      </c>
      <c r="AD985" s="36">
        <f t="shared" ca="1" si="857"/>
        <v>0.37457606703267188</v>
      </c>
      <c r="AE985" s="36">
        <f t="shared" ca="1" si="820"/>
        <v>0.38409973308068246</v>
      </c>
      <c r="AF985" s="36">
        <f t="shared" ca="1" si="821"/>
        <v>0.39279532935943168</v>
      </c>
      <c r="AG985" s="36">
        <f t="shared" ca="1" si="822"/>
        <v>0.40093198264709196</v>
      </c>
      <c r="AH985" s="36">
        <f t="shared" ca="1" si="823"/>
        <v>0.40850960048669172</v>
      </c>
      <c r="AI985" s="36">
        <f t="shared" ca="1" si="824"/>
        <v>0.4154720923321929</v>
      </c>
      <c r="AJ985" s="36">
        <f t="shared" ca="1" si="825"/>
        <v>0.42192907879855557</v>
      </c>
      <c r="AK985" s="36">
        <f t="shared" ca="1" si="826"/>
        <v>0.42797390482950443</v>
      </c>
      <c r="AL985" s="36">
        <f t="shared" ca="1" si="827"/>
        <v>0.43353524131236049</v>
      </c>
      <c r="AM985" s="36">
        <f t="shared" ca="1" si="828"/>
        <v>0.4386571773896113</v>
      </c>
      <c r="AN985" s="36">
        <f t="shared" ca="1" si="829"/>
        <v>0.44337613470036313</v>
      </c>
      <c r="AO985" s="36">
        <f t="shared" ca="1" si="830"/>
        <v>0.44772233087399965</v>
      </c>
    </row>
    <row r="986" spans="2:41">
      <c r="B986" s="33">
        <v>46</v>
      </c>
      <c r="C986" s="36">
        <f t="shared" ca="1" si="819"/>
        <v>0.29173678407516512</v>
      </c>
      <c r="D986" s="36">
        <f t="shared" ca="1" si="831"/>
        <v>0.28138238801662663</v>
      </c>
      <c r="E986" s="36">
        <f t="shared" ca="1" si="832"/>
        <v>0.27158644123108433</v>
      </c>
      <c r="F986" s="36">
        <f t="shared" ca="1" si="833"/>
        <v>0.26190389869505576</v>
      </c>
      <c r="G986" s="36">
        <f t="shared" ca="1" si="834"/>
        <v>0.25346701210379013</v>
      </c>
      <c r="H986" s="36">
        <f t="shared" ca="1" si="835"/>
        <v>0.2455514891433685</v>
      </c>
      <c r="I986" s="36">
        <f t="shared" ca="1" si="836"/>
        <v>0.23796823795817212</v>
      </c>
      <c r="J986" s="36">
        <f t="shared" ca="1" si="837"/>
        <v>0.23063102058283141</v>
      </c>
      <c r="K986" s="36">
        <f t="shared" ca="1" si="838"/>
        <v>0.22395736914342024</v>
      </c>
      <c r="L986" s="36">
        <f t="shared" ca="1" si="839"/>
        <v>0.23103932878324482</v>
      </c>
      <c r="M986" s="36">
        <f t="shared" ca="1" si="840"/>
        <v>0.23414108363969949</v>
      </c>
      <c r="N986" s="36">
        <f t="shared" ca="1" si="841"/>
        <v>0.23660263513662344</v>
      </c>
      <c r="O986" s="36">
        <f t="shared" ca="1" si="842"/>
        <v>0.2392847236167315</v>
      </c>
      <c r="P986" s="36">
        <f t="shared" ca="1" si="843"/>
        <v>0.23720092412063193</v>
      </c>
      <c r="Q986" s="36">
        <f t="shared" ca="1" si="844"/>
        <v>0.23389881953963287</v>
      </c>
      <c r="R986" s="36">
        <f t="shared" ca="1" si="845"/>
        <v>0.23007309713238799</v>
      </c>
      <c r="S986" s="36">
        <f t="shared" ca="1" si="846"/>
        <v>0.22613662150774705</v>
      </c>
      <c r="T986" s="36">
        <f t="shared" ca="1" si="847"/>
        <v>0.22130966980245642</v>
      </c>
      <c r="U986" s="36">
        <f t="shared" ca="1" si="848"/>
        <v>0.21699041550714962</v>
      </c>
      <c r="V986" s="36">
        <f t="shared" ca="1" si="849"/>
        <v>0.23692623564395729</v>
      </c>
      <c r="W986" s="36">
        <f t="shared" ca="1" si="850"/>
        <v>0.25370805558178411</v>
      </c>
      <c r="X986" s="36">
        <f t="shared" ca="1" si="851"/>
        <v>0.26980403783585882</v>
      </c>
      <c r="Y986" s="36">
        <f t="shared" ca="1" si="852"/>
        <v>0.28490322863376488</v>
      </c>
      <c r="Z986" s="36">
        <f t="shared" ca="1" si="853"/>
        <v>0.29892084129948399</v>
      </c>
      <c r="AA986" s="36">
        <f t="shared" ca="1" si="854"/>
        <v>0.31237308186997731</v>
      </c>
      <c r="AB986" s="36">
        <f t="shared" ca="1" si="855"/>
        <v>0.32471695799055478</v>
      </c>
      <c r="AC986" s="36">
        <f t="shared" ca="1" si="856"/>
        <v>0.33652335827462204</v>
      </c>
      <c r="AD986" s="36">
        <f t="shared" ca="1" si="857"/>
        <v>0.34733437730554784</v>
      </c>
      <c r="AE986" s="36">
        <f t="shared" ca="1" si="820"/>
        <v>0.35768054073048405</v>
      </c>
      <c r="AF986" s="36">
        <f t="shared" ca="1" si="821"/>
        <v>0.36718611090129583</v>
      </c>
      <c r="AG986" s="36">
        <f t="shared" ca="1" si="822"/>
        <v>0.3761176189145562</v>
      </c>
      <c r="AH986" s="36">
        <f t="shared" ca="1" si="823"/>
        <v>0.38447302981990295</v>
      </c>
      <c r="AI986" s="36">
        <f t="shared" ca="1" si="824"/>
        <v>0.39219483467433219</v>
      </c>
      <c r="AJ986" s="36">
        <f t="shared" ca="1" si="825"/>
        <v>0.39939165629902074</v>
      </c>
      <c r="AK986" s="36">
        <f t="shared" ca="1" si="826"/>
        <v>0.40615617920852565</v>
      </c>
      <c r="AL986" s="36">
        <f t="shared" ca="1" si="827"/>
        <v>0.41241668408533805</v>
      </c>
      <c r="AM986" s="36">
        <f t="shared" ca="1" si="828"/>
        <v>0.418217085799517</v>
      </c>
      <c r="AN986" s="36">
        <f t="shared" ca="1" si="829"/>
        <v>0.42359380365264165</v>
      </c>
      <c r="AO986" s="36">
        <f t="shared" ca="1" si="830"/>
        <v>0.42857718915199966</v>
      </c>
    </row>
    <row r="987" spans="2:41">
      <c r="B987" s="33">
        <v>47</v>
      </c>
      <c r="C987" s="36">
        <f t="shared" ca="1" si="819"/>
        <v>0.25765299025628946</v>
      </c>
      <c r="D987" s="36">
        <f t="shared" ca="1" si="831"/>
        <v>0.24784985717850996</v>
      </c>
      <c r="E987" s="36">
        <f t="shared" ca="1" si="832"/>
        <v>0.2385665196705799</v>
      </c>
      <c r="F987" s="36">
        <f t="shared" ca="1" si="833"/>
        <v>0.22940539272780783</v>
      </c>
      <c r="G987" s="36">
        <f t="shared" ca="1" si="834"/>
        <v>0.22143842197254968</v>
      </c>
      <c r="H987" s="36">
        <f t="shared" ca="1" si="835"/>
        <v>0.21395711698214007</v>
      </c>
      <c r="I987" s="36">
        <f t="shared" ca="1" si="836"/>
        <v>0.2067859330379298</v>
      </c>
      <c r="J987" s="36">
        <f t="shared" ca="1" si="837"/>
        <v>0.19985349042685818</v>
      </c>
      <c r="K987" s="36">
        <f t="shared" ca="1" si="838"/>
        <v>0.19357035895515068</v>
      </c>
      <c r="L987" s="36">
        <f t="shared" ca="1" si="839"/>
        <v>0.19987353803637323</v>
      </c>
      <c r="M987" s="36">
        <f t="shared" ca="1" si="840"/>
        <v>0.20252390771130335</v>
      </c>
      <c r="N987" s="36">
        <f t="shared" ca="1" si="841"/>
        <v>0.20461314917728213</v>
      </c>
      <c r="O987" s="36">
        <f t="shared" ca="1" si="842"/>
        <v>0.20695195806985844</v>
      </c>
      <c r="P987" s="36">
        <f t="shared" ca="1" si="843"/>
        <v>0.20486910782239254</v>
      </c>
      <c r="Q987" s="36">
        <f t="shared" ca="1" si="844"/>
        <v>0.20165324659833442</v>
      </c>
      <c r="R987" s="36">
        <f t="shared" ca="1" si="845"/>
        <v>0.19795103811166587</v>
      </c>
      <c r="S987" s="36">
        <f t="shared" ca="1" si="846"/>
        <v>0.19418434816526089</v>
      </c>
      <c r="T987" s="36">
        <f t="shared" ca="1" si="847"/>
        <v>0.18959622887745592</v>
      </c>
      <c r="U987" s="36">
        <f t="shared" ca="1" si="848"/>
        <v>0.18547148667228819</v>
      </c>
      <c r="V987" s="36">
        <f t="shared" ca="1" si="849"/>
        <v>0.20558401444483104</v>
      </c>
      <c r="W987" s="36">
        <f t="shared" ca="1" si="850"/>
        <v>0.22281718975418274</v>
      </c>
      <c r="X987" s="36">
        <f t="shared" ca="1" si="851"/>
        <v>0.23945457935065415</v>
      </c>
      <c r="Y987" s="36">
        <f t="shared" ca="1" si="852"/>
        <v>0.25516228855373452</v>
      </c>
      <c r="Z987" s="36">
        <f t="shared" ca="1" si="853"/>
        <v>0.26983732801138394</v>
      </c>
      <c r="AA987" s="36">
        <f t="shared" ca="1" si="854"/>
        <v>0.28398143261222952</v>
      </c>
      <c r="AB987" s="36">
        <f t="shared" ca="1" si="855"/>
        <v>0.29704009293209449</v>
      </c>
      <c r="AC987" s="36">
        <f t="shared" ca="1" si="856"/>
        <v>0.30957503011561255</v>
      </c>
      <c r="AD987" s="36">
        <f t="shared" ca="1" si="857"/>
        <v>0.32112104793589563</v>
      </c>
      <c r="AE987" s="36">
        <f t="shared" ca="1" si="820"/>
        <v>0.33220288570996009</v>
      </c>
      <c r="AF987" s="36">
        <f t="shared" ca="1" si="821"/>
        <v>0.34244022948287917</v>
      </c>
      <c r="AG987" s="36">
        <f t="shared" ca="1" si="822"/>
        <v>0.35209600994501428</v>
      </c>
      <c r="AH987" s="36">
        <f t="shared" ca="1" si="823"/>
        <v>0.36116538063561437</v>
      </c>
      <c r="AI987" s="36">
        <f t="shared" ca="1" si="824"/>
        <v>0.36958865999649904</v>
      </c>
      <c r="AJ987" s="36">
        <f t="shared" ca="1" si="825"/>
        <v>0.37747281634280427</v>
      </c>
      <c r="AK987" s="36">
        <f t="shared" ca="1" si="826"/>
        <v>0.38490930018481484</v>
      </c>
      <c r="AL987" s="36">
        <f t="shared" ca="1" si="827"/>
        <v>0.39182549957026563</v>
      </c>
      <c r="AM987" s="36">
        <f t="shared" ca="1" si="828"/>
        <v>0.39826471376166472</v>
      </c>
      <c r="AN987" s="36">
        <f t="shared" ca="1" si="829"/>
        <v>0.40426297102592068</v>
      </c>
      <c r="AO987" s="36">
        <f t="shared" ca="1" si="830"/>
        <v>0.40985041354599966</v>
      </c>
    </row>
    <row r="988" spans="2:41">
      <c r="B988" s="33">
        <v>48</v>
      </c>
      <c r="C988" s="36">
        <f t="shared" ca="1" si="819"/>
        <v>0.22571274571962319</v>
      </c>
      <c r="D988" s="36">
        <f t="shared" ca="1" si="831"/>
        <v>0.21647812745873149</v>
      </c>
      <c r="E988" s="36">
        <f t="shared" ca="1" si="832"/>
        <v>0.2077247899117583</v>
      </c>
      <c r="F988" s="36">
        <f t="shared" ca="1" si="833"/>
        <v>0.19910260921028131</v>
      </c>
      <c r="G988" s="36">
        <f t="shared" ca="1" si="834"/>
        <v>0.19162322603023499</v>
      </c>
      <c r="H988" s="36">
        <f t="shared" ca="1" si="835"/>
        <v>0.1845939529757456</v>
      </c>
      <c r="I988" s="36">
        <f t="shared" ca="1" si="836"/>
        <v>0.17785279360981054</v>
      </c>
      <c r="J988" s="36">
        <f t="shared" ca="1" si="837"/>
        <v>0.17134322762556783</v>
      </c>
      <c r="K988" s="36">
        <f t="shared" ca="1" si="838"/>
        <v>0.16546886367257102</v>
      </c>
      <c r="L988" s="36">
        <f t="shared" ca="1" si="839"/>
        <v>0.17101165660718393</v>
      </c>
      <c r="M988" s="36">
        <f t="shared" ca="1" si="840"/>
        <v>0.1732291835555422</v>
      </c>
      <c r="N988" s="36">
        <f t="shared" ca="1" si="841"/>
        <v>0.17496480667997669</v>
      </c>
      <c r="O988" s="36">
        <f t="shared" ca="1" si="842"/>
        <v>0.17697917810994757</v>
      </c>
      <c r="P988" s="36">
        <f t="shared" ca="1" si="843"/>
        <v>0.17491627088231088</v>
      </c>
      <c r="Q988" s="36">
        <f t="shared" ca="1" si="844"/>
        <v>0.17180579965314663</v>
      </c>
      <c r="R988" s="36">
        <f t="shared" ca="1" si="845"/>
        <v>0.16824640582207576</v>
      </c>
      <c r="S988" s="36">
        <f t="shared" ca="1" si="846"/>
        <v>0.16466895762620939</v>
      </c>
      <c r="T988" s="36">
        <f t="shared" ca="1" si="847"/>
        <v>0.16033928341566836</v>
      </c>
      <c r="U988" s="36">
        <f t="shared" ca="1" si="848"/>
        <v>0.15642882380814999</v>
      </c>
      <c r="V988" s="36">
        <f t="shared" ca="1" si="849"/>
        <v>0.17646722518169838</v>
      </c>
      <c r="W988" s="36">
        <f t="shared" ca="1" si="850"/>
        <v>0.19393167238757059</v>
      </c>
      <c r="X988" s="36">
        <f t="shared" ca="1" si="851"/>
        <v>0.21091663896357926</v>
      </c>
      <c r="Y988" s="36">
        <f t="shared" ca="1" si="852"/>
        <v>0.22706155968141234</v>
      </c>
      <c r="Z988" s="36">
        <f t="shared" ca="1" si="853"/>
        <v>0.24224213102419287</v>
      </c>
      <c r="AA988" s="36">
        <f t="shared" ca="1" si="854"/>
        <v>0.25694300640633916</v>
      </c>
      <c r="AB988" s="36">
        <f t="shared" ca="1" si="855"/>
        <v>0.27059595799079988</v>
      </c>
      <c r="AC988" s="36">
        <f t="shared" ca="1" si="856"/>
        <v>0.28375167391705869</v>
      </c>
      <c r="AD988" s="36">
        <f t="shared" ca="1" si="857"/>
        <v>0.29593607892371526</v>
      </c>
      <c r="AE988" s="36">
        <f t="shared" ca="1" si="820"/>
        <v>0.30766676801911064</v>
      </c>
      <c r="AF988" s="36">
        <f t="shared" ca="1" si="821"/>
        <v>0.31855768510418175</v>
      </c>
      <c r="AG988" s="36">
        <f t="shared" ca="1" si="822"/>
        <v>0.3288671557384662</v>
      </c>
      <c r="AH988" s="36">
        <f t="shared" ca="1" si="823"/>
        <v>0.338586652933826</v>
      </c>
      <c r="AI988" s="36">
        <f t="shared" ca="1" si="824"/>
        <v>0.34765356829869343</v>
      </c>
      <c r="AJ988" s="36">
        <f t="shared" ca="1" si="825"/>
        <v>0.35617255892990612</v>
      </c>
      <c r="AK988" s="36">
        <f t="shared" ca="1" si="826"/>
        <v>0.36423326775837206</v>
      </c>
      <c r="AL988" s="36">
        <f t="shared" ca="1" si="827"/>
        <v>0.3717616877671433</v>
      </c>
      <c r="AM988" s="36">
        <f t="shared" ca="1" si="828"/>
        <v>0.37880006127605448</v>
      </c>
      <c r="AN988" s="36">
        <f t="shared" ca="1" si="829"/>
        <v>0.38538363682020021</v>
      </c>
      <c r="AO988" s="36">
        <f t="shared" ca="1" si="830"/>
        <v>0.39154200405599965</v>
      </c>
    </row>
    <row r="989" spans="2:41">
      <c r="B989" s="33">
        <v>49</v>
      </c>
      <c r="C989" s="36">
        <f t="shared" ca="1" si="819"/>
        <v>0.1959160504651663</v>
      </c>
      <c r="D989" s="36">
        <f t="shared" ca="1" si="831"/>
        <v>0.18726719885729121</v>
      </c>
      <c r="E989" s="36">
        <f t="shared" ca="1" si="832"/>
        <v>0.17906125195461953</v>
      </c>
      <c r="F989" s="36">
        <f t="shared" ca="1" si="833"/>
        <v>0.17099554814247619</v>
      </c>
      <c r="G989" s="36">
        <f t="shared" ca="1" si="834"/>
        <v>0.1640214242768461</v>
      </c>
      <c r="H989" s="36">
        <f t="shared" ca="1" si="835"/>
        <v>0.15746199712418513</v>
      </c>
      <c r="I989" s="36">
        <f t="shared" ca="1" si="836"/>
        <v>0.1511688196738144</v>
      </c>
      <c r="J989" s="36">
        <f t="shared" ca="1" si="837"/>
        <v>0.14510023217896037</v>
      </c>
      <c r="K989" s="36">
        <f t="shared" ca="1" si="838"/>
        <v>0.13965288329568126</v>
      </c>
      <c r="L989" s="36">
        <f t="shared" ca="1" si="839"/>
        <v>0.14445368449567689</v>
      </c>
      <c r="M989" s="36">
        <f t="shared" ca="1" si="840"/>
        <v>0.14625691117241607</v>
      </c>
      <c r="N989" s="36">
        <f t="shared" ca="1" si="841"/>
        <v>0.14765760764470715</v>
      </c>
      <c r="O989" s="36">
        <f t="shared" ca="1" si="842"/>
        <v>0.1493663837369989</v>
      </c>
      <c r="P989" s="36">
        <f t="shared" ca="1" si="843"/>
        <v>0.14734241330038694</v>
      </c>
      <c r="Q989" s="36">
        <f t="shared" ca="1" si="844"/>
        <v>0.14435647870406954</v>
      </c>
      <c r="R989" s="36">
        <f t="shared" ca="1" si="845"/>
        <v>0.14095920026361769</v>
      </c>
      <c r="S989" s="36">
        <f t="shared" ca="1" si="846"/>
        <v>0.13759044989059255</v>
      </c>
      <c r="T989" s="36">
        <f t="shared" ca="1" si="847"/>
        <v>0.13353883341709377</v>
      </c>
      <c r="U989" s="36">
        <f t="shared" ca="1" si="848"/>
        <v>0.12986242691473499</v>
      </c>
      <c r="V989" s="36">
        <f t="shared" ca="1" si="849"/>
        <v>0.14957586785455931</v>
      </c>
      <c r="W989" s="36">
        <f t="shared" ca="1" si="850"/>
        <v>0.16705150348194761</v>
      </c>
      <c r="X989" s="36">
        <f t="shared" ca="1" si="851"/>
        <v>0.1841902166746342</v>
      </c>
      <c r="Y989" s="36">
        <f t="shared" ca="1" si="852"/>
        <v>0.20060104201679832</v>
      </c>
      <c r="Z989" s="36">
        <f t="shared" ca="1" si="853"/>
        <v>0.21613525033791076</v>
      </c>
      <c r="AA989" s="36">
        <f t="shared" ca="1" si="854"/>
        <v>0.23125780325230624</v>
      </c>
      <c r="AB989" s="36">
        <f t="shared" ca="1" si="855"/>
        <v>0.24538455316667096</v>
      </c>
      <c r="AC989" s="36">
        <f t="shared" ca="1" si="856"/>
        <v>0.25905328967896046</v>
      </c>
      <c r="AD989" s="36">
        <f t="shared" ca="1" si="857"/>
        <v>0.27177947026900673</v>
      </c>
      <c r="AE989" s="36">
        <f t="shared" ca="1" si="820"/>
        <v>0.28407218765793563</v>
      </c>
      <c r="AF989" s="36">
        <f t="shared" ca="1" si="821"/>
        <v>0.29553847776520353</v>
      </c>
      <c r="AG989" s="36">
        <f t="shared" ca="1" si="822"/>
        <v>0.30643105629491191</v>
      </c>
      <c r="AH989" s="36">
        <f t="shared" ca="1" si="823"/>
        <v>0.31673684671453783</v>
      </c>
      <c r="AI989" s="36">
        <f t="shared" ca="1" si="824"/>
        <v>0.32638955958091537</v>
      </c>
      <c r="AJ989" s="36">
        <f t="shared" ca="1" si="825"/>
        <v>0.33549088406032634</v>
      </c>
      <c r="AK989" s="36">
        <f t="shared" ca="1" si="826"/>
        <v>0.34412808192919725</v>
      </c>
      <c r="AL989" s="36">
        <f t="shared" ca="1" si="827"/>
        <v>0.35222524867597099</v>
      </c>
      <c r="AM989" s="36">
        <f t="shared" ca="1" si="828"/>
        <v>0.3598231283426862</v>
      </c>
      <c r="AN989" s="36">
        <f t="shared" ca="1" si="829"/>
        <v>0.36695580103548026</v>
      </c>
      <c r="AO989" s="36">
        <f t="shared" ca="1" si="830"/>
        <v>0.37365196068199963</v>
      </c>
    </row>
    <row r="990" spans="2:41">
      <c r="B990" s="33">
        <v>50</v>
      </c>
      <c r="C990" s="36">
        <f t="shared" ca="1" si="819"/>
        <v>0.16826290449291878</v>
      </c>
      <c r="D990" s="36">
        <f t="shared" ca="1" si="831"/>
        <v>0.16021707137418911</v>
      </c>
      <c r="E990" s="36">
        <f t="shared" ca="1" si="832"/>
        <v>0.15257590579916358</v>
      </c>
      <c r="F990" s="36">
        <f t="shared" ca="1" si="833"/>
        <v>0.14508420952439247</v>
      </c>
      <c r="G990" s="36">
        <f t="shared" ca="1" si="834"/>
        <v>0.13863301671238298</v>
      </c>
      <c r="H990" s="36">
        <f t="shared" ca="1" si="835"/>
        <v>0.13256124942745862</v>
      </c>
      <c r="I990" s="36">
        <f t="shared" ca="1" si="836"/>
        <v>0.12673401122994135</v>
      </c>
      <c r="J990" s="36">
        <f t="shared" ca="1" si="837"/>
        <v>0.12112450408703578</v>
      </c>
      <c r="K990" s="36">
        <f t="shared" ca="1" si="838"/>
        <v>0.11612241782448141</v>
      </c>
      <c r="L990" s="36">
        <f t="shared" ca="1" si="839"/>
        <v>0.12019962170185214</v>
      </c>
      <c r="M990" s="36">
        <f t="shared" ca="1" si="840"/>
        <v>0.12160709056192492</v>
      </c>
      <c r="N990" s="36">
        <f t="shared" ca="1" si="841"/>
        <v>0.1226915520714735</v>
      </c>
      <c r="O990" s="36">
        <f t="shared" ca="1" si="842"/>
        <v>0.12411357495101244</v>
      </c>
      <c r="P990" s="36">
        <f t="shared" ca="1" si="843"/>
        <v>0.12214753507662075</v>
      </c>
      <c r="Q990" s="36">
        <f t="shared" ca="1" si="844"/>
        <v>0.11930528375110311</v>
      </c>
      <c r="R990" s="36">
        <f t="shared" ca="1" si="845"/>
        <v>0.11608942143629167</v>
      </c>
      <c r="S990" s="36">
        <f t="shared" ca="1" si="846"/>
        <v>0.11294882495841037</v>
      </c>
      <c r="T990" s="36">
        <f t="shared" ca="1" si="847"/>
        <v>0.10919487888173213</v>
      </c>
      <c r="U990" s="36">
        <f t="shared" ca="1" si="848"/>
        <v>0.10577229599204319</v>
      </c>
      <c r="V990" s="36">
        <f t="shared" ca="1" si="849"/>
        <v>0.1249099424634138</v>
      </c>
      <c r="W990" s="36">
        <f t="shared" ca="1" si="850"/>
        <v>0.14217668303731382</v>
      </c>
      <c r="X990" s="36">
        <f t="shared" ca="1" si="851"/>
        <v>0.15927531248381893</v>
      </c>
      <c r="Y990" s="36">
        <f t="shared" ca="1" si="852"/>
        <v>0.17578073555989249</v>
      </c>
      <c r="Z990" s="36">
        <f t="shared" ca="1" si="853"/>
        <v>0.19151668595253762</v>
      </c>
      <c r="AA990" s="36">
        <f t="shared" ca="1" si="854"/>
        <v>0.20692582315013078</v>
      </c>
      <c r="AB990" s="36">
        <f t="shared" ca="1" si="855"/>
        <v>0.22140587845970772</v>
      </c>
      <c r="AC990" s="36">
        <f t="shared" ca="1" si="856"/>
        <v>0.2354798774013179</v>
      </c>
      <c r="AD990" s="36">
        <f t="shared" ca="1" si="857"/>
        <v>0.24865122197177006</v>
      </c>
      <c r="AE990" s="36">
        <f t="shared" ca="1" si="820"/>
        <v>0.26141914462643506</v>
      </c>
      <c r="AF990" s="36">
        <f t="shared" ca="1" si="821"/>
        <v>0.2733826074659445</v>
      </c>
      <c r="AG990" s="36">
        <f t="shared" ca="1" si="822"/>
        <v>0.28478771161435146</v>
      </c>
      <c r="AH990" s="36">
        <f t="shared" ca="1" si="823"/>
        <v>0.29561596197774986</v>
      </c>
      <c r="AI990" s="36">
        <f t="shared" ca="1" si="824"/>
        <v>0.30579663384316486</v>
      </c>
      <c r="AJ990" s="36">
        <f t="shared" ca="1" si="825"/>
        <v>0.31542779173406493</v>
      </c>
      <c r="AK990" s="36">
        <f t="shared" ca="1" si="826"/>
        <v>0.32459374269729047</v>
      </c>
      <c r="AL990" s="36">
        <f t="shared" ca="1" si="827"/>
        <v>0.33321618229674876</v>
      </c>
      <c r="AM990" s="36">
        <f t="shared" ca="1" si="828"/>
        <v>0.34133391496155996</v>
      </c>
      <c r="AN990" s="36">
        <f t="shared" ca="1" si="829"/>
        <v>0.3489794636717608</v>
      </c>
      <c r="AO990" s="36">
        <f t="shared" ca="1" si="830"/>
        <v>0.35618028342399966</v>
      </c>
    </row>
    <row r="991" spans="2:41">
      <c r="B991" s="33">
        <v>51</v>
      </c>
      <c r="C991" s="36">
        <f t="shared" ca="1" si="819"/>
        <v>0.14275330780288065</v>
      </c>
      <c r="D991" s="36">
        <f t="shared" ca="1" si="831"/>
        <v>0.13532774500942518</v>
      </c>
      <c r="E991" s="36">
        <f t="shared" ca="1" si="832"/>
        <v>0.12826875144539046</v>
      </c>
      <c r="F991" s="36">
        <f t="shared" ca="1" si="833"/>
        <v>0.12136859335603015</v>
      </c>
      <c r="G991" s="36">
        <f t="shared" ca="1" si="834"/>
        <v>0.11545800333684565</v>
      </c>
      <c r="H991" s="36">
        <f t="shared" ca="1" si="835"/>
        <v>0.1098917098855661</v>
      </c>
      <c r="I991" s="36">
        <f t="shared" ca="1" si="836"/>
        <v>0.10454836827819139</v>
      </c>
      <c r="J991" s="36">
        <f t="shared" ca="1" si="837"/>
        <v>9.9416043349794064E-2</v>
      </c>
      <c r="K991" s="36">
        <f t="shared" ca="1" si="838"/>
        <v>9.4877467258971462E-2</v>
      </c>
      <c r="L991" s="36">
        <f t="shared" ca="1" si="839"/>
        <v>9.824946822570968E-2</v>
      </c>
      <c r="M991" s="36">
        <f t="shared" ca="1" si="840"/>
        <v>9.9279721724068765E-2</v>
      </c>
      <c r="N991" s="36">
        <f t="shared" ca="1" si="841"/>
        <v>0.10006663996027576</v>
      </c>
      <c r="O991" s="36">
        <f t="shared" ca="1" si="842"/>
        <v>0.10122075175198818</v>
      </c>
      <c r="P991" s="36">
        <f t="shared" ca="1" si="843"/>
        <v>9.9331636211012292E-2</v>
      </c>
      <c r="Q991" s="36">
        <f t="shared" ca="1" si="844"/>
        <v>9.6652214794247376E-2</v>
      </c>
      <c r="R991" s="36">
        <f t="shared" ca="1" si="845"/>
        <v>9.3637069340097676E-2</v>
      </c>
      <c r="S991" s="36">
        <f t="shared" ca="1" si="846"/>
        <v>9.0744082829662842E-2</v>
      </c>
      <c r="T991" s="36">
        <f t="shared" ca="1" si="847"/>
        <v>8.7307419809583425E-2</v>
      </c>
      <c r="U991" s="36">
        <f t="shared" ca="1" si="848"/>
        <v>8.4158431040074588E-2</v>
      </c>
      <c r="V991" s="36">
        <f t="shared" ca="1" si="849"/>
        <v>0.10246944900826188</v>
      </c>
      <c r="W991" s="36">
        <f t="shared" ca="1" si="850"/>
        <v>0.11930721105366923</v>
      </c>
      <c r="X991" s="36">
        <f t="shared" ca="1" si="851"/>
        <v>0.13617192639113346</v>
      </c>
      <c r="Y991" s="36">
        <f t="shared" ca="1" si="852"/>
        <v>0.15260064031069481</v>
      </c>
      <c r="Z991" s="36">
        <f t="shared" ca="1" si="853"/>
        <v>0.16838643786807347</v>
      </c>
      <c r="AA991" s="36">
        <f t="shared" ca="1" si="854"/>
        <v>0.18394706609981273</v>
      </c>
      <c r="AB991" s="36">
        <f t="shared" ca="1" si="855"/>
        <v>0.19865993386991015</v>
      </c>
      <c r="AC991" s="36">
        <f t="shared" ca="1" si="856"/>
        <v>0.21303143708413097</v>
      </c>
      <c r="AD991" s="36">
        <f t="shared" ca="1" si="857"/>
        <v>0.22655133403200522</v>
      </c>
      <c r="AE991" s="36">
        <f t="shared" ca="1" si="820"/>
        <v>0.23970763892460897</v>
      </c>
      <c r="AF991" s="36">
        <f t="shared" ca="1" si="821"/>
        <v>0.25209007420640467</v>
      </c>
      <c r="AG991" s="36">
        <f t="shared" ca="1" si="822"/>
        <v>0.26393712169678485</v>
      </c>
      <c r="AH991" s="36">
        <f t="shared" ca="1" si="823"/>
        <v>0.27522399872346204</v>
      </c>
      <c r="AI991" s="36">
        <f t="shared" ca="1" si="824"/>
        <v>0.28587479108544189</v>
      </c>
      <c r="AJ991" s="36">
        <f t="shared" ca="1" si="825"/>
        <v>0.29598328195112189</v>
      </c>
      <c r="AK991" s="36">
        <f t="shared" ca="1" si="826"/>
        <v>0.30563025006265165</v>
      </c>
      <c r="AL991" s="36">
        <f t="shared" ca="1" si="827"/>
        <v>0.31473448862947656</v>
      </c>
      <c r="AM991" s="36">
        <f t="shared" ca="1" si="828"/>
        <v>0.32333242113267574</v>
      </c>
      <c r="AN991" s="36">
        <f t="shared" ca="1" si="829"/>
        <v>0.33145462472904186</v>
      </c>
      <c r="AO991" s="36">
        <f t="shared" ca="1" si="830"/>
        <v>0.33912697228199967</v>
      </c>
    </row>
    <row r="992" spans="2:41">
      <c r="B992" s="33">
        <v>52</v>
      </c>
      <c r="C992" s="36">
        <f t="shared" ca="1" si="819"/>
        <v>0.11938726039505188</v>
      </c>
      <c r="D992" s="36">
        <f t="shared" ca="1" si="831"/>
        <v>0.11259921976299946</v>
      </c>
      <c r="E992" s="36">
        <f t="shared" ca="1" si="832"/>
        <v>0.10613978889330018</v>
      </c>
      <c r="F992" s="36">
        <f t="shared" ca="1" si="833"/>
        <v>9.9848699637389238E-2</v>
      </c>
      <c r="G992" s="36">
        <f t="shared" ca="1" si="834"/>
        <v>9.4496384150234106E-2</v>
      </c>
      <c r="H992" s="36">
        <f t="shared" ca="1" si="835"/>
        <v>8.9453378498507555E-2</v>
      </c>
      <c r="I992" s="36">
        <f t="shared" ca="1" si="836"/>
        <v>8.4611890818564517E-2</v>
      </c>
      <c r="J992" s="36">
        <f t="shared" ca="1" si="837"/>
        <v>7.9974849967235223E-2</v>
      </c>
      <c r="K992" s="36">
        <f t="shared" ca="1" si="838"/>
        <v>7.591803159915142E-2</v>
      </c>
      <c r="L992" s="36">
        <f t="shared" ca="1" si="839"/>
        <v>7.8603224067249497E-2</v>
      </c>
      <c r="M992" s="36">
        <f t="shared" ca="1" si="840"/>
        <v>7.9274804658847606E-2</v>
      </c>
      <c r="N992" s="36">
        <f t="shared" ca="1" si="841"/>
        <v>7.9782871311113918E-2</v>
      </c>
      <c r="O992" s="36">
        <f t="shared" ca="1" si="842"/>
        <v>8.0687914139926126E-2</v>
      </c>
      <c r="P992" s="36">
        <f t="shared" ca="1" si="843"/>
        <v>7.889471670356156E-2</v>
      </c>
      <c r="Q992" s="36">
        <f t="shared" ca="1" si="844"/>
        <v>7.6397271833502312E-2</v>
      </c>
      <c r="R992" s="36">
        <f t="shared" ca="1" si="845"/>
        <v>7.3602143975035728E-2</v>
      </c>
      <c r="S992" s="36">
        <f t="shared" ca="1" si="846"/>
        <v>7.0976223504349983E-2</v>
      </c>
      <c r="T992" s="36">
        <f t="shared" ca="1" si="847"/>
        <v>6.7876456200647681E-2</v>
      </c>
      <c r="U992" s="36">
        <f t="shared" ca="1" si="848"/>
        <v>6.5020832058829192E-2</v>
      </c>
      <c r="V992" s="36">
        <f t="shared" ca="1" si="849"/>
        <v>8.2254387489103534E-2</v>
      </c>
      <c r="W992" s="36">
        <f t="shared" ca="1" si="850"/>
        <v>9.8443087531013829E-2</v>
      </c>
      <c r="X992" s="36">
        <f t="shared" ca="1" si="851"/>
        <v>0.11488005839657779</v>
      </c>
      <c r="Y992" s="36">
        <f t="shared" ca="1" si="852"/>
        <v>0.13106075626920533</v>
      </c>
      <c r="Z992" s="36">
        <f t="shared" ca="1" si="853"/>
        <v>0.14674450608451828</v>
      </c>
      <c r="AA992" s="36">
        <f t="shared" ca="1" si="854"/>
        <v>0.16232153210135214</v>
      </c>
      <c r="AB992" s="36">
        <f t="shared" ca="1" si="855"/>
        <v>0.17714671939727827</v>
      </c>
      <c r="AC992" s="36">
        <f t="shared" ca="1" si="856"/>
        <v>0.1917079687273997</v>
      </c>
      <c r="AD992" s="36">
        <f t="shared" ca="1" si="857"/>
        <v>0.20547980644971225</v>
      </c>
      <c r="AE992" s="36">
        <f t="shared" ca="1" si="820"/>
        <v>0.21893767055245736</v>
      </c>
      <c r="AF992" s="36">
        <f t="shared" ca="1" si="821"/>
        <v>0.23166087798658402</v>
      </c>
      <c r="AG992" s="36">
        <f t="shared" ca="1" si="822"/>
        <v>0.24387928654221205</v>
      </c>
      <c r="AH992" s="36">
        <f t="shared" ca="1" si="823"/>
        <v>0.25556095695167441</v>
      </c>
      <c r="AI992" s="36">
        <f t="shared" ca="1" si="824"/>
        <v>0.26662403130774648</v>
      </c>
      <c r="AJ992" s="36">
        <f t="shared" ca="1" si="825"/>
        <v>0.27715735471149722</v>
      </c>
      <c r="AK992" s="36">
        <f t="shared" ca="1" si="826"/>
        <v>0.28723760402528087</v>
      </c>
      <c r="AL992" s="36">
        <f t="shared" ca="1" si="827"/>
        <v>0.29678016767415438</v>
      </c>
      <c r="AM992" s="36">
        <f t="shared" ca="1" si="828"/>
        <v>0.30581864685603355</v>
      </c>
      <c r="AN992" s="36">
        <f t="shared" ca="1" si="829"/>
        <v>0.31438128420732342</v>
      </c>
      <c r="AO992" s="36">
        <f t="shared" ca="1" si="830"/>
        <v>0.32249202725599968</v>
      </c>
    </row>
    <row r="993" spans="2:41">
      <c r="B993" s="33">
        <v>53</v>
      </c>
      <c r="C993" s="36">
        <f t="shared" ca="1" si="819"/>
        <v>9.8164762269432479E-2</v>
      </c>
      <c r="D993" s="36">
        <f t="shared" ca="1" si="831"/>
        <v>9.203149563491192E-2</v>
      </c>
      <c r="E993" s="36">
        <f t="shared" ca="1" si="832"/>
        <v>8.6189018142892732E-2</v>
      </c>
      <c r="F993" s="36">
        <f t="shared" ca="1" si="833"/>
        <v>8.0524528368469725E-2</v>
      </c>
      <c r="G993" s="36">
        <f t="shared" ca="1" si="834"/>
        <v>7.5748159152548344E-2</v>
      </c>
      <c r="H993" s="36">
        <f t="shared" ca="1" si="835"/>
        <v>7.124625526628299E-2</v>
      </c>
      <c r="I993" s="36">
        <f t="shared" ca="1" si="836"/>
        <v>6.6924578851060734E-2</v>
      </c>
      <c r="J993" s="36">
        <f t="shared" ca="1" si="837"/>
        <v>6.2800656076823336E-2</v>
      </c>
      <c r="K993" s="36">
        <f t="shared" ca="1" si="838"/>
        <v>5.9240627625700509E-2</v>
      </c>
      <c r="L993" s="36">
        <f t="shared" ca="1" si="839"/>
        <v>6.126088922647159E-2</v>
      </c>
      <c r="M993" s="36">
        <f t="shared" ca="1" si="840"/>
        <v>6.1592339366261441E-2</v>
      </c>
      <c r="N993" s="36">
        <f t="shared" ca="1" si="841"/>
        <v>6.184024612398796E-2</v>
      </c>
      <c r="O993" s="36">
        <f t="shared" ca="1" si="842"/>
        <v>6.251506211482627E-2</v>
      </c>
      <c r="P993" s="36">
        <f t="shared" ca="1" si="843"/>
        <v>6.0836776554268564E-2</v>
      </c>
      <c r="Q993" s="36">
        <f t="shared" ca="1" si="844"/>
        <v>5.8540454868867928E-2</v>
      </c>
      <c r="R993" s="36">
        <f t="shared" ca="1" si="845"/>
        <v>5.5984645341105817E-2</v>
      </c>
      <c r="S993" s="36">
        <f t="shared" ca="1" si="846"/>
        <v>5.3645246982471785E-2</v>
      </c>
      <c r="T993" s="36">
        <f t="shared" ca="1" si="847"/>
        <v>5.0901988054924893E-2</v>
      </c>
      <c r="U993" s="36">
        <f t="shared" ca="1" si="848"/>
        <v>4.8359499048307011E-2</v>
      </c>
      <c r="V993" s="36">
        <f t="shared" ca="1" si="849"/>
        <v>6.426475790593876E-2</v>
      </c>
      <c r="W993" s="36">
        <f t="shared" ca="1" si="850"/>
        <v>7.9584312469347621E-2</v>
      </c>
      <c r="X993" s="36">
        <f t="shared" ca="1" si="851"/>
        <v>9.5399708500151933E-2</v>
      </c>
      <c r="Y993" s="36">
        <f t="shared" ca="1" si="852"/>
        <v>0.111161083435424</v>
      </c>
      <c r="Z993" s="36">
        <f t="shared" ca="1" si="853"/>
        <v>0.12659089060187206</v>
      </c>
      <c r="AA993" s="36">
        <f t="shared" ca="1" si="854"/>
        <v>0.14204922115474897</v>
      </c>
      <c r="AB993" s="36">
        <f t="shared" ca="1" si="855"/>
        <v>0.15686623504181207</v>
      </c>
      <c r="AC993" s="36">
        <f t="shared" ca="1" si="856"/>
        <v>0.17150947233112407</v>
      </c>
      <c r="AD993" s="36">
        <f t="shared" ca="1" si="857"/>
        <v>0.18543663922489112</v>
      </c>
      <c r="AE993" s="36">
        <f t="shared" ca="1" si="820"/>
        <v>0.19910923950998022</v>
      </c>
      <c r="AF993" s="36">
        <f t="shared" ca="1" si="821"/>
        <v>0.2120950188064826</v>
      </c>
      <c r="AG993" s="36">
        <f t="shared" ca="1" si="822"/>
        <v>0.22461420615063307</v>
      </c>
      <c r="AH993" s="36">
        <f t="shared" ca="1" si="823"/>
        <v>0.23662683666238699</v>
      </c>
      <c r="AI993" s="36">
        <f t="shared" ca="1" si="824"/>
        <v>0.24804435451007859</v>
      </c>
      <c r="AJ993" s="36">
        <f t="shared" ca="1" si="825"/>
        <v>0.25895001001519086</v>
      </c>
      <c r="AK993" s="36">
        <f t="shared" ca="1" si="826"/>
        <v>0.26941580458517805</v>
      </c>
      <c r="AL993" s="36">
        <f t="shared" ca="1" si="827"/>
        <v>0.27935321943078228</v>
      </c>
      <c r="AM993" s="36">
        <f t="shared" ca="1" si="828"/>
        <v>0.28879259213163333</v>
      </c>
      <c r="AN993" s="36">
        <f t="shared" ca="1" si="829"/>
        <v>0.29775944210660549</v>
      </c>
      <c r="AO993" s="36">
        <f t="shared" ca="1" si="830"/>
        <v>0.30627544834599968</v>
      </c>
    </row>
    <row r="994" spans="2:41">
      <c r="B994" s="33">
        <v>54</v>
      </c>
      <c r="C994" s="36">
        <f t="shared" ca="1" si="819"/>
        <v>7.9085813426022458E-2</v>
      </c>
      <c r="D994" s="36">
        <f t="shared" ca="1" si="831"/>
        <v>7.362457262516256E-2</v>
      </c>
      <c r="E994" s="36">
        <f t="shared" ca="1" si="832"/>
        <v>6.8416439194168108E-2</v>
      </c>
      <c r="F994" s="36">
        <f t="shared" ca="1" si="833"/>
        <v>6.3396079549271622E-2</v>
      </c>
      <c r="G994" s="36">
        <f t="shared" ca="1" si="834"/>
        <v>5.9213328343788368E-2</v>
      </c>
      <c r="H994" s="36">
        <f t="shared" ca="1" si="835"/>
        <v>5.5270340188892403E-2</v>
      </c>
      <c r="I994" s="36">
        <f t="shared" ca="1" si="836"/>
        <v>5.1485446817821939E-2</v>
      </c>
      <c r="J994" s="36">
        <f t="shared" ca="1" si="837"/>
        <v>4.7884521421307752E-2</v>
      </c>
      <c r="K994" s="36">
        <f t="shared" ca="1" si="838"/>
        <v>4.4820925675623915E-2</v>
      </c>
      <c r="L994" s="36">
        <f t="shared" ca="1" si="839"/>
        <v>4.6222463703375974E-2</v>
      </c>
      <c r="M994" s="36">
        <f t="shared" ca="1" si="840"/>
        <v>4.6232325846310277E-2</v>
      </c>
      <c r="N994" s="36">
        <f t="shared" ca="1" si="841"/>
        <v>4.6238764398897896E-2</v>
      </c>
      <c r="O994" s="36">
        <f t="shared" ca="1" si="842"/>
        <v>4.670219567668861E-2</v>
      </c>
      <c r="P994" s="36">
        <f t="shared" ca="1" si="843"/>
        <v>4.5157815763133297E-2</v>
      </c>
      <c r="Q994" s="36">
        <f t="shared" ca="1" si="844"/>
        <v>4.3081763900344225E-2</v>
      </c>
      <c r="R994" s="36">
        <f t="shared" ca="1" si="845"/>
        <v>4.0784573438307943E-2</v>
      </c>
      <c r="S994" s="36">
        <f t="shared" ca="1" si="846"/>
        <v>3.875115326402824E-2</v>
      </c>
      <c r="T994" s="36">
        <f t="shared" ca="1" si="847"/>
        <v>3.6384015372415056E-2</v>
      </c>
      <c r="U994" s="36">
        <f t="shared" ca="1" si="848"/>
        <v>3.4174432008508032E-2</v>
      </c>
      <c r="V994" s="36">
        <f t="shared" ca="1" si="849"/>
        <v>4.8500560258767568E-2</v>
      </c>
      <c r="W994" s="36">
        <f t="shared" ca="1" si="850"/>
        <v>6.2730885868670608E-2</v>
      </c>
      <c r="X994" s="36">
        <f t="shared" ca="1" si="851"/>
        <v>7.7730876701855883E-2</v>
      </c>
      <c r="Y994" s="36">
        <f t="shared" ca="1" si="852"/>
        <v>9.290162180935084E-2</v>
      </c>
      <c r="Z994" s="36">
        <f t="shared" ca="1" si="853"/>
        <v>0.10792559142013483</v>
      </c>
      <c r="AA994" s="36">
        <f t="shared" ca="1" si="854"/>
        <v>0.12313013326000323</v>
      </c>
      <c r="AB994" s="36">
        <f t="shared" ca="1" si="855"/>
        <v>0.13781848080351156</v>
      </c>
      <c r="AC994" s="36">
        <f t="shared" ca="1" si="856"/>
        <v>0.15243594789530407</v>
      </c>
      <c r="AD994" s="36">
        <f t="shared" ca="1" si="857"/>
        <v>0.16642183235754182</v>
      </c>
      <c r="AE994" s="36">
        <f t="shared" ca="1" si="820"/>
        <v>0.18022234579717752</v>
      </c>
      <c r="AF994" s="36">
        <f t="shared" ca="1" si="821"/>
        <v>0.19339249666610037</v>
      </c>
      <c r="AG994" s="36">
        <f t="shared" ca="1" si="822"/>
        <v>0.2061418805220479</v>
      </c>
      <c r="AH994" s="36">
        <f t="shared" ca="1" si="823"/>
        <v>0.21842163785559976</v>
      </c>
      <c r="AI994" s="36">
        <f t="shared" ca="1" si="824"/>
        <v>0.23013576069243824</v>
      </c>
      <c r="AJ994" s="36">
        <f t="shared" ca="1" si="825"/>
        <v>0.24136124786220287</v>
      </c>
      <c r="AK994" s="36">
        <f t="shared" ca="1" si="826"/>
        <v>0.25216485174234327</v>
      </c>
      <c r="AL994" s="36">
        <f t="shared" ca="1" si="827"/>
        <v>0.26245364389936021</v>
      </c>
      <c r="AM994" s="36">
        <f t="shared" ca="1" si="828"/>
        <v>0.27225425695947514</v>
      </c>
      <c r="AN994" s="36">
        <f t="shared" ca="1" si="829"/>
        <v>0.28158909842688806</v>
      </c>
      <c r="AO994" s="36">
        <f t="shared" ca="1" si="830"/>
        <v>0.29047723555199967</v>
      </c>
    </row>
    <row r="995" spans="2:41">
      <c r="B995" s="33">
        <v>55</v>
      </c>
      <c r="C995" s="36">
        <f t="shared" ca="1" si="819"/>
        <v>6.2150413864821813E-2</v>
      </c>
      <c r="D995" s="36">
        <f t="shared" ca="1" si="831"/>
        <v>5.737845073375139E-2</v>
      </c>
      <c r="E995" s="36">
        <f t="shared" ca="1" si="832"/>
        <v>5.2822052047126311E-2</v>
      </c>
      <c r="F995" s="36">
        <f t="shared" ca="1" si="833"/>
        <v>4.8462812160221198E-2</v>
      </c>
      <c r="G995" s="36">
        <f t="shared" ca="1" si="834"/>
        <v>4.4883969782764488E-2</v>
      </c>
      <c r="H995" s="36">
        <f t="shared" ca="1" si="835"/>
        <v>4.1505769219999447E-2</v>
      </c>
      <c r="I995" s="36">
        <f t="shared" ca="1" si="836"/>
        <v>3.8259379704143441E-2</v>
      </c>
      <c r="J995" s="36">
        <f t="shared" ca="1" si="837"/>
        <v>3.5175100978903404E-2</v>
      </c>
      <c r="K995" s="36">
        <f t="shared" ca="1" si="838"/>
        <v>3.2595597398431486E-2</v>
      </c>
      <c r="L995" s="36">
        <f t="shared" ca="1" si="839"/>
        <v>3.3473975562946817E-2</v>
      </c>
      <c r="M995" s="36">
        <f t="shared" ca="1" si="840"/>
        <v>3.3194764098994106E-2</v>
      </c>
      <c r="N995" s="36">
        <f t="shared" ca="1" si="841"/>
        <v>3.297842613584373E-2</v>
      </c>
      <c r="O995" s="36">
        <f t="shared" ca="1" si="842"/>
        <v>3.3249314825513153E-2</v>
      </c>
      <c r="P995" s="36">
        <f t="shared" ca="1" si="843"/>
        <v>3.1857834330155765E-2</v>
      </c>
      <c r="Q995" s="36">
        <f t="shared" ca="1" si="844"/>
        <v>3.0021198927931203E-2</v>
      </c>
      <c r="R995" s="36">
        <f t="shared" ca="1" si="845"/>
        <v>2.8001928266642107E-2</v>
      </c>
      <c r="S995" s="36">
        <f t="shared" ca="1" si="846"/>
        <v>2.6293942349019359E-2</v>
      </c>
      <c r="T995" s="36">
        <f t="shared" ca="1" si="847"/>
        <v>2.4322538153118169E-2</v>
      </c>
      <c r="U995" s="36">
        <f t="shared" ca="1" si="848"/>
        <v>2.2465630939432261E-2</v>
      </c>
      <c r="V995" s="36">
        <f t="shared" ca="1" si="849"/>
        <v>3.496179454758995E-2</v>
      </c>
      <c r="W995" s="36">
        <f t="shared" ca="1" si="850"/>
        <v>4.788280772898279E-2</v>
      </c>
      <c r="X995" s="36">
        <f t="shared" ca="1" si="851"/>
        <v>6.1873563001689627E-2</v>
      </c>
      <c r="Y995" s="36">
        <f t="shared" ca="1" si="852"/>
        <v>7.6282371390985856E-2</v>
      </c>
      <c r="Z995" s="36">
        <f t="shared" ca="1" si="853"/>
        <v>9.0748608539306566E-2</v>
      </c>
      <c r="AA995" s="36">
        <f t="shared" ca="1" si="854"/>
        <v>0.10556426841711491</v>
      </c>
      <c r="AB995" s="36">
        <f t="shared" ca="1" si="855"/>
        <v>0.12000345668237669</v>
      </c>
      <c r="AC995" s="36">
        <f t="shared" ca="1" si="856"/>
        <v>0.13448739541993973</v>
      </c>
      <c r="AD995" s="36">
        <f t="shared" ca="1" si="857"/>
        <v>0.14843538584766436</v>
      </c>
      <c r="AE995" s="36">
        <f t="shared" ca="1" si="820"/>
        <v>0.16227698941404931</v>
      </c>
      <c r="AF995" s="36">
        <f t="shared" ca="1" si="821"/>
        <v>0.17555331156543733</v>
      </c>
      <c r="AG995" s="36">
        <f t="shared" ca="1" si="822"/>
        <v>0.18846230965645658</v>
      </c>
      <c r="AH995" s="36">
        <f t="shared" ca="1" si="823"/>
        <v>0.20094536053131273</v>
      </c>
      <c r="AI995" s="36">
        <f t="shared" ca="1" si="824"/>
        <v>0.21289824985482542</v>
      </c>
      <c r="AJ995" s="36">
        <f t="shared" ca="1" si="825"/>
        <v>0.22439106825253324</v>
      </c>
      <c r="AK995" s="36">
        <f t="shared" ca="1" si="826"/>
        <v>0.23548474549677648</v>
      </c>
      <c r="AL995" s="36">
        <f t="shared" ca="1" si="827"/>
        <v>0.24608144107988816</v>
      </c>
      <c r="AM995" s="36">
        <f t="shared" ca="1" si="828"/>
        <v>0.25620364133955897</v>
      </c>
      <c r="AN995" s="36">
        <f t="shared" ca="1" si="829"/>
        <v>0.26587025316817114</v>
      </c>
      <c r="AO995" s="36">
        <f t="shared" ca="1" si="830"/>
        <v>0.27509738887399965</v>
      </c>
    </row>
    <row r="996" spans="2:41">
      <c r="B996" s="33">
        <v>56</v>
      </c>
      <c r="C996" s="36">
        <f t="shared" ca="1" si="819"/>
        <v>4.735856358583055E-2</v>
      </c>
      <c r="D996" s="36">
        <f t="shared" ca="1" si="831"/>
        <v>4.3293129960678405E-2</v>
      </c>
      <c r="E996" s="36">
        <f t="shared" ca="1" si="832"/>
        <v>3.9405856701767342E-2</v>
      </c>
      <c r="F996" s="36">
        <f t="shared" ca="1" si="833"/>
        <v>3.5707602347713821E-2</v>
      </c>
      <c r="G996" s="36">
        <f t="shared" ca="1" si="834"/>
        <v>3.2719745655516011E-2</v>
      </c>
      <c r="H996" s="36">
        <f t="shared" ca="1" si="835"/>
        <v>2.9892187372733754E-2</v>
      </c>
      <c r="I996" s="36">
        <f t="shared" ca="1" si="836"/>
        <v>2.7169240156555675E-2</v>
      </c>
      <c r="J996" s="36">
        <f t="shared" ca="1" si="837"/>
        <v>2.4587049495469526E-2</v>
      </c>
      <c r="K996" s="36">
        <f t="shared" ca="1" si="838"/>
        <v>2.2479678980491059E-2</v>
      </c>
      <c r="L996" s="36">
        <f t="shared" ca="1" si="839"/>
        <v>2.2960934681093656E-2</v>
      </c>
      <c r="M996" s="36">
        <f t="shared" ca="1" si="840"/>
        <v>2.247648254594313E-2</v>
      </c>
      <c r="N996" s="36">
        <f t="shared" ca="1" si="841"/>
        <v>2.2059231334825458E-2</v>
      </c>
      <c r="O996" s="36">
        <f t="shared" ca="1" si="842"/>
        <v>2.2156419561299899E-2</v>
      </c>
      <c r="P996" s="36">
        <f t="shared" ca="1" si="843"/>
        <v>2.0936832255335967E-2</v>
      </c>
      <c r="Q996" s="36">
        <f t="shared" ca="1" si="844"/>
        <v>1.9358759951628862E-2</v>
      </c>
      <c r="R996" s="36">
        <f t="shared" ca="1" si="845"/>
        <v>1.7636709826108307E-2</v>
      </c>
      <c r="S996" s="36">
        <f t="shared" ca="1" si="846"/>
        <v>1.6273614237445135E-2</v>
      </c>
      <c r="T996" s="36">
        <f t="shared" ca="1" si="847"/>
        <v>1.4717556397034235E-2</v>
      </c>
      <c r="U996" s="36">
        <f t="shared" ca="1" si="848"/>
        <v>1.3233095841079696E-2</v>
      </c>
      <c r="V996" s="36">
        <f t="shared" ca="1" si="849"/>
        <v>2.364846077240591E-2</v>
      </c>
      <c r="W996" s="36">
        <f t="shared" ca="1" si="850"/>
        <v>3.5040078050284168E-2</v>
      </c>
      <c r="X996" s="36">
        <f t="shared" ca="1" si="851"/>
        <v>4.7827767399653179E-2</v>
      </c>
      <c r="Y996" s="36">
        <f t="shared" ca="1" si="852"/>
        <v>6.1303332180329045E-2</v>
      </c>
      <c r="Z996" s="36">
        <f t="shared" ca="1" si="853"/>
        <v>7.5059941959387269E-2</v>
      </c>
      <c r="AA996" s="36">
        <f t="shared" ca="1" si="854"/>
        <v>8.9351626626084035E-2</v>
      </c>
      <c r="AB996" s="36">
        <f t="shared" ca="1" si="855"/>
        <v>0.10342116267840751</v>
      </c>
      <c r="AC996" s="36">
        <f t="shared" ca="1" si="856"/>
        <v>0.11766381490503103</v>
      </c>
      <c r="AD996" s="36">
        <f t="shared" ca="1" si="857"/>
        <v>0.13147729969525873</v>
      </c>
      <c r="AE996" s="36">
        <f t="shared" ca="1" si="820"/>
        <v>0.14527317036059556</v>
      </c>
      <c r="AF996" s="36">
        <f t="shared" ca="1" si="821"/>
        <v>0.1585774635044935</v>
      </c>
      <c r="AG996" s="36">
        <f t="shared" ca="1" si="822"/>
        <v>0.17157549355385907</v>
      </c>
      <c r="AH996" s="36">
        <f t="shared" ca="1" si="823"/>
        <v>0.18419800468952591</v>
      </c>
      <c r="AI996" s="36">
        <f t="shared" ca="1" si="824"/>
        <v>0.19633182199724014</v>
      </c>
      <c r="AJ996" s="36">
        <f t="shared" ca="1" si="825"/>
        <v>0.20803947118618196</v>
      </c>
      <c r="AK996" s="36">
        <f t="shared" ca="1" si="826"/>
        <v>0.21937548584847769</v>
      </c>
      <c r="AL996" s="36">
        <f t="shared" ca="1" si="827"/>
        <v>0.23023661097236617</v>
      </c>
      <c r="AM996" s="36">
        <f t="shared" ca="1" si="828"/>
        <v>0.24064074527188484</v>
      </c>
      <c r="AN996" s="36">
        <f t="shared" ca="1" si="829"/>
        <v>0.25060290633045473</v>
      </c>
      <c r="AO996" s="36">
        <f t="shared" ca="1" si="830"/>
        <v>0.26013590831199968</v>
      </c>
    </row>
    <row r="997" spans="2:41">
      <c r="B997" s="33">
        <v>57</v>
      </c>
      <c r="C997" s="36">
        <f t="shared" ca="1" si="819"/>
        <v>3.4710262589048663E-2</v>
      </c>
      <c r="D997" s="36">
        <f t="shared" ca="1" si="831"/>
        <v>3.1354259467921974E-2</v>
      </c>
      <c r="E997" s="36">
        <f t="shared" ca="1" si="832"/>
        <v>2.8131417354920786E-2</v>
      </c>
      <c r="F997" s="36">
        <f t="shared" ca="1" si="833"/>
        <v>2.5068423052494813E-2</v>
      </c>
      <c r="G997" s="36">
        <f t="shared" ca="1" si="834"/>
        <v>2.2643926022436499E-2</v>
      </c>
      <c r="H997" s="36">
        <f t="shared" ca="1" si="835"/>
        <v>2.0345570242165489E-2</v>
      </c>
      <c r="I997" s="36">
        <f t="shared" ca="1" si="836"/>
        <v>1.8129012381812686E-2</v>
      </c>
      <c r="J997" s="36">
        <f t="shared" ca="1" si="837"/>
        <v>1.6035021716865341E-2</v>
      </c>
      <c r="K997" s="36">
        <f t="shared" ca="1" si="838"/>
        <v>1.4388206608170464E-2</v>
      </c>
      <c r="L997" s="36">
        <f t="shared" ca="1" si="839"/>
        <v>1.4589757281881659E-2</v>
      </c>
      <c r="M997" s="36">
        <f t="shared" ca="1" si="840"/>
        <v>1.4022012688010651E-2</v>
      </c>
      <c r="N997" s="36">
        <f t="shared" ca="1" si="841"/>
        <v>1.3479547068601071E-2</v>
      </c>
      <c r="O997" s="36">
        <f t="shared" ca="1" si="842"/>
        <v>1.3423509884048846E-2</v>
      </c>
      <c r="P997" s="36">
        <f t="shared" ca="1" si="843"/>
        <v>1.23948095386739E-2</v>
      </c>
      <c r="Q997" s="36">
        <f t="shared" ca="1" si="844"/>
        <v>1.1094446971437202E-2</v>
      </c>
      <c r="R997" s="36">
        <f t="shared" ca="1" si="845"/>
        <v>9.6889181167065484E-3</v>
      </c>
      <c r="S997" s="36">
        <f t="shared" ca="1" si="846"/>
        <v>8.6901689293055716E-3</v>
      </c>
      <c r="T997" s="36">
        <f t="shared" ca="1" si="847"/>
        <v>7.5690701041632542E-3</v>
      </c>
      <c r="U997" s="36">
        <f t="shared" ca="1" si="848"/>
        <v>6.4768267134503376E-3</v>
      </c>
      <c r="V997" s="36">
        <f t="shared" ca="1" si="849"/>
        <v>1.4560558933215447E-2</v>
      </c>
      <c r="W997" s="36">
        <f t="shared" ca="1" si="850"/>
        <v>2.4202696832574734E-2</v>
      </c>
      <c r="X997" s="36">
        <f t="shared" ca="1" si="851"/>
        <v>3.5593489895746531E-2</v>
      </c>
      <c r="Y997" s="36">
        <f t="shared" ca="1" si="852"/>
        <v>4.7964504177380407E-2</v>
      </c>
      <c r="Z997" s="36">
        <f t="shared" ca="1" si="853"/>
        <v>6.0859591680376947E-2</v>
      </c>
      <c r="AA997" s="36">
        <f t="shared" ca="1" si="854"/>
        <v>7.4492207886910591E-2</v>
      </c>
      <c r="AB997" s="36">
        <f t="shared" ca="1" si="855"/>
        <v>8.8071598791604006E-2</v>
      </c>
      <c r="AC997" s="36">
        <f t="shared" ca="1" si="856"/>
        <v>0.10196520635057797</v>
      </c>
      <c r="AD997" s="36">
        <f t="shared" ca="1" si="857"/>
        <v>0.11554757390032494</v>
      </c>
      <c r="AE997" s="36">
        <f t="shared" ca="1" si="820"/>
        <v>0.12921088863681626</v>
      </c>
      <c r="AF997" s="36">
        <f t="shared" ca="1" si="821"/>
        <v>0.14246495248326888</v>
      </c>
      <c r="AG997" s="36">
        <f t="shared" ca="1" si="822"/>
        <v>0.15548143221425539</v>
      </c>
      <c r="AH997" s="36">
        <f t="shared" ca="1" si="823"/>
        <v>0.16817957033023928</v>
      </c>
      <c r="AI997" s="36">
        <f t="shared" ca="1" si="824"/>
        <v>0.18043647711968241</v>
      </c>
      <c r="AJ997" s="36">
        <f t="shared" ca="1" si="825"/>
        <v>0.19230645666314905</v>
      </c>
      <c r="AK997" s="36">
        <f t="shared" ca="1" si="826"/>
        <v>0.20383707279744689</v>
      </c>
      <c r="AL997" s="36">
        <f t="shared" ca="1" si="827"/>
        <v>0.21491915357679423</v>
      </c>
      <c r="AM997" s="36">
        <f t="shared" ca="1" si="828"/>
        <v>0.2255655687564527</v>
      </c>
      <c r="AN997" s="36">
        <f t="shared" ca="1" si="829"/>
        <v>0.23578705791373883</v>
      </c>
      <c r="AO997" s="36">
        <f t="shared" ca="1" si="830"/>
        <v>0.24559279386599969</v>
      </c>
    </row>
    <row r="998" spans="2:41">
      <c r="B998" s="33">
        <v>58</v>
      </c>
      <c r="C998" s="36">
        <f t="shared" ca="1" si="819"/>
        <v>2.4191069892447514E-2</v>
      </c>
      <c r="D998" s="36">
        <f t="shared" ca="1" si="831"/>
        <v>2.1508569793538795E-2</v>
      </c>
      <c r="E998" s="36">
        <f t="shared" ca="1" si="832"/>
        <v>1.8915333376981806E-2</v>
      </c>
      <c r="F998" s="36">
        <f t="shared" ca="1" si="833"/>
        <v>1.6454385824116673E-2</v>
      </c>
      <c r="G998" s="36">
        <f t="shared" ca="1" si="834"/>
        <v>1.4567882749855083E-2</v>
      </c>
      <c r="H998" s="36">
        <f t="shared" ca="1" si="835"/>
        <v>1.2778850899502984E-2</v>
      </c>
      <c r="I998" s="36">
        <f t="shared" ca="1" si="836"/>
        <v>1.1052680586668525E-2</v>
      </c>
      <c r="J998" s="36">
        <f t="shared" ca="1" si="837"/>
        <v>9.4336723889500776E-3</v>
      </c>
      <c r="K998" s="36">
        <f t="shared" ca="1" si="838"/>
        <v>8.2362164678375337E-3</v>
      </c>
      <c r="L998" s="36">
        <f t="shared" ca="1" si="839"/>
        <v>8.2543121915904551E-3</v>
      </c>
      <c r="M998" s="36">
        <f t="shared" ca="1" si="840"/>
        <v>7.7129087682097069E-3</v>
      </c>
      <c r="N998" s="36">
        <f t="shared" ca="1" si="841"/>
        <v>7.1623808550339823E-3</v>
      </c>
      <c r="O998" s="36">
        <f t="shared" ca="1" si="842"/>
        <v>7.0235991530035371E-3</v>
      </c>
      <c r="P998" s="36">
        <f t="shared" ca="1" si="843"/>
        <v>6.2149769455789369E-3</v>
      </c>
      <c r="Q998" s="36">
        <f t="shared" ca="1" si="844"/>
        <v>5.2282599873562218E-3</v>
      </c>
      <c r="R998" s="36">
        <f t="shared" ca="1" si="845"/>
        <v>4.1585531384368277E-3</v>
      </c>
      <c r="S998" s="36">
        <f t="shared" ca="1" si="846"/>
        <v>3.5436064246006658E-3</v>
      </c>
      <c r="T998" s="36">
        <f t="shared" ca="1" si="847"/>
        <v>2.8770792745052261E-3</v>
      </c>
      <c r="U998" s="36">
        <f t="shared" ca="1" si="848"/>
        <v>2.1968235565441854E-3</v>
      </c>
      <c r="V998" s="36">
        <f t="shared" ca="1" si="849"/>
        <v>7.6980890300185623E-3</v>
      </c>
      <c r="W998" s="36">
        <f t="shared" ca="1" si="850"/>
        <v>1.5370664075854495E-2</v>
      </c>
      <c r="X998" s="36">
        <f t="shared" ca="1" si="851"/>
        <v>2.5170730489969689E-2</v>
      </c>
      <c r="Y998" s="36">
        <f t="shared" ca="1" si="852"/>
        <v>3.6265887382139934E-2</v>
      </c>
      <c r="Z998" s="36">
        <f t="shared" ca="1" si="853"/>
        <v>4.8147557702275599E-2</v>
      </c>
      <c r="AA998" s="36">
        <f t="shared" ca="1" si="854"/>
        <v>6.0986012199594583E-2</v>
      </c>
      <c r="AB998" s="36">
        <f t="shared" ca="1" si="855"/>
        <v>7.3954765021966185E-2</v>
      </c>
      <c r="AC998" s="36">
        <f t="shared" ca="1" si="856"/>
        <v>8.7391569756580564E-2</v>
      </c>
      <c r="AD998" s="36">
        <f t="shared" ca="1" si="857"/>
        <v>0.100646208462863</v>
      </c>
      <c r="AE998" s="36">
        <f t="shared" ca="1" si="820"/>
        <v>0.11409014424271144</v>
      </c>
      <c r="AF998" s="36">
        <f t="shared" ca="1" si="821"/>
        <v>0.12721577850176344</v>
      </c>
      <c r="AG998" s="36">
        <f t="shared" ca="1" si="822"/>
        <v>0.14018012563764554</v>
      </c>
      <c r="AH998" s="36">
        <f t="shared" ca="1" si="823"/>
        <v>0.15289005745345285</v>
      </c>
      <c r="AI998" s="36">
        <f t="shared" ca="1" si="824"/>
        <v>0.16521221522215224</v>
      </c>
      <c r="AJ998" s="36">
        <f t="shared" ca="1" si="825"/>
        <v>0.17719202468343448</v>
      </c>
      <c r="AK998" s="36">
        <f t="shared" ca="1" si="826"/>
        <v>0.1888695063436841</v>
      </c>
      <c r="AL998" s="36">
        <f t="shared" ca="1" si="827"/>
        <v>0.20012906889317233</v>
      </c>
      <c r="AM998" s="36">
        <f t="shared" ca="1" si="828"/>
        <v>0.21097811179326259</v>
      </c>
      <c r="AN998" s="36">
        <f t="shared" ca="1" si="829"/>
        <v>0.22142270791802343</v>
      </c>
      <c r="AO998" s="36">
        <f t="shared" ca="1" si="830"/>
        <v>0.2314680455359997</v>
      </c>
    </row>
    <row r="999" spans="2:41">
      <c r="B999" s="33">
        <v>59</v>
      </c>
      <c r="C999" s="36">
        <f t="shared" ca="1" si="819"/>
        <v>1.5733674809918712E-2</v>
      </c>
      <c r="D999" s="36">
        <f t="shared" ca="1" si="831"/>
        <v>1.3667729533285884E-2</v>
      </c>
      <c r="E999" s="36">
        <f t="shared" ca="1" si="832"/>
        <v>1.1663572478870964E-2</v>
      </c>
      <c r="F999" s="36">
        <f t="shared" ca="1" si="833"/>
        <v>9.7746022121318939E-3</v>
      </c>
      <c r="G999" s="36">
        <f t="shared" ca="1" si="834"/>
        <v>8.402987704100898E-3</v>
      </c>
      <c r="H999" s="36">
        <f t="shared" ca="1" si="835"/>
        <v>7.1049624159545749E-3</v>
      </c>
      <c r="I999" s="36">
        <f t="shared" ca="1" si="836"/>
        <v>5.8542289778772405E-3</v>
      </c>
      <c r="J999" s="36">
        <f t="shared" ca="1" si="837"/>
        <v>4.6976562575829616E-3</v>
      </c>
      <c r="K999" s="36">
        <f t="shared" ca="1" si="838"/>
        <v>3.9387447458600969E-3</v>
      </c>
      <c r="L999" s="36">
        <f t="shared" ca="1" si="839"/>
        <v>3.8484682364996739E-3</v>
      </c>
      <c r="M999" s="36">
        <f t="shared" ca="1" si="840"/>
        <v>3.4168731141201673E-3</v>
      </c>
      <c r="N999" s="36">
        <f t="shared" ca="1" si="841"/>
        <v>2.950124064250513E-3</v>
      </c>
      <c r="O999" s="36">
        <f t="shared" ca="1" si="842"/>
        <v>2.8280094798450693E-3</v>
      </c>
      <c r="P999" s="36">
        <f t="shared" ca="1" si="843"/>
        <v>2.3002895136794857E-3</v>
      </c>
      <c r="Q999" s="36">
        <f t="shared" ca="1" si="844"/>
        <v>1.6818062608885734E-3</v>
      </c>
      <c r="R999" s="36">
        <f t="shared" ca="1" si="845"/>
        <v>1.0071728191342654E-3</v>
      </c>
      <c r="S999" s="36">
        <f t="shared" ca="1" si="846"/>
        <v>7.8977293655304497E-4</v>
      </c>
      <c r="T999" s="36">
        <f t="shared" ca="1" si="847"/>
        <v>5.7260386273982325E-4</v>
      </c>
      <c r="U999" s="36">
        <f t="shared" ca="1" si="848"/>
        <v>3.3794423538643231E-4</v>
      </c>
      <c r="V999" s="36">
        <f t="shared" ca="1" si="849"/>
        <v>3.0610510628152534E-3</v>
      </c>
      <c r="W999" s="36">
        <f t="shared" ca="1" si="850"/>
        <v>8.5439797801234486E-3</v>
      </c>
      <c r="X999" s="36">
        <f t="shared" ca="1" si="851"/>
        <v>1.655948918232265E-2</v>
      </c>
      <c r="Y999" s="36">
        <f t="shared" ca="1" si="852"/>
        <v>2.6207481794607634E-2</v>
      </c>
      <c r="Z999" s="36">
        <f t="shared" ca="1" si="853"/>
        <v>3.6923840025083227E-2</v>
      </c>
      <c r="AA999" s="36">
        <f t="shared" ca="1" si="854"/>
        <v>4.883303956413601E-2</v>
      </c>
      <c r="AB999" s="36">
        <f t="shared" ca="1" si="855"/>
        <v>6.1070661369494031E-2</v>
      </c>
      <c r="AC999" s="36">
        <f t="shared" ca="1" si="856"/>
        <v>7.3942905123038791E-2</v>
      </c>
      <c r="AD999" s="36">
        <f t="shared" ca="1" si="857"/>
        <v>8.6773203382872893E-2</v>
      </c>
      <c r="AE999" s="36">
        <f t="shared" ca="1" si="820"/>
        <v>9.991093717828109E-2</v>
      </c>
      <c r="AF999" s="36">
        <f t="shared" ca="1" si="821"/>
        <v>0.11282994155997721</v>
      </c>
      <c r="AG999" s="36">
        <f t="shared" ca="1" si="822"/>
        <v>0.12567157382402949</v>
      </c>
      <c r="AH999" s="36">
        <f t="shared" ca="1" si="823"/>
        <v>0.13832946605916663</v>
      </c>
      <c r="AI999" s="36">
        <f t="shared" ca="1" si="824"/>
        <v>0.15065903630464958</v>
      </c>
      <c r="AJ999" s="36">
        <f t="shared" ca="1" si="825"/>
        <v>0.16269617524703828</v>
      </c>
      <c r="AK999" s="36">
        <f t="shared" ca="1" si="826"/>
        <v>0.17447278648718934</v>
      </c>
      <c r="AL999" s="36">
        <f t="shared" ca="1" si="827"/>
        <v>0.18586635692150047</v>
      </c>
      <c r="AM999" s="36">
        <f t="shared" ca="1" si="828"/>
        <v>0.19687837438231448</v>
      </c>
      <c r="AN999" s="36">
        <f t="shared" ca="1" si="829"/>
        <v>0.20750985634330857</v>
      </c>
      <c r="AO999" s="36">
        <f t="shared" ca="1" si="830"/>
        <v>0.2177616633219997</v>
      </c>
    </row>
    <row r="1000" spans="2:41">
      <c r="B1000" s="33">
        <v>60</v>
      </c>
      <c r="C1000" s="36">
        <f t="shared" ca="1" si="819"/>
        <v>9.2323379333027564E-3</v>
      </c>
      <c r="D1000" s="36">
        <f t="shared" ca="1" si="831"/>
        <v>7.7329131265206456E-3</v>
      </c>
      <c r="E1000" s="36">
        <f t="shared" ca="1" si="832"/>
        <v>6.2819997352982406E-3</v>
      </c>
      <c r="F1000" s="36">
        <f t="shared" ca="1" si="833"/>
        <v>4.9381837660929725E-3</v>
      </c>
      <c r="G1000" s="36">
        <f t="shared" ca="1" si="834"/>
        <v>4.0606127515030749E-3</v>
      </c>
      <c r="H1000" s="36">
        <f t="shared" ca="1" si="835"/>
        <v>3.236837862728598E-3</v>
      </c>
      <c r="I1000" s="36">
        <f t="shared" ca="1" si="836"/>
        <v>2.4476417621928839E-3</v>
      </c>
      <c r="J1000" s="36">
        <f t="shared" ca="1" si="837"/>
        <v>1.7375797323538108E-3</v>
      </c>
      <c r="K1000" s="36">
        <f t="shared" ca="1" si="838"/>
        <v>1.3765826965721505E-3</v>
      </c>
      <c r="L1000" s="36">
        <f t="shared" ca="1" si="839"/>
        <v>1.2660942428889465E-3</v>
      </c>
      <c r="M1000" s="36">
        <f t="shared" ca="1" si="840"/>
        <v>1.0016080533219031E-3</v>
      </c>
      <c r="N1000" s="36">
        <f t="shared" ca="1" si="841"/>
        <v>6.7483037790460861E-4</v>
      </c>
      <c r="O1000" s="36">
        <f t="shared" ca="1" si="842"/>
        <v>6.2793604792390047E-4</v>
      </c>
      <c r="P1000" s="36">
        <f t="shared" ca="1" si="843"/>
        <v>4.4458407804173154E-4</v>
      </c>
      <c r="Q1000" s="36">
        <f t="shared" ca="1" si="844"/>
        <v>2.3445726371698616E-4</v>
      </c>
      <c r="R1000" s="36">
        <f t="shared" ca="1" si="845"/>
        <v>8.3091530916705979E-6</v>
      </c>
      <c r="S1000" s="36">
        <f t="shared" ca="1" si="846"/>
        <v>-7.8767287831071897E-16</v>
      </c>
      <c r="T1000" s="36">
        <f t="shared" ca="1" si="847"/>
        <v>1.9634901343712485E-16</v>
      </c>
      <c r="U1000" s="36">
        <f t="shared" ca="1" si="848"/>
        <v>9.5393528146137108E-16</v>
      </c>
      <c r="V1000" s="36">
        <f t="shared" ca="1" si="849"/>
        <v>6.4944503160552182E-4</v>
      </c>
      <c r="W1000" s="36">
        <f t="shared" ca="1" si="850"/>
        <v>3.7226439453815962E-3</v>
      </c>
      <c r="X1000" s="36">
        <f t="shared" ca="1" si="851"/>
        <v>9.7597659728054145E-3</v>
      </c>
      <c r="Y1000" s="36">
        <f t="shared" ca="1" si="852"/>
        <v>1.7789287414783507E-2</v>
      </c>
      <c r="Z1000" s="36">
        <f t="shared" ca="1" si="853"/>
        <v>2.7188438648799822E-2</v>
      </c>
      <c r="AA1000" s="36">
        <f t="shared" ca="1" si="854"/>
        <v>3.8033289980534873E-2</v>
      </c>
      <c r="AB1000" s="36">
        <f t="shared" ca="1" si="855"/>
        <v>4.9419287834187559E-2</v>
      </c>
      <c r="AC1000" s="36">
        <f t="shared" ca="1" si="856"/>
        <v>6.1619212449952665E-2</v>
      </c>
      <c r="AD1000" s="36">
        <f t="shared" ca="1" si="857"/>
        <v>7.3928558660354624E-2</v>
      </c>
      <c r="AE1000" s="36">
        <f t="shared" ca="1" si="820"/>
        <v>8.6673267443525201E-2</v>
      </c>
      <c r="AF1000" s="36">
        <f t="shared" ca="1" si="821"/>
        <v>9.9307441657910181E-2</v>
      </c>
      <c r="AG1000" s="36">
        <f t="shared" ca="1" si="822"/>
        <v>0.11195577677340729</v>
      </c>
      <c r="AH1000" s="36">
        <f t="shared" ca="1" si="823"/>
        <v>0.12449779614738059</v>
      </c>
      <c r="AI1000" s="36">
        <f t="shared" ca="1" si="824"/>
        <v>0.13677694036717447</v>
      </c>
      <c r="AJ1000" s="36">
        <f t="shared" ca="1" si="825"/>
        <v>0.14881890835396044</v>
      </c>
      <c r="AK1000" s="36">
        <f t="shared" ca="1" si="826"/>
        <v>0.16064691322796257</v>
      </c>
      <c r="AL1000" s="36">
        <f t="shared" ca="1" si="827"/>
        <v>0.17213101766177866</v>
      </c>
      <c r="AM1000" s="36">
        <f t="shared" ca="1" si="828"/>
        <v>0.1832663565236084</v>
      </c>
      <c r="AN1000" s="36">
        <f t="shared" ca="1" si="829"/>
        <v>0.19404850318959421</v>
      </c>
      <c r="AO1000" s="36">
        <f t="shared" ca="1" si="830"/>
        <v>0.20447364722399972</v>
      </c>
    </row>
    <row r="1001" spans="2:41">
      <c r="B1001" s="33">
        <v>61</v>
      </c>
      <c r="C1001" s="36">
        <f t="shared" ca="1" si="819"/>
        <v>4.5813198544401483E-3</v>
      </c>
      <c r="D1001" s="36">
        <f t="shared" ca="1" si="831"/>
        <v>3.6052950126004863E-3</v>
      </c>
      <c r="E1001" s="36">
        <f t="shared" ca="1" si="832"/>
        <v>2.6764802209736142E-3</v>
      </c>
      <c r="F1001" s="36">
        <f t="shared" ca="1" si="833"/>
        <v>1.8525924004311445E-3</v>
      </c>
      <c r="G1001" s="36">
        <f t="shared" ca="1" si="834"/>
        <v>1.4320998796027717E-3</v>
      </c>
      <c r="H1001" s="36">
        <f t="shared" ca="1" si="835"/>
        <v>1.0405197498214763E-3</v>
      </c>
      <c r="I1001" s="36">
        <f t="shared" ca="1" si="836"/>
        <v>6.6747508047305081E-4</v>
      </c>
      <c r="J1001" s="36">
        <f t="shared" ca="1" si="837"/>
        <v>3.4492306521923585E-4</v>
      </c>
      <c r="K1001" s="36">
        <f t="shared" ca="1" si="838"/>
        <v>2.5507369019385105E-4</v>
      </c>
      <c r="L1001" s="36">
        <f t="shared" ca="1" si="839"/>
        <v>2.0875416986885272E-4</v>
      </c>
      <c r="M1001" s="36">
        <f t="shared" ca="1" si="840"/>
        <v>1.2381548109688259E-4</v>
      </c>
      <c r="N1001" s="36">
        <f t="shared" ca="1" si="841"/>
        <v>-6.9009468278702357E-16</v>
      </c>
      <c r="O1001" s="36">
        <f t="shared" ca="1" si="842"/>
        <v>8.67253317771155E-16</v>
      </c>
      <c r="P1001" s="36">
        <f t="shared" ca="1" si="843"/>
        <v>6.5540021326748743E-17</v>
      </c>
      <c r="Q1001" s="36">
        <f t="shared" ca="1" si="844"/>
        <v>2.2670667426671898E-16</v>
      </c>
      <c r="R1001" s="36">
        <f t="shared" ca="1" si="845"/>
        <v>-2.1276451195491319E-16</v>
      </c>
      <c r="S1001" s="36">
        <f t="shared" ca="1" si="846"/>
        <v>-7.8767287831071897E-16</v>
      </c>
      <c r="T1001" s="36">
        <f t="shared" ca="1" si="847"/>
        <v>1.9634901343712485E-16</v>
      </c>
      <c r="U1001" s="36">
        <f t="shared" ca="1" si="848"/>
        <v>9.5393528146137108E-16</v>
      </c>
      <c r="V1001" s="36">
        <f t="shared" ca="1" si="849"/>
        <v>-9.4976110309730188E-16</v>
      </c>
      <c r="W1001" s="36">
        <f t="shared" ca="1" si="850"/>
        <v>9.0665657162893737E-4</v>
      </c>
      <c r="X1001" s="36">
        <f t="shared" ca="1" si="851"/>
        <v>4.7715608614179832E-3</v>
      </c>
      <c r="Y1001" s="36">
        <f t="shared" ca="1" si="852"/>
        <v>1.1011304242667551E-2</v>
      </c>
      <c r="Z1001" s="36">
        <f t="shared" ca="1" si="853"/>
        <v>1.8941353573425392E-2</v>
      </c>
      <c r="AA1001" s="36">
        <f t="shared" ca="1" si="854"/>
        <v>2.8586763448791169E-2</v>
      </c>
      <c r="AB1001" s="36">
        <f t="shared" ca="1" si="855"/>
        <v>3.9000644416046761E-2</v>
      </c>
      <c r="AC1001" s="36">
        <f t="shared" ca="1" si="856"/>
        <v>5.0420491737322187E-2</v>
      </c>
      <c r="AD1001" s="36">
        <f t="shared" ca="1" si="857"/>
        <v>6.2112274295308197E-2</v>
      </c>
      <c r="AE1001" s="36">
        <f t="shared" ca="1" si="820"/>
        <v>7.4377135038443787E-2</v>
      </c>
      <c r="AF1001" s="36">
        <f t="shared" ca="1" si="821"/>
        <v>8.6648278795562361E-2</v>
      </c>
      <c r="AG1001" s="36">
        <f t="shared" ca="1" si="822"/>
        <v>9.9032734485778914E-2</v>
      </c>
      <c r="AH1001" s="36">
        <f t="shared" ca="1" si="823"/>
        <v>0.11139504771809475</v>
      </c>
      <c r="AI1001" s="36">
        <f t="shared" ca="1" si="824"/>
        <v>0.12356592740972691</v>
      </c>
      <c r="AJ1001" s="36">
        <f t="shared" ca="1" si="825"/>
        <v>0.13556022400420095</v>
      </c>
      <c r="AK1001" s="36">
        <f t="shared" ca="1" si="826"/>
        <v>0.1473918865660038</v>
      </c>
      <c r="AL1001" s="36">
        <f t="shared" ca="1" si="827"/>
        <v>0.1589230511140069</v>
      </c>
      <c r="AM1001" s="36">
        <f t="shared" ca="1" si="828"/>
        <v>0.17014205821714434</v>
      </c>
      <c r="AN1001" s="36">
        <f t="shared" ca="1" si="829"/>
        <v>0.18103864845688036</v>
      </c>
      <c r="AO1001" s="36">
        <f t="shared" ca="1" si="830"/>
        <v>0.19160399724199972</v>
      </c>
    </row>
    <row r="1002" spans="2:41">
      <c r="B1002" s="33">
        <v>62</v>
      </c>
      <c r="C1002" s="36">
        <f t="shared" ca="1" si="819"/>
        <v>1.6748811651713874E-3</v>
      </c>
      <c r="D1002" s="36">
        <f t="shared" ca="1" si="831"/>
        <v>1.1860496308828137E-3</v>
      </c>
      <c r="E1002" s="36">
        <f t="shared" ca="1" si="832"/>
        <v>7.3906255404484165E-4</v>
      </c>
      <c r="F1002" s="36">
        <f t="shared" ca="1" si="833"/>
        <v>3.6786501130388794E-4</v>
      </c>
      <c r="G1002" s="36">
        <f t="shared" ca="1" si="834"/>
        <v>2.6511148871058042E-4</v>
      </c>
      <c r="H1002" s="36">
        <f t="shared" ca="1" si="835"/>
        <v>1.6885314852300081E-4</v>
      </c>
      <c r="I1002" s="36">
        <f t="shared" ca="1" si="836"/>
        <v>7.6693941237043458E-5</v>
      </c>
      <c r="J1002" s="36">
        <f t="shared" ca="1" si="837"/>
        <v>-3.0590764296678508E-16</v>
      </c>
      <c r="K1002" s="36">
        <f t="shared" ca="1" si="838"/>
        <v>-3.6781558701570738E-16</v>
      </c>
      <c r="L1002" s="36">
        <f t="shared" ca="1" si="839"/>
        <v>-8.447019125834565E-16</v>
      </c>
      <c r="M1002" s="36">
        <f t="shared" ca="1" si="840"/>
        <v>6.9166677593712755E-16</v>
      </c>
      <c r="N1002" s="36">
        <f t="shared" ca="1" si="841"/>
        <v>-6.9009468278702357E-16</v>
      </c>
      <c r="O1002" s="36">
        <f t="shared" ca="1" si="842"/>
        <v>8.67253317771155E-16</v>
      </c>
      <c r="P1002" s="36">
        <f t="shared" ca="1" si="843"/>
        <v>6.5540021326748743E-17</v>
      </c>
      <c r="Q1002" s="36">
        <f t="shared" ca="1" si="844"/>
        <v>2.2670667426671898E-16</v>
      </c>
      <c r="R1002" s="36">
        <f t="shared" ca="1" si="845"/>
        <v>-2.1276451195491319E-16</v>
      </c>
      <c r="S1002" s="36">
        <f t="shared" ca="1" si="846"/>
        <v>-7.8767287831071897E-16</v>
      </c>
      <c r="T1002" s="36">
        <f t="shared" ca="1" si="847"/>
        <v>1.9634901343712485E-16</v>
      </c>
      <c r="U1002" s="36">
        <f t="shared" ca="1" si="848"/>
        <v>9.5393528146137108E-16</v>
      </c>
      <c r="V1002" s="36">
        <f t="shared" ca="1" si="849"/>
        <v>-9.4976110309730188E-16</v>
      </c>
      <c r="W1002" s="36">
        <f t="shared" ca="1" si="850"/>
        <v>-9.3675067702747583E-17</v>
      </c>
      <c r="X1002" s="36">
        <f t="shared" ca="1" si="851"/>
        <v>1.594873848160355E-3</v>
      </c>
      <c r="Y1002" s="36">
        <f t="shared" ca="1" si="852"/>
        <v>5.8735322782597667E-3</v>
      </c>
      <c r="Z1002" s="36">
        <f t="shared" ca="1" si="853"/>
        <v>1.2182584798959933E-2</v>
      </c>
      <c r="AA1002" s="36">
        <f t="shared" ca="1" si="854"/>
        <v>2.0493459968904896E-2</v>
      </c>
      <c r="AB1002" s="36">
        <f t="shared" ca="1" si="855"/>
        <v>2.9814731115071637E-2</v>
      </c>
      <c r="AC1002" s="36">
        <f t="shared" ca="1" si="856"/>
        <v>4.0346742985147351E-2</v>
      </c>
      <c r="AD1002" s="36">
        <f t="shared" ca="1" si="857"/>
        <v>5.1324350287733612E-2</v>
      </c>
      <c r="AE1002" s="36">
        <f t="shared" ca="1" si="820"/>
        <v>6.3022539963036833E-2</v>
      </c>
      <c r="AF1002" s="36">
        <f t="shared" ca="1" si="821"/>
        <v>7.4852452972933733E-2</v>
      </c>
      <c r="AG1002" s="36">
        <f t="shared" ca="1" si="822"/>
        <v>8.6902446961144353E-2</v>
      </c>
      <c r="AH1002" s="36">
        <f t="shared" ca="1" si="823"/>
        <v>9.9021220771309093E-2</v>
      </c>
      <c r="AI1002" s="36">
        <f t="shared" ca="1" si="824"/>
        <v>0.11102599743230689</v>
      </c>
      <c r="AJ1002" s="36">
        <f t="shared" ca="1" si="825"/>
        <v>0.12292012219775982</v>
      </c>
      <c r="AK1002" s="36">
        <f t="shared" ca="1" si="826"/>
        <v>0.13470770650131303</v>
      </c>
      <c r="AL1002" s="36">
        <f t="shared" ca="1" si="827"/>
        <v>0.14624245727818516</v>
      </c>
      <c r="AM1002" s="36">
        <f t="shared" ca="1" si="828"/>
        <v>0.15750547946292229</v>
      </c>
      <c r="AN1002" s="36">
        <f t="shared" ca="1" si="829"/>
        <v>0.16848029214516702</v>
      </c>
      <c r="AO1002" s="36">
        <f t="shared" ca="1" si="830"/>
        <v>0.17915271337599975</v>
      </c>
    </row>
    <row r="1003" spans="2:41">
      <c r="B1003" s="33">
        <v>63</v>
      </c>
      <c r="C1003" s="36">
        <f t="shared" ca="1" si="819"/>
        <v>3.2229462095773325E-4</v>
      </c>
      <c r="D1003" s="36">
        <f t="shared" ca="1" si="831"/>
        <v>1.9558346399696546E-4</v>
      </c>
      <c r="E1003" s="36">
        <f t="shared" ca="1" si="832"/>
        <v>8.6079101314285277E-5</v>
      </c>
      <c r="F1003" s="36">
        <f t="shared" ca="1" si="833"/>
        <v>-4.7488055154865094E-16</v>
      </c>
      <c r="G1003" s="36">
        <f t="shared" ca="1" si="834"/>
        <v>1.2305694657710475E-17</v>
      </c>
      <c r="H1003" s="36">
        <f t="shared" ca="1" si="835"/>
        <v>3.0823867763762891E-16</v>
      </c>
      <c r="I1003" s="36">
        <f t="shared" ca="1" si="836"/>
        <v>-3.2092384305570931E-16</v>
      </c>
      <c r="J1003" s="36">
        <f t="shared" ca="1" si="837"/>
        <v>-3.0590764296678508E-16</v>
      </c>
      <c r="K1003" s="36">
        <f t="shared" ca="1" si="838"/>
        <v>-3.6781558701570738E-16</v>
      </c>
      <c r="L1003" s="36">
        <f t="shared" ca="1" si="839"/>
        <v>-8.447019125834565E-16</v>
      </c>
      <c r="M1003" s="36">
        <f t="shared" ca="1" si="840"/>
        <v>6.9166677593712755E-16</v>
      </c>
      <c r="N1003" s="36">
        <f t="shared" ca="1" si="841"/>
        <v>-6.9009468278702357E-16</v>
      </c>
      <c r="O1003" s="36">
        <f t="shared" ca="1" si="842"/>
        <v>8.67253317771155E-16</v>
      </c>
      <c r="P1003" s="36">
        <f t="shared" ca="1" si="843"/>
        <v>6.5540021326748743E-17</v>
      </c>
      <c r="Q1003" s="36">
        <f t="shared" ca="1" si="844"/>
        <v>2.2670667426671898E-16</v>
      </c>
      <c r="R1003" s="36">
        <f t="shared" ca="1" si="845"/>
        <v>-2.1276451195491319E-16</v>
      </c>
      <c r="S1003" s="36">
        <f t="shared" ca="1" si="846"/>
        <v>-7.8767287831071897E-16</v>
      </c>
      <c r="T1003" s="36">
        <f t="shared" ca="1" si="847"/>
        <v>1.9634901343712485E-16</v>
      </c>
      <c r="U1003" s="36">
        <f t="shared" ca="1" si="848"/>
        <v>9.5393528146137108E-16</v>
      </c>
      <c r="V1003" s="36">
        <f t="shared" ca="1" si="849"/>
        <v>-9.4976110309730188E-16</v>
      </c>
      <c r="W1003" s="36">
        <f t="shared" ca="1" si="850"/>
        <v>-9.3675067702747583E-17</v>
      </c>
      <c r="X1003" s="36">
        <f t="shared" ca="1" si="851"/>
        <v>2.2970493303253042E-4</v>
      </c>
      <c r="Y1003" s="36">
        <f t="shared" ca="1" si="852"/>
        <v>2.3759715215601542E-3</v>
      </c>
      <c r="Z1003" s="36">
        <f t="shared" ca="1" si="853"/>
        <v>6.912132325403446E-3</v>
      </c>
      <c r="AA1003" s="36">
        <f t="shared" ca="1" si="854"/>
        <v>1.3753379540876057E-2</v>
      </c>
      <c r="AB1003" s="36">
        <f t="shared" ca="1" si="855"/>
        <v>2.1861547931262191E-2</v>
      </c>
      <c r="AC1003" s="36">
        <f t="shared" ca="1" si="856"/>
        <v>3.1397966193428155E-2</v>
      </c>
      <c r="AD1003" s="36">
        <f t="shared" ca="1" si="857"/>
        <v>4.1564786637630871E-2</v>
      </c>
      <c r="AE1003" s="36">
        <f t="shared" ca="1" si="820"/>
        <v>5.260948221730434E-2</v>
      </c>
      <c r="AF1003" s="36">
        <f t="shared" ca="1" si="821"/>
        <v>6.3919964190024312E-2</v>
      </c>
      <c r="AG1003" s="36">
        <f t="shared" ca="1" si="822"/>
        <v>7.5564914199503619E-2</v>
      </c>
      <c r="AH1003" s="36">
        <f t="shared" ca="1" si="823"/>
        <v>8.7376315307023639E-2</v>
      </c>
      <c r="AI1003" s="36">
        <f t="shared" ca="1" si="824"/>
        <v>9.9157150434914409E-2</v>
      </c>
      <c r="AJ1003" s="36">
        <f t="shared" ca="1" si="825"/>
        <v>0.11089860293463703</v>
      </c>
      <c r="AK1003" s="36">
        <f t="shared" ca="1" si="826"/>
        <v>0.12259437303389026</v>
      </c>
      <c r="AL1003" s="36">
        <f t="shared" ca="1" si="827"/>
        <v>0.13408923615431348</v>
      </c>
      <c r="AM1003" s="36">
        <f t="shared" ca="1" si="828"/>
        <v>0.14535662026094226</v>
      </c>
      <c r="AN1003" s="36">
        <f t="shared" ca="1" si="829"/>
        <v>0.15637343425445419</v>
      </c>
      <c r="AO1003" s="36">
        <f t="shared" ca="1" si="830"/>
        <v>0.16711979562599977</v>
      </c>
    </row>
    <row r="1004" spans="2:41">
      <c r="B1004" s="33">
        <v>64</v>
      </c>
      <c r="C1004" s="36">
        <f t="shared" ca="1" si="819"/>
        <v>-6.5052130349130266E-17</v>
      </c>
      <c r="D1004" s="36">
        <f t="shared" ca="1" si="831"/>
        <v>-3.4361077351496849E-16</v>
      </c>
      <c r="E1004" s="36">
        <f t="shared" ca="1" si="832"/>
        <v>9.5980352571994887E-16</v>
      </c>
      <c r="F1004" s="36">
        <f t="shared" ca="1" si="833"/>
        <v>-4.7488055154865094E-16</v>
      </c>
      <c r="G1004" s="36">
        <f t="shared" ca="1" si="834"/>
        <v>1.2305694657710475E-17</v>
      </c>
      <c r="H1004" s="36">
        <f t="shared" ca="1" si="835"/>
        <v>3.0823867763762891E-16</v>
      </c>
      <c r="I1004" s="36">
        <f t="shared" ca="1" si="836"/>
        <v>-3.2092384305570931E-16</v>
      </c>
      <c r="J1004" s="36">
        <f t="shared" ca="1" si="837"/>
        <v>-3.0590764296678508E-16</v>
      </c>
      <c r="K1004" s="36">
        <f t="shared" ca="1" si="838"/>
        <v>-3.6781558701570738E-16</v>
      </c>
      <c r="L1004" s="36">
        <f t="shared" ca="1" si="839"/>
        <v>-8.447019125834565E-16</v>
      </c>
      <c r="M1004" s="36">
        <f t="shared" ca="1" si="840"/>
        <v>6.9166677593712755E-16</v>
      </c>
      <c r="N1004" s="36">
        <f t="shared" ca="1" si="841"/>
        <v>-6.9009468278702357E-16</v>
      </c>
      <c r="O1004" s="36">
        <f t="shared" ca="1" si="842"/>
        <v>8.67253317771155E-16</v>
      </c>
      <c r="P1004" s="36">
        <f t="shared" ca="1" si="843"/>
        <v>6.5540021326748743E-17</v>
      </c>
      <c r="Q1004" s="36">
        <f t="shared" ca="1" si="844"/>
        <v>2.2670667426671898E-16</v>
      </c>
      <c r="R1004" s="36">
        <f t="shared" ca="1" si="845"/>
        <v>-2.1276451195491319E-16</v>
      </c>
      <c r="S1004" s="36">
        <f t="shared" ca="1" si="846"/>
        <v>-7.8767287831071897E-16</v>
      </c>
      <c r="T1004" s="36">
        <f t="shared" ca="1" si="847"/>
        <v>1.9634901343712485E-16</v>
      </c>
      <c r="U1004" s="36">
        <f t="shared" ca="1" si="848"/>
        <v>9.5393528146137108E-16</v>
      </c>
      <c r="V1004" s="36">
        <f t="shared" ca="1" si="849"/>
        <v>-9.4976110309730188E-16</v>
      </c>
      <c r="W1004" s="36">
        <f t="shared" ca="1" si="850"/>
        <v>-9.3675067702747583E-17</v>
      </c>
      <c r="X1004" s="36">
        <f t="shared" ca="1" si="851"/>
        <v>1.0690775521793316E-15</v>
      </c>
      <c r="Y1004" s="36">
        <f t="shared" ca="1" si="852"/>
        <v>5.1862197256871342E-4</v>
      </c>
      <c r="Z1004" s="36">
        <f t="shared" ca="1" si="853"/>
        <v>3.1299961527559324E-3</v>
      </c>
      <c r="AA1004" s="36">
        <f t="shared" ca="1" si="854"/>
        <v>8.3665221647046522E-3</v>
      </c>
      <c r="AB1004" s="36">
        <f t="shared" ca="1" si="855"/>
        <v>1.5141094864618419E-2</v>
      </c>
      <c r="AC1004" s="36">
        <f t="shared" ca="1" si="856"/>
        <v>2.3574161362164607E-2</v>
      </c>
      <c r="AD1004" s="36">
        <f t="shared" ca="1" si="857"/>
        <v>3.2833583344999966E-2</v>
      </c>
      <c r="AE1004" s="36">
        <f t="shared" ca="1" si="820"/>
        <v>4.3137961801246322E-2</v>
      </c>
      <c r="AF1004" s="36">
        <f t="shared" ca="1" si="821"/>
        <v>5.3850812446834082E-2</v>
      </c>
      <c r="AG1004" s="36">
        <f t="shared" ca="1" si="822"/>
        <v>6.5020136200856712E-2</v>
      </c>
      <c r="AH1004" s="36">
        <f t="shared" ca="1" si="823"/>
        <v>7.6460331325238384E-2</v>
      </c>
      <c r="AI1004" s="36">
        <f t="shared" ca="1" si="824"/>
        <v>8.7959386417549468E-2</v>
      </c>
      <c r="AJ1004" s="36">
        <f t="shared" ca="1" si="825"/>
        <v>9.9495666214832607E-2</v>
      </c>
      <c r="AK1004" s="36">
        <f t="shared" ca="1" si="826"/>
        <v>0.11105188616373549</v>
      </c>
      <c r="AL1004" s="36">
        <f t="shared" ca="1" si="827"/>
        <v>0.12246338774239185</v>
      </c>
      <c r="AM1004" s="36">
        <f t="shared" ca="1" si="828"/>
        <v>0.13369548061120423</v>
      </c>
      <c r="AN1004" s="36">
        <f t="shared" ca="1" si="829"/>
        <v>0.14471807478474186</v>
      </c>
      <c r="AO1004" s="36">
        <f t="shared" ca="1" si="830"/>
        <v>0.15550524399199978</v>
      </c>
    </row>
    <row r="1005" spans="2:41">
      <c r="B1005" s="33">
        <v>65</v>
      </c>
      <c r="C1005" s="36">
        <f t="shared" ca="1" si="819"/>
        <v>-6.5052130349130266E-17</v>
      </c>
      <c r="D1005" s="36">
        <f t="shared" ca="1" si="831"/>
        <v>-3.4361077351496849E-16</v>
      </c>
      <c r="E1005" s="36">
        <f t="shared" ca="1" si="832"/>
        <v>9.5980352571994887E-16</v>
      </c>
      <c r="F1005" s="36">
        <f t="shared" ca="1" si="833"/>
        <v>-4.7488055154865094E-16</v>
      </c>
      <c r="G1005" s="36">
        <f t="shared" ca="1" si="834"/>
        <v>1.2305694657710475E-17</v>
      </c>
      <c r="H1005" s="36">
        <f t="shared" ca="1" si="835"/>
        <v>3.0823867763762891E-16</v>
      </c>
      <c r="I1005" s="36">
        <f t="shared" ca="1" si="836"/>
        <v>-3.2092384305570931E-16</v>
      </c>
      <c r="J1005" s="36">
        <f t="shared" ca="1" si="837"/>
        <v>-3.0590764296678508E-16</v>
      </c>
      <c r="K1005" s="36">
        <f t="shared" ca="1" si="838"/>
        <v>-3.6781558701570738E-16</v>
      </c>
      <c r="L1005" s="36">
        <f t="shared" ca="1" si="839"/>
        <v>-8.447019125834565E-16</v>
      </c>
      <c r="M1005" s="36">
        <f t="shared" ca="1" si="840"/>
        <v>6.9166677593712755E-16</v>
      </c>
      <c r="N1005" s="36">
        <f t="shared" ca="1" si="841"/>
        <v>-6.9009468278702357E-16</v>
      </c>
      <c r="O1005" s="36">
        <f t="shared" ca="1" si="842"/>
        <v>8.67253317771155E-16</v>
      </c>
      <c r="P1005" s="36">
        <f t="shared" ca="1" si="843"/>
        <v>6.5540021326748743E-17</v>
      </c>
      <c r="Q1005" s="36">
        <f t="shared" ca="1" si="844"/>
        <v>2.2670667426671898E-16</v>
      </c>
      <c r="R1005" s="36">
        <f t="shared" ca="1" si="845"/>
        <v>-2.1276451195491319E-16</v>
      </c>
      <c r="S1005" s="36">
        <f t="shared" ca="1" si="846"/>
        <v>-7.8767287831071897E-16</v>
      </c>
      <c r="T1005" s="36">
        <f t="shared" ca="1" si="847"/>
        <v>1.9634901343712485E-16</v>
      </c>
      <c r="U1005" s="36">
        <f t="shared" ca="1" si="848"/>
        <v>9.5393528146137108E-16</v>
      </c>
      <c r="V1005" s="36">
        <f t="shared" ca="1" si="849"/>
        <v>-9.4976110309730188E-16</v>
      </c>
      <c r="W1005" s="36">
        <f t="shared" ca="1" si="850"/>
        <v>-9.3675067702747583E-17</v>
      </c>
      <c r="X1005" s="36">
        <f t="shared" ca="1" si="851"/>
        <v>1.0690775521793316E-15</v>
      </c>
      <c r="Y1005" s="36">
        <f t="shared" ca="1" si="852"/>
        <v>3.5995512126518747E-17</v>
      </c>
      <c r="Z1005" s="36">
        <f t="shared" ca="1" si="853"/>
        <v>8.3617628101739089E-4</v>
      </c>
      <c r="AA1005" s="36">
        <f t="shared" ca="1" si="854"/>
        <v>4.3328878403906812E-3</v>
      </c>
      <c r="AB1005" s="36">
        <f t="shared" ca="1" si="855"/>
        <v>9.6533719151403255E-3</v>
      </c>
      <c r="AC1005" s="36">
        <f t="shared" ca="1" si="856"/>
        <v>1.68753284913567E-2</v>
      </c>
      <c r="AD1005" s="36">
        <f t="shared" ca="1" si="857"/>
        <v>2.5130740409840903E-2</v>
      </c>
      <c r="AE1005" s="36">
        <f t="shared" ca="1" si="820"/>
        <v>3.4607978714862764E-2</v>
      </c>
      <c r="AF1005" s="36">
        <f t="shared" ca="1" si="821"/>
        <v>4.4644997743363057E-2</v>
      </c>
      <c r="AG1005" s="36">
        <f t="shared" ca="1" si="822"/>
        <v>5.5268112965203633E-2</v>
      </c>
      <c r="AH1005" s="36">
        <f t="shared" ca="1" si="823"/>
        <v>6.627326882595333E-2</v>
      </c>
      <c r="AI1005" s="36">
        <f t="shared" ca="1" si="824"/>
        <v>7.7432705380212075E-2</v>
      </c>
      <c r="AJ1005" s="36">
        <f t="shared" ca="1" si="825"/>
        <v>8.8711312038346535E-2</v>
      </c>
      <c r="AK1005" s="36">
        <f t="shared" ca="1" si="826"/>
        <v>0.10008024589084871</v>
      </c>
      <c r="AL1005" s="36">
        <f t="shared" ca="1" si="827"/>
        <v>0.11136491204242026</v>
      </c>
      <c r="AM1005" s="36">
        <f t="shared" ca="1" si="828"/>
        <v>0.12252206051370823</v>
      </c>
      <c r="AN1005" s="36">
        <f t="shared" ca="1" si="829"/>
        <v>0.13351421373603004</v>
      </c>
      <c r="AO1005" s="36">
        <f t="shared" ca="1" si="830"/>
        <v>0.1443090584739998</v>
      </c>
    </row>
    <row r="1006" spans="2:41">
      <c r="B1006" s="33">
        <v>66</v>
      </c>
      <c r="C1006" s="36">
        <f t="shared" ca="1" si="819"/>
        <v>-6.5052130349130266E-17</v>
      </c>
      <c r="D1006" s="36">
        <f t="shared" ca="1" si="831"/>
        <v>-3.4361077351496849E-16</v>
      </c>
      <c r="E1006" s="36">
        <f t="shared" ca="1" si="832"/>
        <v>9.5980352571994887E-16</v>
      </c>
      <c r="F1006" s="36">
        <f t="shared" ca="1" si="833"/>
        <v>-4.7488055154865094E-16</v>
      </c>
      <c r="G1006" s="36">
        <f t="shared" ca="1" si="834"/>
        <v>1.2305694657710475E-17</v>
      </c>
      <c r="H1006" s="36">
        <f t="shared" ca="1" si="835"/>
        <v>3.0823867763762891E-16</v>
      </c>
      <c r="I1006" s="36">
        <f t="shared" ca="1" si="836"/>
        <v>-3.2092384305570931E-16</v>
      </c>
      <c r="J1006" s="36">
        <f t="shared" ca="1" si="837"/>
        <v>-3.0590764296678508E-16</v>
      </c>
      <c r="K1006" s="36">
        <f t="shared" ca="1" si="838"/>
        <v>-3.6781558701570738E-16</v>
      </c>
      <c r="L1006" s="36">
        <f t="shared" ca="1" si="839"/>
        <v>-8.447019125834565E-16</v>
      </c>
      <c r="M1006" s="36">
        <f t="shared" ca="1" si="840"/>
        <v>6.9166677593712755E-16</v>
      </c>
      <c r="N1006" s="36">
        <f t="shared" ca="1" si="841"/>
        <v>-6.9009468278702357E-16</v>
      </c>
      <c r="O1006" s="36">
        <f t="shared" ca="1" si="842"/>
        <v>8.67253317771155E-16</v>
      </c>
      <c r="P1006" s="36">
        <f t="shared" ca="1" si="843"/>
        <v>6.5540021326748743E-17</v>
      </c>
      <c r="Q1006" s="36">
        <f t="shared" ca="1" si="844"/>
        <v>2.2670667426671898E-16</v>
      </c>
      <c r="R1006" s="36">
        <f t="shared" ca="1" si="845"/>
        <v>-2.1276451195491319E-16</v>
      </c>
      <c r="S1006" s="36">
        <f t="shared" ca="1" si="846"/>
        <v>-7.8767287831071897E-16</v>
      </c>
      <c r="T1006" s="36">
        <f t="shared" ca="1" si="847"/>
        <v>1.9634901343712485E-16</v>
      </c>
      <c r="U1006" s="36">
        <f t="shared" ca="1" si="848"/>
        <v>9.5393528146137108E-16</v>
      </c>
      <c r="V1006" s="36">
        <f t="shared" ca="1" si="849"/>
        <v>-9.4976110309730188E-16</v>
      </c>
      <c r="W1006" s="36">
        <f t="shared" ca="1" si="850"/>
        <v>-9.3675067702747583E-17</v>
      </c>
      <c r="X1006" s="36">
        <f t="shared" ca="1" si="851"/>
        <v>1.0690775521793316E-15</v>
      </c>
      <c r="Y1006" s="36">
        <f t="shared" ca="1" si="852"/>
        <v>3.5995512126518747E-17</v>
      </c>
      <c r="Z1006" s="36">
        <f t="shared" ca="1" si="853"/>
        <v>3.0672710187822213E-5</v>
      </c>
      <c r="AA1006" s="36">
        <f t="shared" ca="1" si="854"/>
        <v>1.6524765679341437E-3</v>
      </c>
      <c r="AB1006" s="36">
        <f t="shared" ca="1" si="855"/>
        <v>5.3983790828279078E-3</v>
      </c>
      <c r="AC1006" s="36">
        <f t="shared" ca="1" si="856"/>
        <v>1.1301467581004438E-2</v>
      </c>
      <c r="AD1006" s="36">
        <f t="shared" ca="1" si="857"/>
        <v>1.8456257832153676E-2</v>
      </c>
      <c r="AE1006" s="36">
        <f t="shared" ca="1" si="820"/>
        <v>2.7019532958153673E-2</v>
      </c>
      <c r="AF1006" s="36">
        <f t="shared" ca="1" si="821"/>
        <v>3.6302520079611232E-2</v>
      </c>
      <c r="AG1006" s="36">
        <f t="shared" ca="1" si="822"/>
        <v>4.6308844492544375E-2</v>
      </c>
      <c r="AH1006" s="36">
        <f t="shared" ca="1" si="823"/>
        <v>5.6815127809168461E-2</v>
      </c>
      <c r="AI1006" s="36">
        <f t="shared" ca="1" si="824"/>
        <v>6.757710732290223E-2</v>
      </c>
      <c r="AJ1006" s="36">
        <f t="shared" ca="1" si="825"/>
        <v>7.8545540405178832E-2</v>
      </c>
      <c r="AK1006" s="36">
        <f t="shared" ca="1" si="826"/>
        <v>8.9679452215229952E-2</v>
      </c>
      <c r="AL1006" s="36">
        <f t="shared" ca="1" si="827"/>
        <v>0.10079380905439871</v>
      </c>
      <c r="AM1006" s="36">
        <f t="shared" ca="1" si="828"/>
        <v>0.11183635996845424</v>
      </c>
      <c r="AN1006" s="36">
        <f t="shared" ca="1" si="829"/>
        <v>0.12276185110831872</v>
      </c>
      <c r="AO1006" s="36">
        <f t="shared" ca="1" si="830"/>
        <v>0.13353123907199982</v>
      </c>
    </row>
    <row r="1007" spans="2:41">
      <c r="B1007" s="33">
        <v>67</v>
      </c>
      <c r="C1007" s="36">
        <f t="shared" ref="C1007:C1070" ca="1" si="858">C1006-AVERAGE(C803:C804)</f>
        <v>-6.5052130349130266E-17</v>
      </c>
      <c r="D1007" s="36">
        <f t="shared" ca="1" si="831"/>
        <v>-3.4361077351496849E-16</v>
      </c>
      <c r="E1007" s="36">
        <f t="shared" ca="1" si="832"/>
        <v>9.5980352571994887E-16</v>
      </c>
      <c r="F1007" s="36">
        <f t="shared" ca="1" si="833"/>
        <v>-4.7488055154865094E-16</v>
      </c>
      <c r="G1007" s="36">
        <f t="shared" ca="1" si="834"/>
        <v>1.2305694657710475E-17</v>
      </c>
      <c r="H1007" s="36">
        <f t="shared" ca="1" si="835"/>
        <v>3.0823867763762891E-16</v>
      </c>
      <c r="I1007" s="36">
        <f t="shared" ca="1" si="836"/>
        <v>-3.2092384305570931E-16</v>
      </c>
      <c r="J1007" s="36">
        <f t="shared" ca="1" si="837"/>
        <v>-3.0590764296678508E-16</v>
      </c>
      <c r="K1007" s="36">
        <f t="shared" ca="1" si="838"/>
        <v>-3.6781558701570738E-16</v>
      </c>
      <c r="L1007" s="36">
        <f t="shared" ca="1" si="839"/>
        <v>-8.447019125834565E-16</v>
      </c>
      <c r="M1007" s="36">
        <f t="shared" ca="1" si="840"/>
        <v>6.9166677593712755E-16</v>
      </c>
      <c r="N1007" s="36">
        <f t="shared" ca="1" si="841"/>
        <v>-6.9009468278702357E-16</v>
      </c>
      <c r="O1007" s="36">
        <f t="shared" ca="1" si="842"/>
        <v>8.67253317771155E-16</v>
      </c>
      <c r="P1007" s="36">
        <f t="shared" ca="1" si="843"/>
        <v>6.5540021326748743E-17</v>
      </c>
      <c r="Q1007" s="36">
        <f t="shared" ca="1" si="844"/>
        <v>2.2670667426671898E-16</v>
      </c>
      <c r="R1007" s="36">
        <f t="shared" ca="1" si="845"/>
        <v>-2.1276451195491319E-16</v>
      </c>
      <c r="S1007" s="36">
        <f t="shared" ca="1" si="846"/>
        <v>-7.8767287831071897E-16</v>
      </c>
      <c r="T1007" s="36">
        <f t="shared" ca="1" si="847"/>
        <v>1.9634901343712485E-16</v>
      </c>
      <c r="U1007" s="36">
        <f t="shared" ca="1" si="848"/>
        <v>9.5393528146137108E-16</v>
      </c>
      <c r="V1007" s="36">
        <f t="shared" ca="1" si="849"/>
        <v>-9.4976110309730188E-16</v>
      </c>
      <c r="W1007" s="36">
        <f t="shared" ca="1" si="850"/>
        <v>-9.3675067702747583E-17</v>
      </c>
      <c r="X1007" s="36">
        <f t="shared" ca="1" si="851"/>
        <v>1.0690775521793316E-15</v>
      </c>
      <c r="Y1007" s="36">
        <f t="shared" ca="1" si="852"/>
        <v>3.5995512126518747E-17</v>
      </c>
      <c r="Z1007" s="36">
        <f t="shared" ca="1" si="853"/>
        <v>2.8098454552677454E-16</v>
      </c>
      <c r="AA1007" s="36">
        <f t="shared" ca="1" si="854"/>
        <v>3.2528834733503982E-4</v>
      </c>
      <c r="AB1007" s="36">
        <f t="shared" ca="1" si="855"/>
        <v>2.3761163676811661E-3</v>
      </c>
      <c r="AC1007" s="36">
        <f t="shared" ca="1" si="856"/>
        <v>6.8525786311078186E-3</v>
      </c>
      <c r="AD1007" s="36">
        <f t="shared" ca="1" si="857"/>
        <v>1.2810135611938292E-2</v>
      </c>
      <c r="AE1007" s="36">
        <f t="shared" ca="1" si="820"/>
        <v>2.037262453111905E-2</v>
      </c>
      <c r="AF1007" s="36">
        <f t="shared" ca="1" si="821"/>
        <v>2.8823379455578606E-2</v>
      </c>
      <c r="AG1007" s="36">
        <f t="shared" ca="1" si="822"/>
        <v>3.8142330782878944E-2</v>
      </c>
      <c r="AH1007" s="36">
        <f t="shared" ca="1" si="823"/>
        <v>4.8085908274883793E-2</v>
      </c>
      <c r="AI1007" s="36">
        <f t="shared" ca="1" si="824"/>
        <v>5.839259224561992E-2</v>
      </c>
      <c r="AJ1007" s="36">
        <f t="shared" ca="1" si="825"/>
        <v>6.8998351315329484E-2</v>
      </c>
      <c r="AK1007" s="36">
        <f t="shared" ca="1" si="826"/>
        <v>7.984950513687919E-2</v>
      </c>
      <c r="AL1007" s="36">
        <f t="shared" ca="1" si="827"/>
        <v>9.0750078778327206E-2</v>
      </c>
      <c r="AM1007" s="36">
        <f t="shared" ca="1" si="828"/>
        <v>0.10163837897544228</v>
      </c>
      <c r="AN1007" s="36">
        <f t="shared" ca="1" si="829"/>
        <v>0.11246098690160791</v>
      </c>
      <c r="AO1007" s="36">
        <f t="shared" ca="1" si="830"/>
        <v>0.12317178578599984</v>
      </c>
    </row>
    <row r="1008" spans="2:41">
      <c r="B1008" s="33">
        <v>68</v>
      </c>
      <c r="C1008" s="36">
        <f t="shared" ca="1" si="858"/>
        <v>-6.5052130349130266E-17</v>
      </c>
      <c r="D1008" s="36">
        <f t="shared" ca="1" si="831"/>
        <v>-3.4361077351496849E-16</v>
      </c>
      <c r="E1008" s="36">
        <f t="shared" ca="1" si="832"/>
        <v>9.5980352571994887E-16</v>
      </c>
      <c r="F1008" s="36">
        <f t="shared" ca="1" si="833"/>
        <v>-4.7488055154865094E-16</v>
      </c>
      <c r="G1008" s="36">
        <f t="shared" ca="1" si="834"/>
        <v>1.2305694657710475E-17</v>
      </c>
      <c r="H1008" s="36">
        <f t="shared" ca="1" si="835"/>
        <v>3.0823867763762891E-16</v>
      </c>
      <c r="I1008" s="36">
        <f t="shared" ca="1" si="836"/>
        <v>-3.2092384305570931E-16</v>
      </c>
      <c r="J1008" s="36">
        <f t="shared" ca="1" si="837"/>
        <v>-3.0590764296678508E-16</v>
      </c>
      <c r="K1008" s="36">
        <f t="shared" ca="1" si="838"/>
        <v>-3.6781558701570738E-16</v>
      </c>
      <c r="L1008" s="36">
        <f t="shared" ca="1" si="839"/>
        <v>-8.447019125834565E-16</v>
      </c>
      <c r="M1008" s="36">
        <f t="shared" ca="1" si="840"/>
        <v>6.9166677593712755E-16</v>
      </c>
      <c r="N1008" s="36">
        <f t="shared" ca="1" si="841"/>
        <v>-6.9009468278702357E-16</v>
      </c>
      <c r="O1008" s="36">
        <f t="shared" ca="1" si="842"/>
        <v>8.67253317771155E-16</v>
      </c>
      <c r="P1008" s="36">
        <f t="shared" ca="1" si="843"/>
        <v>6.5540021326748743E-17</v>
      </c>
      <c r="Q1008" s="36">
        <f t="shared" ca="1" si="844"/>
        <v>2.2670667426671898E-16</v>
      </c>
      <c r="R1008" s="36">
        <f t="shared" ca="1" si="845"/>
        <v>-2.1276451195491319E-16</v>
      </c>
      <c r="S1008" s="36">
        <f t="shared" ca="1" si="846"/>
        <v>-7.8767287831071897E-16</v>
      </c>
      <c r="T1008" s="36">
        <f t="shared" ca="1" si="847"/>
        <v>1.9634901343712485E-16</v>
      </c>
      <c r="U1008" s="36">
        <f t="shared" ca="1" si="848"/>
        <v>9.5393528146137108E-16</v>
      </c>
      <c r="V1008" s="36">
        <f t="shared" ca="1" si="849"/>
        <v>-9.4976110309730188E-16</v>
      </c>
      <c r="W1008" s="36">
        <f t="shared" ca="1" si="850"/>
        <v>-9.3675067702747583E-17</v>
      </c>
      <c r="X1008" s="36">
        <f t="shared" ca="1" si="851"/>
        <v>1.0690775521793316E-15</v>
      </c>
      <c r="Y1008" s="36">
        <f t="shared" ca="1" si="852"/>
        <v>3.5995512126518747E-17</v>
      </c>
      <c r="Z1008" s="36">
        <f t="shared" ca="1" si="853"/>
        <v>2.8098454552677454E-16</v>
      </c>
      <c r="AA1008" s="36">
        <f t="shared" ca="1" si="854"/>
        <v>-1.537940781670688E-16</v>
      </c>
      <c r="AB1008" s="36">
        <f t="shared" ca="1" si="855"/>
        <v>5.8658376970010064E-4</v>
      </c>
      <c r="AC1008" s="36">
        <f t="shared" ca="1" si="856"/>
        <v>3.5286616416668436E-3</v>
      </c>
      <c r="AD1008" s="36">
        <f t="shared" ca="1" si="857"/>
        <v>8.1923737491947472E-3</v>
      </c>
      <c r="AE1008" s="36">
        <f t="shared" ca="1" si="820"/>
        <v>1.4667253433758893E-2</v>
      </c>
      <c r="AF1008" s="36">
        <f t="shared" ca="1" si="821"/>
        <v>2.2207575871265182E-2</v>
      </c>
      <c r="AG1008" s="36">
        <f t="shared" ca="1" si="822"/>
        <v>3.0768571836207338E-2</v>
      </c>
      <c r="AH1008" s="36">
        <f t="shared" ca="1" si="823"/>
        <v>4.0085610223099317E-2</v>
      </c>
      <c r="AI1008" s="36">
        <f t="shared" ca="1" si="824"/>
        <v>4.9879160148365152E-2</v>
      </c>
      <c r="AJ1008" s="36">
        <f t="shared" ca="1" si="825"/>
        <v>6.0069744768798491E-2</v>
      </c>
      <c r="AK1008" s="36">
        <f t="shared" ca="1" si="826"/>
        <v>7.0590404655796427E-2</v>
      </c>
      <c r="AL1008" s="36">
        <f t="shared" ca="1" si="827"/>
        <v>8.1233721214205745E-2</v>
      </c>
      <c r="AM1008" s="36">
        <f t="shared" ca="1" si="828"/>
        <v>9.1928117534672338E-2</v>
      </c>
      <c r="AN1008" s="36">
        <f t="shared" ca="1" si="829"/>
        <v>0.10261162111589761</v>
      </c>
      <c r="AO1008" s="36">
        <f t="shared" ca="1" si="830"/>
        <v>0.11323069861599985</v>
      </c>
    </row>
    <row r="1009" spans="2:41">
      <c r="B1009" s="33">
        <v>69</v>
      </c>
      <c r="C1009" s="36">
        <f t="shared" ca="1" si="858"/>
        <v>-6.5052130349130266E-17</v>
      </c>
      <c r="D1009" s="36">
        <f t="shared" ca="1" si="831"/>
        <v>-3.4361077351496849E-16</v>
      </c>
      <c r="E1009" s="36">
        <f t="shared" ca="1" si="832"/>
        <v>9.5980352571994887E-16</v>
      </c>
      <c r="F1009" s="36">
        <f t="shared" ca="1" si="833"/>
        <v>-4.7488055154865094E-16</v>
      </c>
      <c r="G1009" s="36">
        <f t="shared" ca="1" si="834"/>
        <v>1.2305694657710475E-17</v>
      </c>
      <c r="H1009" s="36">
        <f t="shared" ca="1" si="835"/>
        <v>3.0823867763762891E-16</v>
      </c>
      <c r="I1009" s="36">
        <f t="shared" ca="1" si="836"/>
        <v>-3.2092384305570931E-16</v>
      </c>
      <c r="J1009" s="36">
        <f t="shared" ca="1" si="837"/>
        <v>-3.0590764296678508E-16</v>
      </c>
      <c r="K1009" s="36">
        <f t="shared" ca="1" si="838"/>
        <v>-3.6781558701570738E-16</v>
      </c>
      <c r="L1009" s="36">
        <f t="shared" ca="1" si="839"/>
        <v>-8.447019125834565E-16</v>
      </c>
      <c r="M1009" s="36">
        <f t="shared" ca="1" si="840"/>
        <v>6.9166677593712755E-16</v>
      </c>
      <c r="N1009" s="36">
        <f t="shared" ca="1" si="841"/>
        <v>-6.9009468278702357E-16</v>
      </c>
      <c r="O1009" s="36">
        <f t="shared" ca="1" si="842"/>
        <v>8.67253317771155E-16</v>
      </c>
      <c r="P1009" s="36">
        <f t="shared" ca="1" si="843"/>
        <v>6.5540021326748743E-17</v>
      </c>
      <c r="Q1009" s="36">
        <f t="shared" ca="1" si="844"/>
        <v>2.2670667426671898E-16</v>
      </c>
      <c r="R1009" s="36">
        <f t="shared" ca="1" si="845"/>
        <v>-2.1276451195491319E-16</v>
      </c>
      <c r="S1009" s="36">
        <f t="shared" ca="1" si="846"/>
        <v>-7.8767287831071897E-16</v>
      </c>
      <c r="T1009" s="36">
        <f t="shared" ca="1" si="847"/>
        <v>1.9634901343712485E-16</v>
      </c>
      <c r="U1009" s="36">
        <f t="shared" ca="1" si="848"/>
        <v>9.5393528146137108E-16</v>
      </c>
      <c r="V1009" s="36">
        <f t="shared" ca="1" si="849"/>
        <v>-9.4976110309730188E-16</v>
      </c>
      <c r="W1009" s="36">
        <f t="shared" ca="1" si="850"/>
        <v>-9.3675067702747583E-17</v>
      </c>
      <c r="X1009" s="36">
        <f t="shared" ca="1" si="851"/>
        <v>1.0690775521793316E-15</v>
      </c>
      <c r="Y1009" s="36">
        <f t="shared" ca="1" si="852"/>
        <v>3.5995512126518747E-17</v>
      </c>
      <c r="Z1009" s="36">
        <f t="shared" ca="1" si="853"/>
        <v>2.8098454552677454E-16</v>
      </c>
      <c r="AA1009" s="36">
        <f t="shared" ca="1" si="854"/>
        <v>-1.537940781670688E-16</v>
      </c>
      <c r="AB1009" s="36">
        <f t="shared" ca="1" si="855"/>
        <v>9.8705765783080324E-16</v>
      </c>
      <c r="AC1009" s="36">
        <f t="shared" ca="1" si="856"/>
        <v>1.3297166126815122E-3</v>
      </c>
      <c r="AD1009" s="36">
        <f t="shared" ca="1" si="857"/>
        <v>4.6029722439230427E-3</v>
      </c>
      <c r="AE1009" s="36">
        <f t="shared" ca="1" si="820"/>
        <v>9.9034196660732019E-3</v>
      </c>
      <c r="AF1009" s="36">
        <f t="shared" ca="1" si="821"/>
        <v>1.6455109326670957E-2</v>
      </c>
      <c r="AG1009" s="36">
        <f t="shared" ca="1" si="822"/>
        <v>2.4187567652529555E-2</v>
      </c>
      <c r="AH1009" s="36">
        <f t="shared" ca="1" si="823"/>
        <v>3.2814233653815042E-2</v>
      </c>
      <c r="AI1009" s="36">
        <f t="shared" ca="1" si="824"/>
        <v>4.2036811031137926E-2</v>
      </c>
      <c r="AJ1009" s="36">
        <f t="shared" ca="1" si="825"/>
        <v>5.1759720765585854E-2</v>
      </c>
      <c r="AK1009" s="36">
        <f t="shared" ca="1" si="826"/>
        <v>6.1902150771981662E-2</v>
      </c>
      <c r="AL1009" s="36">
        <f t="shared" ca="1" si="827"/>
        <v>7.2244736362034323E-2</v>
      </c>
      <c r="AM1009" s="36">
        <f t="shared" ca="1" si="828"/>
        <v>8.2705575646144405E-2</v>
      </c>
      <c r="AN1009" s="36">
        <f t="shared" ca="1" si="829"/>
        <v>9.3213753751187817E-2</v>
      </c>
      <c r="AO1009" s="36">
        <f t="shared" ca="1" si="830"/>
        <v>0.10370797756199987</v>
      </c>
    </row>
    <row r="1010" spans="2:41">
      <c r="B1010" s="33">
        <v>70</v>
      </c>
      <c r="C1010" s="36">
        <f t="shared" ca="1" si="858"/>
        <v>-6.5052130349130266E-17</v>
      </c>
      <c r="D1010" s="36">
        <f t="shared" ca="1" si="831"/>
        <v>-3.4361077351496849E-16</v>
      </c>
      <c r="E1010" s="36">
        <f t="shared" ca="1" si="832"/>
        <v>9.5980352571994887E-16</v>
      </c>
      <c r="F1010" s="36">
        <f t="shared" ca="1" si="833"/>
        <v>-4.7488055154865094E-16</v>
      </c>
      <c r="G1010" s="36">
        <f t="shared" ca="1" si="834"/>
        <v>1.2305694657710475E-17</v>
      </c>
      <c r="H1010" s="36">
        <f t="shared" ca="1" si="835"/>
        <v>3.0823867763762891E-16</v>
      </c>
      <c r="I1010" s="36">
        <f t="shared" ca="1" si="836"/>
        <v>-3.2092384305570931E-16</v>
      </c>
      <c r="J1010" s="36">
        <f t="shared" ca="1" si="837"/>
        <v>-3.0590764296678508E-16</v>
      </c>
      <c r="K1010" s="36">
        <f t="shared" ca="1" si="838"/>
        <v>-3.6781558701570738E-16</v>
      </c>
      <c r="L1010" s="36">
        <f t="shared" ca="1" si="839"/>
        <v>-8.447019125834565E-16</v>
      </c>
      <c r="M1010" s="36">
        <f t="shared" ca="1" si="840"/>
        <v>6.9166677593712755E-16</v>
      </c>
      <c r="N1010" s="36">
        <f t="shared" ca="1" si="841"/>
        <v>-6.9009468278702357E-16</v>
      </c>
      <c r="O1010" s="36">
        <f t="shared" ca="1" si="842"/>
        <v>8.67253317771155E-16</v>
      </c>
      <c r="P1010" s="36">
        <f t="shared" ca="1" si="843"/>
        <v>6.5540021326748743E-17</v>
      </c>
      <c r="Q1010" s="36">
        <f t="shared" ca="1" si="844"/>
        <v>2.2670667426671898E-16</v>
      </c>
      <c r="R1010" s="36">
        <f t="shared" ca="1" si="845"/>
        <v>-2.1276451195491319E-16</v>
      </c>
      <c r="S1010" s="36">
        <f t="shared" ca="1" si="846"/>
        <v>-7.8767287831071897E-16</v>
      </c>
      <c r="T1010" s="36">
        <f t="shared" ca="1" si="847"/>
        <v>1.9634901343712485E-16</v>
      </c>
      <c r="U1010" s="36">
        <f t="shared" ca="1" si="848"/>
        <v>9.5393528146137108E-16</v>
      </c>
      <c r="V1010" s="36">
        <f t="shared" ca="1" si="849"/>
        <v>-9.4976110309730188E-16</v>
      </c>
      <c r="W1010" s="36">
        <f t="shared" ca="1" si="850"/>
        <v>-9.3675067702747583E-17</v>
      </c>
      <c r="X1010" s="36">
        <f t="shared" ca="1" si="851"/>
        <v>1.0690775521793316E-15</v>
      </c>
      <c r="Y1010" s="36">
        <f t="shared" ca="1" si="852"/>
        <v>3.5995512126518747E-17</v>
      </c>
      <c r="Z1010" s="36">
        <f t="shared" ca="1" si="853"/>
        <v>2.8098454552677454E-16</v>
      </c>
      <c r="AA1010" s="36">
        <f t="shared" ca="1" si="854"/>
        <v>-1.537940781670688E-16</v>
      </c>
      <c r="AB1010" s="36">
        <f t="shared" ca="1" si="855"/>
        <v>9.8705765783080324E-16</v>
      </c>
      <c r="AC1010" s="36">
        <f t="shared" ca="1" si="856"/>
        <v>2.5574354415182463E-4</v>
      </c>
      <c r="AD1010" s="36">
        <f t="shared" ca="1" si="857"/>
        <v>2.0419310961231783E-3</v>
      </c>
      <c r="AE1010" s="36">
        <f t="shared" ca="1" si="820"/>
        <v>6.0811232280619772E-3</v>
      </c>
      <c r="AF1010" s="36">
        <f t="shared" ca="1" si="821"/>
        <v>1.1565979821795934E-2</v>
      </c>
      <c r="AG1010" s="36">
        <f t="shared" ca="1" si="822"/>
        <v>1.8399318231845596E-2</v>
      </c>
      <c r="AH1010" s="36">
        <f t="shared" ca="1" si="823"/>
        <v>2.6271778567030959E-2</v>
      </c>
      <c r="AI1010" s="36">
        <f t="shared" ca="1" si="824"/>
        <v>3.4865544893938241E-2</v>
      </c>
      <c r="AJ1010" s="36">
        <f t="shared" ca="1" si="825"/>
        <v>4.4068279305691571E-2</v>
      </c>
      <c r="AK1010" s="36">
        <f t="shared" ca="1" si="826"/>
        <v>5.3784743485434904E-2</v>
      </c>
      <c r="AL1010" s="36">
        <f t="shared" ca="1" si="827"/>
        <v>6.3783124221812953E-2</v>
      </c>
      <c r="AM1010" s="36">
        <f t="shared" ca="1" si="828"/>
        <v>7.3970753309858486E-2</v>
      </c>
      <c r="AN1010" s="36">
        <f t="shared" ca="1" si="829"/>
        <v>8.4267384807478529E-2</v>
      </c>
      <c r="AO1010" s="36">
        <f t="shared" ca="1" si="830"/>
        <v>9.4603622623999892E-2</v>
      </c>
    </row>
    <row r="1011" spans="2:41">
      <c r="B1011" s="33">
        <v>71</v>
      </c>
      <c r="C1011" s="36">
        <f t="shared" ca="1" si="858"/>
        <v>-6.5052130349130266E-17</v>
      </c>
      <c r="D1011" s="36">
        <f t="shared" ca="1" si="831"/>
        <v>-3.4361077351496849E-16</v>
      </c>
      <c r="E1011" s="36">
        <f t="shared" ca="1" si="832"/>
        <v>9.5980352571994887E-16</v>
      </c>
      <c r="F1011" s="36">
        <f t="shared" ca="1" si="833"/>
        <v>-4.7488055154865094E-16</v>
      </c>
      <c r="G1011" s="36">
        <f t="shared" ca="1" si="834"/>
        <v>1.2305694657710475E-17</v>
      </c>
      <c r="H1011" s="36">
        <f t="shared" ca="1" si="835"/>
        <v>3.0823867763762891E-16</v>
      </c>
      <c r="I1011" s="36">
        <f t="shared" ca="1" si="836"/>
        <v>-3.2092384305570931E-16</v>
      </c>
      <c r="J1011" s="36">
        <f t="shared" ca="1" si="837"/>
        <v>-3.0590764296678508E-16</v>
      </c>
      <c r="K1011" s="36">
        <f t="shared" ca="1" si="838"/>
        <v>-3.6781558701570738E-16</v>
      </c>
      <c r="L1011" s="36">
        <f t="shared" ca="1" si="839"/>
        <v>-8.447019125834565E-16</v>
      </c>
      <c r="M1011" s="36">
        <f t="shared" ca="1" si="840"/>
        <v>6.9166677593712755E-16</v>
      </c>
      <c r="N1011" s="36">
        <f t="shared" ca="1" si="841"/>
        <v>-6.9009468278702357E-16</v>
      </c>
      <c r="O1011" s="36">
        <f t="shared" ca="1" si="842"/>
        <v>8.67253317771155E-16</v>
      </c>
      <c r="P1011" s="36">
        <f t="shared" ca="1" si="843"/>
        <v>6.5540021326748743E-17</v>
      </c>
      <c r="Q1011" s="36">
        <f t="shared" ca="1" si="844"/>
        <v>2.2670667426671898E-16</v>
      </c>
      <c r="R1011" s="36">
        <f t="shared" ca="1" si="845"/>
        <v>-2.1276451195491319E-16</v>
      </c>
      <c r="S1011" s="36">
        <f t="shared" ca="1" si="846"/>
        <v>-7.8767287831071897E-16</v>
      </c>
      <c r="T1011" s="36">
        <f t="shared" ca="1" si="847"/>
        <v>1.9634901343712485E-16</v>
      </c>
      <c r="U1011" s="36">
        <f t="shared" ca="1" si="848"/>
        <v>9.5393528146137108E-16</v>
      </c>
      <c r="V1011" s="36">
        <f t="shared" ca="1" si="849"/>
        <v>-9.4976110309730188E-16</v>
      </c>
      <c r="W1011" s="36">
        <f t="shared" ca="1" si="850"/>
        <v>-9.3675067702747583E-17</v>
      </c>
      <c r="X1011" s="36">
        <f t="shared" ca="1" si="851"/>
        <v>1.0690775521793316E-15</v>
      </c>
      <c r="Y1011" s="36">
        <f t="shared" ca="1" si="852"/>
        <v>3.5995512126518747E-17</v>
      </c>
      <c r="Z1011" s="36">
        <f t="shared" ca="1" si="853"/>
        <v>2.8098454552677454E-16</v>
      </c>
      <c r="AA1011" s="36">
        <f t="shared" ca="1" si="854"/>
        <v>-1.537940781670688E-16</v>
      </c>
      <c r="AB1011" s="36">
        <f t="shared" ca="1" si="855"/>
        <v>9.8705765783080324E-16</v>
      </c>
      <c r="AC1011" s="36">
        <f t="shared" ca="1" si="856"/>
        <v>8.9181049697795167E-16</v>
      </c>
      <c r="AD1011" s="36">
        <f t="shared" ca="1" si="857"/>
        <v>5.0925030579515411E-4</v>
      </c>
      <c r="AE1011" s="36">
        <f t="shared" ca="1" si="820"/>
        <v>3.2003641197252191E-3</v>
      </c>
      <c r="AF1011" s="36">
        <f t="shared" ca="1" si="821"/>
        <v>7.5401873566401118E-3</v>
      </c>
      <c r="AG1011" s="36">
        <f t="shared" ca="1" si="822"/>
        <v>1.3403823574155463E-2</v>
      </c>
      <c r="AH1011" s="36">
        <f t="shared" ca="1" si="823"/>
        <v>2.045824496274707E-2</v>
      </c>
      <c r="AI1011" s="36">
        <f t="shared" ca="1" si="824"/>
        <v>2.8365361736766098E-2</v>
      </c>
      <c r="AJ1011" s="36">
        <f t="shared" ca="1" si="825"/>
        <v>3.6995420389115644E-2</v>
      </c>
      <c r="AK1011" s="36">
        <f t="shared" ca="1" si="826"/>
        <v>4.6238182796156144E-2</v>
      </c>
      <c r="AL1011" s="36">
        <f t="shared" ca="1" si="827"/>
        <v>5.5848884793541623E-2</v>
      </c>
      <c r="AM1011" s="36">
        <f t="shared" ca="1" si="828"/>
        <v>6.5723650525814581E-2</v>
      </c>
      <c r="AN1011" s="36">
        <f t="shared" ca="1" si="829"/>
        <v>7.5772514284769762E-2</v>
      </c>
      <c r="AO1011" s="36">
        <f t="shared" ca="1" si="830"/>
        <v>8.5917633801999918E-2</v>
      </c>
    </row>
    <row r="1012" spans="2:41">
      <c r="B1012" s="33">
        <v>72</v>
      </c>
      <c r="C1012" s="36">
        <f t="shared" ca="1" si="858"/>
        <v>-6.5052130349130266E-17</v>
      </c>
      <c r="D1012" s="36">
        <f t="shared" ca="1" si="831"/>
        <v>-3.4361077351496849E-16</v>
      </c>
      <c r="E1012" s="36">
        <f t="shared" ca="1" si="832"/>
        <v>9.5980352571994887E-16</v>
      </c>
      <c r="F1012" s="36">
        <f t="shared" ca="1" si="833"/>
        <v>-4.7488055154865094E-16</v>
      </c>
      <c r="G1012" s="36">
        <f t="shared" ca="1" si="834"/>
        <v>1.2305694657710475E-17</v>
      </c>
      <c r="H1012" s="36">
        <f t="shared" ca="1" si="835"/>
        <v>3.0823867763762891E-16</v>
      </c>
      <c r="I1012" s="36">
        <f t="shared" ca="1" si="836"/>
        <v>-3.2092384305570931E-16</v>
      </c>
      <c r="J1012" s="36">
        <f t="shared" ca="1" si="837"/>
        <v>-3.0590764296678508E-16</v>
      </c>
      <c r="K1012" s="36">
        <f t="shared" ca="1" si="838"/>
        <v>-3.6781558701570738E-16</v>
      </c>
      <c r="L1012" s="36">
        <f t="shared" ca="1" si="839"/>
        <v>-8.447019125834565E-16</v>
      </c>
      <c r="M1012" s="36">
        <f t="shared" ca="1" si="840"/>
        <v>6.9166677593712755E-16</v>
      </c>
      <c r="N1012" s="36">
        <f t="shared" ca="1" si="841"/>
        <v>-6.9009468278702357E-16</v>
      </c>
      <c r="O1012" s="36">
        <f t="shared" ca="1" si="842"/>
        <v>8.67253317771155E-16</v>
      </c>
      <c r="P1012" s="36">
        <f t="shared" ca="1" si="843"/>
        <v>6.5540021326748743E-17</v>
      </c>
      <c r="Q1012" s="36">
        <f t="shared" ca="1" si="844"/>
        <v>2.2670667426671898E-16</v>
      </c>
      <c r="R1012" s="36">
        <f t="shared" ca="1" si="845"/>
        <v>-2.1276451195491319E-16</v>
      </c>
      <c r="S1012" s="36">
        <f t="shared" ca="1" si="846"/>
        <v>-7.8767287831071897E-16</v>
      </c>
      <c r="T1012" s="36">
        <f t="shared" ca="1" si="847"/>
        <v>1.9634901343712485E-16</v>
      </c>
      <c r="U1012" s="36">
        <f t="shared" ca="1" si="848"/>
        <v>9.5393528146137108E-16</v>
      </c>
      <c r="V1012" s="36">
        <f t="shared" ca="1" si="849"/>
        <v>-9.4976110309730188E-16</v>
      </c>
      <c r="W1012" s="36">
        <f t="shared" ca="1" si="850"/>
        <v>-9.3675067702747583E-17</v>
      </c>
      <c r="X1012" s="36">
        <f t="shared" ca="1" si="851"/>
        <v>1.0690775521793316E-15</v>
      </c>
      <c r="Y1012" s="36">
        <f t="shared" ca="1" si="852"/>
        <v>3.5995512126518747E-17</v>
      </c>
      <c r="Z1012" s="36">
        <f t="shared" ca="1" si="853"/>
        <v>2.8098454552677454E-16</v>
      </c>
      <c r="AA1012" s="36">
        <f t="shared" ca="1" si="854"/>
        <v>-1.537940781670688E-16</v>
      </c>
      <c r="AB1012" s="36">
        <f t="shared" ca="1" si="855"/>
        <v>9.8705765783080324E-16</v>
      </c>
      <c r="AC1012" s="36">
        <f t="shared" ca="1" si="856"/>
        <v>8.9181049697795167E-16</v>
      </c>
      <c r="AD1012" s="36">
        <f t="shared" ca="1" si="857"/>
        <v>-8.9793623925249477E-16</v>
      </c>
      <c r="AE1012" s="36">
        <f t="shared" ref="AE1012:AE1075" ca="1" si="859">AE1011-AVERAGE(AE808:AE809)</f>
        <v>1.2611423410629273E-3</v>
      </c>
      <c r="AF1012" s="36">
        <f t="shared" ref="AF1012:AF1075" ca="1" si="860">AF1011-AVERAGE(AF808:AF809)</f>
        <v>4.3777319312034903E-3</v>
      </c>
      <c r="AG1012" s="36">
        <f t="shared" ref="AG1012:AG1075" ca="1" si="861">AG1011-AVERAGE(AG808:AG809)</f>
        <v>9.2010836794591544E-3</v>
      </c>
      <c r="AH1012" s="36">
        <f t="shared" ref="AH1012:AH1075" ca="1" si="862">AH1011-AVERAGE(AH808:AH809)</f>
        <v>1.5373632840963379E-2</v>
      </c>
      <c r="AI1012" s="36">
        <f t="shared" ref="AI1012:AI1075" ca="1" si="863">AI1011-AVERAGE(AI808:AI809)</f>
        <v>2.2536261559621497E-2</v>
      </c>
      <c r="AJ1012" s="36">
        <f t="shared" ref="AJ1012:AJ1075" ca="1" si="864">AJ1011-AVERAGE(AJ808:AJ809)</f>
        <v>3.0541144015858071E-2</v>
      </c>
      <c r="AK1012" s="36">
        <f t="shared" ref="AK1012:AK1075" ca="1" si="865">AK1011-AVERAGE(AK808:AK809)</f>
        <v>3.926246870414539E-2</v>
      </c>
      <c r="AL1012" s="36">
        <f t="shared" ref="AL1012:AL1075" ca="1" si="866">AL1011-AVERAGE(AL808:AL809)</f>
        <v>4.8442018077220338E-2</v>
      </c>
      <c r="AM1012" s="36">
        <f t="shared" ref="AM1012:AM1075" ca="1" si="867">AM1011-AVERAGE(AM808:AM809)</f>
        <v>5.7964267294012696E-2</v>
      </c>
      <c r="AN1012" s="36">
        <f t="shared" ref="AN1012:AN1075" ca="1" si="868">AN1011-AVERAGE(AN808:AN809)</f>
        <v>6.7729142183061503E-2</v>
      </c>
      <c r="AO1012" s="36">
        <f t="shared" ref="AO1012:AO1075" ca="1" si="869">AO1011-AVERAGE(AO808:AO809)</f>
        <v>7.7650011095999935E-2</v>
      </c>
    </row>
    <row r="1013" spans="2:41">
      <c r="B1013" s="33">
        <v>73</v>
      </c>
      <c r="C1013" s="36">
        <f t="shared" ca="1" si="858"/>
        <v>-6.5052130349130266E-17</v>
      </c>
      <c r="D1013" s="36">
        <f t="shared" ref="D1013:D1076" ca="1" si="870">D1012-AVERAGE(D809:D810)</f>
        <v>-3.4361077351496849E-16</v>
      </c>
      <c r="E1013" s="36">
        <f t="shared" ref="E1013:E1076" ca="1" si="871">E1012-AVERAGE(E809:E810)</f>
        <v>9.5980352571994887E-16</v>
      </c>
      <c r="F1013" s="36">
        <f t="shared" ref="F1013:F1076" ca="1" si="872">F1012-AVERAGE(F809:F810)</f>
        <v>-4.7488055154865094E-16</v>
      </c>
      <c r="G1013" s="36">
        <f t="shared" ref="G1013:G1076" ca="1" si="873">G1012-AVERAGE(G809:G810)</f>
        <v>1.2305694657710475E-17</v>
      </c>
      <c r="H1013" s="36">
        <f t="shared" ref="H1013:H1076" ca="1" si="874">H1012-AVERAGE(H809:H810)</f>
        <v>3.0823867763762891E-16</v>
      </c>
      <c r="I1013" s="36">
        <f t="shared" ref="I1013:I1076" ca="1" si="875">I1012-AVERAGE(I809:I810)</f>
        <v>-3.2092384305570931E-16</v>
      </c>
      <c r="J1013" s="36">
        <f t="shared" ref="J1013:J1076" ca="1" si="876">J1012-AVERAGE(J809:J810)</f>
        <v>-3.0590764296678508E-16</v>
      </c>
      <c r="K1013" s="36">
        <f t="shared" ref="K1013:K1076" ca="1" si="877">K1012-AVERAGE(K809:K810)</f>
        <v>-3.6781558701570738E-16</v>
      </c>
      <c r="L1013" s="36">
        <f t="shared" ref="L1013:L1076" ca="1" si="878">L1012-AVERAGE(L809:L810)</f>
        <v>-8.447019125834565E-16</v>
      </c>
      <c r="M1013" s="36">
        <f t="shared" ref="M1013:M1076" ca="1" si="879">M1012-AVERAGE(M809:M810)</f>
        <v>6.9166677593712755E-16</v>
      </c>
      <c r="N1013" s="36">
        <f t="shared" ref="N1013:N1076" ca="1" si="880">N1012-AVERAGE(N809:N810)</f>
        <v>-6.9009468278702357E-16</v>
      </c>
      <c r="O1013" s="36">
        <f t="shared" ref="O1013:O1076" ca="1" si="881">O1012-AVERAGE(O809:O810)</f>
        <v>8.67253317771155E-16</v>
      </c>
      <c r="P1013" s="36">
        <f t="shared" ref="P1013:P1076" ca="1" si="882">P1012-AVERAGE(P809:P810)</f>
        <v>6.5540021326748743E-17</v>
      </c>
      <c r="Q1013" s="36">
        <f t="shared" ref="Q1013:Q1076" ca="1" si="883">Q1012-AVERAGE(Q809:Q810)</f>
        <v>2.2670667426671898E-16</v>
      </c>
      <c r="R1013" s="36">
        <f t="shared" ref="R1013:R1076" ca="1" si="884">R1012-AVERAGE(R809:R810)</f>
        <v>-2.1276451195491319E-16</v>
      </c>
      <c r="S1013" s="36">
        <f t="shared" ref="S1013:S1076" ca="1" si="885">S1012-AVERAGE(S809:S810)</f>
        <v>-7.8767287831071897E-16</v>
      </c>
      <c r="T1013" s="36">
        <f t="shared" ref="T1013:T1076" ca="1" si="886">T1012-AVERAGE(T809:T810)</f>
        <v>1.9634901343712485E-16</v>
      </c>
      <c r="U1013" s="36">
        <f t="shared" ref="U1013:U1076" ca="1" si="887">U1012-AVERAGE(U809:U810)</f>
        <v>9.5393528146137108E-16</v>
      </c>
      <c r="V1013" s="36">
        <f t="shared" ref="V1013:V1076" ca="1" si="888">V1012-AVERAGE(V809:V810)</f>
        <v>-9.4976110309730188E-16</v>
      </c>
      <c r="W1013" s="36">
        <f t="shared" ref="W1013:W1076" ca="1" si="889">W1012-AVERAGE(W809:W810)</f>
        <v>-9.3675067702747583E-17</v>
      </c>
      <c r="X1013" s="36">
        <f t="shared" ref="X1013:X1076" ca="1" si="890">X1012-AVERAGE(X809:X810)</f>
        <v>1.0690775521793316E-15</v>
      </c>
      <c r="Y1013" s="36">
        <f t="shared" ref="Y1013:Y1076" ca="1" si="891">Y1012-AVERAGE(Y809:Y810)</f>
        <v>3.5995512126518747E-17</v>
      </c>
      <c r="Z1013" s="36">
        <f t="shared" ref="Z1013:Z1076" ca="1" si="892">Z1012-AVERAGE(Z809:Z810)</f>
        <v>2.8098454552677454E-16</v>
      </c>
      <c r="AA1013" s="36">
        <f t="shared" ref="AA1013:AA1076" ca="1" si="893">AA1012-AVERAGE(AA809:AA810)</f>
        <v>-1.537940781670688E-16</v>
      </c>
      <c r="AB1013" s="36">
        <f t="shared" ref="AB1013:AB1076" ca="1" si="894">AB1012-AVERAGE(AB809:AB810)</f>
        <v>9.8705765783080324E-16</v>
      </c>
      <c r="AC1013" s="36">
        <f t="shared" ref="AC1013:AC1076" ca="1" si="895">AC1012-AVERAGE(AC809:AC810)</f>
        <v>8.9181049697795167E-16</v>
      </c>
      <c r="AD1013" s="36">
        <f t="shared" ref="AD1013:AD1076" ca="1" si="896">AD1012-AVERAGE(AD809:AD810)</f>
        <v>-8.9793623925249477E-16</v>
      </c>
      <c r="AE1013" s="36">
        <f t="shared" ca="1" si="859"/>
        <v>2.6345789207510187E-4</v>
      </c>
      <c r="AF1013" s="36">
        <f t="shared" ca="1" si="860"/>
        <v>2.0786135454860695E-3</v>
      </c>
      <c r="AG1013" s="36">
        <f t="shared" ca="1" si="861"/>
        <v>5.7910985477566705E-3</v>
      </c>
      <c r="AH1013" s="36">
        <f t="shared" ca="1" si="862"/>
        <v>1.1017942201679884E-2</v>
      </c>
      <c r="AI1013" s="36">
        <f t="shared" ca="1" si="863"/>
        <v>1.7378244362504437E-2</v>
      </c>
      <c r="AJ1013" s="36">
        <f t="shared" ca="1" si="864"/>
        <v>2.4705450185918857E-2</v>
      </c>
      <c r="AK1013" s="36">
        <f t="shared" ca="1" si="865"/>
        <v>3.2857601209402634E-2</v>
      </c>
      <c r="AL1013" s="36">
        <f t="shared" ca="1" si="866"/>
        <v>4.1562524072849098E-2</v>
      </c>
      <c r="AM1013" s="36">
        <f t="shared" ca="1" si="867"/>
        <v>5.0692603614452825E-2</v>
      </c>
      <c r="AN1013" s="36">
        <f t="shared" ca="1" si="868"/>
        <v>6.013726850235375E-2</v>
      </c>
      <c r="AO1013" s="36">
        <f t="shared" ca="1" si="869"/>
        <v>6.9800754505999957E-2</v>
      </c>
    </row>
    <row r="1014" spans="2:41">
      <c r="B1014" s="33">
        <v>74</v>
      </c>
      <c r="C1014" s="36">
        <f t="shared" ca="1" si="858"/>
        <v>-6.5052130349130266E-17</v>
      </c>
      <c r="D1014" s="36">
        <f t="shared" ca="1" si="870"/>
        <v>-3.4361077351496849E-16</v>
      </c>
      <c r="E1014" s="36">
        <f t="shared" ca="1" si="871"/>
        <v>9.5980352571994887E-16</v>
      </c>
      <c r="F1014" s="36">
        <f t="shared" ca="1" si="872"/>
        <v>-4.7488055154865094E-16</v>
      </c>
      <c r="G1014" s="36">
        <f t="shared" ca="1" si="873"/>
        <v>1.2305694657710475E-17</v>
      </c>
      <c r="H1014" s="36">
        <f t="shared" ca="1" si="874"/>
        <v>3.0823867763762891E-16</v>
      </c>
      <c r="I1014" s="36">
        <f t="shared" ca="1" si="875"/>
        <v>-3.2092384305570931E-16</v>
      </c>
      <c r="J1014" s="36">
        <f t="shared" ca="1" si="876"/>
        <v>-3.0590764296678508E-16</v>
      </c>
      <c r="K1014" s="36">
        <f t="shared" ca="1" si="877"/>
        <v>-3.6781558701570738E-16</v>
      </c>
      <c r="L1014" s="36">
        <f t="shared" ca="1" si="878"/>
        <v>-8.447019125834565E-16</v>
      </c>
      <c r="M1014" s="36">
        <f t="shared" ca="1" si="879"/>
        <v>6.9166677593712755E-16</v>
      </c>
      <c r="N1014" s="36">
        <f t="shared" ca="1" si="880"/>
        <v>-6.9009468278702357E-16</v>
      </c>
      <c r="O1014" s="36">
        <f t="shared" ca="1" si="881"/>
        <v>8.67253317771155E-16</v>
      </c>
      <c r="P1014" s="36">
        <f t="shared" ca="1" si="882"/>
        <v>6.5540021326748743E-17</v>
      </c>
      <c r="Q1014" s="36">
        <f t="shared" ca="1" si="883"/>
        <v>2.2670667426671898E-16</v>
      </c>
      <c r="R1014" s="36">
        <f t="shared" ca="1" si="884"/>
        <v>-2.1276451195491319E-16</v>
      </c>
      <c r="S1014" s="36">
        <f t="shared" ca="1" si="885"/>
        <v>-7.8767287831071897E-16</v>
      </c>
      <c r="T1014" s="36">
        <f t="shared" ca="1" si="886"/>
        <v>1.9634901343712485E-16</v>
      </c>
      <c r="U1014" s="36">
        <f t="shared" ca="1" si="887"/>
        <v>9.5393528146137108E-16</v>
      </c>
      <c r="V1014" s="36">
        <f t="shared" ca="1" si="888"/>
        <v>-9.4976110309730188E-16</v>
      </c>
      <c r="W1014" s="36">
        <f t="shared" ca="1" si="889"/>
        <v>-9.3675067702747583E-17</v>
      </c>
      <c r="X1014" s="36">
        <f t="shared" ca="1" si="890"/>
        <v>1.0690775521793316E-15</v>
      </c>
      <c r="Y1014" s="36">
        <f t="shared" ca="1" si="891"/>
        <v>3.5995512126518747E-17</v>
      </c>
      <c r="Z1014" s="36">
        <f t="shared" ca="1" si="892"/>
        <v>2.8098454552677454E-16</v>
      </c>
      <c r="AA1014" s="36">
        <f t="shared" ca="1" si="893"/>
        <v>-1.537940781670688E-16</v>
      </c>
      <c r="AB1014" s="36">
        <f t="shared" ca="1" si="894"/>
        <v>9.8705765783080324E-16</v>
      </c>
      <c r="AC1014" s="36">
        <f t="shared" ca="1" si="895"/>
        <v>8.9181049697795167E-16</v>
      </c>
      <c r="AD1014" s="36">
        <f t="shared" ca="1" si="896"/>
        <v>-8.9793623925249477E-16</v>
      </c>
      <c r="AE1014" s="36">
        <f t="shared" ca="1" si="859"/>
        <v>-1.9423481920077812E-16</v>
      </c>
      <c r="AF1014" s="36">
        <f t="shared" ca="1" si="860"/>
        <v>6.4283219948784928E-4</v>
      </c>
      <c r="AG1014" s="36">
        <f t="shared" ca="1" si="861"/>
        <v>3.1738681790480115E-3</v>
      </c>
      <c r="AH1014" s="36">
        <f t="shared" ca="1" si="862"/>
        <v>7.3911730448965847E-3</v>
      </c>
      <c r="AI1014" s="36">
        <f t="shared" ca="1" si="863"/>
        <v>1.2891310145414923E-2</v>
      </c>
      <c r="AJ1014" s="36">
        <f t="shared" ca="1" si="864"/>
        <v>1.9488338899297998E-2</v>
      </c>
      <c r="AK1014" s="36">
        <f t="shared" ca="1" si="865"/>
        <v>2.7023580311927885E-2</v>
      </c>
      <c r="AL1014" s="36">
        <f t="shared" ca="1" si="866"/>
        <v>3.5210402780427905E-2</v>
      </c>
      <c r="AM1014" s="36">
        <f t="shared" ca="1" si="867"/>
        <v>4.3908659487134974E-2</v>
      </c>
      <c r="AN1014" s="36">
        <f t="shared" ca="1" si="868"/>
        <v>5.2996893242646503E-2</v>
      </c>
      <c r="AO1014" s="36">
        <f t="shared" ca="1" si="869"/>
        <v>6.2369864031999983E-2</v>
      </c>
    </row>
    <row r="1015" spans="2:41">
      <c r="B1015" s="33">
        <v>75</v>
      </c>
      <c r="C1015" s="36">
        <f t="shared" ca="1" si="858"/>
        <v>-6.5052130349130266E-17</v>
      </c>
      <c r="D1015" s="36">
        <f t="shared" ca="1" si="870"/>
        <v>-3.4361077351496849E-16</v>
      </c>
      <c r="E1015" s="36">
        <f t="shared" ca="1" si="871"/>
        <v>9.5980352571994887E-16</v>
      </c>
      <c r="F1015" s="36">
        <f t="shared" ca="1" si="872"/>
        <v>-4.7488055154865094E-16</v>
      </c>
      <c r="G1015" s="36">
        <f t="shared" ca="1" si="873"/>
        <v>1.2305694657710475E-17</v>
      </c>
      <c r="H1015" s="36">
        <f t="shared" ca="1" si="874"/>
        <v>3.0823867763762891E-16</v>
      </c>
      <c r="I1015" s="36">
        <f t="shared" ca="1" si="875"/>
        <v>-3.2092384305570931E-16</v>
      </c>
      <c r="J1015" s="36">
        <f t="shared" ca="1" si="876"/>
        <v>-3.0590764296678508E-16</v>
      </c>
      <c r="K1015" s="36">
        <f t="shared" ca="1" si="877"/>
        <v>-3.6781558701570738E-16</v>
      </c>
      <c r="L1015" s="36">
        <f t="shared" ca="1" si="878"/>
        <v>-8.447019125834565E-16</v>
      </c>
      <c r="M1015" s="36">
        <f t="shared" ca="1" si="879"/>
        <v>6.9166677593712755E-16</v>
      </c>
      <c r="N1015" s="36">
        <f t="shared" ca="1" si="880"/>
        <v>-6.9009468278702357E-16</v>
      </c>
      <c r="O1015" s="36">
        <f t="shared" ca="1" si="881"/>
        <v>8.67253317771155E-16</v>
      </c>
      <c r="P1015" s="36">
        <f t="shared" ca="1" si="882"/>
        <v>6.5540021326748743E-17</v>
      </c>
      <c r="Q1015" s="36">
        <f t="shared" ca="1" si="883"/>
        <v>2.2670667426671898E-16</v>
      </c>
      <c r="R1015" s="36">
        <f t="shared" ca="1" si="884"/>
        <v>-2.1276451195491319E-16</v>
      </c>
      <c r="S1015" s="36">
        <f t="shared" ca="1" si="885"/>
        <v>-7.8767287831071897E-16</v>
      </c>
      <c r="T1015" s="36">
        <f t="shared" ca="1" si="886"/>
        <v>1.9634901343712485E-16</v>
      </c>
      <c r="U1015" s="36">
        <f t="shared" ca="1" si="887"/>
        <v>9.5393528146137108E-16</v>
      </c>
      <c r="V1015" s="36">
        <f t="shared" ca="1" si="888"/>
        <v>-9.4976110309730188E-16</v>
      </c>
      <c r="W1015" s="36">
        <f t="shared" ca="1" si="889"/>
        <v>-9.3675067702747583E-17</v>
      </c>
      <c r="X1015" s="36">
        <f t="shared" ca="1" si="890"/>
        <v>1.0690775521793316E-15</v>
      </c>
      <c r="Y1015" s="36">
        <f t="shared" ca="1" si="891"/>
        <v>3.5995512126518747E-17</v>
      </c>
      <c r="Z1015" s="36">
        <f t="shared" ca="1" si="892"/>
        <v>2.8098454552677454E-16</v>
      </c>
      <c r="AA1015" s="36">
        <f t="shared" ca="1" si="893"/>
        <v>-1.537940781670688E-16</v>
      </c>
      <c r="AB1015" s="36">
        <f t="shared" ca="1" si="894"/>
        <v>9.8705765783080324E-16</v>
      </c>
      <c r="AC1015" s="36">
        <f t="shared" ca="1" si="895"/>
        <v>8.9181049697795167E-16</v>
      </c>
      <c r="AD1015" s="36">
        <f t="shared" ca="1" si="896"/>
        <v>-8.9793623925249477E-16</v>
      </c>
      <c r="AE1015" s="36">
        <f t="shared" ca="1" si="859"/>
        <v>-1.9423481920077812E-16</v>
      </c>
      <c r="AF1015" s="36">
        <f t="shared" ca="1" si="860"/>
        <v>7.0387893208829588E-5</v>
      </c>
      <c r="AG1015" s="36">
        <f t="shared" ca="1" si="861"/>
        <v>1.349392573333177E-3</v>
      </c>
      <c r="AH1015" s="36">
        <f t="shared" ca="1" si="862"/>
        <v>4.4933253706134811E-3</v>
      </c>
      <c r="AI1015" s="36">
        <f t="shared" ca="1" si="863"/>
        <v>9.0754589083529499E-3</v>
      </c>
      <c r="AJ1015" s="36">
        <f t="shared" ca="1" si="864"/>
        <v>1.4889810155995498E-2</v>
      </c>
      <c r="AK1015" s="36">
        <f t="shared" ca="1" si="865"/>
        <v>2.1760406011721134E-2</v>
      </c>
      <c r="AL1015" s="36">
        <f t="shared" ca="1" si="866"/>
        <v>2.9385654199956753E-2</v>
      </c>
      <c r="AM1015" s="36">
        <f t="shared" ca="1" si="867"/>
        <v>3.7612434912059137E-2</v>
      </c>
      <c r="AN1015" s="36">
        <f t="shared" ca="1" si="868"/>
        <v>4.6308016403939764E-2</v>
      </c>
      <c r="AO1015" s="36">
        <f t="shared" ca="1" si="869"/>
        <v>5.5357339674000007E-2</v>
      </c>
    </row>
    <row r="1016" spans="2:41">
      <c r="B1016" s="33">
        <v>76</v>
      </c>
      <c r="C1016" s="36">
        <f t="shared" ca="1" si="858"/>
        <v>-6.5052130349130266E-17</v>
      </c>
      <c r="D1016" s="36">
        <f t="shared" ca="1" si="870"/>
        <v>-3.4361077351496849E-16</v>
      </c>
      <c r="E1016" s="36">
        <f t="shared" ca="1" si="871"/>
        <v>9.5980352571994887E-16</v>
      </c>
      <c r="F1016" s="36">
        <f t="shared" ca="1" si="872"/>
        <v>-4.7488055154865094E-16</v>
      </c>
      <c r="G1016" s="36">
        <f t="shared" ca="1" si="873"/>
        <v>1.2305694657710475E-17</v>
      </c>
      <c r="H1016" s="36">
        <f t="shared" ca="1" si="874"/>
        <v>3.0823867763762891E-16</v>
      </c>
      <c r="I1016" s="36">
        <f t="shared" ca="1" si="875"/>
        <v>-3.2092384305570931E-16</v>
      </c>
      <c r="J1016" s="36">
        <f t="shared" ca="1" si="876"/>
        <v>-3.0590764296678508E-16</v>
      </c>
      <c r="K1016" s="36">
        <f t="shared" ca="1" si="877"/>
        <v>-3.6781558701570738E-16</v>
      </c>
      <c r="L1016" s="36">
        <f t="shared" ca="1" si="878"/>
        <v>-8.447019125834565E-16</v>
      </c>
      <c r="M1016" s="36">
        <f t="shared" ca="1" si="879"/>
        <v>6.9166677593712755E-16</v>
      </c>
      <c r="N1016" s="36">
        <f t="shared" ca="1" si="880"/>
        <v>-6.9009468278702357E-16</v>
      </c>
      <c r="O1016" s="36">
        <f t="shared" ca="1" si="881"/>
        <v>8.67253317771155E-16</v>
      </c>
      <c r="P1016" s="36">
        <f t="shared" ca="1" si="882"/>
        <v>6.5540021326748743E-17</v>
      </c>
      <c r="Q1016" s="36">
        <f t="shared" ca="1" si="883"/>
        <v>2.2670667426671898E-16</v>
      </c>
      <c r="R1016" s="36">
        <f t="shared" ca="1" si="884"/>
        <v>-2.1276451195491319E-16</v>
      </c>
      <c r="S1016" s="36">
        <f t="shared" ca="1" si="885"/>
        <v>-7.8767287831071897E-16</v>
      </c>
      <c r="T1016" s="36">
        <f t="shared" ca="1" si="886"/>
        <v>1.9634901343712485E-16</v>
      </c>
      <c r="U1016" s="36">
        <f t="shared" ca="1" si="887"/>
        <v>9.5393528146137108E-16</v>
      </c>
      <c r="V1016" s="36">
        <f t="shared" ca="1" si="888"/>
        <v>-9.4976110309730188E-16</v>
      </c>
      <c r="W1016" s="36">
        <f t="shared" ca="1" si="889"/>
        <v>-9.3675067702747583E-17</v>
      </c>
      <c r="X1016" s="36">
        <f t="shared" ca="1" si="890"/>
        <v>1.0690775521793316E-15</v>
      </c>
      <c r="Y1016" s="36">
        <f t="shared" ca="1" si="891"/>
        <v>3.5995512126518747E-17</v>
      </c>
      <c r="Z1016" s="36">
        <f t="shared" ca="1" si="892"/>
        <v>2.8098454552677454E-16</v>
      </c>
      <c r="AA1016" s="36">
        <f t="shared" ca="1" si="893"/>
        <v>-1.537940781670688E-16</v>
      </c>
      <c r="AB1016" s="36">
        <f t="shared" ca="1" si="894"/>
        <v>9.8705765783080324E-16</v>
      </c>
      <c r="AC1016" s="36">
        <f t="shared" ca="1" si="895"/>
        <v>8.9181049697795167E-16</v>
      </c>
      <c r="AD1016" s="36">
        <f t="shared" ca="1" si="896"/>
        <v>-8.9793623925249477E-16</v>
      </c>
      <c r="AE1016" s="36">
        <f t="shared" ca="1" si="859"/>
        <v>-1.9423481920077812E-16</v>
      </c>
      <c r="AF1016" s="36">
        <f t="shared" ca="1" si="860"/>
        <v>-8.8011466604226429E-16</v>
      </c>
      <c r="AG1016" s="36">
        <f t="shared" ca="1" si="861"/>
        <v>3.1767173061216696E-4</v>
      </c>
      <c r="AH1016" s="36">
        <f t="shared" ca="1" si="862"/>
        <v>2.3243991788305732E-3</v>
      </c>
      <c r="AI1016" s="36">
        <f t="shared" ca="1" si="863"/>
        <v>5.9306906513185188E-3</v>
      </c>
      <c r="AJ1016" s="36">
        <f t="shared" ca="1" si="864"/>
        <v>1.0909863956011352E-2</v>
      </c>
      <c r="AK1016" s="36">
        <f t="shared" ca="1" si="865"/>
        <v>1.7068078308782385E-2</v>
      </c>
      <c r="AL1016" s="36">
        <f t="shared" ca="1" si="866"/>
        <v>2.4088278331435647E-2</v>
      </c>
      <c r="AM1016" s="36">
        <f t="shared" ca="1" si="867"/>
        <v>3.1803929889225313E-2</v>
      </c>
      <c r="AN1016" s="36">
        <f t="shared" ca="1" si="868"/>
        <v>4.0070637986233539E-2</v>
      </c>
      <c r="AO1016" s="36">
        <f t="shared" ca="1" si="869"/>
        <v>4.8763181432000036E-2</v>
      </c>
    </row>
    <row r="1017" spans="2:41">
      <c r="B1017" s="33">
        <v>77</v>
      </c>
      <c r="C1017" s="36">
        <f t="shared" ca="1" si="858"/>
        <v>-6.5052130349130266E-17</v>
      </c>
      <c r="D1017" s="36">
        <f t="shared" ca="1" si="870"/>
        <v>-3.4361077351496849E-16</v>
      </c>
      <c r="E1017" s="36">
        <f t="shared" ca="1" si="871"/>
        <v>9.5980352571994887E-16</v>
      </c>
      <c r="F1017" s="36">
        <f t="shared" ca="1" si="872"/>
        <v>-4.7488055154865094E-16</v>
      </c>
      <c r="G1017" s="36">
        <f t="shared" ca="1" si="873"/>
        <v>1.2305694657710475E-17</v>
      </c>
      <c r="H1017" s="36">
        <f t="shared" ca="1" si="874"/>
        <v>3.0823867763762891E-16</v>
      </c>
      <c r="I1017" s="36">
        <f t="shared" ca="1" si="875"/>
        <v>-3.2092384305570931E-16</v>
      </c>
      <c r="J1017" s="36">
        <f t="shared" ca="1" si="876"/>
        <v>-3.0590764296678508E-16</v>
      </c>
      <c r="K1017" s="36">
        <f t="shared" ca="1" si="877"/>
        <v>-3.6781558701570738E-16</v>
      </c>
      <c r="L1017" s="36">
        <f t="shared" ca="1" si="878"/>
        <v>-8.447019125834565E-16</v>
      </c>
      <c r="M1017" s="36">
        <f t="shared" ca="1" si="879"/>
        <v>6.9166677593712755E-16</v>
      </c>
      <c r="N1017" s="36">
        <f t="shared" ca="1" si="880"/>
        <v>-6.9009468278702357E-16</v>
      </c>
      <c r="O1017" s="36">
        <f t="shared" ca="1" si="881"/>
        <v>8.67253317771155E-16</v>
      </c>
      <c r="P1017" s="36">
        <f t="shared" ca="1" si="882"/>
        <v>6.5540021326748743E-17</v>
      </c>
      <c r="Q1017" s="36">
        <f t="shared" ca="1" si="883"/>
        <v>2.2670667426671898E-16</v>
      </c>
      <c r="R1017" s="36">
        <f t="shared" ca="1" si="884"/>
        <v>-2.1276451195491319E-16</v>
      </c>
      <c r="S1017" s="36">
        <f t="shared" ca="1" si="885"/>
        <v>-7.8767287831071897E-16</v>
      </c>
      <c r="T1017" s="36">
        <f t="shared" ca="1" si="886"/>
        <v>1.9634901343712485E-16</v>
      </c>
      <c r="U1017" s="36">
        <f t="shared" ca="1" si="887"/>
        <v>9.5393528146137108E-16</v>
      </c>
      <c r="V1017" s="36">
        <f t="shared" ca="1" si="888"/>
        <v>-9.4976110309730188E-16</v>
      </c>
      <c r="W1017" s="36">
        <f t="shared" ca="1" si="889"/>
        <v>-9.3675067702747583E-17</v>
      </c>
      <c r="X1017" s="36">
        <f t="shared" ca="1" si="890"/>
        <v>1.0690775521793316E-15</v>
      </c>
      <c r="Y1017" s="36">
        <f t="shared" ca="1" si="891"/>
        <v>3.5995512126518747E-17</v>
      </c>
      <c r="Z1017" s="36">
        <f t="shared" ca="1" si="892"/>
        <v>2.8098454552677454E-16</v>
      </c>
      <c r="AA1017" s="36">
        <f t="shared" ca="1" si="893"/>
        <v>-1.537940781670688E-16</v>
      </c>
      <c r="AB1017" s="36">
        <f t="shared" ca="1" si="894"/>
        <v>9.8705765783080324E-16</v>
      </c>
      <c r="AC1017" s="36">
        <f t="shared" ca="1" si="895"/>
        <v>8.9181049697795167E-16</v>
      </c>
      <c r="AD1017" s="36">
        <f t="shared" ca="1" si="896"/>
        <v>-8.9793623925249477E-16</v>
      </c>
      <c r="AE1017" s="36">
        <f t="shared" ca="1" si="859"/>
        <v>-1.9423481920077812E-16</v>
      </c>
      <c r="AF1017" s="36">
        <f t="shared" ca="1" si="860"/>
        <v>-8.8011466604226429E-16</v>
      </c>
      <c r="AG1017" s="36">
        <f t="shared" ca="1" si="861"/>
        <v>1.1812382669229571E-16</v>
      </c>
      <c r="AH1017" s="36">
        <f t="shared" ca="1" si="862"/>
        <v>8.8439446954786125E-4</v>
      </c>
      <c r="AI1017" s="36">
        <f t="shared" ca="1" si="863"/>
        <v>3.4570053743116294E-3</v>
      </c>
      <c r="AJ1017" s="36">
        <f t="shared" ca="1" si="864"/>
        <v>7.5485002993455645E-3</v>
      </c>
      <c r="AK1017" s="36">
        <f t="shared" ca="1" si="865"/>
        <v>1.2946597203111639E-2</v>
      </c>
      <c r="AL1017" s="36">
        <f t="shared" ca="1" si="866"/>
        <v>1.9318275174864584E-2</v>
      </c>
      <c r="AM1017" s="36">
        <f t="shared" ca="1" si="867"/>
        <v>2.648314441863351E-2</v>
      </c>
      <c r="AN1017" s="36">
        <f t="shared" ca="1" si="868"/>
        <v>3.428475798952782E-2</v>
      </c>
      <c r="AO1017" s="36">
        <f t="shared" ca="1" si="869"/>
        <v>4.2587389306000062E-2</v>
      </c>
    </row>
    <row r="1018" spans="2:41">
      <c r="B1018" s="33">
        <v>78</v>
      </c>
      <c r="C1018" s="36">
        <f t="shared" ca="1" si="858"/>
        <v>-6.5052130349130266E-17</v>
      </c>
      <c r="D1018" s="36">
        <f t="shared" ca="1" si="870"/>
        <v>-3.4361077351496849E-16</v>
      </c>
      <c r="E1018" s="36">
        <f t="shared" ca="1" si="871"/>
        <v>9.5980352571994887E-16</v>
      </c>
      <c r="F1018" s="36">
        <f t="shared" ca="1" si="872"/>
        <v>-4.7488055154865094E-16</v>
      </c>
      <c r="G1018" s="36">
        <f t="shared" ca="1" si="873"/>
        <v>1.2305694657710475E-17</v>
      </c>
      <c r="H1018" s="36">
        <f t="shared" ca="1" si="874"/>
        <v>3.0823867763762891E-16</v>
      </c>
      <c r="I1018" s="36">
        <f t="shared" ca="1" si="875"/>
        <v>-3.2092384305570931E-16</v>
      </c>
      <c r="J1018" s="36">
        <f t="shared" ca="1" si="876"/>
        <v>-3.0590764296678508E-16</v>
      </c>
      <c r="K1018" s="36">
        <f t="shared" ca="1" si="877"/>
        <v>-3.6781558701570738E-16</v>
      </c>
      <c r="L1018" s="36">
        <f t="shared" ca="1" si="878"/>
        <v>-8.447019125834565E-16</v>
      </c>
      <c r="M1018" s="36">
        <f t="shared" ca="1" si="879"/>
        <v>6.9166677593712755E-16</v>
      </c>
      <c r="N1018" s="36">
        <f t="shared" ca="1" si="880"/>
        <v>-6.9009468278702357E-16</v>
      </c>
      <c r="O1018" s="36">
        <f t="shared" ca="1" si="881"/>
        <v>8.67253317771155E-16</v>
      </c>
      <c r="P1018" s="36">
        <f t="shared" ca="1" si="882"/>
        <v>6.5540021326748743E-17</v>
      </c>
      <c r="Q1018" s="36">
        <f t="shared" ca="1" si="883"/>
        <v>2.2670667426671898E-16</v>
      </c>
      <c r="R1018" s="36">
        <f t="shared" ca="1" si="884"/>
        <v>-2.1276451195491319E-16</v>
      </c>
      <c r="S1018" s="36">
        <f t="shared" ca="1" si="885"/>
        <v>-7.8767287831071897E-16</v>
      </c>
      <c r="T1018" s="36">
        <f t="shared" ca="1" si="886"/>
        <v>1.9634901343712485E-16</v>
      </c>
      <c r="U1018" s="36">
        <f t="shared" ca="1" si="887"/>
        <v>9.5393528146137108E-16</v>
      </c>
      <c r="V1018" s="36">
        <f t="shared" ca="1" si="888"/>
        <v>-9.4976110309730188E-16</v>
      </c>
      <c r="W1018" s="36">
        <f t="shared" ca="1" si="889"/>
        <v>-9.3675067702747583E-17</v>
      </c>
      <c r="X1018" s="36">
        <f t="shared" ca="1" si="890"/>
        <v>1.0690775521793316E-15</v>
      </c>
      <c r="Y1018" s="36">
        <f t="shared" ca="1" si="891"/>
        <v>3.5995512126518747E-17</v>
      </c>
      <c r="Z1018" s="36">
        <f t="shared" ca="1" si="892"/>
        <v>2.8098454552677454E-16</v>
      </c>
      <c r="AA1018" s="36">
        <f t="shared" ca="1" si="893"/>
        <v>-1.537940781670688E-16</v>
      </c>
      <c r="AB1018" s="36">
        <f t="shared" ca="1" si="894"/>
        <v>9.8705765783080324E-16</v>
      </c>
      <c r="AC1018" s="36">
        <f t="shared" ca="1" si="895"/>
        <v>8.9181049697795167E-16</v>
      </c>
      <c r="AD1018" s="36">
        <f t="shared" ca="1" si="896"/>
        <v>-8.9793623925249477E-16</v>
      </c>
      <c r="AE1018" s="36">
        <f t="shared" ca="1" si="859"/>
        <v>-1.9423481920077812E-16</v>
      </c>
      <c r="AF1018" s="36">
        <f t="shared" ca="1" si="860"/>
        <v>-8.8011466604226429E-16</v>
      </c>
      <c r="AG1018" s="36">
        <f t="shared" ca="1" si="861"/>
        <v>1.1812382669229571E-16</v>
      </c>
      <c r="AH1018" s="36">
        <f t="shared" ca="1" si="862"/>
        <v>1.7331124276534536E-4</v>
      </c>
      <c r="AI1018" s="36">
        <f t="shared" ca="1" si="863"/>
        <v>1.6544030773322819E-3</v>
      </c>
      <c r="AJ1018" s="36">
        <f t="shared" ca="1" si="864"/>
        <v>4.8057191859981327E-3</v>
      </c>
      <c r="AK1018" s="36">
        <f t="shared" ca="1" si="865"/>
        <v>9.3959626947088953E-3</v>
      </c>
      <c r="AL1018" s="36">
        <f t="shared" ca="1" si="866"/>
        <v>1.5075644730243566E-2</v>
      </c>
      <c r="AM1018" s="36">
        <f t="shared" ca="1" si="867"/>
        <v>2.165007850028372E-2</v>
      </c>
      <c r="AN1018" s="36">
        <f t="shared" ca="1" si="868"/>
        <v>2.8950376413822608E-2</v>
      </c>
      <c r="AO1018" s="36">
        <f t="shared" ca="1" si="869"/>
        <v>3.6829963296000093E-2</v>
      </c>
    </row>
    <row r="1019" spans="2:41">
      <c r="B1019" s="33">
        <v>79</v>
      </c>
      <c r="C1019" s="36">
        <f t="shared" ca="1" si="858"/>
        <v>-6.5052130349130266E-17</v>
      </c>
      <c r="D1019" s="36">
        <f t="shared" ca="1" si="870"/>
        <v>-3.4361077351496849E-16</v>
      </c>
      <c r="E1019" s="36">
        <f t="shared" ca="1" si="871"/>
        <v>9.5980352571994887E-16</v>
      </c>
      <c r="F1019" s="36">
        <f t="shared" ca="1" si="872"/>
        <v>-4.7488055154865094E-16</v>
      </c>
      <c r="G1019" s="36">
        <f t="shared" ca="1" si="873"/>
        <v>1.2305694657710475E-17</v>
      </c>
      <c r="H1019" s="36">
        <f t="shared" ca="1" si="874"/>
        <v>3.0823867763762891E-16</v>
      </c>
      <c r="I1019" s="36">
        <f t="shared" ca="1" si="875"/>
        <v>-3.2092384305570931E-16</v>
      </c>
      <c r="J1019" s="36">
        <f t="shared" ca="1" si="876"/>
        <v>-3.0590764296678508E-16</v>
      </c>
      <c r="K1019" s="36">
        <f t="shared" ca="1" si="877"/>
        <v>-3.6781558701570738E-16</v>
      </c>
      <c r="L1019" s="36">
        <f t="shared" ca="1" si="878"/>
        <v>-8.447019125834565E-16</v>
      </c>
      <c r="M1019" s="36">
        <f t="shared" ca="1" si="879"/>
        <v>6.9166677593712755E-16</v>
      </c>
      <c r="N1019" s="36">
        <f t="shared" ca="1" si="880"/>
        <v>-6.9009468278702357E-16</v>
      </c>
      <c r="O1019" s="36">
        <f t="shared" ca="1" si="881"/>
        <v>8.67253317771155E-16</v>
      </c>
      <c r="P1019" s="36">
        <f t="shared" ca="1" si="882"/>
        <v>6.5540021326748743E-17</v>
      </c>
      <c r="Q1019" s="36">
        <f t="shared" ca="1" si="883"/>
        <v>2.2670667426671898E-16</v>
      </c>
      <c r="R1019" s="36">
        <f t="shared" ca="1" si="884"/>
        <v>-2.1276451195491319E-16</v>
      </c>
      <c r="S1019" s="36">
        <f t="shared" ca="1" si="885"/>
        <v>-7.8767287831071897E-16</v>
      </c>
      <c r="T1019" s="36">
        <f t="shared" ca="1" si="886"/>
        <v>1.9634901343712485E-16</v>
      </c>
      <c r="U1019" s="36">
        <f t="shared" ca="1" si="887"/>
        <v>9.5393528146137108E-16</v>
      </c>
      <c r="V1019" s="36">
        <f t="shared" ca="1" si="888"/>
        <v>-9.4976110309730188E-16</v>
      </c>
      <c r="W1019" s="36">
        <f t="shared" ca="1" si="889"/>
        <v>-9.3675067702747583E-17</v>
      </c>
      <c r="X1019" s="36">
        <f t="shared" ca="1" si="890"/>
        <v>1.0690775521793316E-15</v>
      </c>
      <c r="Y1019" s="36">
        <f t="shared" ca="1" si="891"/>
        <v>3.5995512126518747E-17</v>
      </c>
      <c r="Z1019" s="36">
        <f t="shared" ca="1" si="892"/>
        <v>2.8098454552677454E-16</v>
      </c>
      <c r="AA1019" s="36">
        <f t="shared" ca="1" si="893"/>
        <v>-1.537940781670688E-16</v>
      </c>
      <c r="AB1019" s="36">
        <f t="shared" ca="1" si="894"/>
        <v>9.8705765783080324E-16</v>
      </c>
      <c r="AC1019" s="36">
        <f t="shared" ca="1" si="895"/>
        <v>8.9181049697795167E-16</v>
      </c>
      <c r="AD1019" s="36">
        <f t="shared" ca="1" si="896"/>
        <v>-8.9793623925249477E-16</v>
      </c>
      <c r="AE1019" s="36">
        <f t="shared" ca="1" si="859"/>
        <v>-1.9423481920077812E-16</v>
      </c>
      <c r="AF1019" s="36">
        <f t="shared" ca="1" si="860"/>
        <v>-8.8011466604226429E-16</v>
      </c>
      <c r="AG1019" s="36">
        <f t="shared" ca="1" si="861"/>
        <v>1.1812382669229571E-16</v>
      </c>
      <c r="AH1019" s="36">
        <f t="shared" ca="1" si="862"/>
        <v>-8.6362124049332856E-16</v>
      </c>
      <c r="AI1019" s="36">
        <f t="shared" ca="1" si="863"/>
        <v>5.2288376038047628E-4</v>
      </c>
      <c r="AJ1019" s="36">
        <f t="shared" ca="1" si="864"/>
        <v>2.6815206159690576E-3</v>
      </c>
      <c r="AK1019" s="36">
        <f t="shared" ca="1" si="865"/>
        <v>6.4161747835741528E-3</v>
      </c>
      <c r="AL1019" s="36">
        <f t="shared" ca="1" si="866"/>
        <v>1.1360386997572592E-2</v>
      </c>
      <c r="AM1019" s="36">
        <f t="shared" ca="1" si="867"/>
        <v>1.7304732134175948E-2</v>
      </c>
      <c r="AN1019" s="36">
        <f t="shared" ca="1" si="868"/>
        <v>2.4067493259117907E-2</v>
      </c>
      <c r="AO1019" s="36">
        <f t="shared" ca="1" si="869"/>
        <v>3.1490903402000121E-2</v>
      </c>
    </row>
    <row r="1020" spans="2:41">
      <c r="B1020" s="33">
        <v>80</v>
      </c>
      <c r="C1020" s="36">
        <f t="shared" ca="1" si="858"/>
        <v>-6.5052130349130266E-17</v>
      </c>
      <c r="D1020" s="36">
        <f t="shared" ca="1" si="870"/>
        <v>-3.4361077351496849E-16</v>
      </c>
      <c r="E1020" s="36">
        <f t="shared" ca="1" si="871"/>
        <v>9.5980352571994887E-16</v>
      </c>
      <c r="F1020" s="36">
        <f t="shared" ca="1" si="872"/>
        <v>-4.7488055154865094E-16</v>
      </c>
      <c r="G1020" s="36">
        <f t="shared" ca="1" si="873"/>
        <v>1.2305694657710475E-17</v>
      </c>
      <c r="H1020" s="36">
        <f t="shared" ca="1" si="874"/>
        <v>3.0823867763762891E-16</v>
      </c>
      <c r="I1020" s="36">
        <f t="shared" ca="1" si="875"/>
        <v>-3.2092384305570931E-16</v>
      </c>
      <c r="J1020" s="36">
        <f t="shared" ca="1" si="876"/>
        <v>-3.0590764296678508E-16</v>
      </c>
      <c r="K1020" s="36">
        <f t="shared" ca="1" si="877"/>
        <v>-3.6781558701570738E-16</v>
      </c>
      <c r="L1020" s="36">
        <f t="shared" ca="1" si="878"/>
        <v>-8.447019125834565E-16</v>
      </c>
      <c r="M1020" s="36">
        <f t="shared" ca="1" si="879"/>
        <v>6.9166677593712755E-16</v>
      </c>
      <c r="N1020" s="36">
        <f t="shared" ca="1" si="880"/>
        <v>-6.9009468278702357E-16</v>
      </c>
      <c r="O1020" s="36">
        <f t="shared" ca="1" si="881"/>
        <v>8.67253317771155E-16</v>
      </c>
      <c r="P1020" s="36">
        <f t="shared" ca="1" si="882"/>
        <v>6.5540021326748743E-17</v>
      </c>
      <c r="Q1020" s="36">
        <f t="shared" ca="1" si="883"/>
        <v>2.2670667426671898E-16</v>
      </c>
      <c r="R1020" s="36">
        <f t="shared" ca="1" si="884"/>
        <v>-2.1276451195491319E-16</v>
      </c>
      <c r="S1020" s="36">
        <f t="shared" ca="1" si="885"/>
        <v>-7.8767287831071897E-16</v>
      </c>
      <c r="T1020" s="36">
        <f t="shared" ca="1" si="886"/>
        <v>1.9634901343712485E-16</v>
      </c>
      <c r="U1020" s="36">
        <f t="shared" ca="1" si="887"/>
        <v>9.5393528146137108E-16</v>
      </c>
      <c r="V1020" s="36">
        <f t="shared" ca="1" si="888"/>
        <v>-9.4976110309730188E-16</v>
      </c>
      <c r="W1020" s="36">
        <f t="shared" ca="1" si="889"/>
        <v>-9.3675067702747583E-17</v>
      </c>
      <c r="X1020" s="36">
        <f t="shared" ca="1" si="890"/>
        <v>1.0690775521793316E-15</v>
      </c>
      <c r="Y1020" s="36">
        <f t="shared" ca="1" si="891"/>
        <v>3.5995512126518747E-17</v>
      </c>
      <c r="Z1020" s="36">
        <f t="shared" ca="1" si="892"/>
        <v>2.8098454552677454E-16</v>
      </c>
      <c r="AA1020" s="36">
        <f t="shared" ca="1" si="893"/>
        <v>-1.537940781670688E-16</v>
      </c>
      <c r="AB1020" s="36">
        <f t="shared" ca="1" si="894"/>
        <v>9.8705765783080324E-16</v>
      </c>
      <c r="AC1020" s="36">
        <f t="shared" ca="1" si="895"/>
        <v>8.9181049697795167E-16</v>
      </c>
      <c r="AD1020" s="36">
        <f t="shared" ca="1" si="896"/>
        <v>-8.9793623925249477E-16</v>
      </c>
      <c r="AE1020" s="36">
        <f t="shared" ca="1" si="859"/>
        <v>-1.9423481920077812E-16</v>
      </c>
      <c r="AF1020" s="36">
        <f t="shared" ca="1" si="860"/>
        <v>-8.8011466604226429E-16</v>
      </c>
      <c r="AG1020" s="36">
        <f t="shared" ca="1" si="861"/>
        <v>1.1812382669229571E-16</v>
      </c>
      <c r="AH1020" s="36">
        <f t="shared" ca="1" si="862"/>
        <v>-8.6362124049332856E-16</v>
      </c>
      <c r="AI1020" s="36">
        <f t="shared" ca="1" si="863"/>
        <v>6.2447423456212675E-5</v>
      </c>
      <c r="AJ1020" s="36">
        <f t="shared" ca="1" si="864"/>
        <v>1.1759045892583387E-3</v>
      </c>
      <c r="AK1020" s="36">
        <f t="shared" ca="1" si="865"/>
        <v>4.0072334697074125E-3</v>
      </c>
      <c r="AL1020" s="36">
        <f t="shared" ca="1" si="866"/>
        <v>8.1725019768516625E-3</v>
      </c>
      <c r="AM1020" s="36">
        <f t="shared" ca="1" si="867"/>
        <v>1.3447105320310191E-2</v>
      </c>
      <c r="AN1020" s="36">
        <f t="shared" ca="1" si="868"/>
        <v>1.9636108525413712E-2</v>
      </c>
      <c r="AO1020" s="36">
        <f t="shared" ca="1" si="869"/>
        <v>2.6570209624000151E-2</v>
      </c>
    </row>
    <row r="1021" spans="2:41">
      <c r="B1021" s="33">
        <v>81</v>
      </c>
      <c r="C1021" s="36">
        <f t="shared" ca="1" si="858"/>
        <v>-6.5052130349130266E-17</v>
      </c>
      <c r="D1021" s="36">
        <f t="shared" ca="1" si="870"/>
        <v>-3.4361077351496849E-16</v>
      </c>
      <c r="E1021" s="36">
        <f t="shared" ca="1" si="871"/>
        <v>9.5980352571994887E-16</v>
      </c>
      <c r="F1021" s="36">
        <f t="shared" ca="1" si="872"/>
        <v>-4.7488055154865094E-16</v>
      </c>
      <c r="G1021" s="36">
        <f t="shared" ca="1" si="873"/>
        <v>1.2305694657710475E-17</v>
      </c>
      <c r="H1021" s="36">
        <f t="shared" ca="1" si="874"/>
        <v>3.0823867763762891E-16</v>
      </c>
      <c r="I1021" s="36">
        <f t="shared" ca="1" si="875"/>
        <v>-3.2092384305570931E-16</v>
      </c>
      <c r="J1021" s="36">
        <f t="shared" ca="1" si="876"/>
        <v>-3.0590764296678508E-16</v>
      </c>
      <c r="K1021" s="36">
        <f t="shared" ca="1" si="877"/>
        <v>-3.6781558701570738E-16</v>
      </c>
      <c r="L1021" s="36">
        <f t="shared" ca="1" si="878"/>
        <v>-8.447019125834565E-16</v>
      </c>
      <c r="M1021" s="36">
        <f t="shared" ca="1" si="879"/>
        <v>6.9166677593712755E-16</v>
      </c>
      <c r="N1021" s="36">
        <f t="shared" ca="1" si="880"/>
        <v>-6.9009468278702357E-16</v>
      </c>
      <c r="O1021" s="36">
        <f t="shared" ca="1" si="881"/>
        <v>8.67253317771155E-16</v>
      </c>
      <c r="P1021" s="36">
        <f t="shared" ca="1" si="882"/>
        <v>6.5540021326748743E-17</v>
      </c>
      <c r="Q1021" s="36">
        <f t="shared" ca="1" si="883"/>
        <v>2.2670667426671898E-16</v>
      </c>
      <c r="R1021" s="36">
        <f t="shared" ca="1" si="884"/>
        <v>-2.1276451195491319E-16</v>
      </c>
      <c r="S1021" s="36">
        <f t="shared" ca="1" si="885"/>
        <v>-7.8767287831071897E-16</v>
      </c>
      <c r="T1021" s="36">
        <f t="shared" ca="1" si="886"/>
        <v>1.9634901343712485E-16</v>
      </c>
      <c r="U1021" s="36">
        <f t="shared" ca="1" si="887"/>
        <v>9.5393528146137108E-16</v>
      </c>
      <c r="V1021" s="36">
        <f t="shared" ca="1" si="888"/>
        <v>-9.4976110309730188E-16</v>
      </c>
      <c r="W1021" s="36">
        <f t="shared" ca="1" si="889"/>
        <v>-9.3675067702747583E-17</v>
      </c>
      <c r="X1021" s="36">
        <f t="shared" ca="1" si="890"/>
        <v>1.0690775521793316E-15</v>
      </c>
      <c r="Y1021" s="36">
        <f t="shared" ca="1" si="891"/>
        <v>3.5995512126518747E-17</v>
      </c>
      <c r="Z1021" s="36">
        <f t="shared" ca="1" si="892"/>
        <v>2.8098454552677454E-16</v>
      </c>
      <c r="AA1021" s="36">
        <f t="shared" ca="1" si="893"/>
        <v>-1.537940781670688E-16</v>
      </c>
      <c r="AB1021" s="36">
        <f t="shared" ca="1" si="894"/>
        <v>9.8705765783080324E-16</v>
      </c>
      <c r="AC1021" s="36">
        <f t="shared" ca="1" si="895"/>
        <v>8.9181049697795167E-16</v>
      </c>
      <c r="AD1021" s="36">
        <f t="shared" ca="1" si="896"/>
        <v>-8.9793623925249477E-16</v>
      </c>
      <c r="AE1021" s="36">
        <f t="shared" ca="1" si="859"/>
        <v>-1.9423481920077812E-16</v>
      </c>
      <c r="AF1021" s="36">
        <f t="shared" ca="1" si="860"/>
        <v>-8.8011466604226429E-16</v>
      </c>
      <c r="AG1021" s="36">
        <f t="shared" ca="1" si="861"/>
        <v>1.1812382669229571E-16</v>
      </c>
      <c r="AH1021" s="36">
        <f t="shared" ca="1" si="862"/>
        <v>-8.6362124049332856E-16</v>
      </c>
      <c r="AI1021" s="36">
        <f t="shared" ca="1" si="863"/>
        <v>9.6637650139064224E-16</v>
      </c>
      <c r="AJ1021" s="36">
        <f t="shared" ca="1" si="864"/>
        <v>2.8887110586597615E-4</v>
      </c>
      <c r="AK1021" s="36">
        <f t="shared" ca="1" si="865"/>
        <v>2.1691387531086741E-3</v>
      </c>
      <c r="AL1021" s="36">
        <f t="shared" ca="1" si="866"/>
        <v>5.5119896680807766E-3</v>
      </c>
      <c r="AM1021" s="36">
        <f t="shared" ca="1" si="867"/>
        <v>1.0077198058686451E-2</v>
      </c>
      <c r="AN1021" s="36">
        <f t="shared" ca="1" si="868"/>
        <v>1.5656222212710028E-2</v>
      </c>
      <c r="AO1021" s="36">
        <f t="shared" ca="1" si="869"/>
        <v>2.2067881962000182E-2</v>
      </c>
    </row>
    <row r="1022" spans="2:41">
      <c r="B1022" s="33">
        <v>82</v>
      </c>
      <c r="C1022" s="36">
        <f t="shared" ca="1" si="858"/>
        <v>-6.5052130349130266E-17</v>
      </c>
      <c r="D1022" s="36">
        <f t="shared" ca="1" si="870"/>
        <v>-3.4361077351496849E-16</v>
      </c>
      <c r="E1022" s="36">
        <f t="shared" ca="1" si="871"/>
        <v>9.5980352571994887E-16</v>
      </c>
      <c r="F1022" s="36">
        <f t="shared" ca="1" si="872"/>
        <v>-4.7488055154865094E-16</v>
      </c>
      <c r="G1022" s="36">
        <f t="shared" ca="1" si="873"/>
        <v>1.2305694657710475E-17</v>
      </c>
      <c r="H1022" s="36">
        <f t="shared" ca="1" si="874"/>
        <v>3.0823867763762891E-16</v>
      </c>
      <c r="I1022" s="36">
        <f t="shared" ca="1" si="875"/>
        <v>-3.2092384305570931E-16</v>
      </c>
      <c r="J1022" s="36">
        <f t="shared" ca="1" si="876"/>
        <v>-3.0590764296678508E-16</v>
      </c>
      <c r="K1022" s="36">
        <f t="shared" ca="1" si="877"/>
        <v>-3.6781558701570738E-16</v>
      </c>
      <c r="L1022" s="36">
        <f t="shared" ca="1" si="878"/>
        <v>-8.447019125834565E-16</v>
      </c>
      <c r="M1022" s="36">
        <f t="shared" ca="1" si="879"/>
        <v>6.9166677593712755E-16</v>
      </c>
      <c r="N1022" s="36">
        <f t="shared" ca="1" si="880"/>
        <v>-6.9009468278702357E-16</v>
      </c>
      <c r="O1022" s="36">
        <f t="shared" ca="1" si="881"/>
        <v>8.67253317771155E-16</v>
      </c>
      <c r="P1022" s="36">
        <f t="shared" ca="1" si="882"/>
        <v>6.5540021326748743E-17</v>
      </c>
      <c r="Q1022" s="36">
        <f t="shared" ca="1" si="883"/>
        <v>2.2670667426671898E-16</v>
      </c>
      <c r="R1022" s="36">
        <f t="shared" ca="1" si="884"/>
        <v>-2.1276451195491319E-16</v>
      </c>
      <c r="S1022" s="36">
        <f t="shared" ca="1" si="885"/>
        <v>-7.8767287831071897E-16</v>
      </c>
      <c r="T1022" s="36">
        <f t="shared" ca="1" si="886"/>
        <v>1.9634901343712485E-16</v>
      </c>
      <c r="U1022" s="36">
        <f t="shared" ca="1" si="887"/>
        <v>9.5393528146137108E-16</v>
      </c>
      <c r="V1022" s="36">
        <f t="shared" ca="1" si="888"/>
        <v>-9.4976110309730188E-16</v>
      </c>
      <c r="W1022" s="36">
        <f t="shared" ca="1" si="889"/>
        <v>-9.3675067702747583E-17</v>
      </c>
      <c r="X1022" s="36">
        <f t="shared" ca="1" si="890"/>
        <v>1.0690775521793316E-15</v>
      </c>
      <c r="Y1022" s="36">
        <f t="shared" ca="1" si="891"/>
        <v>3.5995512126518747E-17</v>
      </c>
      <c r="Z1022" s="36">
        <f t="shared" ca="1" si="892"/>
        <v>2.8098454552677454E-16</v>
      </c>
      <c r="AA1022" s="36">
        <f t="shared" ca="1" si="893"/>
        <v>-1.537940781670688E-16</v>
      </c>
      <c r="AB1022" s="36">
        <f t="shared" ca="1" si="894"/>
        <v>9.8705765783080324E-16</v>
      </c>
      <c r="AC1022" s="36">
        <f t="shared" ca="1" si="895"/>
        <v>8.9181049697795167E-16</v>
      </c>
      <c r="AD1022" s="36">
        <f t="shared" ca="1" si="896"/>
        <v>-8.9793623925249477E-16</v>
      </c>
      <c r="AE1022" s="36">
        <f t="shared" ca="1" si="859"/>
        <v>-1.9423481920077812E-16</v>
      </c>
      <c r="AF1022" s="36">
        <f t="shared" ca="1" si="860"/>
        <v>-8.8011466604226429E-16</v>
      </c>
      <c r="AG1022" s="36">
        <f t="shared" ca="1" si="861"/>
        <v>1.1812382669229571E-16</v>
      </c>
      <c r="AH1022" s="36">
        <f t="shared" ca="1" si="862"/>
        <v>-8.6362124049332856E-16</v>
      </c>
      <c r="AI1022" s="36">
        <f t="shared" ca="1" si="863"/>
        <v>9.6637650139064224E-16</v>
      </c>
      <c r="AJ1022" s="36">
        <f t="shared" ca="1" si="864"/>
        <v>-6.1598946429763934E-16</v>
      </c>
      <c r="AK1022" s="36">
        <f t="shared" ca="1" si="865"/>
        <v>9.0189063377793749E-4</v>
      </c>
      <c r="AL1022" s="36">
        <f t="shared" ca="1" si="866"/>
        <v>3.3788500712599351E-3</v>
      </c>
      <c r="AM1022" s="36">
        <f t="shared" ca="1" si="867"/>
        <v>7.1950103493047257E-3</v>
      </c>
      <c r="AN1022" s="36">
        <f t="shared" ca="1" si="868"/>
        <v>1.2127834321006852E-2</v>
      </c>
      <c r="AO1022" s="36">
        <f t="shared" ca="1" si="869"/>
        <v>1.7983920416000214E-2</v>
      </c>
    </row>
    <row r="1023" spans="2:41">
      <c r="B1023" s="33">
        <v>83</v>
      </c>
      <c r="C1023" s="36">
        <f t="shared" ca="1" si="858"/>
        <v>-6.5052130349130266E-17</v>
      </c>
      <c r="D1023" s="36">
        <f t="shared" ca="1" si="870"/>
        <v>-3.4361077351496849E-16</v>
      </c>
      <c r="E1023" s="36">
        <f t="shared" ca="1" si="871"/>
        <v>9.5980352571994887E-16</v>
      </c>
      <c r="F1023" s="36">
        <f t="shared" ca="1" si="872"/>
        <v>-4.7488055154865094E-16</v>
      </c>
      <c r="G1023" s="36">
        <f t="shared" ca="1" si="873"/>
        <v>1.2305694657710475E-17</v>
      </c>
      <c r="H1023" s="36">
        <f t="shared" ca="1" si="874"/>
        <v>3.0823867763762891E-16</v>
      </c>
      <c r="I1023" s="36">
        <f t="shared" ca="1" si="875"/>
        <v>-3.2092384305570931E-16</v>
      </c>
      <c r="J1023" s="36">
        <f t="shared" ca="1" si="876"/>
        <v>-3.0590764296678508E-16</v>
      </c>
      <c r="K1023" s="36">
        <f t="shared" ca="1" si="877"/>
        <v>-3.6781558701570738E-16</v>
      </c>
      <c r="L1023" s="36">
        <f t="shared" ca="1" si="878"/>
        <v>-8.447019125834565E-16</v>
      </c>
      <c r="M1023" s="36">
        <f t="shared" ca="1" si="879"/>
        <v>6.9166677593712755E-16</v>
      </c>
      <c r="N1023" s="36">
        <f t="shared" ca="1" si="880"/>
        <v>-6.9009468278702357E-16</v>
      </c>
      <c r="O1023" s="36">
        <f t="shared" ca="1" si="881"/>
        <v>8.67253317771155E-16</v>
      </c>
      <c r="P1023" s="36">
        <f t="shared" ca="1" si="882"/>
        <v>6.5540021326748743E-17</v>
      </c>
      <c r="Q1023" s="36">
        <f t="shared" ca="1" si="883"/>
        <v>2.2670667426671898E-16</v>
      </c>
      <c r="R1023" s="36">
        <f t="shared" ca="1" si="884"/>
        <v>-2.1276451195491319E-16</v>
      </c>
      <c r="S1023" s="36">
        <f t="shared" ca="1" si="885"/>
        <v>-7.8767287831071897E-16</v>
      </c>
      <c r="T1023" s="36">
        <f t="shared" ca="1" si="886"/>
        <v>1.9634901343712485E-16</v>
      </c>
      <c r="U1023" s="36">
        <f t="shared" ca="1" si="887"/>
        <v>9.5393528146137108E-16</v>
      </c>
      <c r="V1023" s="36">
        <f t="shared" ca="1" si="888"/>
        <v>-9.4976110309730188E-16</v>
      </c>
      <c r="W1023" s="36">
        <f t="shared" ca="1" si="889"/>
        <v>-9.3675067702747583E-17</v>
      </c>
      <c r="X1023" s="36">
        <f t="shared" ca="1" si="890"/>
        <v>1.0690775521793316E-15</v>
      </c>
      <c r="Y1023" s="36">
        <f t="shared" ca="1" si="891"/>
        <v>3.5995512126518747E-17</v>
      </c>
      <c r="Z1023" s="36">
        <f t="shared" ca="1" si="892"/>
        <v>2.8098454552677454E-16</v>
      </c>
      <c r="AA1023" s="36">
        <f t="shared" ca="1" si="893"/>
        <v>-1.537940781670688E-16</v>
      </c>
      <c r="AB1023" s="36">
        <f t="shared" ca="1" si="894"/>
        <v>9.8705765783080324E-16</v>
      </c>
      <c r="AC1023" s="36">
        <f t="shared" ca="1" si="895"/>
        <v>8.9181049697795167E-16</v>
      </c>
      <c r="AD1023" s="36">
        <f t="shared" ca="1" si="896"/>
        <v>-8.9793623925249477E-16</v>
      </c>
      <c r="AE1023" s="36">
        <f t="shared" ca="1" si="859"/>
        <v>-1.9423481920077812E-16</v>
      </c>
      <c r="AF1023" s="36">
        <f t="shared" ca="1" si="860"/>
        <v>-8.8011466604226429E-16</v>
      </c>
      <c r="AG1023" s="36">
        <f t="shared" ca="1" si="861"/>
        <v>1.1812382669229571E-16</v>
      </c>
      <c r="AH1023" s="36">
        <f t="shared" ca="1" si="862"/>
        <v>-8.6362124049332856E-16</v>
      </c>
      <c r="AI1023" s="36">
        <f t="shared" ca="1" si="863"/>
        <v>9.6637650139064224E-16</v>
      </c>
      <c r="AJ1023" s="36">
        <f t="shared" ca="1" si="864"/>
        <v>-6.1598946429763934E-16</v>
      </c>
      <c r="AK1023" s="36">
        <f t="shared" ca="1" si="865"/>
        <v>2.0548911171520273E-4</v>
      </c>
      <c r="AL1023" s="36">
        <f t="shared" ca="1" si="866"/>
        <v>1.773083186389138E-3</v>
      </c>
      <c r="AM1023" s="36">
        <f t="shared" ca="1" si="867"/>
        <v>4.8005421921650179E-3</v>
      </c>
      <c r="AN1023" s="36">
        <f t="shared" ca="1" si="868"/>
        <v>9.0509448503041847E-3</v>
      </c>
      <c r="AO1023" s="36">
        <f t="shared" ca="1" si="869"/>
        <v>1.4318324986000247E-2</v>
      </c>
    </row>
    <row r="1024" spans="2:41">
      <c r="B1024" s="33">
        <v>84</v>
      </c>
      <c r="C1024" s="36">
        <f t="shared" ca="1" si="858"/>
        <v>-6.5052130349130266E-17</v>
      </c>
      <c r="D1024" s="36">
        <f t="shared" ca="1" si="870"/>
        <v>-3.4361077351496849E-16</v>
      </c>
      <c r="E1024" s="36">
        <f t="shared" ca="1" si="871"/>
        <v>9.5980352571994887E-16</v>
      </c>
      <c r="F1024" s="36">
        <f t="shared" ca="1" si="872"/>
        <v>-4.7488055154865094E-16</v>
      </c>
      <c r="G1024" s="36">
        <f t="shared" ca="1" si="873"/>
        <v>1.2305694657710475E-17</v>
      </c>
      <c r="H1024" s="36">
        <f t="shared" ca="1" si="874"/>
        <v>3.0823867763762891E-16</v>
      </c>
      <c r="I1024" s="36">
        <f t="shared" ca="1" si="875"/>
        <v>-3.2092384305570931E-16</v>
      </c>
      <c r="J1024" s="36">
        <f t="shared" ca="1" si="876"/>
        <v>-3.0590764296678508E-16</v>
      </c>
      <c r="K1024" s="36">
        <f t="shared" ca="1" si="877"/>
        <v>-3.6781558701570738E-16</v>
      </c>
      <c r="L1024" s="36">
        <f t="shared" ca="1" si="878"/>
        <v>-8.447019125834565E-16</v>
      </c>
      <c r="M1024" s="36">
        <f t="shared" ca="1" si="879"/>
        <v>6.9166677593712755E-16</v>
      </c>
      <c r="N1024" s="36">
        <f t="shared" ca="1" si="880"/>
        <v>-6.9009468278702357E-16</v>
      </c>
      <c r="O1024" s="36">
        <f t="shared" ca="1" si="881"/>
        <v>8.67253317771155E-16</v>
      </c>
      <c r="P1024" s="36">
        <f t="shared" ca="1" si="882"/>
        <v>6.5540021326748743E-17</v>
      </c>
      <c r="Q1024" s="36">
        <f t="shared" ca="1" si="883"/>
        <v>2.2670667426671898E-16</v>
      </c>
      <c r="R1024" s="36">
        <f t="shared" ca="1" si="884"/>
        <v>-2.1276451195491319E-16</v>
      </c>
      <c r="S1024" s="36">
        <f t="shared" ca="1" si="885"/>
        <v>-7.8767287831071897E-16</v>
      </c>
      <c r="T1024" s="36">
        <f t="shared" ca="1" si="886"/>
        <v>1.9634901343712485E-16</v>
      </c>
      <c r="U1024" s="36">
        <f t="shared" ca="1" si="887"/>
        <v>9.5393528146137108E-16</v>
      </c>
      <c r="V1024" s="36">
        <f t="shared" ca="1" si="888"/>
        <v>-9.4976110309730188E-16</v>
      </c>
      <c r="W1024" s="36">
        <f t="shared" ca="1" si="889"/>
        <v>-9.3675067702747583E-17</v>
      </c>
      <c r="X1024" s="36">
        <f t="shared" ca="1" si="890"/>
        <v>1.0690775521793316E-15</v>
      </c>
      <c r="Y1024" s="36">
        <f t="shared" ca="1" si="891"/>
        <v>3.5995512126518747E-17</v>
      </c>
      <c r="Z1024" s="36">
        <f t="shared" ca="1" si="892"/>
        <v>2.8098454552677454E-16</v>
      </c>
      <c r="AA1024" s="36">
        <f t="shared" ca="1" si="893"/>
        <v>-1.537940781670688E-16</v>
      </c>
      <c r="AB1024" s="36">
        <f t="shared" ca="1" si="894"/>
        <v>9.8705765783080324E-16</v>
      </c>
      <c r="AC1024" s="36">
        <f t="shared" ca="1" si="895"/>
        <v>8.9181049697795167E-16</v>
      </c>
      <c r="AD1024" s="36">
        <f t="shared" ca="1" si="896"/>
        <v>-8.9793623925249477E-16</v>
      </c>
      <c r="AE1024" s="36">
        <f t="shared" ca="1" si="859"/>
        <v>-1.9423481920077812E-16</v>
      </c>
      <c r="AF1024" s="36">
        <f t="shared" ca="1" si="860"/>
        <v>-8.8011466604226429E-16</v>
      </c>
      <c r="AG1024" s="36">
        <f t="shared" ca="1" si="861"/>
        <v>1.1812382669229571E-16</v>
      </c>
      <c r="AH1024" s="36">
        <f t="shared" ca="1" si="862"/>
        <v>-8.6362124049332856E-16</v>
      </c>
      <c r="AI1024" s="36">
        <f t="shared" ca="1" si="863"/>
        <v>9.6637650139064224E-16</v>
      </c>
      <c r="AJ1024" s="36">
        <f t="shared" ca="1" si="864"/>
        <v>-6.1598946429763934E-16</v>
      </c>
      <c r="AK1024" s="36">
        <f t="shared" ca="1" si="865"/>
        <v>8.3583855982338751E-16</v>
      </c>
      <c r="AL1024" s="36">
        <f t="shared" ca="1" si="866"/>
        <v>6.9468901346838511E-4</v>
      </c>
      <c r="AM1024" s="36">
        <f t="shared" ca="1" si="867"/>
        <v>2.8937935872673259E-3</v>
      </c>
      <c r="AN1024" s="36">
        <f t="shared" ca="1" si="868"/>
        <v>6.4255538006020262E-3</v>
      </c>
      <c r="AO1024" s="36">
        <f t="shared" ca="1" si="869"/>
        <v>1.1071095672000281E-2</v>
      </c>
    </row>
    <row r="1025" spans="2:41">
      <c r="B1025" s="33">
        <v>85</v>
      </c>
      <c r="C1025" s="36">
        <f t="shared" ca="1" si="858"/>
        <v>-6.5052130349130266E-17</v>
      </c>
      <c r="D1025" s="36">
        <f t="shared" ca="1" si="870"/>
        <v>-3.4361077351496849E-16</v>
      </c>
      <c r="E1025" s="36">
        <f t="shared" ca="1" si="871"/>
        <v>9.5980352571994887E-16</v>
      </c>
      <c r="F1025" s="36">
        <f t="shared" ca="1" si="872"/>
        <v>-4.7488055154865094E-16</v>
      </c>
      <c r="G1025" s="36">
        <f t="shared" ca="1" si="873"/>
        <v>1.2305694657710475E-17</v>
      </c>
      <c r="H1025" s="36">
        <f t="shared" ca="1" si="874"/>
        <v>3.0823867763762891E-16</v>
      </c>
      <c r="I1025" s="36">
        <f t="shared" ca="1" si="875"/>
        <v>-3.2092384305570931E-16</v>
      </c>
      <c r="J1025" s="36">
        <f t="shared" ca="1" si="876"/>
        <v>-3.0590764296678508E-16</v>
      </c>
      <c r="K1025" s="36">
        <f t="shared" ca="1" si="877"/>
        <v>-3.6781558701570738E-16</v>
      </c>
      <c r="L1025" s="36">
        <f t="shared" ca="1" si="878"/>
        <v>-8.447019125834565E-16</v>
      </c>
      <c r="M1025" s="36">
        <f t="shared" ca="1" si="879"/>
        <v>6.9166677593712755E-16</v>
      </c>
      <c r="N1025" s="36">
        <f t="shared" ca="1" si="880"/>
        <v>-6.9009468278702357E-16</v>
      </c>
      <c r="O1025" s="36">
        <f t="shared" ca="1" si="881"/>
        <v>8.67253317771155E-16</v>
      </c>
      <c r="P1025" s="36">
        <f t="shared" ca="1" si="882"/>
        <v>6.5540021326748743E-17</v>
      </c>
      <c r="Q1025" s="36">
        <f t="shared" ca="1" si="883"/>
        <v>2.2670667426671898E-16</v>
      </c>
      <c r="R1025" s="36">
        <f t="shared" ca="1" si="884"/>
        <v>-2.1276451195491319E-16</v>
      </c>
      <c r="S1025" s="36">
        <f t="shared" ca="1" si="885"/>
        <v>-7.8767287831071897E-16</v>
      </c>
      <c r="T1025" s="36">
        <f t="shared" ca="1" si="886"/>
        <v>1.9634901343712485E-16</v>
      </c>
      <c r="U1025" s="36">
        <f t="shared" ca="1" si="887"/>
        <v>9.5393528146137108E-16</v>
      </c>
      <c r="V1025" s="36">
        <f t="shared" ca="1" si="888"/>
        <v>-9.4976110309730188E-16</v>
      </c>
      <c r="W1025" s="36">
        <f t="shared" ca="1" si="889"/>
        <v>-9.3675067702747583E-17</v>
      </c>
      <c r="X1025" s="36">
        <f t="shared" ca="1" si="890"/>
        <v>1.0690775521793316E-15</v>
      </c>
      <c r="Y1025" s="36">
        <f t="shared" ca="1" si="891"/>
        <v>3.5995512126518747E-17</v>
      </c>
      <c r="Z1025" s="36">
        <f t="shared" ca="1" si="892"/>
        <v>2.8098454552677454E-16</v>
      </c>
      <c r="AA1025" s="36">
        <f t="shared" ca="1" si="893"/>
        <v>-1.537940781670688E-16</v>
      </c>
      <c r="AB1025" s="36">
        <f t="shared" ca="1" si="894"/>
        <v>9.8705765783080324E-16</v>
      </c>
      <c r="AC1025" s="36">
        <f t="shared" ca="1" si="895"/>
        <v>8.9181049697795167E-16</v>
      </c>
      <c r="AD1025" s="36">
        <f t="shared" ca="1" si="896"/>
        <v>-8.9793623925249477E-16</v>
      </c>
      <c r="AE1025" s="36">
        <f t="shared" ca="1" si="859"/>
        <v>-1.9423481920077812E-16</v>
      </c>
      <c r="AF1025" s="36">
        <f t="shared" ca="1" si="860"/>
        <v>-8.8011466604226429E-16</v>
      </c>
      <c r="AG1025" s="36">
        <f t="shared" ca="1" si="861"/>
        <v>1.1812382669229571E-16</v>
      </c>
      <c r="AH1025" s="36">
        <f t="shared" ca="1" si="862"/>
        <v>-8.6362124049332856E-16</v>
      </c>
      <c r="AI1025" s="36">
        <f t="shared" ca="1" si="863"/>
        <v>9.6637650139064224E-16</v>
      </c>
      <c r="AJ1025" s="36">
        <f t="shared" ca="1" si="864"/>
        <v>-6.1598946429763934E-16</v>
      </c>
      <c r="AK1025" s="36">
        <f t="shared" ca="1" si="865"/>
        <v>8.3583855982338751E-16</v>
      </c>
      <c r="AL1025" s="36">
        <f t="shared" ca="1" si="866"/>
        <v>1.436675524976764E-4</v>
      </c>
      <c r="AM1025" s="36">
        <f t="shared" ca="1" si="867"/>
        <v>1.4747645346116502E-3</v>
      </c>
      <c r="AN1025" s="36">
        <f t="shared" ca="1" si="868"/>
        <v>4.2516611719003762E-3</v>
      </c>
      <c r="AO1025" s="36">
        <f t="shared" ca="1" si="869"/>
        <v>8.2422324740003168E-3</v>
      </c>
    </row>
    <row r="1026" spans="2:41">
      <c r="B1026" s="33">
        <v>86</v>
      </c>
      <c r="C1026" s="36">
        <f t="shared" ca="1" si="858"/>
        <v>-6.5052130349130266E-17</v>
      </c>
      <c r="D1026" s="36">
        <f t="shared" ca="1" si="870"/>
        <v>-3.4361077351496849E-16</v>
      </c>
      <c r="E1026" s="36">
        <f t="shared" ca="1" si="871"/>
        <v>9.5980352571994887E-16</v>
      </c>
      <c r="F1026" s="36">
        <f t="shared" ca="1" si="872"/>
        <v>-4.7488055154865094E-16</v>
      </c>
      <c r="G1026" s="36">
        <f t="shared" ca="1" si="873"/>
        <v>1.2305694657710475E-17</v>
      </c>
      <c r="H1026" s="36">
        <f t="shared" ca="1" si="874"/>
        <v>3.0823867763762891E-16</v>
      </c>
      <c r="I1026" s="36">
        <f t="shared" ca="1" si="875"/>
        <v>-3.2092384305570931E-16</v>
      </c>
      <c r="J1026" s="36">
        <f t="shared" ca="1" si="876"/>
        <v>-3.0590764296678508E-16</v>
      </c>
      <c r="K1026" s="36">
        <f t="shared" ca="1" si="877"/>
        <v>-3.6781558701570738E-16</v>
      </c>
      <c r="L1026" s="36">
        <f t="shared" ca="1" si="878"/>
        <v>-8.447019125834565E-16</v>
      </c>
      <c r="M1026" s="36">
        <f t="shared" ca="1" si="879"/>
        <v>6.9166677593712755E-16</v>
      </c>
      <c r="N1026" s="36">
        <f t="shared" ca="1" si="880"/>
        <v>-6.9009468278702357E-16</v>
      </c>
      <c r="O1026" s="36">
        <f t="shared" ca="1" si="881"/>
        <v>8.67253317771155E-16</v>
      </c>
      <c r="P1026" s="36">
        <f t="shared" ca="1" si="882"/>
        <v>6.5540021326748743E-17</v>
      </c>
      <c r="Q1026" s="36">
        <f t="shared" ca="1" si="883"/>
        <v>2.2670667426671898E-16</v>
      </c>
      <c r="R1026" s="36">
        <f t="shared" ca="1" si="884"/>
        <v>-2.1276451195491319E-16</v>
      </c>
      <c r="S1026" s="36">
        <f t="shared" ca="1" si="885"/>
        <v>-7.8767287831071897E-16</v>
      </c>
      <c r="T1026" s="36">
        <f t="shared" ca="1" si="886"/>
        <v>1.9634901343712485E-16</v>
      </c>
      <c r="U1026" s="36">
        <f t="shared" ca="1" si="887"/>
        <v>9.5393528146137108E-16</v>
      </c>
      <c r="V1026" s="36">
        <f t="shared" ca="1" si="888"/>
        <v>-9.4976110309730188E-16</v>
      </c>
      <c r="W1026" s="36">
        <f t="shared" ca="1" si="889"/>
        <v>-9.3675067702747583E-17</v>
      </c>
      <c r="X1026" s="36">
        <f t="shared" ca="1" si="890"/>
        <v>1.0690775521793316E-15</v>
      </c>
      <c r="Y1026" s="36">
        <f t="shared" ca="1" si="891"/>
        <v>3.5995512126518747E-17</v>
      </c>
      <c r="Z1026" s="36">
        <f t="shared" ca="1" si="892"/>
        <v>2.8098454552677454E-16</v>
      </c>
      <c r="AA1026" s="36">
        <f t="shared" ca="1" si="893"/>
        <v>-1.537940781670688E-16</v>
      </c>
      <c r="AB1026" s="36">
        <f t="shared" ca="1" si="894"/>
        <v>9.8705765783080324E-16</v>
      </c>
      <c r="AC1026" s="36">
        <f t="shared" ca="1" si="895"/>
        <v>8.9181049697795167E-16</v>
      </c>
      <c r="AD1026" s="36">
        <f t="shared" ca="1" si="896"/>
        <v>-8.9793623925249477E-16</v>
      </c>
      <c r="AE1026" s="36">
        <f t="shared" ca="1" si="859"/>
        <v>-1.9423481920077812E-16</v>
      </c>
      <c r="AF1026" s="36">
        <f t="shared" ca="1" si="860"/>
        <v>-8.8011466604226429E-16</v>
      </c>
      <c r="AG1026" s="36">
        <f t="shared" ca="1" si="861"/>
        <v>1.1812382669229571E-16</v>
      </c>
      <c r="AH1026" s="36">
        <f t="shared" ca="1" si="862"/>
        <v>-8.6362124049332856E-16</v>
      </c>
      <c r="AI1026" s="36">
        <f t="shared" ca="1" si="863"/>
        <v>9.6637650139064224E-16</v>
      </c>
      <c r="AJ1026" s="36">
        <f t="shared" ca="1" si="864"/>
        <v>-6.1598946429763934E-16</v>
      </c>
      <c r="AK1026" s="36">
        <f t="shared" ca="1" si="865"/>
        <v>8.3583855982338751E-16</v>
      </c>
      <c r="AL1026" s="36">
        <f t="shared" ca="1" si="866"/>
        <v>-1.6688581939983127E-16</v>
      </c>
      <c r="AM1026" s="36">
        <f t="shared" ca="1" si="867"/>
        <v>5.4345503419799077E-4</v>
      </c>
      <c r="AN1026" s="36">
        <f t="shared" ca="1" si="868"/>
        <v>2.5292669641992357E-3</v>
      </c>
      <c r="AO1026" s="36">
        <f t="shared" ca="1" si="869"/>
        <v>5.8317353920003534E-3</v>
      </c>
    </row>
    <row r="1027" spans="2:41">
      <c r="B1027" s="33">
        <v>87</v>
      </c>
      <c r="C1027" s="36">
        <f t="shared" ca="1" si="858"/>
        <v>-6.5052130349130266E-17</v>
      </c>
      <c r="D1027" s="36">
        <f t="shared" ca="1" si="870"/>
        <v>-3.4361077351496849E-16</v>
      </c>
      <c r="E1027" s="36">
        <f t="shared" ca="1" si="871"/>
        <v>9.5980352571994887E-16</v>
      </c>
      <c r="F1027" s="36">
        <f t="shared" ca="1" si="872"/>
        <v>-4.7488055154865094E-16</v>
      </c>
      <c r="G1027" s="36">
        <f t="shared" ca="1" si="873"/>
        <v>1.2305694657710475E-17</v>
      </c>
      <c r="H1027" s="36">
        <f t="shared" ca="1" si="874"/>
        <v>3.0823867763762891E-16</v>
      </c>
      <c r="I1027" s="36">
        <f t="shared" ca="1" si="875"/>
        <v>-3.2092384305570931E-16</v>
      </c>
      <c r="J1027" s="36">
        <f t="shared" ca="1" si="876"/>
        <v>-3.0590764296678508E-16</v>
      </c>
      <c r="K1027" s="36">
        <f t="shared" ca="1" si="877"/>
        <v>-3.6781558701570738E-16</v>
      </c>
      <c r="L1027" s="36">
        <f t="shared" ca="1" si="878"/>
        <v>-8.447019125834565E-16</v>
      </c>
      <c r="M1027" s="36">
        <f t="shared" ca="1" si="879"/>
        <v>6.9166677593712755E-16</v>
      </c>
      <c r="N1027" s="36">
        <f t="shared" ca="1" si="880"/>
        <v>-6.9009468278702357E-16</v>
      </c>
      <c r="O1027" s="36">
        <f t="shared" ca="1" si="881"/>
        <v>8.67253317771155E-16</v>
      </c>
      <c r="P1027" s="36">
        <f t="shared" ca="1" si="882"/>
        <v>6.5540021326748743E-17</v>
      </c>
      <c r="Q1027" s="36">
        <f t="shared" ca="1" si="883"/>
        <v>2.2670667426671898E-16</v>
      </c>
      <c r="R1027" s="36">
        <f t="shared" ca="1" si="884"/>
        <v>-2.1276451195491319E-16</v>
      </c>
      <c r="S1027" s="36">
        <f t="shared" ca="1" si="885"/>
        <v>-7.8767287831071897E-16</v>
      </c>
      <c r="T1027" s="36">
        <f t="shared" ca="1" si="886"/>
        <v>1.9634901343712485E-16</v>
      </c>
      <c r="U1027" s="36">
        <f t="shared" ca="1" si="887"/>
        <v>9.5393528146137108E-16</v>
      </c>
      <c r="V1027" s="36">
        <f t="shared" ca="1" si="888"/>
        <v>-9.4976110309730188E-16</v>
      </c>
      <c r="W1027" s="36">
        <f t="shared" ca="1" si="889"/>
        <v>-9.3675067702747583E-17</v>
      </c>
      <c r="X1027" s="36">
        <f t="shared" ca="1" si="890"/>
        <v>1.0690775521793316E-15</v>
      </c>
      <c r="Y1027" s="36">
        <f t="shared" ca="1" si="891"/>
        <v>3.5995512126518747E-17</v>
      </c>
      <c r="Z1027" s="36">
        <f t="shared" ca="1" si="892"/>
        <v>2.8098454552677454E-16</v>
      </c>
      <c r="AA1027" s="36">
        <f t="shared" ca="1" si="893"/>
        <v>-1.537940781670688E-16</v>
      </c>
      <c r="AB1027" s="36">
        <f t="shared" ca="1" si="894"/>
        <v>9.8705765783080324E-16</v>
      </c>
      <c r="AC1027" s="36">
        <f t="shared" ca="1" si="895"/>
        <v>8.9181049697795167E-16</v>
      </c>
      <c r="AD1027" s="36">
        <f t="shared" ca="1" si="896"/>
        <v>-8.9793623925249477E-16</v>
      </c>
      <c r="AE1027" s="36">
        <f t="shared" ca="1" si="859"/>
        <v>-1.9423481920077812E-16</v>
      </c>
      <c r="AF1027" s="36">
        <f t="shared" ca="1" si="860"/>
        <v>-8.8011466604226429E-16</v>
      </c>
      <c r="AG1027" s="36">
        <f t="shared" ca="1" si="861"/>
        <v>1.1812382669229571E-16</v>
      </c>
      <c r="AH1027" s="36">
        <f t="shared" ca="1" si="862"/>
        <v>-8.6362124049332856E-16</v>
      </c>
      <c r="AI1027" s="36">
        <f t="shared" ca="1" si="863"/>
        <v>9.6637650139064224E-16</v>
      </c>
      <c r="AJ1027" s="36">
        <f t="shared" ca="1" si="864"/>
        <v>-6.1598946429763934E-16</v>
      </c>
      <c r="AK1027" s="36">
        <f t="shared" ca="1" si="865"/>
        <v>8.3583855982338751E-16</v>
      </c>
      <c r="AL1027" s="36">
        <f t="shared" ca="1" si="866"/>
        <v>-1.6688581939983127E-16</v>
      </c>
      <c r="AM1027" s="36">
        <f t="shared" ca="1" si="867"/>
        <v>9.9865086026347484E-5</v>
      </c>
      <c r="AN1027" s="36">
        <f t="shared" ca="1" si="868"/>
        <v>1.2583711774986036E-3</v>
      </c>
      <c r="AO1027" s="36">
        <f t="shared" ca="1" si="869"/>
        <v>3.8396044260003907E-3</v>
      </c>
    </row>
    <row r="1028" spans="2:41">
      <c r="B1028" s="33">
        <v>88</v>
      </c>
      <c r="C1028" s="36">
        <f t="shared" ca="1" si="858"/>
        <v>-6.5052130349130266E-17</v>
      </c>
      <c r="D1028" s="36">
        <f t="shared" ca="1" si="870"/>
        <v>-3.4361077351496849E-16</v>
      </c>
      <c r="E1028" s="36">
        <f t="shared" ca="1" si="871"/>
        <v>9.5980352571994887E-16</v>
      </c>
      <c r="F1028" s="36">
        <f t="shared" ca="1" si="872"/>
        <v>-4.7488055154865094E-16</v>
      </c>
      <c r="G1028" s="36">
        <f t="shared" ca="1" si="873"/>
        <v>1.2305694657710475E-17</v>
      </c>
      <c r="H1028" s="36">
        <f t="shared" ca="1" si="874"/>
        <v>3.0823867763762891E-16</v>
      </c>
      <c r="I1028" s="36">
        <f t="shared" ca="1" si="875"/>
        <v>-3.2092384305570931E-16</v>
      </c>
      <c r="J1028" s="36">
        <f t="shared" ca="1" si="876"/>
        <v>-3.0590764296678508E-16</v>
      </c>
      <c r="K1028" s="36">
        <f t="shared" ca="1" si="877"/>
        <v>-3.6781558701570738E-16</v>
      </c>
      <c r="L1028" s="36">
        <f t="shared" ca="1" si="878"/>
        <v>-8.447019125834565E-16</v>
      </c>
      <c r="M1028" s="36">
        <f t="shared" ca="1" si="879"/>
        <v>6.9166677593712755E-16</v>
      </c>
      <c r="N1028" s="36">
        <f t="shared" ca="1" si="880"/>
        <v>-6.9009468278702357E-16</v>
      </c>
      <c r="O1028" s="36">
        <f t="shared" ca="1" si="881"/>
        <v>8.67253317771155E-16</v>
      </c>
      <c r="P1028" s="36">
        <f t="shared" ca="1" si="882"/>
        <v>6.5540021326748743E-17</v>
      </c>
      <c r="Q1028" s="36">
        <f t="shared" ca="1" si="883"/>
        <v>2.2670667426671898E-16</v>
      </c>
      <c r="R1028" s="36">
        <f t="shared" ca="1" si="884"/>
        <v>-2.1276451195491319E-16</v>
      </c>
      <c r="S1028" s="36">
        <f t="shared" ca="1" si="885"/>
        <v>-7.8767287831071897E-16</v>
      </c>
      <c r="T1028" s="36">
        <f t="shared" ca="1" si="886"/>
        <v>1.9634901343712485E-16</v>
      </c>
      <c r="U1028" s="36">
        <f t="shared" ca="1" si="887"/>
        <v>9.5393528146137108E-16</v>
      </c>
      <c r="V1028" s="36">
        <f t="shared" ca="1" si="888"/>
        <v>-9.4976110309730188E-16</v>
      </c>
      <c r="W1028" s="36">
        <f t="shared" ca="1" si="889"/>
        <v>-9.3675067702747583E-17</v>
      </c>
      <c r="X1028" s="36">
        <f t="shared" ca="1" si="890"/>
        <v>1.0690775521793316E-15</v>
      </c>
      <c r="Y1028" s="36">
        <f t="shared" ca="1" si="891"/>
        <v>3.5995512126518747E-17</v>
      </c>
      <c r="Z1028" s="36">
        <f t="shared" ca="1" si="892"/>
        <v>2.8098454552677454E-16</v>
      </c>
      <c r="AA1028" s="36">
        <f t="shared" ca="1" si="893"/>
        <v>-1.537940781670688E-16</v>
      </c>
      <c r="AB1028" s="36">
        <f t="shared" ca="1" si="894"/>
        <v>9.8705765783080324E-16</v>
      </c>
      <c r="AC1028" s="36">
        <f t="shared" ca="1" si="895"/>
        <v>8.9181049697795167E-16</v>
      </c>
      <c r="AD1028" s="36">
        <f t="shared" ca="1" si="896"/>
        <v>-8.9793623925249477E-16</v>
      </c>
      <c r="AE1028" s="36">
        <f t="shared" ca="1" si="859"/>
        <v>-1.9423481920077812E-16</v>
      </c>
      <c r="AF1028" s="36">
        <f t="shared" ca="1" si="860"/>
        <v>-8.8011466604226429E-16</v>
      </c>
      <c r="AG1028" s="36">
        <f t="shared" ca="1" si="861"/>
        <v>1.1812382669229571E-16</v>
      </c>
      <c r="AH1028" s="36">
        <f t="shared" ca="1" si="862"/>
        <v>-8.6362124049332856E-16</v>
      </c>
      <c r="AI1028" s="36">
        <f t="shared" ca="1" si="863"/>
        <v>9.6637650139064224E-16</v>
      </c>
      <c r="AJ1028" s="36">
        <f t="shared" ca="1" si="864"/>
        <v>-6.1598946429763934E-16</v>
      </c>
      <c r="AK1028" s="36">
        <f t="shared" ca="1" si="865"/>
        <v>8.3583855982338751E-16</v>
      </c>
      <c r="AL1028" s="36">
        <f t="shared" ca="1" si="866"/>
        <v>-1.6688581939983127E-16</v>
      </c>
      <c r="AM1028" s="36">
        <f t="shared" ca="1" si="867"/>
        <v>1.0298700911168246E-15</v>
      </c>
      <c r="AN1028" s="36">
        <f t="shared" ca="1" si="868"/>
        <v>4.3897381179848005E-4</v>
      </c>
      <c r="AO1028" s="36">
        <f t="shared" ca="1" si="869"/>
        <v>2.2658395760004292E-3</v>
      </c>
    </row>
    <row r="1029" spans="2:41">
      <c r="B1029" s="33">
        <v>89</v>
      </c>
      <c r="C1029" s="36">
        <f t="shared" ca="1" si="858"/>
        <v>-6.5052130349130266E-17</v>
      </c>
      <c r="D1029" s="36">
        <f t="shared" ca="1" si="870"/>
        <v>-3.4361077351496849E-16</v>
      </c>
      <c r="E1029" s="36">
        <f t="shared" ca="1" si="871"/>
        <v>9.5980352571994887E-16</v>
      </c>
      <c r="F1029" s="36">
        <f t="shared" ca="1" si="872"/>
        <v>-4.7488055154865094E-16</v>
      </c>
      <c r="G1029" s="36">
        <f t="shared" ca="1" si="873"/>
        <v>1.2305694657710475E-17</v>
      </c>
      <c r="H1029" s="36">
        <f t="shared" ca="1" si="874"/>
        <v>3.0823867763762891E-16</v>
      </c>
      <c r="I1029" s="36">
        <f t="shared" ca="1" si="875"/>
        <v>-3.2092384305570931E-16</v>
      </c>
      <c r="J1029" s="36">
        <f t="shared" ca="1" si="876"/>
        <v>-3.0590764296678508E-16</v>
      </c>
      <c r="K1029" s="36">
        <f t="shared" ca="1" si="877"/>
        <v>-3.6781558701570738E-16</v>
      </c>
      <c r="L1029" s="36">
        <f t="shared" ca="1" si="878"/>
        <v>-8.447019125834565E-16</v>
      </c>
      <c r="M1029" s="36">
        <f t="shared" ca="1" si="879"/>
        <v>6.9166677593712755E-16</v>
      </c>
      <c r="N1029" s="36">
        <f t="shared" ca="1" si="880"/>
        <v>-6.9009468278702357E-16</v>
      </c>
      <c r="O1029" s="36">
        <f t="shared" ca="1" si="881"/>
        <v>8.67253317771155E-16</v>
      </c>
      <c r="P1029" s="36">
        <f t="shared" ca="1" si="882"/>
        <v>6.5540021326748743E-17</v>
      </c>
      <c r="Q1029" s="36">
        <f t="shared" ca="1" si="883"/>
        <v>2.2670667426671898E-16</v>
      </c>
      <c r="R1029" s="36">
        <f t="shared" ca="1" si="884"/>
        <v>-2.1276451195491319E-16</v>
      </c>
      <c r="S1029" s="36">
        <f t="shared" ca="1" si="885"/>
        <v>-7.8767287831071897E-16</v>
      </c>
      <c r="T1029" s="36">
        <f t="shared" ca="1" si="886"/>
        <v>1.9634901343712485E-16</v>
      </c>
      <c r="U1029" s="36">
        <f t="shared" ca="1" si="887"/>
        <v>9.5393528146137108E-16</v>
      </c>
      <c r="V1029" s="36">
        <f t="shared" ca="1" si="888"/>
        <v>-9.4976110309730188E-16</v>
      </c>
      <c r="W1029" s="36">
        <f t="shared" ca="1" si="889"/>
        <v>-9.3675067702747583E-17</v>
      </c>
      <c r="X1029" s="36">
        <f t="shared" ca="1" si="890"/>
        <v>1.0690775521793316E-15</v>
      </c>
      <c r="Y1029" s="36">
        <f t="shared" ca="1" si="891"/>
        <v>3.5995512126518747E-17</v>
      </c>
      <c r="Z1029" s="36">
        <f t="shared" ca="1" si="892"/>
        <v>2.8098454552677454E-16</v>
      </c>
      <c r="AA1029" s="36">
        <f t="shared" ca="1" si="893"/>
        <v>-1.537940781670688E-16</v>
      </c>
      <c r="AB1029" s="36">
        <f t="shared" ca="1" si="894"/>
        <v>9.8705765783080324E-16</v>
      </c>
      <c r="AC1029" s="36">
        <f t="shared" ca="1" si="895"/>
        <v>8.9181049697795167E-16</v>
      </c>
      <c r="AD1029" s="36">
        <f t="shared" ca="1" si="896"/>
        <v>-8.9793623925249477E-16</v>
      </c>
      <c r="AE1029" s="36">
        <f t="shared" ca="1" si="859"/>
        <v>-1.9423481920077812E-16</v>
      </c>
      <c r="AF1029" s="36">
        <f t="shared" ca="1" si="860"/>
        <v>-8.8011466604226429E-16</v>
      </c>
      <c r="AG1029" s="36">
        <f t="shared" ca="1" si="861"/>
        <v>1.1812382669229571E-16</v>
      </c>
      <c r="AH1029" s="36">
        <f t="shared" ca="1" si="862"/>
        <v>-8.6362124049332856E-16</v>
      </c>
      <c r="AI1029" s="36">
        <f t="shared" ca="1" si="863"/>
        <v>9.6637650139064224E-16</v>
      </c>
      <c r="AJ1029" s="36">
        <f t="shared" ca="1" si="864"/>
        <v>-6.1598946429763934E-16</v>
      </c>
      <c r="AK1029" s="36">
        <f t="shared" ca="1" si="865"/>
        <v>8.3583855982338751E-16</v>
      </c>
      <c r="AL1029" s="36">
        <f t="shared" ca="1" si="866"/>
        <v>-1.6688581939983127E-16</v>
      </c>
      <c r="AM1029" s="36">
        <f t="shared" ca="1" si="867"/>
        <v>1.0298700911168246E-15</v>
      </c>
      <c r="AN1029" s="36">
        <f t="shared" ca="1" si="868"/>
        <v>7.1074867098865275E-5</v>
      </c>
      <c r="AO1029" s="36">
        <f t="shared" ca="1" si="869"/>
        <v>1.1104408420004686E-3</v>
      </c>
    </row>
    <row r="1030" spans="2:41">
      <c r="B1030" s="33">
        <v>90</v>
      </c>
      <c r="C1030" s="36">
        <f t="shared" ca="1" si="858"/>
        <v>-6.5052130349130266E-17</v>
      </c>
      <c r="D1030" s="36">
        <f t="shared" ca="1" si="870"/>
        <v>-3.4361077351496849E-16</v>
      </c>
      <c r="E1030" s="36">
        <f t="shared" ca="1" si="871"/>
        <v>9.5980352571994887E-16</v>
      </c>
      <c r="F1030" s="36">
        <f t="shared" ca="1" si="872"/>
        <v>-4.7488055154865094E-16</v>
      </c>
      <c r="G1030" s="36">
        <f t="shared" ca="1" si="873"/>
        <v>1.2305694657710475E-17</v>
      </c>
      <c r="H1030" s="36">
        <f t="shared" ca="1" si="874"/>
        <v>3.0823867763762891E-16</v>
      </c>
      <c r="I1030" s="36">
        <f t="shared" ca="1" si="875"/>
        <v>-3.2092384305570931E-16</v>
      </c>
      <c r="J1030" s="36">
        <f t="shared" ca="1" si="876"/>
        <v>-3.0590764296678508E-16</v>
      </c>
      <c r="K1030" s="36">
        <f t="shared" ca="1" si="877"/>
        <v>-3.6781558701570738E-16</v>
      </c>
      <c r="L1030" s="36">
        <f t="shared" ca="1" si="878"/>
        <v>-8.447019125834565E-16</v>
      </c>
      <c r="M1030" s="36">
        <f t="shared" ca="1" si="879"/>
        <v>6.9166677593712755E-16</v>
      </c>
      <c r="N1030" s="36">
        <f t="shared" ca="1" si="880"/>
        <v>-6.9009468278702357E-16</v>
      </c>
      <c r="O1030" s="36">
        <f t="shared" ca="1" si="881"/>
        <v>8.67253317771155E-16</v>
      </c>
      <c r="P1030" s="36">
        <f t="shared" ca="1" si="882"/>
        <v>6.5540021326748743E-17</v>
      </c>
      <c r="Q1030" s="36">
        <f t="shared" ca="1" si="883"/>
        <v>2.2670667426671898E-16</v>
      </c>
      <c r="R1030" s="36">
        <f t="shared" ca="1" si="884"/>
        <v>-2.1276451195491319E-16</v>
      </c>
      <c r="S1030" s="36">
        <f t="shared" ca="1" si="885"/>
        <v>-7.8767287831071897E-16</v>
      </c>
      <c r="T1030" s="36">
        <f t="shared" ca="1" si="886"/>
        <v>1.9634901343712485E-16</v>
      </c>
      <c r="U1030" s="36">
        <f t="shared" ca="1" si="887"/>
        <v>9.5393528146137108E-16</v>
      </c>
      <c r="V1030" s="36">
        <f t="shared" ca="1" si="888"/>
        <v>-9.4976110309730188E-16</v>
      </c>
      <c r="W1030" s="36">
        <f t="shared" ca="1" si="889"/>
        <v>-9.3675067702747583E-17</v>
      </c>
      <c r="X1030" s="36">
        <f t="shared" ca="1" si="890"/>
        <v>1.0690775521793316E-15</v>
      </c>
      <c r="Y1030" s="36">
        <f t="shared" ca="1" si="891"/>
        <v>3.5995512126518747E-17</v>
      </c>
      <c r="Z1030" s="36">
        <f t="shared" ca="1" si="892"/>
        <v>2.8098454552677454E-16</v>
      </c>
      <c r="AA1030" s="36">
        <f t="shared" ca="1" si="893"/>
        <v>-1.537940781670688E-16</v>
      </c>
      <c r="AB1030" s="36">
        <f t="shared" ca="1" si="894"/>
        <v>9.8705765783080324E-16</v>
      </c>
      <c r="AC1030" s="36">
        <f t="shared" ca="1" si="895"/>
        <v>8.9181049697795167E-16</v>
      </c>
      <c r="AD1030" s="36">
        <f t="shared" ca="1" si="896"/>
        <v>-8.9793623925249477E-16</v>
      </c>
      <c r="AE1030" s="36">
        <f t="shared" ca="1" si="859"/>
        <v>-1.9423481920077812E-16</v>
      </c>
      <c r="AF1030" s="36">
        <f t="shared" ca="1" si="860"/>
        <v>-8.8011466604226429E-16</v>
      </c>
      <c r="AG1030" s="36">
        <f t="shared" ca="1" si="861"/>
        <v>1.1812382669229571E-16</v>
      </c>
      <c r="AH1030" s="36">
        <f t="shared" ca="1" si="862"/>
        <v>-8.6362124049332856E-16</v>
      </c>
      <c r="AI1030" s="36">
        <f t="shared" ca="1" si="863"/>
        <v>9.6637650139064224E-16</v>
      </c>
      <c r="AJ1030" s="36">
        <f t="shared" ca="1" si="864"/>
        <v>-6.1598946429763934E-16</v>
      </c>
      <c r="AK1030" s="36">
        <f t="shared" ca="1" si="865"/>
        <v>8.3583855982338751E-16</v>
      </c>
      <c r="AL1030" s="36">
        <f t="shared" ca="1" si="866"/>
        <v>-1.6688581939983127E-16</v>
      </c>
      <c r="AM1030" s="36">
        <f t="shared" ca="1" si="867"/>
        <v>1.0298700911168246E-15</v>
      </c>
      <c r="AN1030" s="36">
        <f t="shared" ca="1" si="868"/>
        <v>-8.1495411547588548E-16</v>
      </c>
      <c r="AO1030" s="36">
        <f t="shared" ca="1" si="869"/>
        <v>3.7340822400050888E-4</v>
      </c>
    </row>
    <row r="1031" spans="2:41">
      <c r="B1031" s="33">
        <v>91</v>
      </c>
      <c r="C1031" s="36">
        <f t="shared" ca="1" si="858"/>
        <v>-6.5052130349130266E-17</v>
      </c>
      <c r="D1031" s="36">
        <f t="shared" ca="1" si="870"/>
        <v>-3.4361077351496849E-16</v>
      </c>
      <c r="E1031" s="36">
        <f t="shared" ca="1" si="871"/>
        <v>9.5980352571994887E-16</v>
      </c>
      <c r="F1031" s="36">
        <f t="shared" ca="1" si="872"/>
        <v>-4.7488055154865094E-16</v>
      </c>
      <c r="G1031" s="36">
        <f t="shared" ca="1" si="873"/>
        <v>1.2305694657710475E-17</v>
      </c>
      <c r="H1031" s="36">
        <f t="shared" ca="1" si="874"/>
        <v>3.0823867763762891E-16</v>
      </c>
      <c r="I1031" s="36">
        <f t="shared" ca="1" si="875"/>
        <v>-3.2092384305570931E-16</v>
      </c>
      <c r="J1031" s="36">
        <f t="shared" ca="1" si="876"/>
        <v>-3.0590764296678508E-16</v>
      </c>
      <c r="K1031" s="36">
        <f t="shared" ca="1" si="877"/>
        <v>-3.6781558701570738E-16</v>
      </c>
      <c r="L1031" s="36">
        <f t="shared" ca="1" si="878"/>
        <v>-8.447019125834565E-16</v>
      </c>
      <c r="M1031" s="36">
        <f t="shared" ca="1" si="879"/>
        <v>6.9166677593712755E-16</v>
      </c>
      <c r="N1031" s="36">
        <f t="shared" ca="1" si="880"/>
        <v>-6.9009468278702357E-16</v>
      </c>
      <c r="O1031" s="36">
        <f t="shared" ca="1" si="881"/>
        <v>8.67253317771155E-16</v>
      </c>
      <c r="P1031" s="36">
        <f t="shared" ca="1" si="882"/>
        <v>6.5540021326748743E-17</v>
      </c>
      <c r="Q1031" s="36">
        <f t="shared" ca="1" si="883"/>
        <v>2.2670667426671898E-16</v>
      </c>
      <c r="R1031" s="36">
        <f t="shared" ca="1" si="884"/>
        <v>-2.1276451195491319E-16</v>
      </c>
      <c r="S1031" s="36">
        <f t="shared" ca="1" si="885"/>
        <v>-7.8767287831071897E-16</v>
      </c>
      <c r="T1031" s="36">
        <f t="shared" ca="1" si="886"/>
        <v>1.9634901343712485E-16</v>
      </c>
      <c r="U1031" s="36">
        <f t="shared" ca="1" si="887"/>
        <v>9.5393528146137108E-16</v>
      </c>
      <c r="V1031" s="36">
        <f t="shared" ca="1" si="888"/>
        <v>-9.4976110309730188E-16</v>
      </c>
      <c r="W1031" s="36">
        <f t="shared" ca="1" si="889"/>
        <v>-9.3675067702747583E-17</v>
      </c>
      <c r="X1031" s="36">
        <f t="shared" ca="1" si="890"/>
        <v>1.0690775521793316E-15</v>
      </c>
      <c r="Y1031" s="36">
        <f t="shared" ca="1" si="891"/>
        <v>3.5995512126518747E-17</v>
      </c>
      <c r="Z1031" s="36">
        <f t="shared" ca="1" si="892"/>
        <v>2.8098454552677454E-16</v>
      </c>
      <c r="AA1031" s="36">
        <f t="shared" ca="1" si="893"/>
        <v>-1.537940781670688E-16</v>
      </c>
      <c r="AB1031" s="36">
        <f t="shared" ca="1" si="894"/>
        <v>9.8705765783080324E-16</v>
      </c>
      <c r="AC1031" s="36">
        <f t="shared" ca="1" si="895"/>
        <v>8.9181049697795167E-16</v>
      </c>
      <c r="AD1031" s="36">
        <f t="shared" ca="1" si="896"/>
        <v>-8.9793623925249477E-16</v>
      </c>
      <c r="AE1031" s="36">
        <f t="shared" ca="1" si="859"/>
        <v>-1.9423481920077812E-16</v>
      </c>
      <c r="AF1031" s="36">
        <f t="shared" ca="1" si="860"/>
        <v>-8.8011466604226429E-16</v>
      </c>
      <c r="AG1031" s="36">
        <f t="shared" ca="1" si="861"/>
        <v>1.1812382669229571E-16</v>
      </c>
      <c r="AH1031" s="36">
        <f t="shared" ca="1" si="862"/>
        <v>-8.6362124049332856E-16</v>
      </c>
      <c r="AI1031" s="36">
        <f t="shared" ca="1" si="863"/>
        <v>9.6637650139064224E-16</v>
      </c>
      <c r="AJ1031" s="36">
        <f t="shared" ca="1" si="864"/>
        <v>-6.1598946429763934E-16</v>
      </c>
      <c r="AK1031" s="36">
        <f t="shared" ca="1" si="865"/>
        <v>8.3583855982338751E-16</v>
      </c>
      <c r="AL1031" s="36">
        <f t="shared" ca="1" si="866"/>
        <v>-1.6688581939983127E-16</v>
      </c>
      <c r="AM1031" s="36">
        <f t="shared" ca="1" si="867"/>
        <v>1.0298700911168246E-15</v>
      </c>
      <c r="AN1031" s="36">
        <f t="shared" ca="1" si="868"/>
        <v>-8.1495411547588548E-16</v>
      </c>
      <c r="AO1031" s="36">
        <f t="shared" ca="1" si="869"/>
        <v>5.4741722000550299E-5</v>
      </c>
    </row>
    <row r="1032" spans="2:41">
      <c r="B1032" s="33">
        <v>92</v>
      </c>
      <c r="C1032" s="36">
        <f t="shared" ca="1" si="858"/>
        <v>-6.5052130349130266E-17</v>
      </c>
      <c r="D1032" s="36">
        <f t="shared" ca="1" si="870"/>
        <v>-3.4361077351496849E-16</v>
      </c>
      <c r="E1032" s="36">
        <f t="shared" ca="1" si="871"/>
        <v>9.5980352571994887E-16</v>
      </c>
      <c r="F1032" s="36">
        <f t="shared" ca="1" si="872"/>
        <v>-4.7488055154865094E-16</v>
      </c>
      <c r="G1032" s="36">
        <f t="shared" ca="1" si="873"/>
        <v>1.2305694657710475E-17</v>
      </c>
      <c r="H1032" s="36">
        <f t="shared" ca="1" si="874"/>
        <v>3.0823867763762891E-16</v>
      </c>
      <c r="I1032" s="36">
        <f t="shared" ca="1" si="875"/>
        <v>-3.2092384305570931E-16</v>
      </c>
      <c r="J1032" s="36">
        <f t="shared" ca="1" si="876"/>
        <v>-3.0590764296678508E-16</v>
      </c>
      <c r="K1032" s="36">
        <f t="shared" ca="1" si="877"/>
        <v>-3.6781558701570738E-16</v>
      </c>
      <c r="L1032" s="36">
        <f t="shared" ca="1" si="878"/>
        <v>-8.447019125834565E-16</v>
      </c>
      <c r="M1032" s="36">
        <f t="shared" ca="1" si="879"/>
        <v>6.9166677593712755E-16</v>
      </c>
      <c r="N1032" s="36">
        <f t="shared" ca="1" si="880"/>
        <v>-6.9009468278702357E-16</v>
      </c>
      <c r="O1032" s="36">
        <f t="shared" ca="1" si="881"/>
        <v>8.67253317771155E-16</v>
      </c>
      <c r="P1032" s="36">
        <f t="shared" ca="1" si="882"/>
        <v>6.5540021326748743E-17</v>
      </c>
      <c r="Q1032" s="36">
        <f t="shared" ca="1" si="883"/>
        <v>2.2670667426671898E-16</v>
      </c>
      <c r="R1032" s="36">
        <f t="shared" ca="1" si="884"/>
        <v>-2.1276451195491319E-16</v>
      </c>
      <c r="S1032" s="36">
        <f t="shared" ca="1" si="885"/>
        <v>-7.8767287831071897E-16</v>
      </c>
      <c r="T1032" s="36">
        <f t="shared" ca="1" si="886"/>
        <v>1.9634901343712485E-16</v>
      </c>
      <c r="U1032" s="36">
        <f t="shared" ca="1" si="887"/>
        <v>9.5393528146137108E-16</v>
      </c>
      <c r="V1032" s="36">
        <f t="shared" ca="1" si="888"/>
        <v>-9.4976110309730188E-16</v>
      </c>
      <c r="W1032" s="36">
        <f t="shared" ca="1" si="889"/>
        <v>-9.3675067702747583E-17</v>
      </c>
      <c r="X1032" s="36">
        <f t="shared" ca="1" si="890"/>
        <v>1.0690775521793316E-15</v>
      </c>
      <c r="Y1032" s="36">
        <f t="shared" ca="1" si="891"/>
        <v>3.5995512126518747E-17</v>
      </c>
      <c r="Z1032" s="36">
        <f t="shared" ca="1" si="892"/>
        <v>2.8098454552677454E-16</v>
      </c>
      <c r="AA1032" s="36">
        <f t="shared" ca="1" si="893"/>
        <v>-1.537940781670688E-16</v>
      </c>
      <c r="AB1032" s="36">
        <f t="shared" ca="1" si="894"/>
        <v>9.8705765783080324E-16</v>
      </c>
      <c r="AC1032" s="36">
        <f t="shared" ca="1" si="895"/>
        <v>8.9181049697795167E-16</v>
      </c>
      <c r="AD1032" s="36">
        <f t="shared" ca="1" si="896"/>
        <v>-8.9793623925249477E-16</v>
      </c>
      <c r="AE1032" s="36">
        <f t="shared" ca="1" si="859"/>
        <v>-1.9423481920077812E-16</v>
      </c>
      <c r="AF1032" s="36">
        <f t="shared" ca="1" si="860"/>
        <v>-8.8011466604226429E-16</v>
      </c>
      <c r="AG1032" s="36">
        <f t="shared" ca="1" si="861"/>
        <v>1.1812382669229571E-16</v>
      </c>
      <c r="AH1032" s="36">
        <f t="shared" ca="1" si="862"/>
        <v>-8.6362124049332856E-16</v>
      </c>
      <c r="AI1032" s="36">
        <f t="shared" ca="1" si="863"/>
        <v>9.6637650139064224E-16</v>
      </c>
      <c r="AJ1032" s="36">
        <f t="shared" ca="1" si="864"/>
        <v>-6.1598946429763934E-16</v>
      </c>
      <c r="AK1032" s="36">
        <f t="shared" ca="1" si="865"/>
        <v>8.3583855982338751E-16</v>
      </c>
      <c r="AL1032" s="36">
        <f t="shared" ca="1" si="866"/>
        <v>-1.6688581939983127E-16</v>
      </c>
      <c r="AM1032" s="36">
        <f t="shared" ca="1" si="867"/>
        <v>1.0298700911168246E-15</v>
      </c>
      <c r="AN1032" s="36">
        <f t="shared" ca="1" si="868"/>
        <v>-8.1495411547588548E-16</v>
      </c>
      <c r="AO1032" s="36">
        <f t="shared" ca="1" si="869"/>
        <v>5.7125257215545622E-16</v>
      </c>
    </row>
    <row r="1033" spans="2:41">
      <c r="B1033" s="33">
        <v>93</v>
      </c>
      <c r="C1033" s="36">
        <f t="shared" ca="1" si="858"/>
        <v>-6.5052130349130266E-17</v>
      </c>
      <c r="D1033" s="36">
        <f t="shared" ca="1" si="870"/>
        <v>-3.4361077351496849E-16</v>
      </c>
      <c r="E1033" s="36">
        <f t="shared" ca="1" si="871"/>
        <v>9.5980352571994887E-16</v>
      </c>
      <c r="F1033" s="36">
        <f t="shared" ca="1" si="872"/>
        <v>-4.7488055154865094E-16</v>
      </c>
      <c r="G1033" s="36">
        <f t="shared" ca="1" si="873"/>
        <v>1.2305694657710475E-17</v>
      </c>
      <c r="H1033" s="36">
        <f t="shared" ca="1" si="874"/>
        <v>3.0823867763762891E-16</v>
      </c>
      <c r="I1033" s="36">
        <f t="shared" ca="1" si="875"/>
        <v>-3.2092384305570931E-16</v>
      </c>
      <c r="J1033" s="36">
        <f t="shared" ca="1" si="876"/>
        <v>-3.0590764296678508E-16</v>
      </c>
      <c r="K1033" s="36">
        <f t="shared" ca="1" si="877"/>
        <v>-3.6781558701570738E-16</v>
      </c>
      <c r="L1033" s="36">
        <f t="shared" ca="1" si="878"/>
        <v>-8.447019125834565E-16</v>
      </c>
      <c r="M1033" s="36">
        <f t="shared" ca="1" si="879"/>
        <v>6.9166677593712755E-16</v>
      </c>
      <c r="N1033" s="36">
        <f t="shared" ca="1" si="880"/>
        <v>-6.9009468278702357E-16</v>
      </c>
      <c r="O1033" s="36">
        <f t="shared" ca="1" si="881"/>
        <v>8.67253317771155E-16</v>
      </c>
      <c r="P1033" s="36">
        <f t="shared" ca="1" si="882"/>
        <v>6.5540021326748743E-17</v>
      </c>
      <c r="Q1033" s="36">
        <f t="shared" ca="1" si="883"/>
        <v>2.2670667426671898E-16</v>
      </c>
      <c r="R1033" s="36">
        <f t="shared" ca="1" si="884"/>
        <v>-2.1276451195491319E-16</v>
      </c>
      <c r="S1033" s="36">
        <f t="shared" ca="1" si="885"/>
        <v>-7.8767287831071897E-16</v>
      </c>
      <c r="T1033" s="36">
        <f t="shared" ca="1" si="886"/>
        <v>1.9634901343712485E-16</v>
      </c>
      <c r="U1033" s="36">
        <f t="shared" ca="1" si="887"/>
        <v>9.5393528146137108E-16</v>
      </c>
      <c r="V1033" s="36">
        <f t="shared" ca="1" si="888"/>
        <v>-9.4976110309730188E-16</v>
      </c>
      <c r="W1033" s="36">
        <f t="shared" ca="1" si="889"/>
        <v>-9.3675067702747583E-17</v>
      </c>
      <c r="X1033" s="36">
        <f t="shared" ca="1" si="890"/>
        <v>1.0690775521793316E-15</v>
      </c>
      <c r="Y1033" s="36">
        <f t="shared" ca="1" si="891"/>
        <v>3.5995512126518747E-17</v>
      </c>
      <c r="Z1033" s="36">
        <f t="shared" ca="1" si="892"/>
        <v>2.8098454552677454E-16</v>
      </c>
      <c r="AA1033" s="36">
        <f t="shared" ca="1" si="893"/>
        <v>-1.537940781670688E-16</v>
      </c>
      <c r="AB1033" s="36">
        <f t="shared" ca="1" si="894"/>
        <v>9.8705765783080324E-16</v>
      </c>
      <c r="AC1033" s="36">
        <f t="shared" ca="1" si="895"/>
        <v>8.9181049697795167E-16</v>
      </c>
      <c r="AD1033" s="36">
        <f t="shared" ca="1" si="896"/>
        <v>-8.9793623925249477E-16</v>
      </c>
      <c r="AE1033" s="36">
        <f t="shared" ca="1" si="859"/>
        <v>-1.9423481920077812E-16</v>
      </c>
      <c r="AF1033" s="36">
        <f t="shared" ca="1" si="860"/>
        <v>-8.8011466604226429E-16</v>
      </c>
      <c r="AG1033" s="36">
        <f t="shared" ca="1" si="861"/>
        <v>1.1812382669229571E-16</v>
      </c>
      <c r="AH1033" s="36">
        <f t="shared" ca="1" si="862"/>
        <v>-8.6362124049332856E-16</v>
      </c>
      <c r="AI1033" s="36">
        <f t="shared" ca="1" si="863"/>
        <v>9.6637650139064224E-16</v>
      </c>
      <c r="AJ1033" s="36">
        <f t="shared" ca="1" si="864"/>
        <v>-6.1598946429763934E-16</v>
      </c>
      <c r="AK1033" s="36">
        <f t="shared" ca="1" si="865"/>
        <v>8.3583855982338751E-16</v>
      </c>
      <c r="AL1033" s="36">
        <f t="shared" ca="1" si="866"/>
        <v>-1.6688581939983127E-16</v>
      </c>
      <c r="AM1033" s="36">
        <f t="shared" ca="1" si="867"/>
        <v>1.0298700911168246E-15</v>
      </c>
      <c r="AN1033" s="36">
        <f t="shared" ca="1" si="868"/>
        <v>-8.1495411547588548E-16</v>
      </c>
      <c r="AO1033" s="36">
        <f t="shared" ca="1" si="869"/>
        <v>5.7125257215545622E-16</v>
      </c>
    </row>
    <row r="1034" spans="2:41">
      <c r="B1034" s="33">
        <v>94</v>
      </c>
      <c r="C1034" s="36">
        <f t="shared" ca="1" si="858"/>
        <v>-6.5052130349130266E-17</v>
      </c>
      <c r="D1034" s="36">
        <f t="shared" ca="1" si="870"/>
        <v>-3.4361077351496849E-16</v>
      </c>
      <c r="E1034" s="36">
        <f t="shared" ca="1" si="871"/>
        <v>9.5980352571994887E-16</v>
      </c>
      <c r="F1034" s="36">
        <f t="shared" ca="1" si="872"/>
        <v>-4.7488055154865094E-16</v>
      </c>
      <c r="G1034" s="36">
        <f t="shared" ca="1" si="873"/>
        <v>1.2305694657710475E-17</v>
      </c>
      <c r="H1034" s="36">
        <f t="shared" ca="1" si="874"/>
        <v>3.0823867763762891E-16</v>
      </c>
      <c r="I1034" s="36">
        <f t="shared" ca="1" si="875"/>
        <v>-3.2092384305570931E-16</v>
      </c>
      <c r="J1034" s="36">
        <f t="shared" ca="1" si="876"/>
        <v>-3.0590764296678508E-16</v>
      </c>
      <c r="K1034" s="36">
        <f t="shared" ca="1" si="877"/>
        <v>-3.6781558701570738E-16</v>
      </c>
      <c r="L1034" s="36">
        <f t="shared" ca="1" si="878"/>
        <v>-8.447019125834565E-16</v>
      </c>
      <c r="M1034" s="36">
        <f t="shared" ca="1" si="879"/>
        <v>6.9166677593712755E-16</v>
      </c>
      <c r="N1034" s="36">
        <f t="shared" ca="1" si="880"/>
        <v>-6.9009468278702357E-16</v>
      </c>
      <c r="O1034" s="36">
        <f t="shared" ca="1" si="881"/>
        <v>8.67253317771155E-16</v>
      </c>
      <c r="P1034" s="36">
        <f t="shared" ca="1" si="882"/>
        <v>6.5540021326748743E-17</v>
      </c>
      <c r="Q1034" s="36">
        <f t="shared" ca="1" si="883"/>
        <v>2.2670667426671898E-16</v>
      </c>
      <c r="R1034" s="36">
        <f t="shared" ca="1" si="884"/>
        <v>-2.1276451195491319E-16</v>
      </c>
      <c r="S1034" s="36">
        <f t="shared" ca="1" si="885"/>
        <v>-7.8767287831071897E-16</v>
      </c>
      <c r="T1034" s="36">
        <f t="shared" ca="1" si="886"/>
        <v>1.9634901343712485E-16</v>
      </c>
      <c r="U1034" s="36">
        <f t="shared" ca="1" si="887"/>
        <v>9.5393528146137108E-16</v>
      </c>
      <c r="V1034" s="36">
        <f t="shared" ca="1" si="888"/>
        <v>-9.4976110309730188E-16</v>
      </c>
      <c r="W1034" s="36">
        <f t="shared" ca="1" si="889"/>
        <v>-9.3675067702747583E-17</v>
      </c>
      <c r="X1034" s="36">
        <f t="shared" ca="1" si="890"/>
        <v>1.0690775521793316E-15</v>
      </c>
      <c r="Y1034" s="36">
        <f t="shared" ca="1" si="891"/>
        <v>3.5995512126518747E-17</v>
      </c>
      <c r="Z1034" s="36">
        <f t="shared" ca="1" si="892"/>
        <v>2.8098454552677454E-16</v>
      </c>
      <c r="AA1034" s="36">
        <f t="shared" ca="1" si="893"/>
        <v>-1.537940781670688E-16</v>
      </c>
      <c r="AB1034" s="36">
        <f t="shared" ca="1" si="894"/>
        <v>9.8705765783080324E-16</v>
      </c>
      <c r="AC1034" s="36">
        <f t="shared" ca="1" si="895"/>
        <v>8.9181049697795167E-16</v>
      </c>
      <c r="AD1034" s="36">
        <f t="shared" ca="1" si="896"/>
        <v>-8.9793623925249477E-16</v>
      </c>
      <c r="AE1034" s="36">
        <f t="shared" ca="1" si="859"/>
        <v>-1.9423481920077812E-16</v>
      </c>
      <c r="AF1034" s="36">
        <f t="shared" ca="1" si="860"/>
        <v>-8.8011466604226429E-16</v>
      </c>
      <c r="AG1034" s="36">
        <f t="shared" ca="1" si="861"/>
        <v>1.1812382669229571E-16</v>
      </c>
      <c r="AH1034" s="36">
        <f t="shared" ca="1" si="862"/>
        <v>-8.6362124049332856E-16</v>
      </c>
      <c r="AI1034" s="36">
        <f t="shared" ca="1" si="863"/>
        <v>9.6637650139064224E-16</v>
      </c>
      <c r="AJ1034" s="36">
        <f t="shared" ca="1" si="864"/>
        <v>-6.1598946429763934E-16</v>
      </c>
      <c r="AK1034" s="36">
        <f t="shared" ca="1" si="865"/>
        <v>8.3583855982338751E-16</v>
      </c>
      <c r="AL1034" s="36">
        <f t="shared" ca="1" si="866"/>
        <v>-1.6688581939983127E-16</v>
      </c>
      <c r="AM1034" s="36">
        <f t="shared" ca="1" si="867"/>
        <v>1.0298700911168246E-15</v>
      </c>
      <c r="AN1034" s="36">
        <f t="shared" ca="1" si="868"/>
        <v>-8.1495411547588548E-16</v>
      </c>
      <c r="AO1034" s="36">
        <f t="shared" ca="1" si="869"/>
        <v>5.7125257215545622E-16</v>
      </c>
    </row>
    <row r="1035" spans="2:41">
      <c r="B1035" s="33">
        <v>95</v>
      </c>
      <c r="C1035" s="36">
        <f t="shared" ca="1" si="858"/>
        <v>-6.5052130349130266E-17</v>
      </c>
      <c r="D1035" s="36">
        <f t="shared" ca="1" si="870"/>
        <v>-3.4361077351496849E-16</v>
      </c>
      <c r="E1035" s="36">
        <f t="shared" ca="1" si="871"/>
        <v>9.5980352571994887E-16</v>
      </c>
      <c r="F1035" s="36">
        <f t="shared" ca="1" si="872"/>
        <v>-4.7488055154865094E-16</v>
      </c>
      <c r="G1035" s="36">
        <f t="shared" ca="1" si="873"/>
        <v>1.2305694657710475E-17</v>
      </c>
      <c r="H1035" s="36">
        <f t="shared" ca="1" si="874"/>
        <v>3.0823867763762891E-16</v>
      </c>
      <c r="I1035" s="36">
        <f t="shared" ca="1" si="875"/>
        <v>-3.2092384305570931E-16</v>
      </c>
      <c r="J1035" s="36">
        <f t="shared" ca="1" si="876"/>
        <v>-3.0590764296678508E-16</v>
      </c>
      <c r="K1035" s="36">
        <f t="shared" ca="1" si="877"/>
        <v>-3.6781558701570738E-16</v>
      </c>
      <c r="L1035" s="36">
        <f t="shared" ca="1" si="878"/>
        <v>-8.447019125834565E-16</v>
      </c>
      <c r="M1035" s="36">
        <f t="shared" ca="1" si="879"/>
        <v>6.9166677593712755E-16</v>
      </c>
      <c r="N1035" s="36">
        <f t="shared" ca="1" si="880"/>
        <v>-6.9009468278702357E-16</v>
      </c>
      <c r="O1035" s="36">
        <f t="shared" ca="1" si="881"/>
        <v>8.67253317771155E-16</v>
      </c>
      <c r="P1035" s="36">
        <f t="shared" ca="1" si="882"/>
        <v>6.5540021326748743E-17</v>
      </c>
      <c r="Q1035" s="36">
        <f t="shared" ca="1" si="883"/>
        <v>2.2670667426671898E-16</v>
      </c>
      <c r="R1035" s="36">
        <f t="shared" ca="1" si="884"/>
        <v>-2.1276451195491319E-16</v>
      </c>
      <c r="S1035" s="36">
        <f t="shared" ca="1" si="885"/>
        <v>-7.8767287831071897E-16</v>
      </c>
      <c r="T1035" s="36">
        <f t="shared" ca="1" si="886"/>
        <v>1.9634901343712485E-16</v>
      </c>
      <c r="U1035" s="36">
        <f t="shared" ca="1" si="887"/>
        <v>9.5393528146137108E-16</v>
      </c>
      <c r="V1035" s="36">
        <f t="shared" ca="1" si="888"/>
        <v>-9.4976110309730188E-16</v>
      </c>
      <c r="W1035" s="36">
        <f t="shared" ca="1" si="889"/>
        <v>-9.3675067702747583E-17</v>
      </c>
      <c r="X1035" s="36">
        <f t="shared" ca="1" si="890"/>
        <v>1.0690775521793316E-15</v>
      </c>
      <c r="Y1035" s="36">
        <f t="shared" ca="1" si="891"/>
        <v>3.5995512126518747E-17</v>
      </c>
      <c r="Z1035" s="36">
        <f t="shared" ca="1" si="892"/>
        <v>2.8098454552677454E-16</v>
      </c>
      <c r="AA1035" s="36">
        <f t="shared" ca="1" si="893"/>
        <v>-1.537940781670688E-16</v>
      </c>
      <c r="AB1035" s="36">
        <f t="shared" ca="1" si="894"/>
        <v>9.8705765783080324E-16</v>
      </c>
      <c r="AC1035" s="36">
        <f t="shared" ca="1" si="895"/>
        <v>8.9181049697795167E-16</v>
      </c>
      <c r="AD1035" s="36">
        <f t="shared" ca="1" si="896"/>
        <v>-8.9793623925249477E-16</v>
      </c>
      <c r="AE1035" s="36">
        <f t="shared" ca="1" si="859"/>
        <v>-1.9423481920077812E-16</v>
      </c>
      <c r="AF1035" s="36">
        <f t="shared" ca="1" si="860"/>
        <v>-8.8011466604226429E-16</v>
      </c>
      <c r="AG1035" s="36">
        <f t="shared" ca="1" si="861"/>
        <v>1.1812382669229571E-16</v>
      </c>
      <c r="AH1035" s="36">
        <f t="shared" ca="1" si="862"/>
        <v>-8.6362124049332856E-16</v>
      </c>
      <c r="AI1035" s="36">
        <f t="shared" ca="1" si="863"/>
        <v>9.6637650139064224E-16</v>
      </c>
      <c r="AJ1035" s="36">
        <f t="shared" ca="1" si="864"/>
        <v>-6.1598946429763934E-16</v>
      </c>
      <c r="AK1035" s="36">
        <f t="shared" ca="1" si="865"/>
        <v>8.3583855982338751E-16</v>
      </c>
      <c r="AL1035" s="36">
        <f t="shared" ca="1" si="866"/>
        <v>-1.6688581939983127E-16</v>
      </c>
      <c r="AM1035" s="36">
        <f t="shared" ca="1" si="867"/>
        <v>1.0298700911168246E-15</v>
      </c>
      <c r="AN1035" s="36">
        <f t="shared" ca="1" si="868"/>
        <v>-8.1495411547588548E-16</v>
      </c>
      <c r="AO1035" s="36">
        <f t="shared" ca="1" si="869"/>
        <v>5.7125257215545622E-16</v>
      </c>
    </row>
    <row r="1036" spans="2:41">
      <c r="B1036" s="33">
        <v>96</v>
      </c>
      <c r="C1036" s="36">
        <f t="shared" ca="1" si="858"/>
        <v>-6.5052130349130266E-17</v>
      </c>
      <c r="D1036" s="36">
        <f t="shared" ca="1" si="870"/>
        <v>-3.4361077351496849E-16</v>
      </c>
      <c r="E1036" s="36">
        <f t="shared" ca="1" si="871"/>
        <v>9.5980352571994887E-16</v>
      </c>
      <c r="F1036" s="36">
        <f t="shared" ca="1" si="872"/>
        <v>-4.7488055154865094E-16</v>
      </c>
      <c r="G1036" s="36">
        <f t="shared" ca="1" si="873"/>
        <v>1.2305694657710475E-17</v>
      </c>
      <c r="H1036" s="36">
        <f t="shared" ca="1" si="874"/>
        <v>3.0823867763762891E-16</v>
      </c>
      <c r="I1036" s="36">
        <f t="shared" ca="1" si="875"/>
        <v>-3.2092384305570931E-16</v>
      </c>
      <c r="J1036" s="36">
        <f t="shared" ca="1" si="876"/>
        <v>-3.0590764296678508E-16</v>
      </c>
      <c r="K1036" s="36">
        <f t="shared" ca="1" si="877"/>
        <v>-3.6781558701570738E-16</v>
      </c>
      <c r="L1036" s="36">
        <f t="shared" ca="1" si="878"/>
        <v>-8.447019125834565E-16</v>
      </c>
      <c r="M1036" s="36">
        <f t="shared" ca="1" si="879"/>
        <v>6.9166677593712755E-16</v>
      </c>
      <c r="N1036" s="36">
        <f t="shared" ca="1" si="880"/>
        <v>-6.9009468278702357E-16</v>
      </c>
      <c r="O1036" s="36">
        <f t="shared" ca="1" si="881"/>
        <v>8.67253317771155E-16</v>
      </c>
      <c r="P1036" s="36">
        <f t="shared" ca="1" si="882"/>
        <v>6.5540021326748743E-17</v>
      </c>
      <c r="Q1036" s="36">
        <f t="shared" ca="1" si="883"/>
        <v>2.2670667426671898E-16</v>
      </c>
      <c r="R1036" s="36">
        <f t="shared" ca="1" si="884"/>
        <v>-2.1276451195491319E-16</v>
      </c>
      <c r="S1036" s="36">
        <f t="shared" ca="1" si="885"/>
        <v>-7.8767287831071897E-16</v>
      </c>
      <c r="T1036" s="36">
        <f t="shared" ca="1" si="886"/>
        <v>1.9634901343712485E-16</v>
      </c>
      <c r="U1036" s="36">
        <f t="shared" ca="1" si="887"/>
        <v>9.5393528146137108E-16</v>
      </c>
      <c r="V1036" s="36">
        <f t="shared" ca="1" si="888"/>
        <v>-9.4976110309730188E-16</v>
      </c>
      <c r="W1036" s="36">
        <f t="shared" ca="1" si="889"/>
        <v>-9.3675067702747583E-17</v>
      </c>
      <c r="X1036" s="36">
        <f t="shared" ca="1" si="890"/>
        <v>1.0690775521793316E-15</v>
      </c>
      <c r="Y1036" s="36">
        <f t="shared" ca="1" si="891"/>
        <v>3.5995512126518747E-17</v>
      </c>
      <c r="Z1036" s="36">
        <f t="shared" ca="1" si="892"/>
        <v>2.8098454552677454E-16</v>
      </c>
      <c r="AA1036" s="36">
        <f t="shared" ca="1" si="893"/>
        <v>-1.537940781670688E-16</v>
      </c>
      <c r="AB1036" s="36">
        <f t="shared" ca="1" si="894"/>
        <v>9.8705765783080324E-16</v>
      </c>
      <c r="AC1036" s="36">
        <f t="shared" ca="1" si="895"/>
        <v>8.9181049697795167E-16</v>
      </c>
      <c r="AD1036" s="36">
        <f t="shared" ca="1" si="896"/>
        <v>-8.9793623925249477E-16</v>
      </c>
      <c r="AE1036" s="36">
        <f t="shared" ca="1" si="859"/>
        <v>-1.9423481920077812E-16</v>
      </c>
      <c r="AF1036" s="36">
        <f t="shared" ca="1" si="860"/>
        <v>-8.8011466604226429E-16</v>
      </c>
      <c r="AG1036" s="36">
        <f t="shared" ca="1" si="861"/>
        <v>1.1812382669229571E-16</v>
      </c>
      <c r="AH1036" s="36">
        <f t="shared" ca="1" si="862"/>
        <v>-8.6362124049332856E-16</v>
      </c>
      <c r="AI1036" s="36">
        <f t="shared" ca="1" si="863"/>
        <v>9.6637650139064224E-16</v>
      </c>
      <c r="AJ1036" s="36">
        <f t="shared" ca="1" si="864"/>
        <v>-6.1598946429763934E-16</v>
      </c>
      <c r="AK1036" s="36">
        <f t="shared" ca="1" si="865"/>
        <v>8.3583855982338751E-16</v>
      </c>
      <c r="AL1036" s="36">
        <f t="shared" ca="1" si="866"/>
        <v>-1.6688581939983127E-16</v>
      </c>
      <c r="AM1036" s="36">
        <f t="shared" ca="1" si="867"/>
        <v>1.0298700911168246E-15</v>
      </c>
      <c r="AN1036" s="36">
        <f t="shared" ca="1" si="868"/>
        <v>-8.1495411547588548E-16</v>
      </c>
      <c r="AO1036" s="36">
        <f t="shared" ca="1" si="869"/>
        <v>5.7125257215545622E-16</v>
      </c>
    </row>
    <row r="1037" spans="2:41">
      <c r="B1037" s="33">
        <v>97</v>
      </c>
      <c r="C1037" s="36">
        <f t="shared" ca="1" si="858"/>
        <v>-6.5052130349130266E-17</v>
      </c>
      <c r="D1037" s="36">
        <f t="shared" ca="1" si="870"/>
        <v>-3.4361077351496849E-16</v>
      </c>
      <c r="E1037" s="36">
        <f t="shared" ca="1" si="871"/>
        <v>9.5980352571994887E-16</v>
      </c>
      <c r="F1037" s="36">
        <f t="shared" ca="1" si="872"/>
        <v>-4.7488055154865094E-16</v>
      </c>
      <c r="G1037" s="36">
        <f t="shared" ca="1" si="873"/>
        <v>1.2305694657710475E-17</v>
      </c>
      <c r="H1037" s="36">
        <f t="shared" ca="1" si="874"/>
        <v>3.0823867763762891E-16</v>
      </c>
      <c r="I1037" s="36">
        <f t="shared" ca="1" si="875"/>
        <v>-3.2092384305570931E-16</v>
      </c>
      <c r="J1037" s="36">
        <f t="shared" ca="1" si="876"/>
        <v>-3.0590764296678508E-16</v>
      </c>
      <c r="K1037" s="36">
        <f t="shared" ca="1" si="877"/>
        <v>-3.6781558701570738E-16</v>
      </c>
      <c r="L1037" s="36">
        <f t="shared" ca="1" si="878"/>
        <v>-8.447019125834565E-16</v>
      </c>
      <c r="M1037" s="36">
        <f t="shared" ca="1" si="879"/>
        <v>6.9166677593712755E-16</v>
      </c>
      <c r="N1037" s="36">
        <f t="shared" ca="1" si="880"/>
        <v>-6.9009468278702357E-16</v>
      </c>
      <c r="O1037" s="36">
        <f t="shared" ca="1" si="881"/>
        <v>8.67253317771155E-16</v>
      </c>
      <c r="P1037" s="36">
        <f t="shared" ca="1" si="882"/>
        <v>6.5540021326748743E-17</v>
      </c>
      <c r="Q1037" s="36">
        <f t="shared" ca="1" si="883"/>
        <v>2.2670667426671898E-16</v>
      </c>
      <c r="R1037" s="36">
        <f t="shared" ca="1" si="884"/>
        <v>-2.1276451195491319E-16</v>
      </c>
      <c r="S1037" s="36">
        <f t="shared" ca="1" si="885"/>
        <v>-7.8767287831071897E-16</v>
      </c>
      <c r="T1037" s="36">
        <f t="shared" ca="1" si="886"/>
        <v>1.9634901343712485E-16</v>
      </c>
      <c r="U1037" s="36">
        <f t="shared" ca="1" si="887"/>
        <v>9.5393528146137108E-16</v>
      </c>
      <c r="V1037" s="36">
        <f t="shared" ca="1" si="888"/>
        <v>-9.4976110309730188E-16</v>
      </c>
      <c r="W1037" s="36">
        <f t="shared" ca="1" si="889"/>
        <v>-9.3675067702747583E-17</v>
      </c>
      <c r="X1037" s="36">
        <f t="shared" ca="1" si="890"/>
        <v>1.0690775521793316E-15</v>
      </c>
      <c r="Y1037" s="36">
        <f t="shared" ca="1" si="891"/>
        <v>3.5995512126518747E-17</v>
      </c>
      <c r="Z1037" s="36">
        <f t="shared" ca="1" si="892"/>
        <v>2.8098454552677454E-16</v>
      </c>
      <c r="AA1037" s="36">
        <f t="shared" ca="1" si="893"/>
        <v>-1.537940781670688E-16</v>
      </c>
      <c r="AB1037" s="36">
        <f t="shared" ca="1" si="894"/>
        <v>9.8705765783080324E-16</v>
      </c>
      <c r="AC1037" s="36">
        <f t="shared" ca="1" si="895"/>
        <v>8.9181049697795167E-16</v>
      </c>
      <c r="AD1037" s="36">
        <f t="shared" ca="1" si="896"/>
        <v>-8.9793623925249477E-16</v>
      </c>
      <c r="AE1037" s="36">
        <f t="shared" ca="1" si="859"/>
        <v>-1.9423481920077812E-16</v>
      </c>
      <c r="AF1037" s="36">
        <f t="shared" ca="1" si="860"/>
        <v>-8.8011466604226429E-16</v>
      </c>
      <c r="AG1037" s="36">
        <f t="shared" ca="1" si="861"/>
        <v>1.1812382669229571E-16</v>
      </c>
      <c r="AH1037" s="36">
        <f t="shared" ca="1" si="862"/>
        <v>-8.6362124049332856E-16</v>
      </c>
      <c r="AI1037" s="36">
        <f t="shared" ca="1" si="863"/>
        <v>9.6637650139064224E-16</v>
      </c>
      <c r="AJ1037" s="36">
        <f t="shared" ca="1" si="864"/>
        <v>-6.1598946429763934E-16</v>
      </c>
      <c r="AK1037" s="36">
        <f t="shared" ca="1" si="865"/>
        <v>8.3583855982338751E-16</v>
      </c>
      <c r="AL1037" s="36">
        <f t="shared" ca="1" si="866"/>
        <v>-1.6688581939983127E-16</v>
      </c>
      <c r="AM1037" s="36">
        <f t="shared" ca="1" si="867"/>
        <v>1.0298700911168246E-15</v>
      </c>
      <c r="AN1037" s="36">
        <f t="shared" ca="1" si="868"/>
        <v>-8.1495411547588548E-16</v>
      </c>
      <c r="AO1037" s="36">
        <f t="shared" ca="1" si="869"/>
        <v>5.7125257215545622E-16</v>
      </c>
    </row>
    <row r="1038" spans="2:41">
      <c r="B1038" s="33">
        <v>98</v>
      </c>
      <c r="C1038" s="36">
        <f t="shared" ca="1" si="858"/>
        <v>-6.5052130349130266E-17</v>
      </c>
      <c r="D1038" s="36">
        <f t="shared" ca="1" si="870"/>
        <v>-3.4361077351496849E-16</v>
      </c>
      <c r="E1038" s="36">
        <f t="shared" ca="1" si="871"/>
        <v>9.5980352571994887E-16</v>
      </c>
      <c r="F1038" s="36">
        <f t="shared" ca="1" si="872"/>
        <v>-4.7488055154865094E-16</v>
      </c>
      <c r="G1038" s="36">
        <f t="shared" ca="1" si="873"/>
        <v>1.2305694657710475E-17</v>
      </c>
      <c r="H1038" s="36">
        <f t="shared" ca="1" si="874"/>
        <v>3.0823867763762891E-16</v>
      </c>
      <c r="I1038" s="36">
        <f t="shared" ca="1" si="875"/>
        <v>-3.2092384305570931E-16</v>
      </c>
      <c r="J1038" s="36">
        <f t="shared" ca="1" si="876"/>
        <v>-3.0590764296678508E-16</v>
      </c>
      <c r="K1038" s="36">
        <f t="shared" ca="1" si="877"/>
        <v>-3.6781558701570738E-16</v>
      </c>
      <c r="L1038" s="36">
        <f t="shared" ca="1" si="878"/>
        <v>-8.447019125834565E-16</v>
      </c>
      <c r="M1038" s="36">
        <f t="shared" ca="1" si="879"/>
        <v>6.9166677593712755E-16</v>
      </c>
      <c r="N1038" s="36">
        <f t="shared" ca="1" si="880"/>
        <v>-6.9009468278702357E-16</v>
      </c>
      <c r="O1038" s="36">
        <f t="shared" ca="1" si="881"/>
        <v>8.67253317771155E-16</v>
      </c>
      <c r="P1038" s="36">
        <f t="shared" ca="1" si="882"/>
        <v>6.5540021326748743E-17</v>
      </c>
      <c r="Q1038" s="36">
        <f t="shared" ca="1" si="883"/>
        <v>2.2670667426671898E-16</v>
      </c>
      <c r="R1038" s="36">
        <f t="shared" ca="1" si="884"/>
        <v>-2.1276451195491319E-16</v>
      </c>
      <c r="S1038" s="36">
        <f t="shared" ca="1" si="885"/>
        <v>-7.8767287831071897E-16</v>
      </c>
      <c r="T1038" s="36">
        <f t="shared" ca="1" si="886"/>
        <v>1.9634901343712485E-16</v>
      </c>
      <c r="U1038" s="36">
        <f t="shared" ca="1" si="887"/>
        <v>9.5393528146137108E-16</v>
      </c>
      <c r="V1038" s="36">
        <f t="shared" ca="1" si="888"/>
        <v>-9.4976110309730188E-16</v>
      </c>
      <c r="W1038" s="36">
        <f t="shared" ca="1" si="889"/>
        <v>-9.3675067702747583E-17</v>
      </c>
      <c r="X1038" s="36">
        <f t="shared" ca="1" si="890"/>
        <v>1.0690775521793316E-15</v>
      </c>
      <c r="Y1038" s="36">
        <f t="shared" ca="1" si="891"/>
        <v>3.5995512126518747E-17</v>
      </c>
      <c r="Z1038" s="36">
        <f t="shared" ca="1" si="892"/>
        <v>2.8098454552677454E-16</v>
      </c>
      <c r="AA1038" s="36">
        <f t="shared" ca="1" si="893"/>
        <v>-1.537940781670688E-16</v>
      </c>
      <c r="AB1038" s="36">
        <f t="shared" ca="1" si="894"/>
        <v>9.8705765783080324E-16</v>
      </c>
      <c r="AC1038" s="36">
        <f t="shared" ca="1" si="895"/>
        <v>8.9181049697795167E-16</v>
      </c>
      <c r="AD1038" s="36">
        <f t="shared" ca="1" si="896"/>
        <v>-8.9793623925249477E-16</v>
      </c>
      <c r="AE1038" s="36">
        <f t="shared" ca="1" si="859"/>
        <v>-1.9423481920077812E-16</v>
      </c>
      <c r="AF1038" s="36">
        <f t="shared" ca="1" si="860"/>
        <v>-8.8011466604226429E-16</v>
      </c>
      <c r="AG1038" s="36">
        <f t="shared" ca="1" si="861"/>
        <v>1.1812382669229571E-16</v>
      </c>
      <c r="AH1038" s="36">
        <f t="shared" ca="1" si="862"/>
        <v>-8.6362124049332856E-16</v>
      </c>
      <c r="AI1038" s="36">
        <f t="shared" ca="1" si="863"/>
        <v>9.6637650139064224E-16</v>
      </c>
      <c r="AJ1038" s="36">
        <f t="shared" ca="1" si="864"/>
        <v>-6.1598946429763934E-16</v>
      </c>
      <c r="AK1038" s="36">
        <f t="shared" ca="1" si="865"/>
        <v>8.3583855982338751E-16</v>
      </c>
      <c r="AL1038" s="36">
        <f t="shared" ca="1" si="866"/>
        <v>-1.6688581939983127E-16</v>
      </c>
      <c r="AM1038" s="36">
        <f t="shared" ca="1" si="867"/>
        <v>1.0298700911168246E-15</v>
      </c>
      <c r="AN1038" s="36">
        <f t="shared" ca="1" si="868"/>
        <v>-8.1495411547588548E-16</v>
      </c>
      <c r="AO1038" s="36">
        <f t="shared" ca="1" si="869"/>
        <v>5.7125257215545622E-16</v>
      </c>
    </row>
    <row r="1039" spans="2:41">
      <c r="B1039" s="33">
        <v>99</v>
      </c>
      <c r="C1039" s="36">
        <f t="shared" ca="1" si="858"/>
        <v>-6.5052130349130266E-17</v>
      </c>
      <c r="D1039" s="36">
        <f t="shared" ca="1" si="870"/>
        <v>-3.4361077351496849E-16</v>
      </c>
      <c r="E1039" s="36">
        <f t="shared" ca="1" si="871"/>
        <v>9.5980352571994887E-16</v>
      </c>
      <c r="F1039" s="36">
        <f t="shared" ca="1" si="872"/>
        <v>-4.7488055154865094E-16</v>
      </c>
      <c r="G1039" s="36">
        <f t="shared" ca="1" si="873"/>
        <v>1.2305694657710475E-17</v>
      </c>
      <c r="H1039" s="36">
        <f t="shared" ca="1" si="874"/>
        <v>3.0823867763762891E-16</v>
      </c>
      <c r="I1039" s="36">
        <f t="shared" ca="1" si="875"/>
        <v>-3.2092384305570931E-16</v>
      </c>
      <c r="J1039" s="36">
        <f t="shared" ca="1" si="876"/>
        <v>-3.0590764296678508E-16</v>
      </c>
      <c r="K1039" s="36">
        <f t="shared" ca="1" si="877"/>
        <v>-3.6781558701570738E-16</v>
      </c>
      <c r="L1039" s="36">
        <f t="shared" ca="1" si="878"/>
        <v>-8.447019125834565E-16</v>
      </c>
      <c r="M1039" s="36">
        <f t="shared" ca="1" si="879"/>
        <v>6.9166677593712755E-16</v>
      </c>
      <c r="N1039" s="36">
        <f t="shared" ca="1" si="880"/>
        <v>-6.9009468278702357E-16</v>
      </c>
      <c r="O1039" s="36">
        <f t="shared" ca="1" si="881"/>
        <v>8.67253317771155E-16</v>
      </c>
      <c r="P1039" s="36">
        <f t="shared" ca="1" si="882"/>
        <v>6.5540021326748743E-17</v>
      </c>
      <c r="Q1039" s="36">
        <f t="shared" ca="1" si="883"/>
        <v>2.2670667426671898E-16</v>
      </c>
      <c r="R1039" s="36">
        <f t="shared" ca="1" si="884"/>
        <v>-2.1276451195491319E-16</v>
      </c>
      <c r="S1039" s="36">
        <f t="shared" ca="1" si="885"/>
        <v>-7.8767287831071897E-16</v>
      </c>
      <c r="T1039" s="36">
        <f t="shared" ca="1" si="886"/>
        <v>1.9634901343712485E-16</v>
      </c>
      <c r="U1039" s="36">
        <f t="shared" ca="1" si="887"/>
        <v>9.5393528146137108E-16</v>
      </c>
      <c r="V1039" s="36">
        <f t="shared" ca="1" si="888"/>
        <v>-9.4976110309730188E-16</v>
      </c>
      <c r="W1039" s="36">
        <f t="shared" ca="1" si="889"/>
        <v>-9.3675067702747583E-17</v>
      </c>
      <c r="X1039" s="36">
        <f t="shared" ca="1" si="890"/>
        <v>1.0690775521793316E-15</v>
      </c>
      <c r="Y1039" s="36">
        <f t="shared" ca="1" si="891"/>
        <v>3.5995512126518747E-17</v>
      </c>
      <c r="Z1039" s="36">
        <f t="shared" ca="1" si="892"/>
        <v>2.8098454552677454E-16</v>
      </c>
      <c r="AA1039" s="36">
        <f t="shared" ca="1" si="893"/>
        <v>-1.537940781670688E-16</v>
      </c>
      <c r="AB1039" s="36">
        <f t="shared" ca="1" si="894"/>
        <v>9.8705765783080324E-16</v>
      </c>
      <c r="AC1039" s="36">
        <f t="shared" ca="1" si="895"/>
        <v>8.9181049697795167E-16</v>
      </c>
      <c r="AD1039" s="36">
        <f t="shared" ca="1" si="896"/>
        <v>-8.9793623925249477E-16</v>
      </c>
      <c r="AE1039" s="36">
        <f t="shared" ca="1" si="859"/>
        <v>-1.9423481920077812E-16</v>
      </c>
      <c r="AF1039" s="36">
        <f t="shared" ca="1" si="860"/>
        <v>-8.8011466604226429E-16</v>
      </c>
      <c r="AG1039" s="36">
        <f t="shared" ca="1" si="861"/>
        <v>1.1812382669229571E-16</v>
      </c>
      <c r="AH1039" s="36">
        <f t="shared" ca="1" si="862"/>
        <v>-8.6362124049332856E-16</v>
      </c>
      <c r="AI1039" s="36">
        <f t="shared" ca="1" si="863"/>
        <v>9.6637650139064224E-16</v>
      </c>
      <c r="AJ1039" s="36">
        <f t="shared" ca="1" si="864"/>
        <v>-6.1598946429763934E-16</v>
      </c>
      <c r="AK1039" s="36">
        <f t="shared" ca="1" si="865"/>
        <v>8.3583855982338751E-16</v>
      </c>
      <c r="AL1039" s="36">
        <f t="shared" ca="1" si="866"/>
        <v>-1.6688581939983127E-16</v>
      </c>
      <c r="AM1039" s="36">
        <f t="shared" ca="1" si="867"/>
        <v>1.0298700911168246E-15</v>
      </c>
      <c r="AN1039" s="36">
        <f t="shared" ca="1" si="868"/>
        <v>-8.1495411547588548E-16</v>
      </c>
      <c r="AO1039" s="36">
        <f t="shared" ca="1" si="869"/>
        <v>5.7125257215545622E-16</v>
      </c>
    </row>
    <row r="1040" spans="2:41">
      <c r="B1040" s="33">
        <v>100</v>
      </c>
      <c r="C1040" s="36">
        <f t="shared" ca="1" si="858"/>
        <v>-6.5052130349130266E-17</v>
      </c>
      <c r="D1040" s="36">
        <f t="shared" ca="1" si="870"/>
        <v>-3.4361077351496849E-16</v>
      </c>
      <c r="E1040" s="36">
        <f t="shared" ca="1" si="871"/>
        <v>9.5980352571994887E-16</v>
      </c>
      <c r="F1040" s="36">
        <f t="shared" ca="1" si="872"/>
        <v>-4.7488055154865094E-16</v>
      </c>
      <c r="G1040" s="36">
        <f t="shared" ca="1" si="873"/>
        <v>1.2305694657710475E-17</v>
      </c>
      <c r="H1040" s="36">
        <f t="shared" ca="1" si="874"/>
        <v>3.0823867763762891E-16</v>
      </c>
      <c r="I1040" s="36">
        <f t="shared" ca="1" si="875"/>
        <v>-3.2092384305570931E-16</v>
      </c>
      <c r="J1040" s="36">
        <f t="shared" ca="1" si="876"/>
        <v>-3.0590764296678508E-16</v>
      </c>
      <c r="K1040" s="36">
        <f t="shared" ca="1" si="877"/>
        <v>-3.6781558701570738E-16</v>
      </c>
      <c r="L1040" s="36">
        <f t="shared" ca="1" si="878"/>
        <v>-8.447019125834565E-16</v>
      </c>
      <c r="M1040" s="36">
        <f t="shared" ca="1" si="879"/>
        <v>6.9166677593712755E-16</v>
      </c>
      <c r="N1040" s="36">
        <f t="shared" ca="1" si="880"/>
        <v>-6.9009468278702357E-16</v>
      </c>
      <c r="O1040" s="36">
        <f t="shared" ca="1" si="881"/>
        <v>8.67253317771155E-16</v>
      </c>
      <c r="P1040" s="36">
        <f t="shared" ca="1" si="882"/>
        <v>6.5540021326748743E-17</v>
      </c>
      <c r="Q1040" s="36">
        <f t="shared" ca="1" si="883"/>
        <v>2.2670667426671898E-16</v>
      </c>
      <c r="R1040" s="36">
        <f t="shared" ca="1" si="884"/>
        <v>-2.1276451195491319E-16</v>
      </c>
      <c r="S1040" s="36">
        <f t="shared" ca="1" si="885"/>
        <v>-7.8767287831071897E-16</v>
      </c>
      <c r="T1040" s="36">
        <f t="shared" ca="1" si="886"/>
        <v>1.9634901343712485E-16</v>
      </c>
      <c r="U1040" s="36">
        <f t="shared" ca="1" si="887"/>
        <v>9.5393528146137108E-16</v>
      </c>
      <c r="V1040" s="36">
        <f t="shared" ca="1" si="888"/>
        <v>-9.4976110309730188E-16</v>
      </c>
      <c r="W1040" s="36">
        <f t="shared" ca="1" si="889"/>
        <v>-9.3675067702747583E-17</v>
      </c>
      <c r="X1040" s="36">
        <f t="shared" ca="1" si="890"/>
        <v>1.0690775521793316E-15</v>
      </c>
      <c r="Y1040" s="36">
        <f t="shared" ca="1" si="891"/>
        <v>3.5995512126518747E-17</v>
      </c>
      <c r="Z1040" s="36">
        <f t="shared" ca="1" si="892"/>
        <v>2.8098454552677454E-16</v>
      </c>
      <c r="AA1040" s="36">
        <f t="shared" ca="1" si="893"/>
        <v>-1.537940781670688E-16</v>
      </c>
      <c r="AB1040" s="36">
        <f t="shared" ca="1" si="894"/>
        <v>9.8705765783080324E-16</v>
      </c>
      <c r="AC1040" s="36">
        <f t="shared" ca="1" si="895"/>
        <v>8.9181049697795167E-16</v>
      </c>
      <c r="AD1040" s="36">
        <f t="shared" ca="1" si="896"/>
        <v>-8.9793623925249477E-16</v>
      </c>
      <c r="AE1040" s="36">
        <f t="shared" ca="1" si="859"/>
        <v>-1.9423481920077812E-16</v>
      </c>
      <c r="AF1040" s="36">
        <f t="shared" ca="1" si="860"/>
        <v>-8.8011466604226429E-16</v>
      </c>
      <c r="AG1040" s="36">
        <f t="shared" ca="1" si="861"/>
        <v>1.1812382669229571E-16</v>
      </c>
      <c r="AH1040" s="36">
        <f t="shared" ca="1" si="862"/>
        <v>-8.6362124049332856E-16</v>
      </c>
      <c r="AI1040" s="36">
        <f t="shared" ca="1" si="863"/>
        <v>9.6637650139064224E-16</v>
      </c>
      <c r="AJ1040" s="36">
        <f t="shared" ca="1" si="864"/>
        <v>-6.1598946429763934E-16</v>
      </c>
      <c r="AK1040" s="36">
        <f t="shared" ca="1" si="865"/>
        <v>8.3583855982338751E-16</v>
      </c>
      <c r="AL1040" s="36">
        <f t="shared" ca="1" si="866"/>
        <v>-1.6688581939983127E-16</v>
      </c>
      <c r="AM1040" s="36">
        <f t="shared" ca="1" si="867"/>
        <v>1.0298700911168246E-15</v>
      </c>
      <c r="AN1040" s="36">
        <f t="shared" ca="1" si="868"/>
        <v>-8.1495411547588548E-16</v>
      </c>
      <c r="AO1040" s="36">
        <f t="shared" ca="1" si="869"/>
        <v>5.7125257215545622E-16</v>
      </c>
    </row>
    <row r="1041" spans="2:41">
      <c r="B1041" s="33">
        <v>101</v>
      </c>
      <c r="C1041" s="36">
        <f t="shared" ca="1" si="858"/>
        <v>-6.5052130349130266E-17</v>
      </c>
      <c r="D1041" s="36">
        <f t="shared" ca="1" si="870"/>
        <v>-3.4361077351496849E-16</v>
      </c>
      <c r="E1041" s="36">
        <f t="shared" ca="1" si="871"/>
        <v>9.5980352571994887E-16</v>
      </c>
      <c r="F1041" s="36">
        <f t="shared" ca="1" si="872"/>
        <v>-4.7488055154865094E-16</v>
      </c>
      <c r="G1041" s="36">
        <f t="shared" ca="1" si="873"/>
        <v>1.2305694657710475E-17</v>
      </c>
      <c r="H1041" s="36">
        <f t="shared" ca="1" si="874"/>
        <v>3.0823867763762891E-16</v>
      </c>
      <c r="I1041" s="36">
        <f t="shared" ca="1" si="875"/>
        <v>-3.2092384305570931E-16</v>
      </c>
      <c r="J1041" s="36">
        <f t="shared" ca="1" si="876"/>
        <v>-3.0590764296678508E-16</v>
      </c>
      <c r="K1041" s="36">
        <f t="shared" ca="1" si="877"/>
        <v>-3.6781558701570738E-16</v>
      </c>
      <c r="L1041" s="36">
        <f t="shared" ca="1" si="878"/>
        <v>-8.447019125834565E-16</v>
      </c>
      <c r="M1041" s="36">
        <f t="shared" ca="1" si="879"/>
        <v>6.9166677593712755E-16</v>
      </c>
      <c r="N1041" s="36">
        <f t="shared" ca="1" si="880"/>
        <v>-6.9009468278702357E-16</v>
      </c>
      <c r="O1041" s="36">
        <f t="shared" ca="1" si="881"/>
        <v>8.67253317771155E-16</v>
      </c>
      <c r="P1041" s="36">
        <f t="shared" ca="1" si="882"/>
        <v>6.5540021326748743E-17</v>
      </c>
      <c r="Q1041" s="36">
        <f t="shared" ca="1" si="883"/>
        <v>2.2670667426671898E-16</v>
      </c>
      <c r="R1041" s="36">
        <f t="shared" ca="1" si="884"/>
        <v>-2.1276451195491319E-16</v>
      </c>
      <c r="S1041" s="36">
        <f t="shared" ca="1" si="885"/>
        <v>-7.8767287831071897E-16</v>
      </c>
      <c r="T1041" s="36">
        <f t="shared" ca="1" si="886"/>
        <v>1.9634901343712485E-16</v>
      </c>
      <c r="U1041" s="36">
        <f t="shared" ca="1" si="887"/>
        <v>9.5393528146137108E-16</v>
      </c>
      <c r="V1041" s="36">
        <f t="shared" ca="1" si="888"/>
        <v>-9.4976110309730188E-16</v>
      </c>
      <c r="W1041" s="36">
        <f t="shared" ca="1" si="889"/>
        <v>-9.3675067702747583E-17</v>
      </c>
      <c r="X1041" s="36">
        <f t="shared" ca="1" si="890"/>
        <v>1.0690775521793316E-15</v>
      </c>
      <c r="Y1041" s="36">
        <f t="shared" ca="1" si="891"/>
        <v>3.5995512126518747E-17</v>
      </c>
      <c r="Z1041" s="36">
        <f t="shared" ca="1" si="892"/>
        <v>2.8098454552677454E-16</v>
      </c>
      <c r="AA1041" s="36">
        <f t="shared" ca="1" si="893"/>
        <v>-1.537940781670688E-16</v>
      </c>
      <c r="AB1041" s="36">
        <f t="shared" ca="1" si="894"/>
        <v>9.8705765783080324E-16</v>
      </c>
      <c r="AC1041" s="36">
        <f t="shared" ca="1" si="895"/>
        <v>8.9181049697795167E-16</v>
      </c>
      <c r="AD1041" s="36">
        <f t="shared" ca="1" si="896"/>
        <v>-8.9793623925249477E-16</v>
      </c>
      <c r="AE1041" s="36">
        <f t="shared" ca="1" si="859"/>
        <v>-1.9423481920077812E-16</v>
      </c>
      <c r="AF1041" s="36">
        <f t="shared" ca="1" si="860"/>
        <v>-8.8011466604226429E-16</v>
      </c>
      <c r="AG1041" s="36">
        <f t="shared" ca="1" si="861"/>
        <v>1.1812382669229571E-16</v>
      </c>
      <c r="AH1041" s="36">
        <f t="shared" ca="1" si="862"/>
        <v>-8.6362124049332856E-16</v>
      </c>
      <c r="AI1041" s="36">
        <f t="shared" ca="1" si="863"/>
        <v>9.6637650139064224E-16</v>
      </c>
      <c r="AJ1041" s="36">
        <f t="shared" ca="1" si="864"/>
        <v>-6.1598946429763934E-16</v>
      </c>
      <c r="AK1041" s="36">
        <f t="shared" ca="1" si="865"/>
        <v>8.3583855982338751E-16</v>
      </c>
      <c r="AL1041" s="36">
        <f t="shared" ca="1" si="866"/>
        <v>-1.6688581939983127E-16</v>
      </c>
      <c r="AM1041" s="36">
        <f t="shared" ca="1" si="867"/>
        <v>1.0298700911168246E-15</v>
      </c>
      <c r="AN1041" s="36">
        <f t="shared" ca="1" si="868"/>
        <v>-8.1495411547588548E-16</v>
      </c>
      <c r="AO1041" s="36">
        <f t="shared" ca="1" si="869"/>
        <v>5.7125257215545622E-16</v>
      </c>
    </row>
    <row r="1042" spans="2:41">
      <c r="B1042" s="33">
        <v>102</v>
      </c>
      <c r="C1042" s="36">
        <f t="shared" ca="1" si="858"/>
        <v>-6.5052130349130266E-17</v>
      </c>
      <c r="D1042" s="36">
        <f t="shared" ca="1" si="870"/>
        <v>-3.4361077351496849E-16</v>
      </c>
      <c r="E1042" s="36">
        <f t="shared" ca="1" si="871"/>
        <v>9.5980352571994887E-16</v>
      </c>
      <c r="F1042" s="36">
        <f t="shared" ca="1" si="872"/>
        <v>-4.7488055154865094E-16</v>
      </c>
      <c r="G1042" s="36">
        <f t="shared" ca="1" si="873"/>
        <v>1.2305694657710475E-17</v>
      </c>
      <c r="H1042" s="36">
        <f t="shared" ca="1" si="874"/>
        <v>3.0823867763762891E-16</v>
      </c>
      <c r="I1042" s="36">
        <f t="shared" ca="1" si="875"/>
        <v>-3.2092384305570931E-16</v>
      </c>
      <c r="J1042" s="36">
        <f t="shared" ca="1" si="876"/>
        <v>-3.0590764296678508E-16</v>
      </c>
      <c r="K1042" s="36">
        <f t="shared" ca="1" si="877"/>
        <v>-3.6781558701570738E-16</v>
      </c>
      <c r="L1042" s="36">
        <f t="shared" ca="1" si="878"/>
        <v>-8.447019125834565E-16</v>
      </c>
      <c r="M1042" s="36">
        <f t="shared" ca="1" si="879"/>
        <v>6.9166677593712755E-16</v>
      </c>
      <c r="N1042" s="36">
        <f t="shared" ca="1" si="880"/>
        <v>-6.9009468278702357E-16</v>
      </c>
      <c r="O1042" s="36">
        <f t="shared" ca="1" si="881"/>
        <v>8.67253317771155E-16</v>
      </c>
      <c r="P1042" s="36">
        <f t="shared" ca="1" si="882"/>
        <v>6.5540021326748743E-17</v>
      </c>
      <c r="Q1042" s="36">
        <f t="shared" ca="1" si="883"/>
        <v>2.2670667426671898E-16</v>
      </c>
      <c r="R1042" s="36">
        <f t="shared" ca="1" si="884"/>
        <v>-2.1276451195491319E-16</v>
      </c>
      <c r="S1042" s="36">
        <f t="shared" ca="1" si="885"/>
        <v>-7.8767287831071897E-16</v>
      </c>
      <c r="T1042" s="36">
        <f t="shared" ca="1" si="886"/>
        <v>1.9634901343712485E-16</v>
      </c>
      <c r="U1042" s="36">
        <f t="shared" ca="1" si="887"/>
        <v>9.5393528146137108E-16</v>
      </c>
      <c r="V1042" s="36">
        <f t="shared" ca="1" si="888"/>
        <v>-9.4976110309730188E-16</v>
      </c>
      <c r="W1042" s="36">
        <f t="shared" ca="1" si="889"/>
        <v>-9.3675067702747583E-17</v>
      </c>
      <c r="X1042" s="36">
        <f t="shared" ca="1" si="890"/>
        <v>1.0690775521793316E-15</v>
      </c>
      <c r="Y1042" s="36">
        <f t="shared" ca="1" si="891"/>
        <v>3.5995512126518747E-17</v>
      </c>
      <c r="Z1042" s="36">
        <f t="shared" ca="1" si="892"/>
        <v>2.8098454552677454E-16</v>
      </c>
      <c r="AA1042" s="36">
        <f t="shared" ca="1" si="893"/>
        <v>-1.537940781670688E-16</v>
      </c>
      <c r="AB1042" s="36">
        <f t="shared" ca="1" si="894"/>
        <v>9.8705765783080324E-16</v>
      </c>
      <c r="AC1042" s="36">
        <f t="shared" ca="1" si="895"/>
        <v>8.9181049697795167E-16</v>
      </c>
      <c r="AD1042" s="36">
        <f t="shared" ca="1" si="896"/>
        <v>-8.9793623925249477E-16</v>
      </c>
      <c r="AE1042" s="36">
        <f t="shared" ca="1" si="859"/>
        <v>-1.9423481920077812E-16</v>
      </c>
      <c r="AF1042" s="36">
        <f t="shared" ca="1" si="860"/>
        <v>-8.8011466604226429E-16</v>
      </c>
      <c r="AG1042" s="36">
        <f t="shared" ca="1" si="861"/>
        <v>1.1812382669229571E-16</v>
      </c>
      <c r="AH1042" s="36">
        <f t="shared" ca="1" si="862"/>
        <v>-8.6362124049332856E-16</v>
      </c>
      <c r="AI1042" s="36">
        <f t="shared" ca="1" si="863"/>
        <v>9.6637650139064224E-16</v>
      </c>
      <c r="AJ1042" s="36">
        <f t="shared" ca="1" si="864"/>
        <v>-6.1598946429763934E-16</v>
      </c>
      <c r="AK1042" s="36">
        <f t="shared" ca="1" si="865"/>
        <v>8.3583855982338751E-16</v>
      </c>
      <c r="AL1042" s="36">
        <f t="shared" ca="1" si="866"/>
        <v>-1.6688581939983127E-16</v>
      </c>
      <c r="AM1042" s="36">
        <f t="shared" ca="1" si="867"/>
        <v>1.0298700911168246E-15</v>
      </c>
      <c r="AN1042" s="36">
        <f t="shared" ca="1" si="868"/>
        <v>-8.1495411547588548E-16</v>
      </c>
      <c r="AO1042" s="36">
        <f t="shared" ca="1" si="869"/>
        <v>5.7125257215545622E-16</v>
      </c>
    </row>
    <row r="1043" spans="2:41">
      <c r="B1043" s="33">
        <v>103</v>
      </c>
      <c r="C1043" s="36">
        <f t="shared" ca="1" si="858"/>
        <v>-6.5052130349130266E-17</v>
      </c>
      <c r="D1043" s="36">
        <f t="shared" ca="1" si="870"/>
        <v>-3.4361077351496849E-16</v>
      </c>
      <c r="E1043" s="36">
        <f t="shared" ca="1" si="871"/>
        <v>9.5980352571994887E-16</v>
      </c>
      <c r="F1043" s="36">
        <f t="shared" ca="1" si="872"/>
        <v>-4.7488055154865094E-16</v>
      </c>
      <c r="G1043" s="36">
        <f t="shared" ca="1" si="873"/>
        <v>1.2305694657710475E-17</v>
      </c>
      <c r="H1043" s="36">
        <f t="shared" ca="1" si="874"/>
        <v>3.0823867763762891E-16</v>
      </c>
      <c r="I1043" s="36">
        <f t="shared" ca="1" si="875"/>
        <v>-3.2092384305570931E-16</v>
      </c>
      <c r="J1043" s="36">
        <f t="shared" ca="1" si="876"/>
        <v>-3.0590764296678508E-16</v>
      </c>
      <c r="K1043" s="36">
        <f t="shared" ca="1" si="877"/>
        <v>-3.6781558701570738E-16</v>
      </c>
      <c r="L1043" s="36">
        <f t="shared" ca="1" si="878"/>
        <v>-8.447019125834565E-16</v>
      </c>
      <c r="M1043" s="36">
        <f t="shared" ca="1" si="879"/>
        <v>6.9166677593712755E-16</v>
      </c>
      <c r="N1043" s="36">
        <f t="shared" ca="1" si="880"/>
        <v>-6.9009468278702357E-16</v>
      </c>
      <c r="O1043" s="36">
        <f t="shared" ca="1" si="881"/>
        <v>8.67253317771155E-16</v>
      </c>
      <c r="P1043" s="36">
        <f t="shared" ca="1" si="882"/>
        <v>6.5540021326748743E-17</v>
      </c>
      <c r="Q1043" s="36">
        <f t="shared" ca="1" si="883"/>
        <v>2.2670667426671898E-16</v>
      </c>
      <c r="R1043" s="36">
        <f t="shared" ca="1" si="884"/>
        <v>-2.1276451195491319E-16</v>
      </c>
      <c r="S1043" s="36">
        <f t="shared" ca="1" si="885"/>
        <v>-7.8767287831071897E-16</v>
      </c>
      <c r="T1043" s="36">
        <f t="shared" ca="1" si="886"/>
        <v>1.9634901343712485E-16</v>
      </c>
      <c r="U1043" s="36">
        <f t="shared" ca="1" si="887"/>
        <v>9.5393528146137108E-16</v>
      </c>
      <c r="V1043" s="36">
        <f t="shared" ca="1" si="888"/>
        <v>-9.4976110309730188E-16</v>
      </c>
      <c r="W1043" s="36">
        <f t="shared" ca="1" si="889"/>
        <v>-9.3675067702747583E-17</v>
      </c>
      <c r="X1043" s="36">
        <f t="shared" ca="1" si="890"/>
        <v>1.0690775521793316E-15</v>
      </c>
      <c r="Y1043" s="36">
        <f t="shared" ca="1" si="891"/>
        <v>3.5995512126518747E-17</v>
      </c>
      <c r="Z1043" s="36">
        <f t="shared" ca="1" si="892"/>
        <v>2.8098454552677454E-16</v>
      </c>
      <c r="AA1043" s="36">
        <f t="shared" ca="1" si="893"/>
        <v>-1.537940781670688E-16</v>
      </c>
      <c r="AB1043" s="36">
        <f t="shared" ca="1" si="894"/>
        <v>9.8705765783080324E-16</v>
      </c>
      <c r="AC1043" s="36">
        <f t="shared" ca="1" si="895"/>
        <v>8.9181049697795167E-16</v>
      </c>
      <c r="AD1043" s="36">
        <f t="shared" ca="1" si="896"/>
        <v>-8.9793623925249477E-16</v>
      </c>
      <c r="AE1043" s="36">
        <f t="shared" ca="1" si="859"/>
        <v>-1.9423481920077812E-16</v>
      </c>
      <c r="AF1043" s="36">
        <f t="shared" ca="1" si="860"/>
        <v>-8.8011466604226429E-16</v>
      </c>
      <c r="AG1043" s="36">
        <f t="shared" ca="1" si="861"/>
        <v>1.1812382669229571E-16</v>
      </c>
      <c r="AH1043" s="36">
        <f t="shared" ca="1" si="862"/>
        <v>-8.6362124049332856E-16</v>
      </c>
      <c r="AI1043" s="36">
        <f t="shared" ca="1" si="863"/>
        <v>9.6637650139064224E-16</v>
      </c>
      <c r="AJ1043" s="36">
        <f t="shared" ca="1" si="864"/>
        <v>-6.1598946429763934E-16</v>
      </c>
      <c r="AK1043" s="36">
        <f t="shared" ca="1" si="865"/>
        <v>8.3583855982338751E-16</v>
      </c>
      <c r="AL1043" s="36">
        <f t="shared" ca="1" si="866"/>
        <v>-1.6688581939983127E-16</v>
      </c>
      <c r="AM1043" s="36">
        <f t="shared" ca="1" si="867"/>
        <v>1.0298700911168246E-15</v>
      </c>
      <c r="AN1043" s="36">
        <f t="shared" ca="1" si="868"/>
        <v>-8.1495411547588548E-16</v>
      </c>
      <c r="AO1043" s="36">
        <f t="shared" ca="1" si="869"/>
        <v>5.7125257215545622E-16</v>
      </c>
    </row>
    <row r="1044" spans="2:41">
      <c r="B1044" s="33">
        <v>104</v>
      </c>
      <c r="C1044" s="36">
        <f t="shared" ca="1" si="858"/>
        <v>-6.5052130349130266E-17</v>
      </c>
      <c r="D1044" s="36">
        <f t="shared" ca="1" si="870"/>
        <v>-3.4361077351496849E-16</v>
      </c>
      <c r="E1044" s="36">
        <f t="shared" ca="1" si="871"/>
        <v>9.5980352571994887E-16</v>
      </c>
      <c r="F1044" s="36">
        <f t="shared" ca="1" si="872"/>
        <v>-4.7488055154865094E-16</v>
      </c>
      <c r="G1044" s="36">
        <f t="shared" ca="1" si="873"/>
        <v>1.2305694657710475E-17</v>
      </c>
      <c r="H1044" s="36">
        <f t="shared" ca="1" si="874"/>
        <v>3.0823867763762891E-16</v>
      </c>
      <c r="I1044" s="36">
        <f t="shared" ca="1" si="875"/>
        <v>-3.2092384305570931E-16</v>
      </c>
      <c r="J1044" s="36">
        <f t="shared" ca="1" si="876"/>
        <v>-3.0590764296678508E-16</v>
      </c>
      <c r="K1044" s="36">
        <f t="shared" ca="1" si="877"/>
        <v>-3.6781558701570738E-16</v>
      </c>
      <c r="L1044" s="36">
        <f t="shared" ca="1" si="878"/>
        <v>-8.447019125834565E-16</v>
      </c>
      <c r="M1044" s="36">
        <f t="shared" ca="1" si="879"/>
        <v>6.9166677593712755E-16</v>
      </c>
      <c r="N1044" s="36">
        <f t="shared" ca="1" si="880"/>
        <v>-6.9009468278702357E-16</v>
      </c>
      <c r="O1044" s="36">
        <f t="shared" ca="1" si="881"/>
        <v>8.67253317771155E-16</v>
      </c>
      <c r="P1044" s="36">
        <f t="shared" ca="1" si="882"/>
        <v>6.5540021326748743E-17</v>
      </c>
      <c r="Q1044" s="36">
        <f t="shared" ca="1" si="883"/>
        <v>2.2670667426671898E-16</v>
      </c>
      <c r="R1044" s="36">
        <f t="shared" ca="1" si="884"/>
        <v>-2.1276451195491319E-16</v>
      </c>
      <c r="S1044" s="36">
        <f t="shared" ca="1" si="885"/>
        <v>-7.8767287831071897E-16</v>
      </c>
      <c r="T1044" s="36">
        <f t="shared" ca="1" si="886"/>
        <v>1.9634901343712485E-16</v>
      </c>
      <c r="U1044" s="36">
        <f t="shared" ca="1" si="887"/>
        <v>9.5393528146137108E-16</v>
      </c>
      <c r="V1044" s="36">
        <f t="shared" ca="1" si="888"/>
        <v>-9.4976110309730188E-16</v>
      </c>
      <c r="W1044" s="36">
        <f t="shared" ca="1" si="889"/>
        <v>-9.3675067702747583E-17</v>
      </c>
      <c r="X1044" s="36">
        <f t="shared" ca="1" si="890"/>
        <v>1.0690775521793316E-15</v>
      </c>
      <c r="Y1044" s="36">
        <f t="shared" ca="1" si="891"/>
        <v>3.5995512126518747E-17</v>
      </c>
      <c r="Z1044" s="36">
        <f t="shared" ca="1" si="892"/>
        <v>2.8098454552677454E-16</v>
      </c>
      <c r="AA1044" s="36">
        <f t="shared" ca="1" si="893"/>
        <v>-1.537940781670688E-16</v>
      </c>
      <c r="AB1044" s="36">
        <f t="shared" ca="1" si="894"/>
        <v>9.8705765783080324E-16</v>
      </c>
      <c r="AC1044" s="36">
        <f t="shared" ca="1" si="895"/>
        <v>8.9181049697795167E-16</v>
      </c>
      <c r="AD1044" s="36">
        <f t="shared" ca="1" si="896"/>
        <v>-8.9793623925249477E-16</v>
      </c>
      <c r="AE1044" s="36">
        <f t="shared" ca="1" si="859"/>
        <v>-1.9423481920077812E-16</v>
      </c>
      <c r="AF1044" s="36">
        <f t="shared" ca="1" si="860"/>
        <v>-8.8011466604226429E-16</v>
      </c>
      <c r="AG1044" s="36">
        <f t="shared" ca="1" si="861"/>
        <v>1.1812382669229571E-16</v>
      </c>
      <c r="AH1044" s="36">
        <f t="shared" ca="1" si="862"/>
        <v>-8.6362124049332856E-16</v>
      </c>
      <c r="AI1044" s="36">
        <f t="shared" ca="1" si="863"/>
        <v>9.6637650139064224E-16</v>
      </c>
      <c r="AJ1044" s="36">
        <f t="shared" ca="1" si="864"/>
        <v>-6.1598946429763934E-16</v>
      </c>
      <c r="AK1044" s="36">
        <f t="shared" ca="1" si="865"/>
        <v>8.3583855982338751E-16</v>
      </c>
      <c r="AL1044" s="36">
        <f t="shared" ca="1" si="866"/>
        <v>-1.6688581939983127E-16</v>
      </c>
      <c r="AM1044" s="36">
        <f t="shared" ca="1" si="867"/>
        <v>1.0298700911168246E-15</v>
      </c>
      <c r="AN1044" s="36">
        <f t="shared" ca="1" si="868"/>
        <v>-8.1495411547588548E-16</v>
      </c>
      <c r="AO1044" s="36">
        <f t="shared" ca="1" si="869"/>
        <v>5.7125257215545622E-16</v>
      </c>
    </row>
    <row r="1045" spans="2:41">
      <c r="B1045" s="33">
        <v>105</v>
      </c>
      <c r="C1045" s="36">
        <f t="shared" ca="1" si="858"/>
        <v>-6.5052130349130266E-17</v>
      </c>
      <c r="D1045" s="36">
        <f t="shared" ca="1" si="870"/>
        <v>-3.4361077351496849E-16</v>
      </c>
      <c r="E1045" s="36">
        <f t="shared" ca="1" si="871"/>
        <v>9.5980352571994887E-16</v>
      </c>
      <c r="F1045" s="36">
        <f t="shared" ca="1" si="872"/>
        <v>-4.7488055154865094E-16</v>
      </c>
      <c r="G1045" s="36">
        <f t="shared" ca="1" si="873"/>
        <v>1.2305694657710475E-17</v>
      </c>
      <c r="H1045" s="36">
        <f t="shared" ca="1" si="874"/>
        <v>3.0823867763762891E-16</v>
      </c>
      <c r="I1045" s="36">
        <f t="shared" ca="1" si="875"/>
        <v>-3.2092384305570931E-16</v>
      </c>
      <c r="J1045" s="36">
        <f t="shared" ca="1" si="876"/>
        <v>-3.0590764296678508E-16</v>
      </c>
      <c r="K1045" s="36">
        <f t="shared" ca="1" si="877"/>
        <v>-3.6781558701570738E-16</v>
      </c>
      <c r="L1045" s="36">
        <f t="shared" ca="1" si="878"/>
        <v>-8.447019125834565E-16</v>
      </c>
      <c r="M1045" s="36">
        <f t="shared" ca="1" si="879"/>
        <v>6.9166677593712755E-16</v>
      </c>
      <c r="N1045" s="36">
        <f t="shared" ca="1" si="880"/>
        <v>-6.9009468278702357E-16</v>
      </c>
      <c r="O1045" s="36">
        <f t="shared" ca="1" si="881"/>
        <v>8.67253317771155E-16</v>
      </c>
      <c r="P1045" s="36">
        <f t="shared" ca="1" si="882"/>
        <v>6.5540021326748743E-17</v>
      </c>
      <c r="Q1045" s="36">
        <f t="shared" ca="1" si="883"/>
        <v>2.2670667426671898E-16</v>
      </c>
      <c r="R1045" s="36">
        <f t="shared" ca="1" si="884"/>
        <v>-2.1276451195491319E-16</v>
      </c>
      <c r="S1045" s="36">
        <f t="shared" ca="1" si="885"/>
        <v>-7.8767287831071897E-16</v>
      </c>
      <c r="T1045" s="36">
        <f t="shared" ca="1" si="886"/>
        <v>1.9634901343712485E-16</v>
      </c>
      <c r="U1045" s="36">
        <f t="shared" ca="1" si="887"/>
        <v>9.5393528146137108E-16</v>
      </c>
      <c r="V1045" s="36">
        <f t="shared" ca="1" si="888"/>
        <v>-9.4976110309730188E-16</v>
      </c>
      <c r="W1045" s="36">
        <f t="shared" ca="1" si="889"/>
        <v>-9.3675067702747583E-17</v>
      </c>
      <c r="X1045" s="36">
        <f t="shared" ca="1" si="890"/>
        <v>1.0690775521793316E-15</v>
      </c>
      <c r="Y1045" s="36">
        <f t="shared" ca="1" si="891"/>
        <v>3.5995512126518747E-17</v>
      </c>
      <c r="Z1045" s="36">
        <f t="shared" ca="1" si="892"/>
        <v>2.8098454552677454E-16</v>
      </c>
      <c r="AA1045" s="36">
        <f t="shared" ca="1" si="893"/>
        <v>-1.537940781670688E-16</v>
      </c>
      <c r="AB1045" s="36">
        <f t="shared" ca="1" si="894"/>
        <v>9.8705765783080324E-16</v>
      </c>
      <c r="AC1045" s="36">
        <f t="shared" ca="1" si="895"/>
        <v>8.9181049697795167E-16</v>
      </c>
      <c r="AD1045" s="36">
        <f t="shared" ca="1" si="896"/>
        <v>-8.9793623925249477E-16</v>
      </c>
      <c r="AE1045" s="36">
        <f t="shared" ca="1" si="859"/>
        <v>-1.9423481920077812E-16</v>
      </c>
      <c r="AF1045" s="36">
        <f t="shared" ca="1" si="860"/>
        <v>-8.8011466604226429E-16</v>
      </c>
      <c r="AG1045" s="36">
        <f t="shared" ca="1" si="861"/>
        <v>1.1812382669229571E-16</v>
      </c>
      <c r="AH1045" s="36">
        <f t="shared" ca="1" si="862"/>
        <v>-8.6362124049332856E-16</v>
      </c>
      <c r="AI1045" s="36">
        <f t="shared" ca="1" si="863"/>
        <v>9.6637650139064224E-16</v>
      </c>
      <c r="AJ1045" s="36">
        <f t="shared" ca="1" si="864"/>
        <v>-6.1598946429763934E-16</v>
      </c>
      <c r="AK1045" s="36">
        <f t="shared" ca="1" si="865"/>
        <v>8.3583855982338751E-16</v>
      </c>
      <c r="AL1045" s="36">
        <f t="shared" ca="1" si="866"/>
        <v>-1.6688581939983127E-16</v>
      </c>
      <c r="AM1045" s="36">
        <f t="shared" ca="1" si="867"/>
        <v>1.0298700911168246E-15</v>
      </c>
      <c r="AN1045" s="36">
        <f t="shared" ca="1" si="868"/>
        <v>-8.1495411547588548E-16</v>
      </c>
      <c r="AO1045" s="36">
        <f t="shared" ca="1" si="869"/>
        <v>5.7125257215545622E-16</v>
      </c>
    </row>
    <row r="1046" spans="2:41">
      <c r="B1046" s="33">
        <v>106</v>
      </c>
      <c r="C1046" s="36">
        <f t="shared" ca="1" si="858"/>
        <v>-6.5052130349130266E-17</v>
      </c>
      <c r="D1046" s="36">
        <f t="shared" ca="1" si="870"/>
        <v>-3.4361077351496849E-16</v>
      </c>
      <c r="E1046" s="36">
        <f t="shared" ca="1" si="871"/>
        <v>9.5980352571994887E-16</v>
      </c>
      <c r="F1046" s="36">
        <f t="shared" ca="1" si="872"/>
        <v>-4.7488055154865094E-16</v>
      </c>
      <c r="G1046" s="36">
        <f t="shared" ca="1" si="873"/>
        <v>1.2305694657710475E-17</v>
      </c>
      <c r="H1046" s="36">
        <f t="shared" ca="1" si="874"/>
        <v>3.0823867763762891E-16</v>
      </c>
      <c r="I1046" s="36">
        <f t="shared" ca="1" si="875"/>
        <v>-3.2092384305570931E-16</v>
      </c>
      <c r="J1046" s="36">
        <f t="shared" ca="1" si="876"/>
        <v>-3.0590764296678508E-16</v>
      </c>
      <c r="K1046" s="36">
        <f t="shared" ca="1" si="877"/>
        <v>-3.6781558701570738E-16</v>
      </c>
      <c r="L1046" s="36">
        <f t="shared" ca="1" si="878"/>
        <v>-8.447019125834565E-16</v>
      </c>
      <c r="M1046" s="36">
        <f t="shared" ca="1" si="879"/>
        <v>6.9166677593712755E-16</v>
      </c>
      <c r="N1046" s="36">
        <f t="shared" ca="1" si="880"/>
        <v>-6.9009468278702357E-16</v>
      </c>
      <c r="O1046" s="36">
        <f t="shared" ca="1" si="881"/>
        <v>8.67253317771155E-16</v>
      </c>
      <c r="P1046" s="36">
        <f t="shared" ca="1" si="882"/>
        <v>6.5540021326748743E-17</v>
      </c>
      <c r="Q1046" s="36">
        <f t="shared" ca="1" si="883"/>
        <v>2.2670667426671898E-16</v>
      </c>
      <c r="R1046" s="36">
        <f t="shared" ca="1" si="884"/>
        <v>-2.1276451195491319E-16</v>
      </c>
      <c r="S1046" s="36">
        <f t="shared" ca="1" si="885"/>
        <v>-7.8767287831071897E-16</v>
      </c>
      <c r="T1046" s="36">
        <f t="shared" ca="1" si="886"/>
        <v>1.9634901343712485E-16</v>
      </c>
      <c r="U1046" s="36">
        <f t="shared" ca="1" si="887"/>
        <v>9.5393528146137108E-16</v>
      </c>
      <c r="V1046" s="36">
        <f t="shared" ca="1" si="888"/>
        <v>-9.4976110309730188E-16</v>
      </c>
      <c r="W1046" s="36">
        <f t="shared" ca="1" si="889"/>
        <v>-9.3675067702747583E-17</v>
      </c>
      <c r="X1046" s="36">
        <f t="shared" ca="1" si="890"/>
        <v>1.0690775521793316E-15</v>
      </c>
      <c r="Y1046" s="36">
        <f t="shared" ca="1" si="891"/>
        <v>3.5995512126518747E-17</v>
      </c>
      <c r="Z1046" s="36">
        <f t="shared" ca="1" si="892"/>
        <v>2.8098454552677454E-16</v>
      </c>
      <c r="AA1046" s="36">
        <f t="shared" ca="1" si="893"/>
        <v>-1.537940781670688E-16</v>
      </c>
      <c r="AB1046" s="36">
        <f t="shared" ca="1" si="894"/>
        <v>9.8705765783080324E-16</v>
      </c>
      <c r="AC1046" s="36">
        <f t="shared" ca="1" si="895"/>
        <v>8.9181049697795167E-16</v>
      </c>
      <c r="AD1046" s="36">
        <f t="shared" ca="1" si="896"/>
        <v>-8.9793623925249477E-16</v>
      </c>
      <c r="AE1046" s="36">
        <f t="shared" ca="1" si="859"/>
        <v>-1.9423481920077812E-16</v>
      </c>
      <c r="AF1046" s="36">
        <f t="shared" ca="1" si="860"/>
        <v>-8.8011466604226429E-16</v>
      </c>
      <c r="AG1046" s="36">
        <f t="shared" ca="1" si="861"/>
        <v>1.1812382669229571E-16</v>
      </c>
      <c r="AH1046" s="36">
        <f t="shared" ca="1" si="862"/>
        <v>-8.6362124049332856E-16</v>
      </c>
      <c r="AI1046" s="36">
        <f t="shared" ca="1" si="863"/>
        <v>9.6637650139064224E-16</v>
      </c>
      <c r="AJ1046" s="36">
        <f t="shared" ca="1" si="864"/>
        <v>-6.1598946429763934E-16</v>
      </c>
      <c r="AK1046" s="36">
        <f t="shared" ca="1" si="865"/>
        <v>8.3583855982338751E-16</v>
      </c>
      <c r="AL1046" s="36">
        <f t="shared" ca="1" si="866"/>
        <v>-1.6688581939983127E-16</v>
      </c>
      <c r="AM1046" s="36">
        <f t="shared" ca="1" si="867"/>
        <v>1.0298700911168246E-15</v>
      </c>
      <c r="AN1046" s="36">
        <f t="shared" ca="1" si="868"/>
        <v>-8.1495411547588548E-16</v>
      </c>
      <c r="AO1046" s="36">
        <f t="shared" ca="1" si="869"/>
        <v>5.7125257215545622E-16</v>
      </c>
    </row>
    <row r="1047" spans="2:41">
      <c r="B1047" s="33">
        <v>107</v>
      </c>
      <c r="C1047" s="36">
        <f t="shared" ca="1" si="858"/>
        <v>-6.5052130349130266E-17</v>
      </c>
      <c r="D1047" s="36">
        <f t="shared" ca="1" si="870"/>
        <v>-3.4361077351496849E-16</v>
      </c>
      <c r="E1047" s="36">
        <f t="shared" ca="1" si="871"/>
        <v>9.5980352571994887E-16</v>
      </c>
      <c r="F1047" s="36">
        <f t="shared" ca="1" si="872"/>
        <v>-4.7488055154865094E-16</v>
      </c>
      <c r="G1047" s="36">
        <f t="shared" ca="1" si="873"/>
        <v>1.2305694657710475E-17</v>
      </c>
      <c r="H1047" s="36">
        <f t="shared" ca="1" si="874"/>
        <v>3.0823867763762891E-16</v>
      </c>
      <c r="I1047" s="36">
        <f t="shared" ca="1" si="875"/>
        <v>-3.2092384305570931E-16</v>
      </c>
      <c r="J1047" s="36">
        <f t="shared" ca="1" si="876"/>
        <v>-3.0590764296678508E-16</v>
      </c>
      <c r="K1047" s="36">
        <f t="shared" ca="1" si="877"/>
        <v>-3.6781558701570738E-16</v>
      </c>
      <c r="L1047" s="36">
        <f t="shared" ca="1" si="878"/>
        <v>-8.447019125834565E-16</v>
      </c>
      <c r="M1047" s="36">
        <f t="shared" ca="1" si="879"/>
        <v>6.9166677593712755E-16</v>
      </c>
      <c r="N1047" s="36">
        <f t="shared" ca="1" si="880"/>
        <v>-6.9009468278702357E-16</v>
      </c>
      <c r="O1047" s="36">
        <f t="shared" ca="1" si="881"/>
        <v>8.67253317771155E-16</v>
      </c>
      <c r="P1047" s="36">
        <f t="shared" ca="1" si="882"/>
        <v>6.5540021326748743E-17</v>
      </c>
      <c r="Q1047" s="36">
        <f t="shared" ca="1" si="883"/>
        <v>2.2670667426671898E-16</v>
      </c>
      <c r="R1047" s="36">
        <f t="shared" ca="1" si="884"/>
        <v>-2.1276451195491319E-16</v>
      </c>
      <c r="S1047" s="36">
        <f t="shared" ca="1" si="885"/>
        <v>-7.8767287831071897E-16</v>
      </c>
      <c r="T1047" s="36">
        <f t="shared" ca="1" si="886"/>
        <v>1.9634901343712485E-16</v>
      </c>
      <c r="U1047" s="36">
        <f t="shared" ca="1" si="887"/>
        <v>9.5393528146137108E-16</v>
      </c>
      <c r="V1047" s="36">
        <f t="shared" ca="1" si="888"/>
        <v>-9.4976110309730188E-16</v>
      </c>
      <c r="W1047" s="36">
        <f t="shared" ca="1" si="889"/>
        <v>-9.3675067702747583E-17</v>
      </c>
      <c r="X1047" s="36">
        <f t="shared" ca="1" si="890"/>
        <v>1.0690775521793316E-15</v>
      </c>
      <c r="Y1047" s="36">
        <f t="shared" ca="1" si="891"/>
        <v>3.5995512126518747E-17</v>
      </c>
      <c r="Z1047" s="36">
        <f t="shared" ca="1" si="892"/>
        <v>2.8098454552677454E-16</v>
      </c>
      <c r="AA1047" s="36">
        <f t="shared" ca="1" si="893"/>
        <v>-1.537940781670688E-16</v>
      </c>
      <c r="AB1047" s="36">
        <f t="shared" ca="1" si="894"/>
        <v>9.8705765783080324E-16</v>
      </c>
      <c r="AC1047" s="36">
        <f t="shared" ca="1" si="895"/>
        <v>8.9181049697795167E-16</v>
      </c>
      <c r="AD1047" s="36">
        <f t="shared" ca="1" si="896"/>
        <v>-8.9793623925249477E-16</v>
      </c>
      <c r="AE1047" s="36">
        <f t="shared" ca="1" si="859"/>
        <v>-1.9423481920077812E-16</v>
      </c>
      <c r="AF1047" s="36">
        <f t="shared" ca="1" si="860"/>
        <v>-8.8011466604226429E-16</v>
      </c>
      <c r="AG1047" s="36">
        <f t="shared" ca="1" si="861"/>
        <v>1.1812382669229571E-16</v>
      </c>
      <c r="AH1047" s="36">
        <f t="shared" ca="1" si="862"/>
        <v>-8.6362124049332856E-16</v>
      </c>
      <c r="AI1047" s="36">
        <f t="shared" ca="1" si="863"/>
        <v>9.6637650139064224E-16</v>
      </c>
      <c r="AJ1047" s="36">
        <f t="shared" ca="1" si="864"/>
        <v>-6.1598946429763934E-16</v>
      </c>
      <c r="AK1047" s="36">
        <f t="shared" ca="1" si="865"/>
        <v>8.3583855982338751E-16</v>
      </c>
      <c r="AL1047" s="36">
        <f t="shared" ca="1" si="866"/>
        <v>-1.6688581939983127E-16</v>
      </c>
      <c r="AM1047" s="36">
        <f t="shared" ca="1" si="867"/>
        <v>1.0298700911168246E-15</v>
      </c>
      <c r="AN1047" s="36">
        <f t="shared" ca="1" si="868"/>
        <v>-8.1495411547588548E-16</v>
      </c>
      <c r="AO1047" s="36">
        <f t="shared" ca="1" si="869"/>
        <v>5.7125257215545622E-16</v>
      </c>
    </row>
    <row r="1048" spans="2:41">
      <c r="B1048" s="33">
        <v>108</v>
      </c>
      <c r="C1048" s="36">
        <f t="shared" ca="1" si="858"/>
        <v>-6.5052130349130266E-17</v>
      </c>
      <c r="D1048" s="36">
        <f t="shared" ca="1" si="870"/>
        <v>-3.4361077351496849E-16</v>
      </c>
      <c r="E1048" s="36">
        <f t="shared" ca="1" si="871"/>
        <v>9.5980352571994887E-16</v>
      </c>
      <c r="F1048" s="36">
        <f t="shared" ca="1" si="872"/>
        <v>-4.7488055154865094E-16</v>
      </c>
      <c r="G1048" s="36">
        <f t="shared" ca="1" si="873"/>
        <v>1.2305694657710475E-17</v>
      </c>
      <c r="H1048" s="36">
        <f t="shared" ca="1" si="874"/>
        <v>3.0823867763762891E-16</v>
      </c>
      <c r="I1048" s="36">
        <f t="shared" ca="1" si="875"/>
        <v>-3.2092384305570931E-16</v>
      </c>
      <c r="J1048" s="36">
        <f t="shared" ca="1" si="876"/>
        <v>-3.0590764296678508E-16</v>
      </c>
      <c r="K1048" s="36">
        <f t="shared" ca="1" si="877"/>
        <v>-3.6781558701570738E-16</v>
      </c>
      <c r="L1048" s="36">
        <f t="shared" ca="1" si="878"/>
        <v>-8.447019125834565E-16</v>
      </c>
      <c r="M1048" s="36">
        <f t="shared" ca="1" si="879"/>
        <v>6.9166677593712755E-16</v>
      </c>
      <c r="N1048" s="36">
        <f t="shared" ca="1" si="880"/>
        <v>-6.9009468278702357E-16</v>
      </c>
      <c r="O1048" s="36">
        <f t="shared" ca="1" si="881"/>
        <v>8.67253317771155E-16</v>
      </c>
      <c r="P1048" s="36">
        <f t="shared" ca="1" si="882"/>
        <v>6.5540021326748743E-17</v>
      </c>
      <c r="Q1048" s="36">
        <f t="shared" ca="1" si="883"/>
        <v>2.2670667426671898E-16</v>
      </c>
      <c r="R1048" s="36">
        <f t="shared" ca="1" si="884"/>
        <v>-2.1276451195491319E-16</v>
      </c>
      <c r="S1048" s="36">
        <f t="shared" ca="1" si="885"/>
        <v>-7.8767287831071897E-16</v>
      </c>
      <c r="T1048" s="36">
        <f t="shared" ca="1" si="886"/>
        <v>1.9634901343712485E-16</v>
      </c>
      <c r="U1048" s="36">
        <f t="shared" ca="1" si="887"/>
        <v>9.5393528146137108E-16</v>
      </c>
      <c r="V1048" s="36">
        <f t="shared" ca="1" si="888"/>
        <v>-9.4976110309730188E-16</v>
      </c>
      <c r="W1048" s="36">
        <f t="shared" ca="1" si="889"/>
        <v>-9.3675067702747583E-17</v>
      </c>
      <c r="X1048" s="36">
        <f t="shared" ca="1" si="890"/>
        <v>1.0690775521793316E-15</v>
      </c>
      <c r="Y1048" s="36">
        <f t="shared" ca="1" si="891"/>
        <v>3.5995512126518747E-17</v>
      </c>
      <c r="Z1048" s="36">
        <f t="shared" ca="1" si="892"/>
        <v>2.8098454552677454E-16</v>
      </c>
      <c r="AA1048" s="36">
        <f t="shared" ca="1" si="893"/>
        <v>-1.537940781670688E-16</v>
      </c>
      <c r="AB1048" s="36">
        <f t="shared" ca="1" si="894"/>
        <v>9.8705765783080324E-16</v>
      </c>
      <c r="AC1048" s="36">
        <f t="shared" ca="1" si="895"/>
        <v>8.9181049697795167E-16</v>
      </c>
      <c r="AD1048" s="36">
        <f t="shared" ca="1" si="896"/>
        <v>-8.9793623925249477E-16</v>
      </c>
      <c r="AE1048" s="36">
        <f t="shared" ca="1" si="859"/>
        <v>-1.9423481920077812E-16</v>
      </c>
      <c r="AF1048" s="36">
        <f t="shared" ca="1" si="860"/>
        <v>-8.8011466604226429E-16</v>
      </c>
      <c r="AG1048" s="36">
        <f t="shared" ca="1" si="861"/>
        <v>1.1812382669229571E-16</v>
      </c>
      <c r="AH1048" s="36">
        <f t="shared" ca="1" si="862"/>
        <v>-8.6362124049332856E-16</v>
      </c>
      <c r="AI1048" s="36">
        <f t="shared" ca="1" si="863"/>
        <v>9.6637650139064224E-16</v>
      </c>
      <c r="AJ1048" s="36">
        <f t="shared" ca="1" si="864"/>
        <v>-6.1598946429763934E-16</v>
      </c>
      <c r="AK1048" s="36">
        <f t="shared" ca="1" si="865"/>
        <v>8.3583855982338751E-16</v>
      </c>
      <c r="AL1048" s="36">
        <f t="shared" ca="1" si="866"/>
        <v>-1.6688581939983127E-16</v>
      </c>
      <c r="AM1048" s="36">
        <f t="shared" ca="1" si="867"/>
        <v>1.0298700911168246E-15</v>
      </c>
      <c r="AN1048" s="36">
        <f t="shared" ca="1" si="868"/>
        <v>-8.1495411547588548E-16</v>
      </c>
      <c r="AO1048" s="36">
        <f t="shared" ca="1" si="869"/>
        <v>5.7125257215545622E-16</v>
      </c>
    </row>
    <row r="1049" spans="2:41">
      <c r="B1049" s="33">
        <v>109</v>
      </c>
      <c r="C1049" s="36">
        <f t="shared" ca="1" si="858"/>
        <v>-6.5052130349130266E-17</v>
      </c>
      <c r="D1049" s="36">
        <f t="shared" ca="1" si="870"/>
        <v>-3.4361077351496849E-16</v>
      </c>
      <c r="E1049" s="36">
        <f t="shared" ca="1" si="871"/>
        <v>9.5980352571994887E-16</v>
      </c>
      <c r="F1049" s="36">
        <f t="shared" ca="1" si="872"/>
        <v>-4.7488055154865094E-16</v>
      </c>
      <c r="G1049" s="36">
        <f t="shared" ca="1" si="873"/>
        <v>1.2305694657710475E-17</v>
      </c>
      <c r="H1049" s="36">
        <f t="shared" ca="1" si="874"/>
        <v>3.0823867763762891E-16</v>
      </c>
      <c r="I1049" s="36">
        <f t="shared" ca="1" si="875"/>
        <v>-3.2092384305570931E-16</v>
      </c>
      <c r="J1049" s="36">
        <f t="shared" ca="1" si="876"/>
        <v>-3.0590764296678508E-16</v>
      </c>
      <c r="K1049" s="36">
        <f t="shared" ca="1" si="877"/>
        <v>-3.6781558701570738E-16</v>
      </c>
      <c r="L1049" s="36">
        <f t="shared" ca="1" si="878"/>
        <v>-8.447019125834565E-16</v>
      </c>
      <c r="M1049" s="36">
        <f t="shared" ca="1" si="879"/>
        <v>6.9166677593712755E-16</v>
      </c>
      <c r="N1049" s="36">
        <f t="shared" ca="1" si="880"/>
        <v>-6.9009468278702357E-16</v>
      </c>
      <c r="O1049" s="36">
        <f t="shared" ca="1" si="881"/>
        <v>8.67253317771155E-16</v>
      </c>
      <c r="P1049" s="36">
        <f t="shared" ca="1" si="882"/>
        <v>6.5540021326748743E-17</v>
      </c>
      <c r="Q1049" s="36">
        <f t="shared" ca="1" si="883"/>
        <v>2.2670667426671898E-16</v>
      </c>
      <c r="R1049" s="36">
        <f t="shared" ca="1" si="884"/>
        <v>-2.1276451195491319E-16</v>
      </c>
      <c r="S1049" s="36">
        <f t="shared" ca="1" si="885"/>
        <v>-7.8767287831071897E-16</v>
      </c>
      <c r="T1049" s="36">
        <f t="shared" ca="1" si="886"/>
        <v>1.9634901343712485E-16</v>
      </c>
      <c r="U1049" s="36">
        <f t="shared" ca="1" si="887"/>
        <v>9.5393528146137108E-16</v>
      </c>
      <c r="V1049" s="36">
        <f t="shared" ca="1" si="888"/>
        <v>-9.4976110309730188E-16</v>
      </c>
      <c r="W1049" s="36">
        <f t="shared" ca="1" si="889"/>
        <v>-9.3675067702747583E-17</v>
      </c>
      <c r="X1049" s="36">
        <f t="shared" ca="1" si="890"/>
        <v>1.0690775521793316E-15</v>
      </c>
      <c r="Y1049" s="36">
        <f t="shared" ca="1" si="891"/>
        <v>3.5995512126518747E-17</v>
      </c>
      <c r="Z1049" s="36">
        <f t="shared" ca="1" si="892"/>
        <v>2.8098454552677454E-16</v>
      </c>
      <c r="AA1049" s="36">
        <f t="shared" ca="1" si="893"/>
        <v>-1.537940781670688E-16</v>
      </c>
      <c r="AB1049" s="36">
        <f t="shared" ca="1" si="894"/>
        <v>9.8705765783080324E-16</v>
      </c>
      <c r="AC1049" s="36">
        <f t="shared" ca="1" si="895"/>
        <v>8.9181049697795167E-16</v>
      </c>
      <c r="AD1049" s="36">
        <f t="shared" ca="1" si="896"/>
        <v>-8.9793623925249477E-16</v>
      </c>
      <c r="AE1049" s="36">
        <f t="shared" ca="1" si="859"/>
        <v>-1.9423481920077812E-16</v>
      </c>
      <c r="AF1049" s="36">
        <f t="shared" ca="1" si="860"/>
        <v>-8.8011466604226429E-16</v>
      </c>
      <c r="AG1049" s="36">
        <f t="shared" ca="1" si="861"/>
        <v>1.1812382669229571E-16</v>
      </c>
      <c r="AH1049" s="36">
        <f t="shared" ca="1" si="862"/>
        <v>-8.6362124049332856E-16</v>
      </c>
      <c r="AI1049" s="36">
        <f t="shared" ca="1" si="863"/>
        <v>9.6637650139064224E-16</v>
      </c>
      <c r="AJ1049" s="36">
        <f t="shared" ca="1" si="864"/>
        <v>-6.1598946429763934E-16</v>
      </c>
      <c r="AK1049" s="36">
        <f t="shared" ca="1" si="865"/>
        <v>8.3583855982338751E-16</v>
      </c>
      <c r="AL1049" s="36">
        <f t="shared" ca="1" si="866"/>
        <v>-1.6688581939983127E-16</v>
      </c>
      <c r="AM1049" s="36">
        <f t="shared" ca="1" si="867"/>
        <v>1.0298700911168246E-15</v>
      </c>
      <c r="AN1049" s="36">
        <f t="shared" ca="1" si="868"/>
        <v>-8.1495411547588548E-16</v>
      </c>
      <c r="AO1049" s="36">
        <f t="shared" ca="1" si="869"/>
        <v>5.7125257215545622E-16</v>
      </c>
    </row>
    <row r="1050" spans="2:41">
      <c r="B1050" s="33">
        <v>110</v>
      </c>
      <c r="C1050" s="36">
        <f t="shared" ca="1" si="858"/>
        <v>-6.5052130349130266E-17</v>
      </c>
      <c r="D1050" s="36">
        <f t="shared" ca="1" si="870"/>
        <v>-3.4361077351496849E-16</v>
      </c>
      <c r="E1050" s="36">
        <f t="shared" ca="1" si="871"/>
        <v>9.5980352571994887E-16</v>
      </c>
      <c r="F1050" s="36">
        <f t="shared" ca="1" si="872"/>
        <v>-4.7488055154865094E-16</v>
      </c>
      <c r="G1050" s="36">
        <f t="shared" ca="1" si="873"/>
        <v>1.2305694657710475E-17</v>
      </c>
      <c r="H1050" s="36">
        <f t="shared" ca="1" si="874"/>
        <v>3.0823867763762891E-16</v>
      </c>
      <c r="I1050" s="36">
        <f t="shared" ca="1" si="875"/>
        <v>-3.2092384305570931E-16</v>
      </c>
      <c r="J1050" s="36">
        <f t="shared" ca="1" si="876"/>
        <v>-3.0590764296678508E-16</v>
      </c>
      <c r="K1050" s="36">
        <f t="shared" ca="1" si="877"/>
        <v>-3.6781558701570738E-16</v>
      </c>
      <c r="L1050" s="36">
        <f t="shared" ca="1" si="878"/>
        <v>-8.447019125834565E-16</v>
      </c>
      <c r="M1050" s="36">
        <f t="shared" ca="1" si="879"/>
        <v>6.9166677593712755E-16</v>
      </c>
      <c r="N1050" s="36">
        <f t="shared" ca="1" si="880"/>
        <v>-6.9009468278702357E-16</v>
      </c>
      <c r="O1050" s="36">
        <f t="shared" ca="1" si="881"/>
        <v>8.67253317771155E-16</v>
      </c>
      <c r="P1050" s="36">
        <f t="shared" ca="1" si="882"/>
        <v>6.5540021326748743E-17</v>
      </c>
      <c r="Q1050" s="36">
        <f t="shared" ca="1" si="883"/>
        <v>2.2670667426671898E-16</v>
      </c>
      <c r="R1050" s="36">
        <f t="shared" ca="1" si="884"/>
        <v>-2.1276451195491319E-16</v>
      </c>
      <c r="S1050" s="36">
        <f t="shared" ca="1" si="885"/>
        <v>-7.8767287831071897E-16</v>
      </c>
      <c r="T1050" s="36">
        <f t="shared" ca="1" si="886"/>
        <v>1.9634901343712485E-16</v>
      </c>
      <c r="U1050" s="36">
        <f t="shared" ca="1" si="887"/>
        <v>9.5393528146137108E-16</v>
      </c>
      <c r="V1050" s="36">
        <f t="shared" ca="1" si="888"/>
        <v>-9.4976110309730188E-16</v>
      </c>
      <c r="W1050" s="36">
        <f t="shared" ca="1" si="889"/>
        <v>-9.3675067702747583E-17</v>
      </c>
      <c r="X1050" s="36">
        <f t="shared" ca="1" si="890"/>
        <v>1.0690775521793316E-15</v>
      </c>
      <c r="Y1050" s="36">
        <f t="shared" ca="1" si="891"/>
        <v>3.5995512126518747E-17</v>
      </c>
      <c r="Z1050" s="36">
        <f t="shared" ca="1" si="892"/>
        <v>2.8098454552677454E-16</v>
      </c>
      <c r="AA1050" s="36">
        <f t="shared" ca="1" si="893"/>
        <v>-1.537940781670688E-16</v>
      </c>
      <c r="AB1050" s="36">
        <f t="shared" ca="1" si="894"/>
        <v>9.8705765783080324E-16</v>
      </c>
      <c r="AC1050" s="36">
        <f t="shared" ca="1" si="895"/>
        <v>8.9181049697795167E-16</v>
      </c>
      <c r="AD1050" s="36">
        <f t="shared" ca="1" si="896"/>
        <v>-8.9793623925249477E-16</v>
      </c>
      <c r="AE1050" s="36">
        <f t="shared" ca="1" si="859"/>
        <v>-1.9423481920077812E-16</v>
      </c>
      <c r="AF1050" s="36">
        <f t="shared" ca="1" si="860"/>
        <v>-8.8011466604226429E-16</v>
      </c>
      <c r="AG1050" s="36">
        <f t="shared" ca="1" si="861"/>
        <v>1.1812382669229571E-16</v>
      </c>
      <c r="AH1050" s="36">
        <f t="shared" ca="1" si="862"/>
        <v>-8.6362124049332856E-16</v>
      </c>
      <c r="AI1050" s="36">
        <f t="shared" ca="1" si="863"/>
        <v>9.6637650139064224E-16</v>
      </c>
      <c r="AJ1050" s="36">
        <f t="shared" ca="1" si="864"/>
        <v>-6.1598946429763934E-16</v>
      </c>
      <c r="AK1050" s="36">
        <f t="shared" ca="1" si="865"/>
        <v>8.3583855982338751E-16</v>
      </c>
      <c r="AL1050" s="36">
        <f t="shared" ca="1" si="866"/>
        <v>-1.6688581939983127E-16</v>
      </c>
      <c r="AM1050" s="36">
        <f t="shared" ca="1" si="867"/>
        <v>1.0298700911168246E-15</v>
      </c>
      <c r="AN1050" s="36">
        <f t="shared" ca="1" si="868"/>
        <v>-8.1495411547588548E-16</v>
      </c>
      <c r="AO1050" s="36">
        <f t="shared" ca="1" si="869"/>
        <v>5.7125257215545622E-16</v>
      </c>
    </row>
    <row r="1051" spans="2:41">
      <c r="B1051" s="33">
        <v>111</v>
      </c>
      <c r="C1051" s="36">
        <f t="shared" ca="1" si="858"/>
        <v>-6.5052130349130266E-17</v>
      </c>
      <c r="D1051" s="36">
        <f t="shared" ca="1" si="870"/>
        <v>-3.4361077351496849E-16</v>
      </c>
      <c r="E1051" s="36">
        <f t="shared" ca="1" si="871"/>
        <v>9.5980352571994887E-16</v>
      </c>
      <c r="F1051" s="36">
        <f t="shared" ca="1" si="872"/>
        <v>-4.7488055154865094E-16</v>
      </c>
      <c r="G1051" s="36">
        <f t="shared" ca="1" si="873"/>
        <v>1.2305694657710475E-17</v>
      </c>
      <c r="H1051" s="36">
        <f t="shared" ca="1" si="874"/>
        <v>3.0823867763762891E-16</v>
      </c>
      <c r="I1051" s="36">
        <f t="shared" ca="1" si="875"/>
        <v>-3.2092384305570931E-16</v>
      </c>
      <c r="J1051" s="36">
        <f t="shared" ca="1" si="876"/>
        <v>-3.0590764296678508E-16</v>
      </c>
      <c r="K1051" s="36">
        <f t="shared" ca="1" si="877"/>
        <v>-3.6781558701570738E-16</v>
      </c>
      <c r="L1051" s="36">
        <f t="shared" ca="1" si="878"/>
        <v>-8.447019125834565E-16</v>
      </c>
      <c r="M1051" s="36">
        <f t="shared" ca="1" si="879"/>
        <v>6.9166677593712755E-16</v>
      </c>
      <c r="N1051" s="36">
        <f t="shared" ca="1" si="880"/>
        <v>-6.9009468278702357E-16</v>
      </c>
      <c r="O1051" s="36">
        <f t="shared" ca="1" si="881"/>
        <v>8.67253317771155E-16</v>
      </c>
      <c r="P1051" s="36">
        <f t="shared" ca="1" si="882"/>
        <v>6.5540021326748743E-17</v>
      </c>
      <c r="Q1051" s="36">
        <f t="shared" ca="1" si="883"/>
        <v>2.2670667426671898E-16</v>
      </c>
      <c r="R1051" s="36">
        <f t="shared" ca="1" si="884"/>
        <v>-2.1276451195491319E-16</v>
      </c>
      <c r="S1051" s="36">
        <f t="shared" ca="1" si="885"/>
        <v>-7.8767287831071897E-16</v>
      </c>
      <c r="T1051" s="36">
        <f t="shared" ca="1" si="886"/>
        <v>1.9634901343712485E-16</v>
      </c>
      <c r="U1051" s="36">
        <f t="shared" ca="1" si="887"/>
        <v>9.5393528146137108E-16</v>
      </c>
      <c r="V1051" s="36">
        <f t="shared" ca="1" si="888"/>
        <v>-9.4976110309730188E-16</v>
      </c>
      <c r="W1051" s="36">
        <f t="shared" ca="1" si="889"/>
        <v>-9.3675067702747583E-17</v>
      </c>
      <c r="X1051" s="36">
        <f t="shared" ca="1" si="890"/>
        <v>1.0690775521793316E-15</v>
      </c>
      <c r="Y1051" s="36">
        <f t="shared" ca="1" si="891"/>
        <v>3.5995512126518747E-17</v>
      </c>
      <c r="Z1051" s="36">
        <f t="shared" ca="1" si="892"/>
        <v>2.8098454552677454E-16</v>
      </c>
      <c r="AA1051" s="36">
        <f t="shared" ca="1" si="893"/>
        <v>-1.537940781670688E-16</v>
      </c>
      <c r="AB1051" s="36">
        <f t="shared" ca="1" si="894"/>
        <v>9.8705765783080324E-16</v>
      </c>
      <c r="AC1051" s="36">
        <f t="shared" ca="1" si="895"/>
        <v>8.9181049697795167E-16</v>
      </c>
      <c r="AD1051" s="36">
        <f t="shared" ca="1" si="896"/>
        <v>-8.9793623925249477E-16</v>
      </c>
      <c r="AE1051" s="36">
        <f t="shared" ca="1" si="859"/>
        <v>-1.9423481920077812E-16</v>
      </c>
      <c r="AF1051" s="36">
        <f t="shared" ca="1" si="860"/>
        <v>-8.8011466604226429E-16</v>
      </c>
      <c r="AG1051" s="36">
        <f t="shared" ca="1" si="861"/>
        <v>1.1812382669229571E-16</v>
      </c>
      <c r="AH1051" s="36">
        <f t="shared" ca="1" si="862"/>
        <v>-8.6362124049332856E-16</v>
      </c>
      <c r="AI1051" s="36">
        <f t="shared" ca="1" si="863"/>
        <v>9.6637650139064224E-16</v>
      </c>
      <c r="AJ1051" s="36">
        <f t="shared" ca="1" si="864"/>
        <v>-6.1598946429763934E-16</v>
      </c>
      <c r="AK1051" s="36">
        <f t="shared" ca="1" si="865"/>
        <v>8.3583855982338751E-16</v>
      </c>
      <c r="AL1051" s="36">
        <f t="shared" ca="1" si="866"/>
        <v>-1.6688581939983127E-16</v>
      </c>
      <c r="AM1051" s="36">
        <f t="shared" ca="1" si="867"/>
        <v>1.0298700911168246E-15</v>
      </c>
      <c r="AN1051" s="36">
        <f t="shared" ca="1" si="868"/>
        <v>-8.1495411547588548E-16</v>
      </c>
      <c r="AO1051" s="36">
        <f t="shared" ca="1" si="869"/>
        <v>5.7125257215545622E-16</v>
      </c>
    </row>
    <row r="1052" spans="2:41">
      <c r="B1052" s="33">
        <v>112</v>
      </c>
      <c r="C1052" s="36">
        <f t="shared" ca="1" si="858"/>
        <v>-6.5052130349130266E-17</v>
      </c>
      <c r="D1052" s="36">
        <f t="shared" ca="1" si="870"/>
        <v>-3.4361077351496849E-16</v>
      </c>
      <c r="E1052" s="36">
        <f t="shared" ca="1" si="871"/>
        <v>9.5980352571994887E-16</v>
      </c>
      <c r="F1052" s="36">
        <f t="shared" ca="1" si="872"/>
        <v>-4.7488055154865094E-16</v>
      </c>
      <c r="G1052" s="36">
        <f t="shared" ca="1" si="873"/>
        <v>1.2305694657710475E-17</v>
      </c>
      <c r="H1052" s="36">
        <f t="shared" ca="1" si="874"/>
        <v>3.0823867763762891E-16</v>
      </c>
      <c r="I1052" s="36">
        <f t="shared" ca="1" si="875"/>
        <v>-3.2092384305570931E-16</v>
      </c>
      <c r="J1052" s="36">
        <f t="shared" ca="1" si="876"/>
        <v>-3.0590764296678508E-16</v>
      </c>
      <c r="K1052" s="36">
        <f t="shared" ca="1" si="877"/>
        <v>-3.6781558701570738E-16</v>
      </c>
      <c r="L1052" s="36">
        <f t="shared" ca="1" si="878"/>
        <v>-8.447019125834565E-16</v>
      </c>
      <c r="M1052" s="36">
        <f t="shared" ca="1" si="879"/>
        <v>6.9166677593712755E-16</v>
      </c>
      <c r="N1052" s="36">
        <f t="shared" ca="1" si="880"/>
        <v>-6.9009468278702357E-16</v>
      </c>
      <c r="O1052" s="36">
        <f t="shared" ca="1" si="881"/>
        <v>8.67253317771155E-16</v>
      </c>
      <c r="P1052" s="36">
        <f t="shared" ca="1" si="882"/>
        <v>6.5540021326748743E-17</v>
      </c>
      <c r="Q1052" s="36">
        <f t="shared" ca="1" si="883"/>
        <v>2.2670667426671898E-16</v>
      </c>
      <c r="R1052" s="36">
        <f t="shared" ca="1" si="884"/>
        <v>-2.1276451195491319E-16</v>
      </c>
      <c r="S1052" s="36">
        <f t="shared" ca="1" si="885"/>
        <v>-7.8767287831071897E-16</v>
      </c>
      <c r="T1052" s="36">
        <f t="shared" ca="1" si="886"/>
        <v>1.9634901343712485E-16</v>
      </c>
      <c r="U1052" s="36">
        <f t="shared" ca="1" si="887"/>
        <v>9.5393528146137108E-16</v>
      </c>
      <c r="V1052" s="36">
        <f t="shared" ca="1" si="888"/>
        <v>-9.4976110309730188E-16</v>
      </c>
      <c r="W1052" s="36">
        <f t="shared" ca="1" si="889"/>
        <v>-9.3675067702747583E-17</v>
      </c>
      <c r="X1052" s="36">
        <f t="shared" ca="1" si="890"/>
        <v>1.0690775521793316E-15</v>
      </c>
      <c r="Y1052" s="36">
        <f t="shared" ca="1" si="891"/>
        <v>3.5995512126518747E-17</v>
      </c>
      <c r="Z1052" s="36">
        <f t="shared" ca="1" si="892"/>
        <v>2.8098454552677454E-16</v>
      </c>
      <c r="AA1052" s="36">
        <f t="shared" ca="1" si="893"/>
        <v>-1.537940781670688E-16</v>
      </c>
      <c r="AB1052" s="36">
        <f t="shared" ca="1" si="894"/>
        <v>9.8705765783080324E-16</v>
      </c>
      <c r="AC1052" s="36">
        <f t="shared" ca="1" si="895"/>
        <v>8.9181049697795167E-16</v>
      </c>
      <c r="AD1052" s="36">
        <f t="shared" ca="1" si="896"/>
        <v>-8.9793623925249477E-16</v>
      </c>
      <c r="AE1052" s="36">
        <f t="shared" ca="1" si="859"/>
        <v>-1.9423481920077812E-16</v>
      </c>
      <c r="AF1052" s="36">
        <f t="shared" ca="1" si="860"/>
        <v>-8.8011466604226429E-16</v>
      </c>
      <c r="AG1052" s="36">
        <f t="shared" ca="1" si="861"/>
        <v>1.1812382669229571E-16</v>
      </c>
      <c r="AH1052" s="36">
        <f t="shared" ca="1" si="862"/>
        <v>-8.6362124049332856E-16</v>
      </c>
      <c r="AI1052" s="36">
        <f t="shared" ca="1" si="863"/>
        <v>9.6637650139064224E-16</v>
      </c>
      <c r="AJ1052" s="36">
        <f t="shared" ca="1" si="864"/>
        <v>-6.1598946429763934E-16</v>
      </c>
      <c r="AK1052" s="36">
        <f t="shared" ca="1" si="865"/>
        <v>8.3583855982338751E-16</v>
      </c>
      <c r="AL1052" s="36">
        <f t="shared" ca="1" si="866"/>
        <v>-1.6688581939983127E-16</v>
      </c>
      <c r="AM1052" s="36">
        <f t="shared" ca="1" si="867"/>
        <v>1.0298700911168246E-15</v>
      </c>
      <c r="AN1052" s="36">
        <f t="shared" ca="1" si="868"/>
        <v>-8.1495411547588548E-16</v>
      </c>
      <c r="AO1052" s="36">
        <f t="shared" ca="1" si="869"/>
        <v>5.7125257215545622E-16</v>
      </c>
    </row>
    <row r="1053" spans="2:41">
      <c r="B1053" s="33">
        <v>113</v>
      </c>
      <c r="C1053" s="36">
        <f t="shared" ca="1" si="858"/>
        <v>-6.5052130349130266E-17</v>
      </c>
      <c r="D1053" s="36">
        <f t="shared" ca="1" si="870"/>
        <v>-3.4361077351496849E-16</v>
      </c>
      <c r="E1053" s="36">
        <f t="shared" ca="1" si="871"/>
        <v>9.5980352571994887E-16</v>
      </c>
      <c r="F1053" s="36">
        <f t="shared" ca="1" si="872"/>
        <v>-4.7488055154865094E-16</v>
      </c>
      <c r="G1053" s="36">
        <f t="shared" ca="1" si="873"/>
        <v>1.2305694657710475E-17</v>
      </c>
      <c r="H1053" s="36">
        <f t="shared" ca="1" si="874"/>
        <v>3.0823867763762891E-16</v>
      </c>
      <c r="I1053" s="36">
        <f t="shared" ca="1" si="875"/>
        <v>-3.2092384305570931E-16</v>
      </c>
      <c r="J1053" s="36">
        <f t="shared" ca="1" si="876"/>
        <v>-3.0590764296678508E-16</v>
      </c>
      <c r="K1053" s="36">
        <f t="shared" ca="1" si="877"/>
        <v>-3.6781558701570738E-16</v>
      </c>
      <c r="L1053" s="36">
        <f t="shared" ca="1" si="878"/>
        <v>-8.447019125834565E-16</v>
      </c>
      <c r="M1053" s="36">
        <f t="shared" ca="1" si="879"/>
        <v>6.9166677593712755E-16</v>
      </c>
      <c r="N1053" s="36">
        <f t="shared" ca="1" si="880"/>
        <v>-6.9009468278702357E-16</v>
      </c>
      <c r="O1053" s="36">
        <f t="shared" ca="1" si="881"/>
        <v>8.67253317771155E-16</v>
      </c>
      <c r="P1053" s="36">
        <f t="shared" ca="1" si="882"/>
        <v>6.5540021326748743E-17</v>
      </c>
      <c r="Q1053" s="36">
        <f t="shared" ca="1" si="883"/>
        <v>2.2670667426671898E-16</v>
      </c>
      <c r="R1053" s="36">
        <f t="shared" ca="1" si="884"/>
        <v>-2.1276451195491319E-16</v>
      </c>
      <c r="S1053" s="36">
        <f t="shared" ca="1" si="885"/>
        <v>-7.8767287831071897E-16</v>
      </c>
      <c r="T1053" s="36">
        <f t="shared" ca="1" si="886"/>
        <v>1.9634901343712485E-16</v>
      </c>
      <c r="U1053" s="36">
        <f t="shared" ca="1" si="887"/>
        <v>9.5393528146137108E-16</v>
      </c>
      <c r="V1053" s="36">
        <f t="shared" ca="1" si="888"/>
        <v>-9.4976110309730188E-16</v>
      </c>
      <c r="W1053" s="36">
        <f t="shared" ca="1" si="889"/>
        <v>-9.3675067702747583E-17</v>
      </c>
      <c r="X1053" s="36">
        <f t="shared" ca="1" si="890"/>
        <v>1.0690775521793316E-15</v>
      </c>
      <c r="Y1053" s="36">
        <f t="shared" ca="1" si="891"/>
        <v>3.5995512126518747E-17</v>
      </c>
      <c r="Z1053" s="36">
        <f t="shared" ca="1" si="892"/>
        <v>2.8098454552677454E-16</v>
      </c>
      <c r="AA1053" s="36">
        <f t="shared" ca="1" si="893"/>
        <v>-1.537940781670688E-16</v>
      </c>
      <c r="AB1053" s="36">
        <f t="shared" ca="1" si="894"/>
        <v>9.8705765783080324E-16</v>
      </c>
      <c r="AC1053" s="36">
        <f t="shared" ca="1" si="895"/>
        <v>8.9181049697795167E-16</v>
      </c>
      <c r="AD1053" s="36">
        <f t="shared" ca="1" si="896"/>
        <v>-8.9793623925249477E-16</v>
      </c>
      <c r="AE1053" s="36">
        <f t="shared" ca="1" si="859"/>
        <v>-1.9423481920077812E-16</v>
      </c>
      <c r="AF1053" s="36">
        <f t="shared" ca="1" si="860"/>
        <v>-8.8011466604226429E-16</v>
      </c>
      <c r="AG1053" s="36">
        <f t="shared" ca="1" si="861"/>
        <v>1.1812382669229571E-16</v>
      </c>
      <c r="AH1053" s="36">
        <f t="shared" ca="1" si="862"/>
        <v>-8.6362124049332856E-16</v>
      </c>
      <c r="AI1053" s="36">
        <f t="shared" ca="1" si="863"/>
        <v>9.6637650139064224E-16</v>
      </c>
      <c r="AJ1053" s="36">
        <f t="shared" ca="1" si="864"/>
        <v>-6.1598946429763934E-16</v>
      </c>
      <c r="AK1053" s="36">
        <f t="shared" ca="1" si="865"/>
        <v>8.3583855982338751E-16</v>
      </c>
      <c r="AL1053" s="36">
        <f t="shared" ca="1" si="866"/>
        <v>-1.6688581939983127E-16</v>
      </c>
      <c r="AM1053" s="36">
        <f t="shared" ca="1" si="867"/>
        <v>1.0298700911168246E-15</v>
      </c>
      <c r="AN1053" s="36">
        <f t="shared" ca="1" si="868"/>
        <v>-8.1495411547588548E-16</v>
      </c>
      <c r="AO1053" s="36">
        <f t="shared" ca="1" si="869"/>
        <v>5.7125257215545622E-16</v>
      </c>
    </row>
    <row r="1054" spans="2:41">
      <c r="B1054" s="33">
        <v>114</v>
      </c>
      <c r="C1054" s="36">
        <f t="shared" ca="1" si="858"/>
        <v>-6.5052130349130266E-17</v>
      </c>
      <c r="D1054" s="36">
        <f t="shared" ca="1" si="870"/>
        <v>-3.4361077351496849E-16</v>
      </c>
      <c r="E1054" s="36">
        <f t="shared" ca="1" si="871"/>
        <v>9.5980352571994887E-16</v>
      </c>
      <c r="F1054" s="36">
        <f t="shared" ca="1" si="872"/>
        <v>-4.7488055154865094E-16</v>
      </c>
      <c r="G1054" s="36">
        <f t="shared" ca="1" si="873"/>
        <v>1.2305694657710475E-17</v>
      </c>
      <c r="H1054" s="36">
        <f t="shared" ca="1" si="874"/>
        <v>3.0823867763762891E-16</v>
      </c>
      <c r="I1054" s="36">
        <f t="shared" ca="1" si="875"/>
        <v>-3.2092384305570931E-16</v>
      </c>
      <c r="J1054" s="36">
        <f t="shared" ca="1" si="876"/>
        <v>-3.0590764296678508E-16</v>
      </c>
      <c r="K1054" s="36">
        <f t="shared" ca="1" si="877"/>
        <v>-3.6781558701570738E-16</v>
      </c>
      <c r="L1054" s="36">
        <f t="shared" ca="1" si="878"/>
        <v>-8.447019125834565E-16</v>
      </c>
      <c r="M1054" s="36">
        <f t="shared" ca="1" si="879"/>
        <v>6.9166677593712755E-16</v>
      </c>
      <c r="N1054" s="36">
        <f t="shared" ca="1" si="880"/>
        <v>-6.9009468278702357E-16</v>
      </c>
      <c r="O1054" s="36">
        <f t="shared" ca="1" si="881"/>
        <v>8.67253317771155E-16</v>
      </c>
      <c r="P1054" s="36">
        <f t="shared" ca="1" si="882"/>
        <v>6.5540021326748743E-17</v>
      </c>
      <c r="Q1054" s="36">
        <f t="shared" ca="1" si="883"/>
        <v>2.2670667426671898E-16</v>
      </c>
      <c r="R1054" s="36">
        <f t="shared" ca="1" si="884"/>
        <v>-2.1276451195491319E-16</v>
      </c>
      <c r="S1054" s="36">
        <f t="shared" ca="1" si="885"/>
        <v>-7.8767287831071897E-16</v>
      </c>
      <c r="T1054" s="36">
        <f t="shared" ca="1" si="886"/>
        <v>1.9634901343712485E-16</v>
      </c>
      <c r="U1054" s="36">
        <f t="shared" ca="1" si="887"/>
        <v>9.5393528146137108E-16</v>
      </c>
      <c r="V1054" s="36">
        <f t="shared" ca="1" si="888"/>
        <v>-9.4976110309730188E-16</v>
      </c>
      <c r="W1054" s="36">
        <f t="shared" ca="1" si="889"/>
        <v>-9.3675067702747583E-17</v>
      </c>
      <c r="X1054" s="36">
        <f t="shared" ca="1" si="890"/>
        <v>1.0690775521793316E-15</v>
      </c>
      <c r="Y1054" s="36">
        <f t="shared" ca="1" si="891"/>
        <v>3.5995512126518747E-17</v>
      </c>
      <c r="Z1054" s="36">
        <f t="shared" ca="1" si="892"/>
        <v>2.8098454552677454E-16</v>
      </c>
      <c r="AA1054" s="36">
        <f t="shared" ca="1" si="893"/>
        <v>-1.537940781670688E-16</v>
      </c>
      <c r="AB1054" s="36">
        <f t="shared" ca="1" si="894"/>
        <v>9.8705765783080324E-16</v>
      </c>
      <c r="AC1054" s="36">
        <f t="shared" ca="1" si="895"/>
        <v>8.9181049697795167E-16</v>
      </c>
      <c r="AD1054" s="36">
        <f t="shared" ca="1" si="896"/>
        <v>-8.9793623925249477E-16</v>
      </c>
      <c r="AE1054" s="36">
        <f t="shared" ca="1" si="859"/>
        <v>-1.9423481920077812E-16</v>
      </c>
      <c r="AF1054" s="36">
        <f t="shared" ca="1" si="860"/>
        <v>-8.8011466604226429E-16</v>
      </c>
      <c r="AG1054" s="36">
        <f t="shared" ca="1" si="861"/>
        <v>1.1812382669229571E-16</v>
      </c>
      <c r="AH1054" s="36">
        <f t="shared" ca="1" si="862"/>
        <v>-8.6362124049332856E-16</v>
      </c>
      <c r="AI1054" s="36">
        <f t="shared" ca="1" si="863"/>
        <v>9.6637650139064224E-16</v>
      </c>
      <c r="AJ1054" s="36">
        <f t="shared" ca="1" si="864"/>
        <v>-6.1598946429763934E-16</v>
      </c>
      <c r="AK1054" s="36">
        <f t="shared" ca="1" si="865"/>
        <v>8.3583855982338751E-16</v>
      </c>
      <c r="AL1054" s="36">
        <f t="shared" ca="1" si="866"/>
        <v>-1.6688581939983127E-16</v>
      </c>
      <c r="AM1054" s="36">
        <f t="shared" ca="1" si="867"/>
        <v>1.0298700911168246E-15</v>
      </c>
      <c r="AN1054" s="36">
        <f t="shared" ca="1" si="868"/>
        <v>-8.1495411547588548E-16</v>
      </c>
      <c r="AO1054" s="36">
        <f t="shared" ca="1" si="869"/>
        <v>5.7125257215545622E-16</v>
      </c>
    </row>
    <row r="1055" spans="2:41">
      <c r="B1055" s="33">
        <v>115</v>
      </c>
      <c r="C1055" s="36">
        <f t="shared" ca="1" si="858"/>
        <v>-6.5052130349130266E-17</v>
      </c>
      <c r="D1055" s="36">
        <f t="shared" ca="1" si="870"/>
        <v>-3.4361077351496849E-16</v>
      </c>
      <c r="E1055" s="36">
        <f t="shared" ca="1" si="871"/>
        <v>9.5980352571994887E-16</v>
      </c>
      <c r="F1055" s="36">
        <f t="shared" ca="1" si="872"/>
        <v>-4.7488055154865094E-16</v>
      </c>
      <c r="G1055" s="36">
        <f t="shared" ca="1" si="873"/>
        <v>1.2305694657710475E-17</v>
      </c>
      <c r="H1055" s="36">
        <f t="shared" ca="1" si="874"/>
        <v>3.0823867763762891E-16</v>
      </c>
      <c r="I1055" s="36">
        <f t="shared" ca="1" si="875"/>
        <v>-3.2092384305570931E-16</v>
      </c>
      <c r="J1055" s="36">
        <f t="shared" ca="1" si="876"/>
        <v>-3.0590764296678508E-16</v>
      </c>
      <c r="K1055" s="36">
        <f t="shared" ca="1" si="877"/>
        <v>-3.6781558701570738E-16</v>
      </c>
      <c r="L1055" s="36">
        <f t="shared" ca="1" si="878"/>
        <v>-8.447019125834565E-16</v>
      </c>
      <c r="M1055" s="36">
        <f t="shared" ca="1" si="879"/>
        <v>6.9166677593712755E-16</v>
      </c>
      <c r="N1055" s="36">
        <f t="shared" ca="1" si="880"/>
        <v>-6.9009468278702357E-16</v>
      </c>
      <c r="O1055" s="36">
        <f t="shared" ca="1" si="881"/>
        <v>8.67253317771155E-16</v>
      </c>
      <c r="P1055" s="36">
        <f t="shared" ca="1" si="882"/>
        <v>6.5540021326748743E-17</v>
      </c>
      <c r="Q1055" s="36">
        <f t="shared" ca="1" si="883"/>
        <v>2.2670667426671898E-16</v>
      </c>
      <c r="R1055" s="36">
        <f t="shared" ca="1" si="884"/>
        <v>-2.1276451195491319E-16</v>
      </c>
      <c r="S1055" s="36">
        <f t="shared" ca="1" si="885"/>
        <v>-7.8767287831071897E-16</v>
      </c>
      <c r="T1055" s="36">
        <f t="shared" ca="1" si="886"/>
        <v>1.9634901343712485E-16</v>
      </c>
      <c r="U1055" s="36">
        <f t="shared" ca="1" si="887"/>
        <v>9.5393528146137108E-16</v>
      </c>
      <c r="V1055" s="36">
        <f t="shared" ca="1" si="888"/>
        <v>-9.4976110309730188E-16</v>
      </c>
      <c r="W1055" s="36">
        <f t="shared" ca="1" si="889"/>
        <v>-9.3675067702747583E-17</v>
      </c>
      <c r="X1055" s="36">
        <f t="shared" ca="1" si="890"/>
        <v>1.0690775521793316E-15</v>
      </c>
      <c r="Y1055" s="36">
        <f t="shared" ca="1" si="891"/>
        <v>3.5995512126518747E-17</v>
      </c>
      <c r="Z1055" s="36">
        <f t="shared" ca="1" si="892"/>
        <v>2.8098454552677454E-16</v>
      </c>
      <c r="AA1055" s="36">
        <f t="shared" ca="1" si="893"/>
        <v>-1.537940781670688E-16</v>
      </c>
      <c r="AB1055" s="36">
        <f t="shared" ca="1" si="894"/>
        <v>9.8705765783080324E-16</v>
      </c>
      <c r="AC1055" s="36">
        <f t="shared" ca="1" si="895"/>
        <v>8.9181049697795167E-16</v>
      </c>
      <c r="AD1055" s="36">
        <f t="shared" ca="1" si="896"/>
        <v>-8.9793623925249477E-16</v>
      </c>
      <c r="AE1055" s="36">
        <f t="shared" ca="1" si="859"/>
        <v>-1.9423481920077812E-16</v>
      </c>
      <c r="AF1055" s="36">
        <f t="shared" ca="1" si="860"/>
        <v>-8.8011466604226429E-16</v>
      </c>
      <c r="AG1055" s="36">
        <f t="shared" ca="1" si="861"/>
        <v>1.1812382669229571E-16</v>
      </c>
      <c r="AH1055" s="36">
        <f t="shared" ca="1" si="862"/>
        <v>-8.6362124049332856E-16</v>
      </c>
      <c r="AI1055" s="36">
        <f t="shared" ca="1" si="863"/>
        <v>9.6637650139064224E-16</v>
      </c>
      <c r="AJ1055" s="36">
        <f t="shared" ca="1" si="864"/>
        <v>-6.1598946429763934E-16</v>
      </c>
      <c r="AK1055" s="36">
        <f t="shared" ca="1" si="865"/>
        <v>8.3583855982338751E-16</v>
      </c>
      <c r="AL1055" s="36">
        <f t="shared" ca="1" si="866"/>
        <v>-1.6688581939983127E-16</v>
      </c>
      <c r="AM1055" s="36">
        <f t="shared" ca="1" si="867"/>
        <v>1.0298700911168246E-15</v>
      </c>
      <c r="AN1055" s="36">
        <f t="shared" ca="1" si="868"/>
        <v>-8.1495411547588548E-16</v>
      </c>
      <c r="AO1055" s="36">
        <f t="shared" ca="1" si="869"/>
        <v>5.7125257215545622E-16</v>
      </c>
    </row>
    <row r="1056" spans="2:41">
      <c r="B1056" s="33">
        <v>116</v>
      </c>
      <c r="C1056" s="36">
        <f t="shared" ca="1" si="858"/>
        <v>-6.5052130349130266E-17</v>
      </c>
      <c r="D1056" s="36">
        <f t="shared" ca="1" si="870"/>
        <v>-3.4361077351496849E-16</v>
      </c>
      <c r="E1056" s="36">
        <f t="shared" ca="1" si="871"/>
        <v>9.5980352571994887E-16</v>
      </c>
      <c r="F1056" s="36">
        <f t="shared" ca="1" si="872"/>
        <v>-4.7488055154865094E-16</v>
      </c>
      <c r="G1056" s="36">
        <f t="shared" ca="1" si="873"/>
        <v>1.2305694657710475E-17</v>
      </c>
      <c r="H1056" s="36">
        <f t="shared" ca="1" si="874"/>
        <v>3.0823867763762891E-16</v>
      </c>
      <c r="I1056" s="36">
        <f t="shared" ca="1" si="875"/>
        <v>-3.2092384305570931E-16</v>
      </c>
      <c r="J1056" s="36">
        <f t="shared" ca="1" si="876"/>
        <v>-3.0590764296678508E-16</v>
      </c>
      <c r="K1056" s="36">
        <f t="shared" ca="1" si="877"/>
        <v>-3.6781558701570738E-16</v>
      </c>
      <c r="L1056" s="36">
        <f t="shared" ca="1" si="878"/>
        <v>-8.447019125834565E-16</v>
      </c>
      <c r="M1056" s="36">
        <f t="shared" ca="1" si="879"/>
        <v>6.9166677593712755E-16</v>
      </c>
      <c r="N1056" s="36">
        <f t="shared" ca="1" si="880"/>
        <v>-6.9009468278702357E-16</v>
      </c>
      <c r="O1056" s="36">
        <f t="shared" ca="1" si="881"/>
        <v>8.67253317771155E-16</v>
      </c>
      <c r="P1056" s="36">
        <f t="shared" ca="1" si="882"/>
        <v>6.5540021326748743E-17</v>
      </c>
      <c r="Q1056" s="36">
        <f t="shared" ca="1" si="883"/>
        <v>2.2670667426671898E-16</v>
      </c>
      <c r="R1056" s="36">
        <f t="shared" ca="1" si="884"/>
        <v>-2.1276451195491319E-16</v>
      </c>
      <c r="S1056" s="36">
        <f t="shared" ca="1" si="885"/>
        <v>-7.8767287831071897E-16</v>
      </c>
      <c r="T1056" s="36">
        <f t="shared" ca="1" si="886"/>
        <v>1.9634901343712485E-16</v>
      </c>
      <c r="U1056" s="36">
        <f t="shared" ca="1" si="887"/>
        <v>9.5393528146137108E-16</v>
      </c>
      <c r="V1056" s="36">
        <f t="shared" ca="1" si="888"/>
        <v>-9.4976110309730188E-16</v>
      </c>
      <c r="W1056" s="36">
        <f t="shared" ca="1" si="889"/>
        <v>-9.3675067702747583E-17</v>
      </c>
      <c r="X1056" s="36">
        <f t="shared" ca="1" si="890"/>
        <v>1.0690775521793316E-15</v>
      </c>
      <c r="Y1056" s="36">
        <f t="shared" ca="1" si="891"/>
        <v>3.5995512126518747E-17</v>
      </c>
      <c r="Z1056" s="36">
        <f t="shared" ca="1" si="892"/>
        <v>2.8098454552677454E-16</v>
      </c>
      <c r="AA1056" s="36">
        <f t="shared" ca="1" si="893"/>
        <v>-1.537940781670688E-16</v>
      </c>
      <c r="AB1056" s="36">
        <f t="shared" ca="1" si="894"/>
        <v>9.8705765783080324E-16</v>
      </c>
      <c r="AC1056" s="36">
        <f t="shared" ca="1" si="895"/>
        <v>8.9181049697795167E-16</v>
      </c>
      <c r="AD1056" s="36">
        <f t="shared" ca="1" si="896"/>
        <v>-8.9793623925249477E-16</v>
      </c>
      <c r="AE1056" s="36">
        <f t="shared" ca="1" si="859"/>
        <v>-1.9423481920077812E-16</v>
      </c>
      <c r="AF1056" s="36">
        <f t="shared" ca="1" si="860"/>
        <v>-8.8011466604226429E-16</v>
      </c>
      <c r="AG1056" s="36">
        <f t="shared" ca="1" si="861"/>
        <v>1.1812382669229571E-16</v>
      </c>
      <c r="AH1056" s="36">
        <f t="shared" ca="1" si="862"/>
        <v>-8.6362124049332856E-16</v>
      </c>
      <c r="AI1056" s="36">
        <f t="shared" ca="1" si="863"/>
        <v>9.6637650139064224E-16</v>
      </c>
      <c r="AJ1056" s="36">
        <f t="shared" ca="1" si="864"/>
        <v>-6.1598946429763934E-16</v>
      </c>
      <c r="AK1056" s="36">
        <f t="shared" ca="1" si="865"/>
        <v>8.3583855982338751E-16</v>
      </c>
      <c r="AL1056" s="36">
        <f t="shared" ca="1" si="866"/>
        <v>-1.6688581939983127E-16</v>
      </c>
      <c r="AM1056" s="36">
        <f t="shared" ca="1" si="867"/>
        <v>1.0298700911168246E-15</v>
      </c>
      <c r="AN1056" s="36">
        <f t="shared" ca="1" si="868"/>
        <v>-8.1495411547588548E-16</v>
      </c>
      <c r="AO1056" s="36">
        <f t="shared" ca="1" si="869"/>
        <v>5.7125257215545622E-16</v>
      </c>
    </row>
    <row r="1057" spans="2:41">
      <c r="B1057" s="33">
        <v>117</v>
      </c>
      <c r="C1057" s="36">
        <f t="shared" ca="1" si="858"/>
        <v>-6.5052130349130266E-17</v>
      </c>
      <c r="D1057" s="36">
        <f t="shared" ca="1" si="870"/>
        <v>-3.4361077351496849E-16</v>
      </c>
      <c r="E1057" s="36">
        <f t="shared" ca="1" si="871"/>
        <v>9.5980352571994887E-16</v>
      </c>
      <c r="F1057" s="36">
        <f t="shared" ca="1" si="872"/>
        <v>-4.7488055154865094E-16</v>
      </c>
      <c r="G1057" s="36">
        <f t="shared" ca="1" si="873"/>
        <v>1.2305694657710475E-17</v>
      </c>
      <c r="H1057" s="36">
        <f t="shared" ca="1" si="874"/>
        <v>3.0823867763762891E-16</v>
      </c>
      <c r="I1057" s="36">
        <f t="shared" ca="1" si="875"/>
        <v>-3.2092384305570931E-16</v>
      </c>
      <c r="J1057" s="36">
        <f t="shared" ca="1" si="876"/>
        <v>-3.0590764296678508E-16</v>
      </c>
      <c r="K1057" s="36">
        <f t="shared" ca="1" si="877"/>
        <v>-3.6781558701570738E-16</v>
      </c>
      <c r="L1057" s="36">
        <f t="shared" ca="1" si="878"/>
        <v>-8.447019125834565E-16</v>
      </c>
      <c r="M1057" s="36">
        <f t="shared" ca="1" si="879"/>
        <v>6.9166677593712755E-16</v>
      </c>
      <c r="N1057" s="36">
        <f t="shared" ca="1" si="880"/>
        <v>-6.9009468278702357E-16</v>
      </c>
      <c r="O1057" s="36">
        <f t="shared" ca="1" si="881"/>
        <v>8.67253317771155E-16</v>
      </c>
      <c r="P1057" s="36">
        <f t="shared" ca="1" si="882"/>
        <v>6.5540021326748743E-17</v>
      </c>
      <c r="Q1057" s="36">
        <f t="shared" ca="1" si="883"/>
        <v>2.2670667426671898E-16</v>
      </c>
      <c r="R1057" s="36">
        <f t="shared" ca="1" si="884"/>
        <v>-2.1276451195491319E-16</v>
      </c>
      <c r="S1057" s="36">
        <f t="shared" ca="1" si="885"/>
        <v>-7.8767287831071897E-16</v>
      </c>
      <c r="T1057" s="36">
        <f t="shared" ca="1" si="886"/>
        <v>1.9634901343712485E-16</v>
      </c>
      <c r="U1057" s="36">
        <f t="shared" ca="1" si="887"/>
        <v>9.5393528146137108E-16</v>
      </c>
      <c r="V1057" s="36">
        <f t="shared" ca="1" si="888"/>
        <v>-9.4976110309730188E-16</v>
      </c>
      <c r="W1057" s="36">
        <f t="shared" ca="1" si="889"/>
        <v>-9.3675067702747583E-17</v>
      </c>
      <c r="X1057" s="36">
        <f t="shared" ca="1" si="890"/>
        <v>1.0690775521793316E-15</v>
      </c>
      <c r="Y1057" s="36">
        <f t="shared" ca="1" si="891"/>
        <v>3.5995512126518747E-17</v>
      </c>
      <c r="Z1057" s="36">
        <f t="shared" ca="1" si="892"/>
        <v>2.8098454552677454E-16</v>
      </c>
      <c r="AA1057" s="36">
        <f t="shared" ca="1" si="893"/>
        <v>-1.537940781670688E-16</v>
      </c>
      <c r="AB1057" s="36">
        <f t="shared" ca="1" si="894"/>
        <v>9.8705765783080324E-16</v>
      </c>
      <c r="AC1057" s="36">
        <f t="shared" ca="1" si="895"/>
        <v>8.9181049697795167E-16</v>
      </c>
      <c r="AD1057" s="36">
        <f t="shared" ca="1" si="896"/>
        <v>-8.9793623925249477E-16</v>
      </c>
      <c r="AE1057" s="36">
        <f t="shared" ca="1" si="859"/>
        <v>-1.9423481920077812E-16</v>
      </c>
      <c r="AF1057" s="36">
        <f t="shared" ca="1" si="860"/>
        <v>-8.8011466604226429E-16</v>
      </c>
      <c r="AG1057" s="36">
        <f t="shared" ca="1" si="861"/>
        <v>1.1812382669229571E-16</v>
      </c>
      <c r="AH1057" s="36">
        <f t="shared" ca="1" si="862"/>
        <v>-8.6362124049332856E-16</v>
      </c>
      <c r="AI1057" s="36">
        <f t="shared" ca="1" si="863"/>
        <v>9.6637650139064224E-16</v>
      </c>
      <c r="AJ1057" s="36">
        <f t="shared" ca="1" si="864"/>
        <v>-6.1598946429763934E-16</v>
      </c>
      <c r="AK1057" s="36">
        <f t="shared" ca="1" si="865"/>
        <v>8.3583855982338751E-16</v>
      </c>
      <c r="AL1057" s="36">
        <f t="shared" ca="1" si="866"/>
        <v>-1.6688581939983127E-16</v>
      </c>
      <c r="AM1057" s="36">
        <f t="shared" ca="1" si="867"/>
        <v>1.0298700911168246E-15</v>
      </c>
      <c r="AN1057" s="36">
        <f t="shared" ca="1" si="868"/>
        <v>-8.1495411547588548E-16</v>
      </c>
      <c r="AO1057" s="36">
        <f t="shared" ca="1" si="869"/>
        <v>5.7125257215545622E-16</v>
      </c>
    </row>
    <row r="1058" spans="2:41">
      <c r="B1058" s="33">
        <v>118</v>
      </c>
      <c r="C1058" s="36">
        <f t="shared" ca="1" si="858"/>
        <v>-6.5052130349130266E-17</v>
      </c>
      <c r="D1058" s="36">
        <f t="shared" ca="1" si="870"/>
        <v>-3.4361077351496849E-16</v>
      </c>
      <c r="E1058" s="36">
        <f t="shared" ca="1" si="871"/>
        <v>9.5980352571994887E-16</v>
      </c>
      <c r="F1058" s="36">
        <f t="shared" ca="1" si="872"/>
        <v>-4.7488055154865094E-16</v>
      </c>
      <c r="G1058" s="36">
        <f t="shared" ca="1" si="873"/>
        <v>1.2305694657710475E-17</v>
      </c>
      <c r="H1058" s="36">
        <f t="shared" ca="1" si="874"/>
        <v>3.0823867763762891E-16</v>
      </c>
      <c r="I1058" s="36">
        <f t="shared" ca="1" si="875"/>
        <v>-3.2092384305570931E-16</v>
      </c>
      <c r="J1058" s="36">
        <f t="shared" ca="1" si="876"/>
        <v>-3.0590764296678508E-16</v>
      </c>
      <c r="K1058" s="36">
        <f t="shared" ca="1" si="877"/>
        <v>-3.6781558701570738E-16</v>
      </c>
      <c r="L1058" s="36">
        <f t="shared" ca="1" si="878"/>
        <v>-8.447019125834565E-16</v>
      </c>
      <c r="M1058" s="36">
        <f t="shared" ca="1" si="879"/>
        <v>6.9166677593712755E-16</v>
      </c>
      <c r="N1058" s="36">
        <f t="shared" ca="1" si="880"/>
        <v>-6.9009468278702357E-16</v>
      </c>
      <c r="O1058" s="36">
        <f t="shared" ca="1" si="881"/>
        <v>8.67253317771155E-16</v>
      </c>
      <c r="P1058" s="36">
        <f t="shared" ca="1" si="882"/>
        <v>6.5540021326748743E-17</v>
      </c>
      <c r="Q1058" s="36">
        <f t="shared" ca="1" si="883"/>
        <v>2.2670667426671898E-16</v>
      </c>
      <c r="R1058" s="36">
        <f t="shared" ca="1" si="884"/>
        <v>-2.1276451195491319E-16</v>
      </c>
      <c r="S1058" s="36">
        <f t="shared" ca="1" si="885"/>
        <v>-7.8767287831071897E-16</v>
      </c>
      <c r="T1058" s="36">
        <f t="shared" ca="1" si="886"/>
        <v>1.9634901343712485E-16</v>
      </c>
      <c r="U1058" s="36">
        <f t="shared" ca="1" si="887"/>
        <v>9.5393528146137108E-16</v>
      </c>
      <c r="V1058" s="36">
        <f t="shared" ca="1" si="888"/>
        <v>-9.4976110309730188E-16</v>
      </c>
      <c r="W1058" s="36">
        <f t="shared" ca="1" si="889"/>
        <v>-9.3675067702747583E-17</v>
      </c>
      <c r="X1058" s="36">
        <f t="shared" ca="1" si="890"/>
        <v>1.0690775521793316E-15</v>
      </c>
      <c r="Y1058" s="36">
        <f t="shared" ca="1" si="891"/>
        <v>3.5995512126518747E-17</v>
      </c>
      <c r="Z1058" s="36">
        <f t="shared" ca="1" si="892"/>
        <v>2.8098454552677454E-16</v>
      </c>
      <c r="AA1058" s="36">
        <f t="shared" ca="1" si="893"/>
        <v>-1.537940781670688E-16</v>
      </c>
      <c r="AB1058" s="36">
        <f t="shared" ca="1" si="894"/>
        <v>9.8705765783080324E-16</v>
      </c>
      <c r="AC1058" s="36">
        <f t="shared" ca="1" si="895"/>
        <v>8.9181049697795167E-16</v>
      </c>
      <c r="AD1058" s="36">
        <f t="shared" ca="1" si="896"/>
        <v>-8.9793623925249477E-16</v>
      </c>
      <c r="AE1058" s="36">
        <f t="shared" ca="1" si="859"/>
        <v>-1.9423481920077812E-16</v>
      </c>
      <c r="AF1058" s="36">
        <f t="shared" ca="1" si="860"/>
        <v>-8.8011466604226429E-16</v>
      </c>
      <c r="AG1058" s="36">
        <f t="shared" ca="1" si="861"/>
        <v>1.1812382669229571E-16</v>
      </c>
      <c r="AH1058" s="36">
        <f t="shared" ca="1" si="862"/>
        <v>-8.6362124049332856E-16</v>
      </c>
      <c r="AI1058" s="36">
        <f t="shared" ca="1" si="863"/>
        <v>9.6637650139064224E-16</v>
      </c>
      <c r="AJ1058" s="36">
        <f t="shared" ca="1" si="864"/>
        <v>-6.1598946429763934E-16</v>
      </c>
      <c r="AK1058" s="36">
        <f t="shared" ca="1" si="865"/>
        <v>8.3583855982338751E-16</v>
      </c>
      <c r="AL1058" s="36">
        <f t="shared" ca="1" si="866"/>
        <v>-1.6688581939983127E-16</v>
      </c>
      <c r="AM1058" s="36">
        <f t="shared" ca="1" si="867"/>
        <v>1.0298700911168246E-15</v>
      </c>
      <c r="AN1058" s="36">
        <f t="shared" ca="1" si="868"/>
        <v>-8.1495411547588548E-16</v>
      </c>
      <c r="AO1058" s="36">
        <f t="shared" ca="1" si="869"/>
        <v>5.7125257215545622E-16</v>
      </c>
    </row>
    <row r="1059" spans="2:41">
      <c r="B1059" s="33">
        <v>119</v>
      </c>
      <c r="C1059" s="36">
        <f t="shared" ca="1" si="858"/>
        <v>-6.5052130349130266E-17</v>
      </c>
      <c r="D1059" s="36">
        <f t="shared" ca="1" si="870"/>
        <v>-3.4361077351496849E-16</v>
      </c>
      <c r="E1059" s="36">
        <f t="shared" ca="1" si="871"/>
        <v>9.5980352571994887E-16</v>
      </c>
      <c r="F1059" s="36">
        <f t="shared" ca="1" si="872"/>
        <v>-4.7488055154865094E-16</v>
      </c>
      <c r="G1059" s="36">
        <f t="shared" ca="1" si="873"/>
        <v>1.2305694657710475E-17</v>
      </c>
      <c r="H1059" s="36">
        <f t="shared" ca="1" si="874"/>
        <v>3.0823867763762891E-16</v>
      </c>
      <c r="I1059" s="36">
        <f t="shared" ca="1" si="875"/>
        <v>-3.2092384305570931E-16</v>
      </c>
      <c r="J1059" s="36">
        <f t="shared" ca="1" si="876"/>
        <v>-3.0590764296678508E-16</v>
      </c>
      <c r="K1059" s="36">
        <f t="shared" ca="1" si="877"/>
        <v>-3.6781558701570738E-16</v>
      </c>
      <c r="L1059" s="36">
        <f t="shared" ca="1" si="878"/>
        <v>-8.447019125834565E-16</v>
      </c>
      <c r="M1059" s="36">
        <f t="shared" ca="1" si="879"/>
        <v>6.9166677593712755E-16</v>
      </c>
      <c r="N1059" s="36">
        <f t="shared" ca="1" si="880"/>
        <v>-6.9009468278702357E-16</v>
      </c>
      <c r="O1059" s="36">
        <f t="shared" ca="1" si="881"/>
        <v>8.67253317771155E-16</v>
      </c>
      <c r="P1059" s="36">
        <f t="shared" ca="1" si="882"/>
        <v>6.5540021326748743E-17</v>
      </c>
      <c r="Q1059" s="36">
        <f t="shared" ca="1" si="883"/>
        <v>2.2670667426671898E-16</v>
      </c>
      <c r="R1059" s="36">
        <f t="shared" ca="1" si="884"/>
        <v>-2.1276451195491319E-16</v>
      </c>
      <c r="S1059" s="36">
        <f t="shared" ca="1" si="885"/>
        <v>-7.8767287831071897E-16</v>
      </c>
      <c r="T1059" s="36">
        <f t="shared" ca="1" si="886"/>
        <v>1.9634901343712485E-16</v>
      </c>
      <c r="U1059" s="36">
        <f t="shared" ca="1" si="887"/>
        <v>9.5393528146137108E-16</v>
      </c>
      <c r="V1059" s="36">
        <f t="shared" ca="1" si="888"/>
        <v>-9.4976110309730188E-16</v>
      </c>
      <c r="W1059" s="36">
        <f t="shared" ca="1" si="889"/>
        <v>-9.3675067702747583E-17</v>
      </c>
      <c r="X1059" s="36">
        <f t="shared" ca="1" si="890"/>
        <v>1.0690775521793316E-15</v>
      </c>
      <c r="Y1059" s="36">
        <f t="shared" ca="1" si="891"/>
        <v>3.5995512126518747E-17</v>
      </c>
      <c r="Z1059" s="36">
        <f t="shared" ca="1" si="892"/>
        <v>2.8098454552677454E-16</v>
      </c>
      <c r="AA1059" s="36">
        <f t="shared" ca="1" si="893"/>
        <v>-1.537940781670688E-16</v>
      </c>
      <c r="AB1059" s="36">
        <f t="shared" ca="1" si="894"/>
        <v>9.8705765783080324E-16</v>
      </c>
      <c r="AC1059" s="36">
        <f t="shared" ca="1" si="895"/>
        <v>8.9181049697795167E-16</v>
      </c>
      <c r="AD1059" s="36">
        <f t="shared" ca="1" si="896"/>
        <v>-8.9793623925249477E-16</v>
      </c>
      <c r="AE1059" s="36">
        <f t="shared" ca="1" si="859"/>
        <v>-1.9423481920077812E-16</v>
      </c>
      <c r="AF1059" s="36">
        <f t="shared" ca="1" si="860"/>
        <v>-8.8011466604226429E-16</v>
      </c>
      <c r="AG1059" s="36">
        <f t="shared" ca="1" si="861"/>
        <v>1.1812382669229571E-16</v>
      </c>
      <c r="AH1059" s="36">
        <f t="shared" ca="1" si="862"/>
        <v>-8.6362124049332856E-16</v>
      </c>
      <c r="AI1059" s="36">
        <f t="shared" ca="1" si="863"/>
        <v>9.6637650139064224E-16</v>
      </c>
      <c r="AJ1059" s="36">
        <f t="shared" ca="1" si="864"/>
        <v>-6.1598946429763934E-16</v>
      </c>
      <c r="AK1059" s="36">
        <f t="shared" ca="1" si="865"/>
        <v>8.3583855982338751E-16</v>
      </c>
      <c r="AL1059" s="36">
        <f t="shared" ca="1" si="866"/>
        <v>-1.6688581939983127E-16</v>
      </c>
      <c r="AM1059" s="36">
        <f t="shared" ca="1" si="867"/>
        <v>1.0298700911168246E-15</v>
      </c>
      <c r="AN1059" s="36">
        <f t="shared" ca="1" si="868"/>
        <v>-8.1495411547588548E-16</v>
      </c>
      <c r="AO1059" s="36">
        <f t="shared" ca="1" si="869"/>
        <v>5.7125257215545622E-16</v>
      </c>
    </row>
    <row r="1060" spans="2:41">
      <c r="B1060" s="33">
        <v>120</v>
      </c>
      <c r="C1060" s="36">
        <f t="shared" ca="1" si="858"/>
        <v>-6.5052130349130266E-17</v>
      </c>
      <c r="D1060" s="36">
        <f t="shared" ca="1" si="870"/>
        <v>-3.4361077351496849E-16</v>
      </c>
      <c r="E1060" s="36">
        <f t="shared" ca="1" si="871"/>
        <v>9.5980352571994887E-16</v>
      </c>
      <c r="F1060" s="36">
        <f t="shared" ca="1" si="872"/>
        <v>-4.7488055154865094E-16</v>
      </c>
      <c r="G1060" s="36">
        <f t="shared" ca="1" si="873"/>
        <v>1.2305694657710475E-17</v>
      </c>
      <c r="H1060" s="36">
        <f t="shared" ca="1" si="874"/>
        <v>3.0823867763762891E-16</v>
      </c>
      <c r="I1060" s="36">
        <f t="shared" ca="1" si="875"/>
        <v>-3.2092384305570931E-16</v>
      </c>
      <c r="J1060" s="36">
        <f t="shared" ca="1" si="876"/>
        <v>-3.0590764296678508E-16</v>
      </c>
      <c r="K1060" s="36">
        <f t="shared" ca="1" si="877"/>
        <v>-3.6781558701570738E-16</v>
      </c>
      <c r="L1060" s="36">
        <f t="shared" ca="1" si="878"/>
        <v>-8.447019125834565E-16</v>
      </c>
      <c r="M1060" s="36">
        <f t="shared" ca="1" si="879"/>
        <v>6.9166677593712755E-16</v>
      </c>
      <c r="N1060" s="36">
        <f t="shared" ca="1" si="880"/>
        <v>-6.9009468278702357E-16</v>
      </c>
      <c r="O1060" s="36">
        <f t="shared" ca="1" si="881"/>
        <v>8.67253317771155E-16</v>
      </c>
      <c r="P1060" s="36">
        <f t="shared" ca="1" si="882"/>
        <v>6.5540021326748743E-17</v>
      </c>
      <c r="Q1060" s="36">
        <f t="shared" ca="1" si="883"/>
        <v>2.2670667426671898E-16</v>
      </c>
      <c r="R1060" s="36">
        <f t="shared" ca="1" si="884"/>
        <v>-2.1276451195491319E-16</v>
      </c>
      <c r="S1060" s="36">
        <f t="shared" ca="1" si="885"/>
        <v>-7.8767287831071897E-16</v>
      </c>
      <c r="T1060" s="36">
        <f t="shared" ca="1" si="886"/>
        <v>1.9634901343712485E-16</v>
      </c>
      <c r="U1060" s="36">
        <f t="shared" ca="1" si="887"/>
        <v>9.5393528146137108E-16</v>
      </c>
      <c r="V1060" s="36">
        <f t="shared" ca="1" si="888"/>
        <v>-9.4976110309730188E-16</v>
      </c>
      <c r="W1060" s="36">
        <f t="shared" ca="1" si="889"/>
        <v>-9.3675067702747583E-17</v>
      </c>
      <c r="X1060" s="36">
        <f t="shared" ca="1" si="890"/>
        <v>1.0690775521793316E-15</v>
      </c>
      <c r="Y1060" s="36">
        <f t="shared" ca="1" si="891"/>
        <v>3.5995512126518747E-17</v>
      </c>
      <c r="Z1060" s="36">
        <f t="shared" ca="1" si="892"/>
        <v>2.8098454552677454E-16</v>
      </c>
      <c r="AA1060" s="36">
        <f t="shared" ca="1" si="893"/>
        <v>-1.537940781670688E-16</v>
      </c>
      <c r="AB1060" s="36">
        <f t="shared" ca="1" si="894"/>
        <v>9.8705765783080324E-16</v>
      </c>
      <c r="AC1060" s="36">
        <f t="shared" ca="1" si="895"/>
        <v>8.9181049697795167E-16</v>
      </c>
      <c r="AD1060" s="36">
        <f t="shared" ca="1" si="896"/>
        <v>-8.9793623925249477E-16</v>
      </c>
      <c r="AE1060" s="36">
        <f t="shared" ca="1" si="859"/>
        <v>-1.9423481920077812E-16</v>
      </c>
      <c r="AF1060" s="36">
        <f t="shared" ca="1" si="860"/>
        <v>-8.8011466604226429E-16</v>
      </c>
      <c r="AG1060" s="36">
        <f t="shared" ca="1" si="861"/>
        <v>1.1812382669229571E-16</v>
      </c>
      <c r="AH1060" s="36">
        <f t="shared" ca="1" si="862"/>
        <v>-8.6362124049332856E-16</v>
      </c>
      <c r="AI1060" s="36">
        <f t="shared" ca="1" si="863"/>
        <v>9.6637650139064224E-16</v>
      </c>
      <c r="AJ1060" s="36">
        <f t="shared" ca="1" si="864"/>
        <v>-6.1598946429763934E-16</v>
      </c>
      <c r="AK1060" s="36">
        <f t="shared" ca="1" si="865"/>
        <v>8.3583855982338751E-16</v>
      </c>
      <c r="AL1060" s="36">
        <f t="shared" ca="1" si="866"/>
        <v>-1.6688581939983127E-16</v>
      </c>
      <c r="AM1060" s="36">
        <f t="shared" ca="1" si="867"/>
        <v>1.0298700911168246E-15</v>
      </c>
      <c r="AN1060" s="36">
        <f t="shared" ca="1" si="868"/>
        <v>-8.1495411547588548E-16</v>
      </c>
      <c r="AO1060" s="36">
        <f t="shared" ca="1" si="869"/>
        <v>5.7125257215545622E-16</v>
      </c>
    </row>
    <row r="1061" spans="2:41">
      <c r="B1061" s="33">
        <v>121</v>
      </c>
      <c r="C1061" s="36">
        <f t="shared" ca="1" si="858"/>
        <v>-6.5052130349130266E-17</v>
      </c>
      <c r="D1061" s="36">
        <f t="shared" ca="1" si="870"/>
        <v>-3.4361077351496849E-16</v>
      </c>
      <c r="E1061" s="36">
        <f t="shared" ca="1" si="871"/>
        <v>9.5980352571994887E-16</v>
      </c>
      <c r="F1061" s="36">
        <f t="shared" ca="1" si="872"/>
        <v>-4.7488055154865094E-16</v>
      </c>
      <c r="G1061" s="36">
        <f t="shared" ca="1" si="873"/>
        <v>1.2305694657710475E-17</v>
      </c>
      <c r="H1061" s="36">
        <f t="shared" ca="1" si="874"/>
        <v>3.0823867763762891E-16</v>
      </c>
      <c r="I1061" s="36">
        <f t="shared" ca="1" si="875"/>
        <v>-3.2092384305570931E-16</v>
      </c>
      <c r="J1061" s="36">
        <f t="shared" ca="1" si="876"/>
        <v>-3.0590764296678508E-16</v>
      </c>
      <c r="K1061" s="36">
        <f t="shared" ca="1" si="877"/>
        <v>-3.6781558701570738E-16</v>
      </c>
      <c r="L1061" s="36">
        <f t="shared" ca="1" si="878"/>
        <v>-8.447019125834565E-16</v>
      </c>
      <c r="M1061" s="36">
        <f t="shared" ca="1" si="879"/>
        <v>6.9166677593712755E-16</v>
      </c>
      <c r="N1061" s="36">
        <f t="shared" ca="1" si="880"/>
        <v>-6.9009468278702357E-16</v>
      </c>
      <c r="O1061" s="36">
        <f t="shared" ca="1" si="881"/>
        <v>8.67253317771155E-16</v>
      </c>
      <c r="P1061" s="36">
        <f t="shared" ca="1" si="882"/>
        <v>6.5540021326748743E-17</v>
      </c>
      <c r="Q1061" s="36">
        <f t="shared" ca="1" si="883"/>
        <v>2.2670667426671898E-16</v>
      </c>
      <c r="R1061" s="36">
        <f t="shared" ca="1" si="884"/>
        <v>-2.1276451195491319E-16</v>
      </c>
      <c r="S1061" s="36">
        <f t="shared" ca="1" si="885"/>
        <v>-7.8767287831071897E-16</v>
      </c>
      <c r="T1061" s="36">
        <f t="shared" ca="1" si="886"/>
        <v>1.9634901343712485E-16</v>
      </c>
      <c r="U1061" s="36">
        <f t="shared" ca="1" si="887"/>
        <v>9.5393528146137108E-16</v>
      </c>
      <c r="V1061" s="36">
        <f t="shared" ca="1" si="888"/>
        <v>-9.4976110309730188E-16</v>
      </c>
      <c r="W1061" s="36">
        <f t="shared" ca="1" si="889"/>
        <v>-9.3675067702747583E-17</v>
      </c>
      <c r="X1061" s="36">
        <f t="shared" ca="1" si="890"/>
        <v>1.0690775521793316E-15</v>
      </c>
      <c r="Y1061" s="36">
        <f t="shared" ca="1" si="891"/>
        <v>3.5995512126518747E-17</v>
      </c>
      <c r="Z1061" s="36">
        <f t="shared" ca="1" si="892"/>
        <v>2.8098454552677454E-16</v>
      </c>
      <c r="AA1061" s="36">
        <f t="shared" ca="1" si="893"/>
        <v>-1.537940781670688E-16</v>
      </c>
      <c r="AB1061" s="36">
        <f t="shared" ca="1" si="894"/>
        <v>9.8705765783080324E-16</v>
      </c>
      <c r="AC1061" s="36">
        <f t="shared" ca="1" si="895"/>
        <v>8.9181049697795167E-16</v>
      </c>
      <c r="AD1061" s="36">
        <f t="shared" ca="1" si="896"/>
        <v>-8.9793623925249477E-16</v>
      </c>
      <c r="AE1061" s="36">
        <f t="shared" ca="1" si="859"/>
        <v>-1.9423481920077812E-16</v>
      </c>
      <c r="AF1061" s="36">
        <f t="shared" ca="1" si="860"/>
        <v>-8.8011466604226429E-16</v>
      </c>
      <c r="AG1061" s="36">
        <f t="shared" ca="1" si="861"/>
        <v>1.1812382669229571E-16</v>
      </c>
      <c r="AH1061" s="36">
        <f t="shared" ca="1" si="862"/>
        <v>-8.6362124049332856E-16</v>
      </c>
      <c r="AI1061" s="36">
        <f t="shared" ca="1" si="863"/>
        <v>9.6637650139064224E-16</v>
      </c>
      <c r="AJ1061" s="36">
        <f t="shared" ca="1" si="864"/>
        <v>-6.1598946429763934E-16</v>
      </c>
      <c r="AK1061" s="36">
        <f t="shared" ca="1" si="865"/>
        <v>8.3583855982338751E-16</v>
      </c>
      <c r="AL1061" s="36">
        <f t="shared" ca="1" si="866"/>
        <v>-1.6688581939983127E-16</v>
      </c>
      <c r="AM1061" s="36">
        <f t="shared" ca="1" si="867"/>
        <v>1.0298700911168246E-15</v>
      </c>
      <c r="AN1061" s="36">
        <f t="shared" ca="1" si="868"/>
        <v>-8.1495411547588548E-16</v>
      </c>
      <c r="AO1061" s="36">
        <f t="shared" ca="1" si="869"/>
        <v>5.7125257215545622E-16</v>
      </c>
    </row>
    <row r="1062" spans="2:41">
      <c r="B1062" s="33">
        <v>122</v>
      </c>
      <c r="C1062" s="36">
        <f t="shared" ca="1" si="858"/>
        <v>-6.5052130349130266E-17</v>
      </c>
      <c r="D1062" s="36">
        <f t="shared" ca="1" si="870"/>
        <v>-3.4361077351496849E-16</v>
      </c>
      <c r="E1062" s="36">
        <f t="shared" ca="1" si="871"/>
        <v>9.5980352571994887E-16</v>
      </c>
      <c r="F1062" s="36">
        <f t="shared" ca="1" si="872"/>
        <v>-4.7488055154865094E-16</v>
      </c>
      <c r="G1062" s="36">
        <f t="shared" ca="1" si="873"/>
        <v>1.2305694657710475E-17</v>
      </c>
      <c r="H1062" s="36">
        <f t="shared" ca="1" si="874"/>
        <v>3.0823867763762891E-16</v>
      </c>
      <c r="I1062" s="36">
        <f t="shared" ca="1" si="875"/>
        <v>-3.2092384305570931E-16</v>
      </c>
      <c r="J1062" s="36">
        <f t="shared" ca="1" si="876"/>
        <v>-3.0590764296678508E-16</v>
      </c>
      <c r="K1062" s="36">
        <f t="shared" ca="1" si="877"/>
        <v>-3.6781558701570738E-16</v>
      </c>
      <c r="L1062" s="36">
        <f t="shared" ca="1" si="878"/>
        <v>-8.447019125834565E-16</v>
      </c>
      <c r="M1062" s="36">
        <f t="shared" ca="1" si="879"/>
        <v>6.9166677593712755E-16</v>
      </c>
      <c r="N1062" s="36">
        <f t="shared" ca="1" si="880"/>
        <v>-6.9009468278702357E-16</v>
      </c>
      <c r="O1062" s="36">
        <f t="shared" ca="1" si="881"/>
        <v>8.67253317771155E-16</v>
      </c>
      <c r="P1062" s="36">
        <f t="shared" ca="1" si="882"/>
        <v>6.5540021326748743E-17</v>
      </c>
      <c r="Q1062" s="36">
        <f t="shared" ca="1" si="883"/>
        <v>2.2670667426671898E-16</v>
      </c>
      <c r="R1062" s="36">
        <f t="shared" ca="1" si="884"/>
        <v>-2.1276451195491319E-16</v>
      </c>
      <c r="S1062" s="36">
        <f t="shared" ca="1" si="885"/>
        <v>-7.8767287831071897E-16</v>
      </c>
      <c r="T1062" s="36">
        <f t="shared" ca="1" si="886"/>
        <v>1.9634901343712485E-16</v>
      </c>
      <c r="U1062" s="36">
        <f t="shared" ca="1" si="887"/>
        <v>9.5393528146137108E-16</v>
      </c>
      <c r="V1062" s="36">
        <f t="shared" ca="1" si="888"/>
        <v>-9.4976110309730188E-16</v>
      </c>
      <c r="W1062" s="36">
        <f t="shared" ca="1" si="889"/>
        <v>-9.3675067702747583E-17</v>
      </c>
      <c r="X1062" s="36">
        <f t="shared" ca="1" si="890"/>
        <v>1.0690775521793316E-15</v>
      </c>
      <c r="Y1062" s="36">
        <f t="shared" ca="1" si="891"/>
        <v>3.5995512126518747E-17</v>
      </c>
      <c r="Z1062" s="36">
        <f t="shared" ca="1" si="892"/>
        <v>2.8098454552677454E-16</v>
      </c>
      <c r="AA1062" s="36">
        <f t="shared" ca="1" si="893"/>
        <v>-1.537940781670688E-16</v>
      </c>
      <c r="AB1062" s="36">
        <f t="shared" ca="1" si="894"/>
        <v>9.8705765783080324E-16</v>
      </c>
      <c r="AC1062" s="36">
        <f t="shared" ca="1" si="895"/>
        <v>8.9181049697795167E-16</v>
      </c>
      <c r="AD1062" s="36">
        <f t="shared" ca="1" si="896"/>
        <v>-8.9793623925249477E-16</v>
      </c>
      <c r="AE1062" s="36">
        <f t="shared" ca="1" si="859"/>
        <v>-1.9423481920077812E-16</v>
      </c>
      <c r="AF1062" s="36">
        <f t="shared" ca="1" si="860"/>
        <v>-8.8011466604226429E-16</v>
      </c>
      <c r="AG1062" s="36">
        <f t="shared" ca="1" si="861"/>
        <v>1.1812382669229571E-16</v>
      </c>
      <c r="AH1062" s="36">
        <f t="shared" ca="1" si="862"/>
        <v>-8.6362124049332856E-16</v>
      </c>
      <c r="AI1062" s="36">
        <f t="shared" ca="1" si="863"/>
        <v>9.6637650139064224E-16</v>
      </c>
      <c r="AJ1062" s="36">
        <f t="shared" ca="1" si="864"/>
        <v>-6.1598946429763934E-16</v>
      </c>
      <c r="AK1062" s="36">
        <f t="shared" ca="1" si="865"/>
        <v>8.3583855982338751E-16</v>
      </c>
      <c r="AL1062" s="36">
        <f t="shared" ca="1" si="866"/>
        <v>-1.6688581939983127E-16</v>
      </c>
      <c r="AM1062" s="36">
        <f t="shared" ca="1" si="867"/>
        <v>1.0298700911168246E-15</v>
      </c>
      <c r="AN1062" s="36">
        <f t="shared" ca="1" si="868"/>
        <v>-8.1495411547588548E-16</v>
      </c>
      <c r="AO1062" s="36">
        <f t="shared" ca="1" si="869"/>
        <v>5.7125257215545622E-16</v>
      </c>
    </row>
    <row r="1063" spans="2:41">
      <c r="B1063" s="33">
        <v>123</v>
      </c>
      <c r="C1063" s="36">
        <f t="shared" ca="1" si="858"/>
        <v>-6.5052130349130266E-17</v>
      </c>
      <c r="D1063" s="36">
        <f t="shared" ca="1" si="870"/>
        <v>-3.4361077351496849E-16</v>
      </c>
      <c r="E1063" s="36">
        <f t="shared" ca="1" si="871"/>
        <v>9.5980352571994887E-16</v>
      </c>
      <c r="F1063" s="36">
        <f t="shared" ca="1" si="872"/>
        <v>-4.7488055154865094E-16</v>
      </c>
      <c r="G1063" s="36">
        <f t="shared" ca="1" si="873"/>
        <v>1.2305694657710475E-17</v>
      </c>
      <c r="H1063" s="36">
        <f t="shared" ca="1" si="874"/>
        <v>3.0823867763762891E-16</v>
      </c>
      <c r="I1063" s="36">
        <f t="shared" ca="1" si="875"/>
        <v>-3.2092384305570931E-16</v>
      </c>
      <c r="J1063" s="36">
        <f t="shared" ca="1" si="876"/>
        <v>-3.0590764296678508E-16</v>
      </c>
      <c r="K1063" s="36">
        <f t="shared" ca="1" si="877"/>
        <v>-3.6781558701570738E-16</v>
      </c>
      <c r="L1063" s="36">
        <f t="shared" ca="1" si="878"/>
        <v>-8.447019125834565E-16</v>
      </c>
      <c r="M1063" s="36">
        <f t="shared" ca="1" si="879"/>
        <v>6.9166677593712755E-16</v>
      </c>
      <c r="N1063" s="36">
        <f t="shared" ca="1" si="880"/>
        <v>-6.9009468278702357E-16</v>
      </c>
      <c r="O1063" s="36">
        <f t="shared" ca="1" si="881"/>
        <v>8.67253317771155E-16</v>
      </c>
      <c r="P1063" s="36">
        <f t="shared" ca="1" si="882"/>
        <v>6.5540021326748743E-17</v>
      </c>
      <c r="Q1063" s="36">
        <f t="shared" ca="1" si="883"/>
        <v>2.2670667426671898E-16</v>
      </c>
      <c r="R1063" s="36">
        <f t="shared" ca="1" si="884"/>
        <v>-2.1276451195491319E-16</v>
      </c>
      <c r="S1063" s="36">
        <f t="shared" ca="1" si="885"/>
        <v>-7.8767287831071897E-16</v>
      </c>
      <c r="T1063" s="36">
        <f t="shared" ca="1" si="886"/>
        <v>1.9634901343712485E-16</v>
      </c>
      <c r="U1063" s="36">
        <f t="shared" ca="1" si="887"/>
        <v>9.5393528146137108E-16</v>
      </c>
      <c r="V1063" s="36">
        <f t="shared" ca="1" si="888"/>
        <v>-9.4976110309730188E-16</v>
      </c>
      <c r="W1063" s="36">
        <f t="shared" ca="1" si="889"/>
        <v>-9.3675067702747583E-17</v>
      </c>
      <c r="X1063" s="36">
        <f t="shared" ca="1" si="890"/>
        <v>1.0690775521793316E-15</v>
      </c>
      <c r="Y1063" s="36">
        <f t="shared" ca="1" si="891"/>
        <v>3.5995512126518747E-17</v>
      </c>
      <c r="Z1063" s="36">
        <f t="shared" ca="1" si="892"/>
        <v>2.8098454552677454E-16</v>
      </c>
      <c r="AA1063" s="36">
        <f t="shared" ca="1" si="893"/>
        <v>-1.537940781670688E-16</v>
      </c>
      <c r="AB1063" s="36">
        <f t="shared" ca="1" si="894"/>
        <v>9.8705765783080324E-16</v>
      </c>
      <c r="AC1063" s="36">
        <f t="shared" ca="1" si="895"/>
        <v>8.9181049697795167E-16</v>
      </c>
      <c r="AD1063" s="36">
        <f t="shared" ca="1" si="896"/>
        <v>-8.9793623925249477E-16</v>
      </c>
      <c r="AE1063" s="36">
        <f t="shared" ca="1" si="859"/>
        <v>-1.9423481920077812E-16</v>
      </c>
      <c r="AF1063" s="36">
        <f t="shared" ca="1" si="860"/>
        <v>-8.8011466604226429E-16</v>
      </c>
      <c r="AG1063" s="36">
        <f t="shared" ca="1" si="861"/>
        <v>1.1812382669229571E-16</v>
      </c>
      <c r="AH1063" s="36">
        <f t="shared" ca="1" si="862"/>
        <v>-8.6362124049332856E-16</v>
      </c>
      <c r="AI1063" s="36">
        <f t="shared" ca="1" si="863"/>
        <v>9.6637650139064224E-16</v>
      </c>
      <c r="AJ1063" s="36">
        <f t="shared" ca="1" si="864"/>
        <v>-6.1598946429763934E-16</v>
      </c>
      <c r="AK1063" s="36">
        <f t="shared" ca="1" si="865"/>
        <v>8.3583855982338751E-16</v>
      </c>
      <c r="AL1063" s="36">
        <f t="shared" ca="1" si="866"/>
        <v>-1.6688581939983127E-16</v>
      </c>
      <c r="AM1063" s="36">
        <f t="shared" ca="1" si="867"/>
        <v>1.0298700911168246E-15</v>
      </c>
      <c r="AN1063" s="36">
        <f t="shared" ca="1" si="868"/>
        <v>-8.1495411547588548E-16</v>
      </c>
      <c r="AO1063" s="36">
        <f t="shared" ca="1" si="869"/>
        <v>5.7125257215545622E-16</v>
      </c>
    </row>
    <row r="1064" spans="2:41">
      <c r="B1064" s="33">
        <v>124</v>
      </c>
      <c r="C1064" s="36">
        <f t="shared" ca="1" si="858"/>
        <v>-6.5052130349130266E-17</v>
      </c>
      <c r="D1064" s="36">
        <f t="shared" ca="1" si="870"/>
        <v>-3.4361077351496849E-16</v>
      </c>
      <c r="E1064" s="36">
        <f t="shared" ca="1" si="871"/>
        <v>9.5980352571994887E-16</v>
      </c>
      <c r="F1064" s="36">
        <f t="shared" ca="1" si="872"/>
        <v>-4.7488055154865094E-16</v>
      </c>
      <c r="G1064" s="36">
        <f t="shared" ca="1" si="873"/>
        <v>1.2305694657710475E-17</v>
      </c>
      <c r="H1064" s="36">
        <f t="shared" ca="1" si="874"/>
        <v>3.0823867763762891E-16</v>
      </c>
      <c r="I1064" s="36">
        <f t="shared" ca="1" si="875"/>
        <v>-3.2092384305570931E-16</v>
      </c>
      <c r="J1064" s="36">
        <f t="shared" ca="1" si="876"/>
        <v>-3.0590764296678508E-16</v>
      </c>
      <c r="K1064" s="36">
        <f t="shared" ca="1" si="877"/>
        <v>-3.6781558701570738E-16</v>
      </c>
      <c r="L1064" s="36">
        <f t="shared" ca="1" si="878"/>
        <v>-8.447019125834565E-16</v>
      </c>
      <c r="M1064" s="36">
        <f t="shared" ca="1" si="879"/>
        <v>6.9166677593712755E-16</v>
      </c>
      <c r="N1064" s="36">
        <f t="shared" ca="1" si="880"/>
        <v>-6.9009468278702357E-16</v>
      </c>
      <c r="O1064" s="36">
        <f t="shared" ca="1" si="881"/>
        <v>8.67253317771155E-16</v>
      </c>
      <c r="P1064" s="36">
        <f t="shared" ca="1" si="882"/>
        <v>6.5540021326748743E-17</v>
      </c>
      <c r="Q1064" s="36">
        <f t="shared" ca="1" si="883"/>
        <v>2.2670667426671898E-16</v>
      </c>
      <c r="R1064" s="36">
        <f t="shared" ca="1" si="884"/>
        <v>-2.1276451195491319E-16</v>
      </c>
      <c r="S1064" s="36">
        <f t="shared" ca="1" si="885"/>
        <v>-7.8767287831071897E-16</v>
      </c>
      <c r="T1064" s="36">
        <f t="shared" ca="1" si="886"/>
        <v>1.9634901343712485E-16</v>
      </c>
      <c r="U1064" s="36">
        <f t="shared" ca="1" si="887"/>
        <v>9.5393528146137108E-16</v>
      </c>
      <c r="V1064" s="36">
        <f t="shared" ca="1" si="888"/>
        <v>-9.4976110309730188E-16</v>
      </c>
      <c r="W1064" s="36">
        <f t="shared" ca="1" si="889"/>
        <v>-9.3675067702747583E-17</v>
      </c>
      <c r="X1064" s="36">
        <f t="shared" ca="1" si="890"/>
        <v>1.0690775521793316E-15</v>
      </c>
      <c r="Y1064" s="36">
        <f t="shared" ca="1" si="891"/>
        <v>3.5995512126518747E-17</v>
      </c>
      <c r="Z1064" s="36">
        <f t="shared" ca="1" si="892"/>
        <v>2.8098454552677454E-16</v>
      </c>
      <c r="AA1064" s="36">
        <f t="shared" ca="1" si="893"/>
        <v>-1.537940781670688E-16</v>
      </c>
      <c r="AB1064" s="36">
        <f t="shared" ca="1" si="894"/>
        <v>9.8705765783080324E-16</v>
      </c>
      <c r="AC1064" s="36">
        <f t="shared" ca="1" si="895"/>
        <v>8.9181049697795167E-16</v>
      </c>
      <c r="AD1064" s="36">
        <f t="shared" ca="1" si="896"/>
        <v>-8.9793623925249477E-16</v>
      </c>
      <c r="AE1064" s="36">
        <f t="shared" ca="1" si="859"/>
        <v>-1.9423481920077812E-16</v>
      </c>
      <c r="AF1064" s="36">
        <f t="shared" ca="1" si="860"/>
        <v>-8.8011466604226429E-16</v>
      </c>
      <c r="AG1064" s="36">
        <f t="shared" ca="1" si="861"/>
        <v>1.1812382669229571E-16</v>
      </c>
      <c r="AH1064" s="36">
        <f t="shared" ca="1" si="862"/>
        <v>-8.6362124049332856E-16</v>
      </c>
      <c r="AI1064" s="36">
        <f t="shared" ca="1" si="863"/>
        <v>9.6637650139064224E-16</v>
      </c>
      <c r="AJ1064" s="36">
        <f t="shared" ca="1" si="864"/>
        <v>-6.1598946429763934E-16</v>
      </c>
      <c r="AK1064" s="36">
        <f t="shared" ca="1" si="865"/>
        <v>8.3583855982338751E-16</v>
      </c>
      <c r="AL1064" s="36">
        <f t="shared" ca="1" si="866"/>
        <v>-1.6688581939983127E-16</v>
      </c>
      <c r="AM1064" s="36">
        <f t="shared" ca="1" si="867"/>
        <v>1.0298700911168246E-15</v>
      </c>
      <c r="AN1064" s="36">
        <f t="shared" ca="1" si="868"/>
        <v>-8.1495411547588548E-16</v>
      </c>
      <c r="AO1064" s="36">
        <f t="shared" ca="1" si="869"/>
        <v>5.7125257215545622E-16</v>
      </c>
    </row>
    <row r="1065" spans="2:41">
      <c r="B1065" s="33">
        <v>125</v>
      </c>
      <c r="C1065" s="36">
        <f t="shared" ca="1" si="858"/>
        <v>-6.5052130349130266E-17</v>
      </c>
      <c r="D1065" s="36">
        <f t="shared" ca="1" si="870"/>
        <v>-3.4361077351496849E-16</v>
      </c>
      <c r="E1065" s="36">
        <f t="shared" ca="1" si="871"/>
        <v>9.5980352571994887E-16</v>
      </c>
      <c r="F1065" s="36">
        <f t="shared" ca="1" si="872"/>
        <v>-4.7488055154865094E-16</v>
      </c>
      <c r="G1065" s="36">
        <f t="shared" ca="1" si="873"/>
        <v>1.2305694657710475E-17</v>
      </c>
      <c r="H1065" s="36">
        <f t="shared" ca="1" si="874"/>
        <v>3.0823867763762891E-16</v>
      </c>
      <c r="I1065" s="36">
        <f t="shared" ca="1" si="875"/>
        <v>-3.2092384305570931E-16</v>
      </c>
      <c r="J1065" s="36">
        <f t="shared" ca="1" si="876"/>
        <v>-3.0590764296678508E-16</v>
      </c>
      <c r="K1065" s="36">
        <f t="shared" ca="1" si="877"/>
        <v>-3.6781558701570738E-16</v>
      </c>
      <c r="L1065" s="36">
        <f t="shared" ca="1" si="878"/>
        <v>-8.447019125834565E-16</v>
      </c>
      <c r="M1065" s="36">
        <f t="shared" ca="1" si="879"/>
        <v>6.9166677593712755E-16</v>
      </c>
      <c r="N1065" s="36">
        <f t="shared" ca="1" si="880"/>
        <v>-6.9009468278702357E-16</v>
      </c>
      <c r="O1065" s="36">
        <f t="shared" ca="1" si="881"/>
        <v>8.67253317771155E-16</v>
      </c>
      <c r="P1065" s="36">
        <f t="shared" ca="1" si="882"/>
        <v>6.5540021326748743E-17</v>
      </c>
      <c r="Q1065" s="36">
        <f t="shared" ca="1" si="883"/>
        <v>2.2670667426671898E-16</v>
      </c>
      <c r="R1065" s="36">
        <f t="shared" ca="1" si="884"/>
        <v>-2.1276451195491319E-16</v>
      </c>
      <c r="S1065" s="36">
        <f t="shared" ca="1" si="885"/>
        <v>-7.8767287831071897E-16</v>
      </c>
      <c r="T1065" s="36">
        <f t="shared" ca="1" si="886"/>
        <v>1.9634901343712485E-16</v>
      </c>
      <c r="U1065" s="36">
        <f t="shared" ca="1" si="887"/>
        <v>9.5393528146137108E-16</v>
      </c>
      <c r="V1065" s="36">
        <f t="shared" ca="1" si="888"/>
        <v>-9.4976110309730188E-16</v>
      </c>
      <c r="W1065" s="36">
        <f t="shared" ca="1" si="889"/>
        <v>-9.3675067702747583E-17</v>
      </c>
      <c r="X1065" s="36">
        <f t="shared" ca="1" si="890"/>
        <v>1.0690775521793316E-15</v>
      </c>
      <c r="Y1065" s="36">
        <f t="shared" ca="1" si="891"/>
        <v>3.5995512126518747E-17</v>
      </c>
      <c r="Z1065" s="36">
        <f t="shared" ca="1" si="892"/>
        <v>2.8098454552677454E-16</v>
      </c>
      <c r="AA1065" s="36">
        <f t="shared" ca="1" si="893"/>
        <v>-1.537940781670688E-16</v>
      </c>
      <c r="AB1065" s="36">
        <f t="shared" ca="1" si="894"/>
        <v>9.8705765783080324E-16</v>
      </c>
      <c r="AC1065" s="36">
        <f t="shared" ca="1" si="895"/>
        <v>8.9181049697795167E-16</v>
      </c>
      <c r="AD1065" s="36">
        <f t="shared" ca="1" si="896"/>
        <v>-8.9793623925249477E-16</v>
      </c>
      <c r="AE1065" s="36">
        <f t="shared" ca="1" si="859"/>
        <v>-1.9423481920077812E-16</v>
      </c>
      <c r="AF1065" s="36">
        <f t="shared" ca="1" si="860"/>
        <v>-8.8011466604226429E-16</v>
      </c>
      <c r="AG1065" s="36">
        <f t="shared" ca="1" si="861"/>
        <v>1.1812382669229571E-16</v>
      </c>
      <c r="AH1065" s="36">
        <f t="shared" ca="1" si="862"/>
        <v>-8.6362124049332856E-16</v>
      </c>
      <c r="AI1065" s="36">
        <f t="shared" ca="1" si="863"/>
        <v>9.6637650139064224E-16</v>
      </c>
      <c r="AJ1065" s="36">
        <f t="shared" ca="1" si="864"/>
        <v>-6.1598946429763934E-16</v>
      </c>
      <c r="AK1065" s="36">
        <f t="shared" ca="1" si="865"/>
        <v>8.3583855982338751E-16</v>
      </c>
      <c r="AL1065" s="36">
        <f t="shared" ca="1" si="866"/>
        <v>-1.6688581939983127E-16</v>
      </c>
      <c r="AM1065" s="36">
        <f t="shared" ca="1" si="867"/>
        <v>1.0298700911168246E-15</v>
      </c>
      <c r="AN1065" s="36">
        <f t="shared" ca="1" si="868"/>
        <v>-8.1495411547588548E-16</v>
      </c>
      <c r="AO1065" s="36">
        <f t="shared" ca="1" si="869"/>
        <v>5.7125257215545622E-16</v>
      </c>
    </row>
    <row r="1066" spans="2:41">
      <c r="B1066" s="33">
        <v>126</v>
      </c>
      <c r="C1066" s="36">
        <f t="shared" ca="1" si="858"/>
        <v>-6.5052130349130266E-17</v>
      </c>
      <c r="D1066" s="36">
        <f t="shared" ca="1" si="870"/>
        <v>-3.4361077351496849E-16</v>
      </c>
      <c r="E1066" s="36">
        <f t="shared" ca="1" si="871"/>
        <v>9.5980352571994887E-16</v>
      </c>
      <c r="F1066" s="36">
        <f t="shared" ca="1" si="872"/>
        <v>-4.7488055154865094E-16</v>
      </c>
      <c r="G1066" s="36">
        <f t="shared" ca="1" si="873"/>
        <v>1.2305694657710475E-17</v>
      </c>
      <c r="H1066" s="36">
        <f t="shared" ca="1" si="874"/>
        <v>3.0823867763762891E-16</v>
      </c>
      <c r="I1066" s="36">
        <f t="shared" ca="1" si="875"/>
        <v>-3.2092384305570931E-16</v>
      </c>
      <c r="J1066" s="36">
        <f t="shared" ca="1" si="876"/>
        <v>-3.0590764296678508E-16</v>
      </c>
      <c r="K1066" s="36">
        <f t="shared" ca="1" si="877"/>
        <v>-3.6781558701570738E-16</v>
      </c>
      <c r="L1066" s="36">
        <f t="shared" ca="1" si="878"/>
        <v>-8.447019125834565E-16</v>
      </c>
      <c r="M1066" s="36">
        <f t="shared" ca="1" si="879"/>
        <v>6.9166677593712755E-16</v>
      </c>
      <c r="N1066" s="36">
        <f t="shared" ca="1" si="880"/>
        <v>-6.9009468278702357E-16</v>
      </c>
      <c r="O1066" s="36">
        <f t="shared" ca="1" si="881"/>
        <v>8.67253317771155E-16</v>
      </c>
      <c r="P1066" s="36">
        <f t="shared" ca="1" si="882"/>
        <v>6.5540021326748743E-17</v>
      </c>
      <c r="Q1066" s="36">
        <f t="shared" ca="1" si="883"/>
        <v>2.2670667426671898E-16</v>
      </c>
      <c r="R1066" s="36">
        <f t="shared" ca="1" si="884"/>
        <v>-2.1276451195491319E-16</v>
      </c>
      <c r="S1066" s="36">
        <f t="shared" ca="1" si="885"/>
        <v>-7.8767287831071897E-16</v>
      </c>
      <c r="T1066" s="36">
        <f t="shared" ca="1" si="886"/>
        <v>1.9634901343712485E-16</v>
      </c>
      <c r="U1066" s="36">
        <f t="shared" ca="1" si="887"/>
        <v>9.5393528146137108E-16</v>
      </c>
      <c r="V1066" s="36">
        <f t="shared" ca="1" si="888"/>
        <v>-9.4976110309730188E-16</v>
      </c>
      <c r="W1066" s="36">
        <f t="shared" ca="1" si="889"/>
        <v>-9.3675067702747583E-17</v>
      </c>
      <c r="X1066" s="36">
        <f t="shared" ca="1" si="890"/>
        <v>1.0690775521793316E-15</v>
      </c>
      <c r="Y1066" s="36">
        <f t="shared" ca="1" si="891"/>
        <v>3.5995512126518747E-17</v>
      </c>
      <c r="Z1066" s="36">
        <f t="shared" ca="1" si="892"/>
        <v>2.8098454552677454E-16</v>
      </c>
      <c r="AA1066" s="36">
        <f t="shared" ca="1" si="893"/>
        <v>-1.537940781670688E-16</v>
      </c>
      <c r="AB1066" s="36">
        <f t="shared" ca="1" si="894"/>
        <v>9.8705765783080324E-16</v>
      </c>
      <c r="AC1066" s="36">
        <f t="shared" ca="1" si="895"/>
        <v>8.9181049697795167E-16</v>
      </c>
      <c r="AD1066" s="36">
        <f t="shared" ca="1" si="896"/>
        <v>-8.9793623925249477E-16</v>
      </c>
      <c r="AE1066" s="36">
        <f t="shared" ca="1" si="859"/>
        <v>-1.9423481920077812E-16</v>
      </c>
      <c r="AF1066" s="36">
        <f t="shared" ca="1" si="860"/>
        <v>-8.8011466604226429E-16</v>
      </c>
      <c r="AG1066" s="36">
        <f t="shared" ca="1" si="861"/>
        <v>1.1812382669229571E-16</v>
      </c>
      <c r="AH1066" s="36">
        <f t="shared" ca="1" si="862"/>
        <v>-8.6362124049332856E-16</v>
      </c>
      <c r="AI1066" s="36">
        <f t="shared" ca="1" si="863"/>
        <v>9.6637650139064224E-16</v>
      </c>
      <c r="AJ1066" s="36">
        <f t="shared" ca="1" si="864"/>
        <v>-6.1598946429763934E-16</v>
      </c>
      <c r="AK1066" s="36">
        <f t="shared" ca="1" si="865"/>
        <v>8.3583855982338751E-16</v>
      </c>
      <c r="AL1066" s="36">
        <f t="shared" ca="1" si="866"/>
        <v>-1.6688581939983127E-16</v>
      </c>
      <c r="AM1066" s="36">
        <f t="shared" ca="1" si="867"/>
        <v>1.0298700911168246E-15</v>
      </c>
      <c r="AN1066" s="36">
        <f t="shared" ca="1" si="868"/>
        <v>-8.1495411547588548E-16</v>
      </c>
      <c r="AO1066" s="36">
        <f t="shared" ca="1" si="869"/>
        <v>5.7125257215545622E-16</v>
      </c>
    </row>
    <row r="1067" spans="2:41">
      <c r="B1067" s="33">
        <v>127</v>
      </c>
      <c r="C1067" s="36">
        <f t="shared" ca="1" si="858"/>
        <v>-6.5052130349130266E-17</v>
      </c>
      <c r="D1067" s="36">
        <f t="shared" ca="1" si="870"/>
        <v>-3.4361077351496849E-16</v>
      </c>
      <c r="E1067" s="36">
        <f t="shared" ca="1" si="871"/>
        <v>9.5980352571994887E-16</v>
      </c>
      <c r="F1067" s="36">
        <f t="shared" ca="1" si="872"/>
        <v>-4.7488055154865094E-16</v>
      </c>
      <c r="G1067" s="36">
        <f t="shared" ca="1" si="873"/>
        <v>1.2305694657710475E-17</v>
      </c>
      <c r="H1067" s="36">
        <f t="shared" ca="1" si="874"/>
        <v>3.0823867763762891E-16</v>
      </c>
      <c r="I1067" s="36">
        <f t="shared" ca="1" si="875"/>
        <v>-3.2092384305570931E-16</v>
      </c>
      <c r="J1067" s="36">
        <f t="shared" ca="1" si="876"/>
        <v>-3.0590764296678508E-16</v>
      </c>
      <c r="K1067" s="36">
        <f t="shared" ca="1" si="877"/>
        <v>-3.6781558701570738E-16</v>
      </c>
      <c r="L1067" s="36">
        <f t="shared" ca="1" si="878"/>
        <v>-8.447019125834565E-16</v>
      </c>
      <c r="M1067" s="36">
        <f t="shared" ca="1" si="879"/>
        <v>6.9166677593712755E-16</v>
      </c>
      <c r="N1067" s="36">
        <f t="shared" ca="1" si="880"/>
        <v>-6.9009468278702357E-16</v>
      </c>
      <c r="O1067" s="36">
        <f t="shared" ca="1" si="881"/>
        <v>8.67253317771155E-16</v>
      </c>
      <c r="P1067" s="36">
        <f t="shared" ca="1" si="882"/>
        <v>6.5540021326748743E-17</v>
      </c>
      <c r="Q1067" s="36">
        <f t="shared" ca="1" si="883"/>
        <v>2.2670667426671898E-16</v>
      </c>
      <c r="R1067" s="36">
        <f t="shared" ca="1" si="884"/>
        <v>-2.1276451195491319E-16</v>
      </c>
      <c r="S1067" s="36">
        <f t="shared" ca="1" si="885"/>
        <v>-7.8767287831071897E-16</v>
      </c>
      <c r="T1067" s="36">
        <f t="shared" ca="1" si="886"/>
        <v>1.9634901343712485E-16</v>
      </c>
      <c r="U1067" s="36">
        <f t="shared" ca="1" si="887"/>
        <v>9.5393528146137108E-16</v>
      </c>
      <c r="V1067" s="36">
        <f t="shared" ca="1" si="888"/>
        <v>-9.4976110309730188E-16</v>
      </c>
      <c r="W1067" s="36">
        <f t="shared" ca="1" si="889"/>
        <v>-9.3675067702747583E-17</v>
      </c>
      <c r="X1067" s="36">
        <f t="shared" ca="1" si="890"/>
        <v>1.0690775521793316E-15</v>
      </c>
      <c r="Y1067" s="36">
        <f t="shared" ca="1" si="891"/>
        <v>3.5995512126518747E-17</v>
      </c>
      <c r="Z1067" s="36">
        <f t="shared" ca="1" si="892"/>
        <v>2.8098454552677454E-16</v>
      </c>
      <c r="AA1067" s="36">
        <f t="shared" ca="1" si="893"/>
        <v>-1.537940781670688E-16</v>
      </c>
      <c r="AB1067" s="36">
        <f t="shared" ca="1" si="894"/>
        <v>9.8705765783080324E-16</v>
      </c>
      <c r="AC1067" s="36">
        <f t="shared" ca="1" si="895"/>
        <v>8.9181049697795167E-16</v>
      </c>
      <c r="AD1067" s="36">
        <f t="shared" ca="1" si="896"/>
        <v>-8.9793623925249477E-16</v>
      </c>
      <c r="AE1067" s="36">
        <f t="shared" ca="1" si="859"/>
        <v>-1.9423481920077812E-16</v>
      </c>
      <c r="AF1067" s="36">
        <f t="shared" ca="1" si="860"/>
        <v>-8.8011466604226429E-16</v>
      </c>
      <c r="AG1067" s="36">
        <f t="shared" ca="1" si="861"/>
        <v>1.1812382669229571E-16</v>
      </c>
      <c r="AH1067" s="36">
        <f t="shared" ca="1" si="862"/>
        <v>-8.6362124049332856E-16</v>
      </c>
      <c r="AI1067" s="36">
        <f t="shared" ca="1" si="863"/>
        <v>9.6637650139064224E-16</v>
      </c>
      <c r="AJ1067" s="36">
        <f t="shared" ca="1" si="864"/>
        <v>-6.1598946429763934E-16</v>
      </c>
      <c r="AK1067" s="36">
        <f t="shared" ca="1" si="865"/>
        <v>8.3583855982338751E-16</v>
      </c>
      <c r="AL1067" s="36">
        <f t="shared" ca="1" si="866"/>
        <v>-1.6688581939983127E-16</v>
      </c>
      <c r="AM1067" s="36">
        <f t="shared" ca="1" si="867"/>
        <v>1.0298700911168246E-15</v>
      </c>
      <c r="AN1067" s="36">
        <f t="shared" ca="1" si="868"/>
        <v>-8.1495411547588548E-16</v>
      </c>
      <c r="AO1067" s="36">
        <f t="shared" ca="1" si="869"/>
        <v>5.7125257215545622E-16</v>
      </c>
    </row>
    <row r="1068" spans="2:41">
      <c r="B1068" s="33">
        <v>128</v>
      </c>
      <c r="C1068" s="36">
        <f t="shared" ca="1" si="858"/>
        <v>-6.5052130349130266E-17</v>
      </c>
      <c r="D1068" s="36">
        <f t="shared" ca="1" si="870"/>
        <v>-3.4361077351496849E-16</v>
      </c>
      <c r="E1068" s="36">
        <f t="shared" ca="1" si="871"/>
        <v>9.5980352571994887E-16</v>
      </c>
      <c r="F1068" s="36">
        <f t="shared" ca="1" si="872"/>
        <v>-4.7488055154865094E-16</v>
      </c>
      <c r="G1068" s="36">
        <f t="shared" ca="1" si="873"/>
        <v>1.2305694657710475E-17</v>
      </c>
      <c r="H1068" s="36">
        <f t="shared" ca="1" si="874"/>
        <v>3.0823867763762891E-16</v>
      </c>
      <c r="I1068" s="36">
        <f t="shared" ca="1" si="875"/>
        <v>-3.2092384305570931E-16</v>
      </c>
      <c r="J1068" s="36">
        <f t="shared" ca="1" si="876"/>
        <v>-3.0590764296678508E-16</v>
      </c>
      <c r="K1068" s="36">
        <f t="shared" ca="1" si="877"/>
        <v>-3.6781558701570738E-16</v>
      </c>
      <c r="L1068" s="36">
        <f t="shared" ca="1" si="878"/>
        <v>-8.447019125834565E-16</v>
      </c>
      <c r="M1068" s="36">
        <f t="shared" ca="1" si="879"/>
        <v>6.9166677593712755E-16</v>
      </c>
      <c r="N1068" s="36">
        <f t="shared" ca="1" si="880"/>
        <v>-6.9009468278702357E-16</v>
      </c>
      <c r="O1068" s="36">
        <f t="shared" ca="1" si="881"/>
        <v>8.67253317771155E-16</v>
      </c>
      <c r="P1068" s="36">
        <f t="shared" ca="1" si="882"/>
        <v>6.5540021326748743E-17</v>
      </c>
      <c r="Q1068" s="36">
        <f t="shared" ca="1" si="883"/>
        <v>2.2670667426671898E-16</v>
      </c>
      <c r="R1068" s="36">
        <f t="shared" ca="1" si="884"/>
        <v>-2.1276451195491319E-16</v>
      </c>
      <c r="S1068" s="36">
        <f t="shared" ca="1" si="885"/>
        <v>-7.8767287831071897E-16</v>
      </c>
      <c r="T1068" s="36">
        <f t="shared" ca="1" si="886"/>
        <v>1.9634901343712485E-16</v>
      </c>
      <c r="U1068" s="36">
        <f t="shared" ca="1" si="887"/>
        <v>9.5393528146137108E-16</v>
      </c>
      <c r="V1068" s="36">
        <f t="shared" ca="1" si="888"/>
        <v>-9.4976110309730188E-16</v>
      </c>
      <c r="W1068" s="36">
        <f t="shared" ca="1" si="889"/>
        <v>-9.3675067702747583E-17</v>
      </c>
      <c r="X1068" s="36">
        <f t="shared" ca="1" si="890"/>
        <v>1.0690775521793316E-15</v>
      </c>
      <c r="Y1068" s="36">
        <f t="shared" ca="1" si="891"/>
        <v>3.5995512126518747E-17</v>
      </c>
      <c r="Z1068" s="36">
        <f t="shared" ca="1" si="892"/>
        <v>2.8098454552677454E-16</v>
      </c>
      <c r="AA1068" s="36">
        <f t="shared" ca="1" si="893"/>
        <v>-1.537940781670688E-16</v>
      </c>
      <c r="AB1068" s="36">
        <f t="shared" ca="1" si="894"/>
        <v>9.8705765783080324E-16</v>
      </c>
      <c r="AC1068" s="36">
        <f t="shared" ca="1" si="895"/>
        <v>8.9181049697795167E-16</v>
      </c>
      <c r="AD1068" s="36">
        <f t="shared" ca="1" si="896"/>
        <v>-8.9793623925249477E-16</v>
      </c>
      <c r="AE1068" s="36">
        <f t="shared" ca="1" si="859"/>
        <v>-1.9423481920077812E-16</v>
      </c>
      <c r="AF1068" s="36">
        <f t="shared" ca="1" si="860"/>
        <v>-8.8011466604226429E-16</v>
      </c>
      <c r="AG1068" s="36">
        <f t="shared" ca="1" si="861"/>
        <v>1.1812382669229571E-16</v>
      </c>
      <c r="AH1068" s="36">
        <f t="shared" ca="1" si="862"/>
        <v>-8.6362124049332856E-16</v>
      </c>
      <c r="AI1068" s="36">
        <f t="shared" ca="1" si="863"/>
        <v>9.6637650139064224E-16</v>
      </c>
      <c r="AJ1068" s="36">
        <f t="shared" ca="1" si="864"/>
        <v>-6.1598946429763934E-16</v>
      </c>
      <c r="AK1068" s="36">
        <f t="shared" ca="1" si="865"/>
        <v>8.3583855982338751E-16</v>
      </c>
      <c r="AL1068" s="36">
        <f t="shared" ca="1" si="866"/>
        <v>-1.6688581939983127E-16</v>
      </c>
      <c r="AM1068" s="36">
        <f t="shared" ca="1" si="867"/>
        <v>1.0298700911168246E-15</v>
      </c>
      <c r="AN1068" s="36">
        <f t="shared" ca="1" si="868"/>
        <v>-8.1495411547588548E-16</v>
      </c>
      <c r="AO1068" s="36">
        <f t="shared" ca="1" si="869"/>
        <v>5.7125257215545622E-16</v>
      </c>
    </row>
    <row r="1069" spans="2:41">
      <c r="B1069" s="33">
        <v>129</v>
      </c>
      <c r="C1069" s="36">
        <f t="shared" ca="1" si="858"/>
        <v>-6.5052130349130266E-17</v>
      </c>
      <c r="D1069" s="36">
        <f t="shared" ca="1" si="870"/>
        <v>-3.4361077351496849E-16</v>
      </c>
      <c r="E1069" s="36">
        <f t="shared" ca="1" si="871"/>
        <v>9.5980352571994887E-16</v>
      </c>
      <c r="F1069" s="36">
        <f t="shared" ca="1" si="872"/>
        <v>-4.7488055154865094E-16</v>
      </c>
      <c r="G1069" s="36">
        <f t="shared" ca="1" si="873"/>
        <v>1.2305694657710475E-17</v>
      </c>
      <c r="H1069" s="36">
        <f t="shared" ca="1" si="874"/>
        <v>3.0823867763762891E-16</v>
      </c>
      <c r="I1069" s="36">
        <f t="shared" ca="1" si="875"/>
        <v>-3.2092384305570931E-16</v>
      </c>
      <c r="J1069" s="36">
        <f t="shared" ca="1" si="876"/>
        <v>-3.0590764296678508E-16</v>
      </c>
      <c r="K1069" s="36">
        <f t="shared" ca="1" si="877"/>
        <v>-3.6781558701570738E-16</v>
      </c>
      <c r="L1069" s="36">
        <f t="shared" ca="1" si="878"/>
        <v>-8.447019125834565E-16</v>
      </c>
      <c r="M1069" s="36">
        <f t="shared" ca="1" si="879"/>
        <v>6.9166677593712755E-16</v>
      </c>
      <c r="N1069" s="36">
        <f t="shared" ca="1" si="880"/>
        <v>-6.9009468278702357E-16</v>
      </c>
      <c r="O1069" s="36">
        <f t="shared" ca="1" si="881"/>
        <v>8.67253317771155E-16</v>
      </c>
      <c r="P1069" s="36">
        <f t="shared" ca="1" si="882"/>
        <v>6.5540021326748743E-17</v>
      </c>
      <c r="Q1069" s="36">
        <f t="shared" ca="1" si="883"/>
        <v>2.2670667426671898E-16</v>
      </c>
      <c r="R1069" s="36">
        <f t="shared" ca="1" si="884"/>
        <v>-2.1276451195491319E-16</v>
      </c>
      <c r="S1069" s="36">
        <f t="shared" ca="1" si="885"/>
        <v>-7.8767287831071897E-16</v>
      </c>
      <c r="T1069" s="36">
        <f t="shared" ca="1" si="886"/>
        <v>1.9634901343712485E-16</v>
      </c>
      <c r="U1069" s="36">
        <f t="shared" ca="1" si="887"/>
        <v>9.5393528146137108E-16</v>
      </c>
      <c r="V1069" s="36">
        <f t="shared" ca="1" si="888"/>
        <v>-9.4976110309730188E-16</v>
      </c>
      <c r="W1069" s="36">
        <f t="shared" ca="1" si="889"/>
        <v>-9.3675067702747583E-17</v>
      </c>
      <c r="X1069" s="36">
        <f t="shared" ca="1" si="890"/>
        <v>1.0690775521793316E-15</v>
      </c>
      <c r="Y1069" s="36">
        <f t="shared" ca="1" si="891"/>
        <v>3.5995512126518747E-17</v>
      </c>
      <c r="Z1069" s="36">
        <f t="shared" ca="1" si="892"/>
        <v>2.8098454552677454E-16</v>
      </c>
      <c r="AA1069" s="36">
        <f t="shared" ca="1" si="893"/>
        <v>-1.537940781670688E-16</v>
      </c>
      <c r="AB1069" s="36">
        <f t="shared" ca="1" si="894"/>
        <v>9.8705765783080324E-16</v>
      </c>
      <c r="AC1069" s="36">
        <f t="shared" ca="1" si="895"/>
        <v>8.9181049697795167E-16</v>
      </c>
      <c r="AD1069" s="36">
        <f t="shared" ca="1" si="896"/>
        <v>-8.9793623925249477E-16</v>
      </c>
      <c r="AE1069" s="36">
        <f t="shared" ca="1" si="859"/>
        <v>-1.9423481920077812E-16</v>
      </c>
      <c r="AF1069" s="36">
        <f t="shared" ca="1" si="860"/>
        <v>-8.8011466604226429E-16</v>
      </c>
      <c r="AG1069" s="36">
        <f t="shared" ca="1" si="861"/>
        <v>1.1812382669229571E-16</v>
      </c>
      <c r="AH1069" s="36">
        <f t="shared" ca="1" si="862"/>
        <v>-8.6362124049332856E-16</v>
      </c>
      <c r="AI1069" s="36">
        <f t="shared" ca="1" si="863"/>
        <v>9.6637650139064224E-16</v>
      </c>
      <c r="AJ1069" s="36">
        <f t="shared" ca="1" si="864"/>
        <v>-6.1598946429763934E-16</v>
      </c>
      <c r="AK1069" s="36">
        <f t="shared" ca="1" si="865"/>
        <v>8.3583855982338751E-16</v>
      </c>
      <c r="AL1069" s="36">
        <f t="shared" ca="1" si="866"/>
        <v>-1.6688581939983127E-16</v>
      </c>
      <c r="AM1069" s="36">
        <f t="shared" ca="1" si="867"/>
        <v>1.0298700911168246E-15</v>
      </c>
      <c r="AN1069" s="36">
        <f t="shared" ca="1" si="868"/>
        <v>-8.1495411547588548E-16</v>
      </c>
      <c r="AO1069" s="36">
        <f t="shared" ca="1" si="869"/>
        <v>5.7125257215545622E-16</v>
      </c>
    </row>
    <row r="1070" spans="2:41">
      <c r="B1070" s="33">
        <v>130</v>
      </c>
      <c r="C1070" s="36">
        <f t="shared" ca="1" si="858"/>
        <v>-6.5052130349130266E-17</v>
      </c>
      <c r="D1070" s="36">
        <f t="shared" ca="1" si="870"/>
        <v>-3.4361077351496849E-16</v>
      </c>
      <c r="E1070" s="36">
        <f t="shared" ca="1" si="871"/>
        <v>9.5980352571994887E-16</v>
      </c>
      <c r="F1070" s="36">
        <f t="shared" ca="1" si="872"/>
        <v>-4.7488055154865094E-16</v>
      </c>
      <c r="G1070" s="36">
        <f t="shared" ca="1" si="873"/>
        <v>1.2305694657710475E-17</v>
      </c>
      <c r="H1070" s="36">
        <f t="shared" ca="1" si="874"/>
        <v>3.0823867763762891E-16</v>
      </c>
      <c r="I1070" s="36">
        <f t="shared" ca="1" si="875"/>
        <v>-3.2092384305570931E-16</v>
      </c>
      <c r="J1070" s="36">
        <f t="shared" ca="1" si="876"/>
        <v>-3.0590764296678508E-16</v>
      </c>
      <c r="K1070" s="36">
        <f t="shared" ca="1" si="877"/>
        <v>-3.6781558701570738E-16</v>
      </c>
      <c r="L1070" s="36">
        <f t="shared" ca="1" si="878"/>
        <v>-8.447019125834565E-16</v>
      </c>
      <c r="M1070" s="36">
        <f t="shared" ca="1" si="879"/>
        <v>6.9166677593712755E-16</v>
      </c>
      <c r="N1070" s="36">
        <f t="shared" ca="1" si="880"/>
        <v>-6.9009468278702357E-16</v>
      </c>
      <c r="O1070" s="36">
        <f t="shared" ca="1" si="881"/>
        <v>8.67253317771155E-16</v>
      </c>
      <c r="P1070" s="36">
        <f t="shared" ca="1" si="882"/>
        <v>6.5540021326748743E-17</v>
      </c>
      <c r="Q1070" s="36">
        <f t="shared" ca="1" si="883"/>
        <v>2.2670667426671898E-16</v>
      </c>
      <c r="R1070" s="36">
        <f t="shared" ca="1" si="884"/>
        <v>-2.1276451195491319E-16</v>
      </c>
      <c r="S1070" s="36">
        <f t="shared" ca="1" si="885"/>
        <v>-7.8767287831071897E-16</v>
      </c>
      <c r="T1070" s="36">
        <f t="shared" ca="1" si="886"/>
        <v>1.9634901343712485E-16</v>
      </c>
      <c r="U1070" s="36">
        <f t="shared" ca="1" si="887"/>
        <v>9.5393528146137108E-16</v>
      </c>
      <c r="V1070" s="36">
        <f t="shared" ca="1" si="888"/>
        <v>-9.4976110309730188E-16</v>
      </c>
      <c r="W1070" s="36">
        <f t="shared" ca="1" si="889"/>
        <v>-9.3675067702747583E-17</v>
      </c>
      <c r="X1070" s="36">
        <f t="shared" ca="1" si="890"/>
        <v>1.0690775521793316E-15</v>
      </c>
      <c r="Y1070" s="36">
        <f t="shared" ca="1" si="891"/>
        <v>3.5995512126518747E-17</v>
      </c>
      <c r="Z1070" s="36">
        <f t="shared" ca="1" si="892"/>
        <v>2.8098454552677454E-16</v>
      </c>
      <c r="AA1070" s="36">
        <f t="shared" ca="1" si="893"/>
        <v>-1.537940781670688E-16</v>
      </c>
      <c r="AB1070" s="36">
        <f t="shared" ca="1" si="894"/>
        <v>9.8705765783080324E-16</v>
      </c>
      <c r="AC1070" s="36">
        <f t="shared" ca="1" si="895"/>
        <v>8.9181049697795167E-16</v>
      </c>
      <c r="AD1070" s="36">
        <f t="shared" ca="1" si="896"/>
        <v>-8.9793623925249477E-16</v>
      </c>
      <c r="AE1070" s="36">
        <f t="shared" ca="1" si="859"/>
        <v>-1.9423481920077812E-16</v>
      </c>
      <c r="AF1070" s="36">
        <f t="shared" ca="1" si="860"/>
        <v>-8.8011466604226429E-16</v>
      </c>
      <c r="AG1070" s="36">
        <f t="shared" ca="1" si="861"/>
        <v>1.1812382669229571E-16</v>
      </c>
      <c r="AH1070" s="36">
        <f t="shared" ca="1" si="862"/>
        <v>-8.6362124049332856E-16</v>
      </c>
      <c r="AI1070" s="36">
        <f t="shared" ca="1" si="863"/>
        <v>9.6637650139064224E-16</v>
      </c>
      <c r="AJ1070" s="36">
        <f t="shared" ca="1" si="864"/>
        <v>-6.1598946429763934E-16</v>
      </c>
      <c r="AK1070" s="36">
        <f t="shared" ca="1" si="865"/>
        <v>8.3583855982338751E-16</v>
      </c>
      <c r="AL1070" s="36">
        <f t="shared" ca="1" si="866"/>
        <v>-1.6688581939983127E-16</v>
      </c>
      <c r="AM1070" s="36">
        <f t="shared" ca="1" si="867"/>
        <v>1.0298700911168246E-15</v>
      </c>
      <c r="AN1070" s="36">
        <f t="shared" ca="1" si="868"/>
        <v>-8.1495411547588548E-16</v>
      </c>
      <c r="AO1070" s="36">
        <f t="shared" ca="1" si="869"/>
        <v>5.7125257215545622E-16</v>
      </c>
    </row>
    <row r="1071" spans="2:41">
      <c r="B1071" s="33">
        <v>131</v>
      </c>
      <c r="C1071" s="36">
        <f t="shared" ref="C1071:C1134" ca="1" si="897">C1070-AVERAGE(C867:C868)</f>
        <v>-6.5052130349130266E-17</v>
      </c>
      <c r="D1071" s="36">
        <f t="shared" ca="1" si="870"/>
        <v>-3.4361077351496849E-16</v>
      </c>
      <c r="E1071" s="36">
        <f t="shared" ca="1" si="871"/>
        <v>9.5980352571994887E-16</v>
      </c>
      <c r="F1071" s="36">
        <f t="shared" ca="1" si="872"/>
        <v>-4.7488055154865094E-16</v>
      </c>
      <c r="G1071" s="36">
        <f t="shared" ca="1" si="873"/>
        <v>1.2305694657710475E-17</v>
      </c>
      <c r="H1071" s="36">
        <f t="shared" ca="1" si="874"/>
        <v>3.0823867763762891E-16</v>
      </c>
      <c r="I1071" s="36">
        <f t="shared" ca="1" si="875"/>
        <v>-3.2092384305570931E-16</v>
      </c>
      <c r="J1071" s="36">
        <f t="shared" ca="1" si="876"/>
        <v>-3.0590764296678508E-16</v>
      </c>
      <c r="K1071" s="36">
        <f t="shared" ca="1" si="877"/>
        <v>-3.6781558701570738E-16</v>
      </c>
      <c r="L1071" s="36">
        <f t="shared" ca="1" si="878"/>
        <v>-8.447019125834565E-16</v>
      </c>
      <c r="M1071" s="36">
        <f t="shared" ca="1" si="879"/>
        <v>6.9166677593712755E-16</v>
      </c>
      <c r="N1071" s="36">
        <f t="shared" ca="1" si="880"/>
        <v>-6.9009468278702357E-16</v>
      </c>
      <c r="O1071" s="36">
        <f t="shared" ca="1" si="881"/>
        <v>8.67253317771155E-16</v>
      </c>
      <c r="P1071" s="36">
        <f t="shared" ca="1" si="882"/>
        <v>6.5540021326748743E-17</v>
      </c>
      <c r="Q1071" s="36">
        <f t="shared" ca="1" si="883"/>
        <v>2.2670667426671898E-16</v>
      </c>
      <c r="R1071" s="36">
        <f t="shared" ca="1" si="884"/>
        <v>-2.1276451195491319E-16</v>
      </c>
      <c r="S1071" s="36">
        <f t="shared" ca="1" si="885"/>
        <v>-7.8767287831071897E-16</v>
      </c>
      <c r="T1071" s="36">
        <f t="shared" ca="1" si="886"/>
        <v>1.9634901343712485E-16</v>
      </c>
      <c r="U1071" s="36">
        <f t="shared" ca="1" si="887"/>
        <v>9.5393528146137108E-16</v>
      </c>
      <c r="V1071" s="36">
        <f t="shared" ca="1" si="888"/>
        <v>-9.4976110309730188E-16</v>
      </c>
      <c r="W1071" s="36">
        <f t="shared" ca="1" si="889"/>
        <v>-9.3675067702747583E-17</v>
      </c>
      <c r="X1071" s="36">
        <f t="shared" ca="1" si="890"/>
        <v>1.0690775521793316E-15</v>
      </c>
      <c r="Y1071" s="36">
        <f t="shared" ca="1" si="891"/>
        <v>3.5995512126518747E-17</v>
      </c>
      <c r="Z1071" s="36">
        <f t="shared" ca="1" si="892"/>
        <v>2.8098454552677454E-16</v>
      </c>
      <c r="AA1071" s="36">
        <f t="shared" ca="1" si="893"/>
        <v>-1.537940781670688E-16</v>
      </c>
      <c r="AB1071" s="36">
        <f t="shared" ca="1" si="894"/>
        <v>9.8705765783080324E-16</v>
      </c>
      <c r="AC1071" s="36">
        <f t="shared" ca="1" si="895"/>
        <v>8.9181049697795167E-16</v>
      </c>
      <c r="AD1071" s="36">
        <f t="shared" ca="1" si="896"/>
        <v>-8.9793623925249477E-16</v>
      </c>
      <c r="AE1071" s="36">
        <f t="shared" ca="1" si="859"/>
        <v>-1.9423481920077812E-16</v>
      </c>
      <c r="AF1071" s="36">
        <f t="shared" ca="1" si="860"/>
        <v>-8.8011466604226429E-16</v>
      </c>
      <c r="AG1071" s="36">
        <f t="shared" ca="1" si="861"/>
        <v>1.1812382669229571E-16</v>
      </c>
      <c r="AH1071" s="36">
        <f t="shared" ca="1" si="862"/>
        <v>-8.6362124049332856E-16</v>
      </c>
      <c r="AI1071" s="36">
        <f t="shared" ca="1" si="863"/>
        <v>9.6637650139064224E-16</v>
      </c>
      <c r="AJ1071" s="36">
        <f t="shared" ca="1" si="864"/>
        <v>-6.1598946429763934E-16</v>
      </c>
      <c r="AK1071" s="36">
        <f t="shared" ca="1" si="865"/>
        <v>8.3583855982338751E-16</v>
      </c>
      <c r="AL1071" s="36">
        <f t="shared" ca="1" si="866"/>
        <v>-1.6688581939983127E-16</v>
      </c>
      <c r="AM1071" s="36">
        <f t="shared" ca="1" si="867"/>
        <v>1.0298700911168246E-15</v>
      </c>
      <c r="AN1071" s="36">
        <f t="shared" ca="1" si="868"/>
        <v>-8.1495411547588548E-16</v>
      </c>
      <c r="AO1071" s="36">
        <f t="shared" ca="1" si="869"/>
        <v>5.7125257215545622E-16</v>
      </c>
    </row>
    <row r="1072" spans="2:41">
      <c r="B1072" s="33">
        <v>132</v>
      </c>
      <c r="C1072" s="36">
        <f t="shared" ca="1" si="897"/>
        <v>-6.5052130349130266E-17</v>
      </c>
      <c r="D1072" s="36">
        <f t="shared" ca="1" si="870"/>
        <v>-3.4361077351496849E-16</v>
      </c>
      <c r="E1072" s="36">
        <f t="shared" ca="1" si="871"/>
        <v>9.5980352571994887E-16</v>
      </c>
      <c r="F1072" s="36">
        <f t="shared" ca="1" si="872"/>
        <v>-4.7488055154865094E-16</v>
      </c>
      <c r="G1072" s="36">
        <f t="shared" ca="1" si="873"/>
        <v>1.2305694657710475E-17</v>
      </c>
      <c r="H1072" s="36">
        <f t="shared" ca="1" si="874"/>
        <v>3.0823867763762891E-16</v>
      </c>
      <c r="I1072" s="36">
        <f t="shared" ca="1" si="875"/>
        <v>-3.2092384305570931E-16</v>
      </c>
      <c r="J1072" s="36">
        <f t="shared" ca="1" si="876"/>
        <v>-3.0590764296678508E-16</v>
      </c>
      <c r="K1072" s="36">
        <f t="shared" ca="1" si="877"/>
        <v>-3.6781558701570738E-16</v>
      </c>
      <c r="L1072" s="36">
        <f t="shared" ca="1" si="878"/>
        <v>-8.447019125834565E-16</v>
      </c>
      <c r="M1072" s="36">
        <f t="shared" ca="1" si="879"/>
        <v>6.9166677593712755E-16</v>
      </c>
      <c r="N1072" s="36">
        <f t="shared" ca="1" si="880"/>
        <v>-6.9009468278702357E-16</v>
      </c>
      <c r="O1072" s="36">
        <f t="shared" ca="1" si="881"/>
        <v>8.67253317771155E-16</v>
      </c>
      <c r="P1072" s="36">
        <f t="shared" ca="1" si="882"/>
        <v>6.5540021326748743E-17</v>
      </c>
      <c r="Q1072" s="36">
        <f t="shared" ca="1" si="883"/>
        <v>2.2670667426671898E-16</v>
      </c>
      <c r="R1072" s="36">
        <f t="shared" ca="1" si="884"/>
        <v>-2.1276451195491319E-16</v>
      </c>
      <c r="S1072" s="36">
        <f t="shared" ca="1" si="885"/>
        <v>-7.8767287831071897E-16</v>
      </c>
      <c r="T1072" s="36">
        <f t="shared" ca="1" si="886"/>
        <v>1.9634901343712485E-16</v>
      </c>
      <c r="U1072" s="36">
        <f t="shared" ca="1" si="887"/>
        <v>9.5393528146137108E-16</v>
      </c>
      <c r="V1072" s="36">
        <f t="shared" ca="1" si="888"/>
        <v>-9.4976110309730188E-16</v>
      </c>
      <c r="W1072" s="36">
        <f t="shared" ca="1" si="889"/>
        <v>-9.3675067702747583E-17</v>
      </c>
      <c r="X1072" s="36">
        <f t="shared" ca="1" si="890"/>
        <v>1.0690775521793316E-15</v>
      </c>
      <c r="Y1072" s="36">
        <f t="shared" ca="1" si="891"/>
        <v>3.5995512126518747E-17</v>
      </c>
      <c r="Z1072" s="36">
        <f t="shared" ca="1" si="892"/>
        <v>2.8098454552677454E-16</v>
      </c>
      <c r="AA1072" s="36">
        <f t="shared" ca="1" si="893"/>
        <v>-1.537940781670688E-16</v>
      </c>
      <c r="AB1072" s="36">
        <f t="shared" ca="1" si="894"/>
        <v>9.8705765783080324E-16</v>
      </c>
      <c r="AC1072" s="36">
        <f t="shared" ca="1" si="895"/>
        <v>8.9181049697795167E-16</v>
      </c>
      <c r="AD1072" s="36">
        <f t="shared" ca="1" si="896"/>
        <v>-8.9793623925249477E-16</v>
      </c>
      <c r="AE1072" s="36">
        <f t="shared" ca="1" si="859"/>
        <v>-1.9423481920077812E-16</v>
      </c>
      <c r="AF1072" s="36">
        <f t="shared" ca="1" si="860"/>
        <v>-8.8011466604226429E-16</v>
      </c>
      <c r="AG1072" s="36">
        <f t="shared" ca="1" si="861"/>
        <v>1.1812382669229571E-16</v>
      </c>
      <c r="AH1072" s="36">
        <f t="shared" ca="1" si="862"/>
        <v>-8.6362124049332856E-16</v>
      </c>
      <c r="AI1072" s="36">
        <f t="shared" ca="1" si="863"/>
        <v>9.6637650139064224E-16</v>
      </c>
      <c r="AJ1072" s="36">
        <f t="shared" ca="1" si="864"/>
        <v>-6.1598946429763934E-16</v>
      </c>
      <c r="AK1072" s="36">
        <f t="shared" ca="1" si="865"/>
        <v>8.3583855982338751E-16</v>
      </c>
      <c r="AL1072" s="36">
        <f t="shared" ca="1" si="866"/>
        <v>-1.6688581939983127E-16</v>
      </c>
      <c r="AM1072" s="36">
        <f t="shared" ca="1" si="867"/>
        <v>1.0298700911168246E-15</v>
      </c>
      <c r="AN1072" s="36">
        <f t="shared" ca="1" si="868"/>
        <v>-8.1495411547588548E-16</v>
      </c>
      <c r="AO1072" s="36">
        <f t="shared" ca="1" si="869"/>
        <v>5.7125257215545622E-16</v>
      </c>
    </row>
    <row r="1073" spans="2:41">
      <c r="B1073" s="33">
        <v>133</v>
      </c>
      <c r="C1073" s="36">
        <f t="shared" ca="1" si="897"/>
        <v>-6.5052130349130266E-17</v>
      </c>
      <c r="D1073" s="36">
        <f t="shared" ca="1" si="870"/>
        <v>-3.4361077351496849E-16</v>
      </c>
      <c r="E1073" s="36">
        <f t="shared" ca="1" si="871"/>
        <v>9.5980352571994887E-16</v>
      </c>
      <c r="F1073" s="36">
        <f t="shared" ca="1" si="872"/>
        <v>-4.7488055154865094E-16</v>
      </c>
      <c r="G1073" s="36">
        <f t="shared" ca="1" si="873"/>
        <v>1.2305694657710475E-17</v>
      </c>
      <c r="H1073" s="36">
        <f t="shared" ca="1" si="874"/>
        <v>3.0823867763762891E-16</v>
      </c>
      <c r="I1073" s="36">
        <f t="shared" ca="1" si="875"/>
        <v>-3.2092384305570931E-16</v>
      </c>
      <c r="J1073" s="36">
        <f t="shared" ca="1" si="876"/>
        <v>-3.0590764296678508E-16</v>
      </c>
      <c r="K1073" s="36">
        <f t="shared" ca="1" si="877"/>
        <v>-3.6781558701570738E-16</v>
      </c>
      <c r="L1073" s="36">
        <f t="shared" ca="1" si="878"/>
        <v>-8.447019125834565E-16</v>
      </c>
      <c r="M1073" s="36">
        <f t="shared" ca="1" si="879"/>
        <v>6.9166677593712755E-16</v>
      </c>
      <c r="N1073" s="36">
        <f t="shared" ca="1" si="880"/>
        <v>-6.9009468278702357E-16</v>
      </c>
      <c r="O1073" s="36">
        <f t="shared" ca="1" si="881"/>
        <v>8.67253317771155E-16</v>
      </c>
      <c r="P1073" s="36">
        <f t="shared" ca="1" si="882"/>
        <v>6.5540021326748743E-17</v>
      </c>
      <c r="Q1073" s="36">
        <f t="shared" ca="1" si="883"/>
        <v>2.2670667426671898E-16</v>
      </c>
      <c r="R1073" s="36">
        <f t="shared" ca="1" si="884"/>
        <v>-2.1276451195491319E-16</v>
      </c>
      <c r="S1073" s="36">
        <f t="shared" ca="1" si="885"/>
        <v>-7.8767287831071897E-16</v>
      </c>
      <c r="T1073" s="36">
        <f t="shared" ca="1" si="886"/>
        <v>1.9634901343712485E-16</v>
      </c>
      <c r="U1073" s="36">
        <f t="shared" ca="1" si="887"/>
        <v>9.5393528146137108E-16</v>
      </c>
      <c r="V1073" s="36">
        <f t="shared" ca="1" si="888"/>
        <v>-9.4976110309730188E-16</v>
      </c>
      <c r="W1073" s="36">
        <f t="shared" ca="1" si="889"/>
        <v>-9.3675067702747583E-17</v>
      </c>
      <c r="X1073" s="36">
        <f t="shared" ca="1" si="890"/>
        <v>1.0690775521793316E-15</v>
      </c>
      <c r="Y1073" s="36">
        <f t="shared" ca="1" si="891"/>
        <v>3.5995512126518747E-17</v>
      </c>
      <c r="Z1073" s="36">
        <f t="shared" ca="1" si="892"/>
        <v>2.8098454552677454E-16</v>
      </c>
      <c r="AA1073" s="36">
        <f t="shared" ca="1" si="893"/>
        <v>-1.537940781670688E-16</v>
      </c>
      <c r="AB1073" s="36">
        <f t="shared" ca="1" si="894"/>
        <v>9.8705765783080324E-16</v>
      </c>
      <c r="AC1073" s="36">
        <f t="shared" ca="1" si="895"/>
        <v>8.9181049697795167E-16</v>
      </c>
      <c r="AD1073" s="36">
        <f t="shared" ca="1" si="896"/>
        <v>-8.9793623925249477E-16</v>
      </c>
      <c r="AE1073" s="36">
        <f t="shared" ca="1" si="859"/>
        <v>-1.9423481920077812E-16</v>
      </c>
      <c r="AF1073" s="36">
        <f t="shared" ca="1" si="860"/>
        <v>-8.8011466604226429E-16</v>
      </c>
      <c r="AG1073" s="36">
        <f t="shared" ca="1" si="861"/>
        <v>1.1812382669229571E-16</v>
      </c>
      <c r="AH1073" s="36">
        <f t="shared" ca="1" si="862"/>
        <v>-8.6362124049332856E-16</v>
      </c>
      <c r="AI1073" s="36">
        <f t="shared" ca="1" si="863"/>
        <v>9.6637650139064224E-16</v>
      </c>
      <c r="AJ1073" s="36">
        <f t="shared" ca="1" si="864"/>
        <v>-6.1598946429763934E-16</v>
      </c>
      <c r="AK1073" s="36">
        <f t="shared" ca="1" si="865"/>
        <v>8.3583855982338751E-16</v>
      </c>
      <c r="AL1073" s="36">
        <f t="shared" ca="1" si="866"/>
        <v>-1.6688581939983127E-16</v>
      </c>
      <c r="AM1073" s="36">
        <f t="shared" ca="1" si="867"/>
        <v>1.0298700911168246E-15</v>
      </c>
      <c r="AN1073" s="36">
        <f t="shared" ca="1" si="868"/>
        <v>-8.1495411547588548E-16</v>
      </c>
      <c r="AO1073" s="36">
        <f t="shared" ca="1" si="869"/>
        <v>5.7125257215545622E-16</v>
      </c>
    </row>
    <row r="1074" spans="2:41">
      <c r="B1074" s="33">
        <v>134</v>
      </c>
      <c r="C1074" s="36">
        <f t="shared" ca="1" si="897"/>
        <v>-6.5052130349130266E-17</v>
      </c>
      <c r="D1074" s="36">
        <f t="shared" ca="1" si="870"/>
        <v>-3.4361077351496849E-16</v>
      </c>
      <c r="E1074" s="36">
        <f t="shared" ca="1" si="871"/>
        <v>9.5980352571994887E-16</v>
      </c>
      <c r="F1074" s="36">
        <f t="shared" ca="1" si="872"/>
        <v>-4.7488055154865094E-16</v>
      </c>
      <c r="G1074" s="36">
        <f t="shared" ca="1" si="873"/>
        <v>1.2305694657710475E-17</v>
      </c>
      <c r="H1074" s="36">
        <f t="shared" ca="1" si="874"/>
        <v>3.0823867763762891E-16</v>
      </c>
      <c r="I1074" s="36">
        <f t="shared" ca="1" si="875"/>
        <v>-3.2092384305570931E-16</v>
      </c>
      <c r="J1074" s="36">
        <f t="shared" ca="1" si="876"/>
        <v>-3.0590764296678508E-16</v>
      </c>
      <c r="K1074" s="36">
        <f t="shared" ca="1" si="877"/>
        <v>-3.6781558701570738E-16</v>
      </c>
      <c r="L1074" s="36">
        <f t="shared" ca="1" si="878"/>
        <v>-8.447019125834565E-16</v>
      </c>
      <c r="M1074" s="36">
        <f t="shared" ca="1" si="879"/>
        <v>6.9166677593712755E-16</v>
      </c>
      <c r="N1074" s="36">
        <f t="shared" ca="1" si="880"/>
        <v>-6.9009468278702357E-16</v>
      </c>
      <c r="O1074" s="36">
        <f t="shared" ca="1" si="881"/>
        <v>8.67253317771155E-16</v>
      </c>
      <c r="P1074" s="36">
        <f t="shared" ca="1" si="882"/>
        <v>6.5540021326748743E-17</v>
      </c>
      <c r="Q1074" s="36">
        <f t="shared" ca="1" si="883"/>
        <v>2.2670667426671898E-16</v>
      </c>
      <c r="R1074" s="36">
        <f t="shared" ca="1" si="884"/>
        <v>-2.1276451195491319E-16</v>
      </c>
      <c r="S1074" s="36">
        <f t="shared" ca="1" si="885"/>
        <v>-7.8767287831071897E-16</v>
      </c>
      <c r="T1074" s="36">
        <f t="shared" ca="1" si="886"/>
        <v>1.9634901343712485E-16</v>
      </c>
      <c r="U1074" s="36">
        <f t="shared" ca="1" si="887"/>
        <v>9.5393528146137108E-16</v>
      </c>
      <c r="V1074" s="36">
        <f t="shared" ca="1" si="888"/>
        <v>-9.4976110309730188E-16</v>
      </c>
      <c r="W1074" s="36">
        <f t="shared" ca="1" si="889"/>
        <v>-9.3675067702747583E-17</v>
      </c>
      <c r="X1074" s="36">
        <f t="shared" ca="1" si="890"/>
        <v>1.0690775521793316E-15</v>
      </c>
      <c r="Y1074" s="36">
        <f t="shared" ca="1" si="891"/>
        <v>3.5995512126518747E-17</v>
      </c>
      <c r="Z1074" s="36">
        <f t="shared" ca="1" si="892"/>
        <v>2.8098454552677454E-16</v>
      </c>
      <c r="AA1074" s="36">
        <f t="shared" ca="1" si="893"/>
        <v>-1.537940781670688E-16</v>
      </c>
      <c r="AB1074" s="36">
        <f t="shared" ca="1" si="894"/>
        <v>9.8705765783080324E-16</v>
      </c>
      <c r="AC1074" s="36">
        <f t="shared" ca="1" si="895"/>
        <v>8.9181049697795167E-16</v>
      </c>
      <c r="AD1074" s="36">
        <f t="shared" ca="1" si="896"/>
        <v>-8.9793623925249477E-16</v>
      </c>
      <c r="AE1074" s="36">
        <f t="shared" ca="1" si="859"/>
        <v>-1.9423481920077812E-16</v>
      </c>
      <c r="AF1074" s="36">
        <f t="shared" ca="1" si="860"/>
        <v>-8.8011466604226429E-16</v>
      </c>
      <c r="AG1074" s="36">
        <f t="shared" ca="1" si="861"/>
        <v>1.1812382669229571E-16</v>
      </c>
      <c r="AH1074" s="36">
        <f t="shared" ca="1" si="862"/>
        <v>-8.6362124049332856E-16</v>
      </c>
      <c r="AI1074" s="36">
        <f t="shared" ca="1" si="863"/>
        <v>9.6637650139064224E-16</v>
      </c>
      <c r="AJ1074" s="36">
        <f t="shared" ca="1" si="864"/>
        <v>-6.1598946429763934E-16</v>
      </c>
      <c r="AK1074" s="36">
        <f t="shared" ca="1" si="865"/>
        <v>8.3583855982338751E-16</v>
      </c>
      <c r="AL1074" s="36">
        <f t="shared" ca="1" si="866"/>
        <v>-1.6688581939983127E-16</v>
      </c>
      <c r="AM1074" s="36">
        <f t="shared" ca="1" si="867"/>
        <v>1.0298700911168246E-15</v>
      </c>
      <c r="AN1074" s="36">
        <f t="shared" ca="1" si="868"/>
        <v>-8.1495411547588548E-16</v>
      </c>
      <c r="AO1074" s="36">
        <f t="shared" ca="1" si="869"/>
        <v>5.7125257215545622E-16</v>
      </c>
    </row>
    <row r="1075" spans="2:41">
      <c r="B1075" s="33">
        <v>135</v>
      </c>
      <c r="C1075" s="36">
        <f t="shared" ca="1" si="897"/>
        <v>-6.5052130349130266E-17</v>
      </c>
      <c r="D1075" s="36">
        <f t="shared" ca="1" si="870"/>
        <v>-3.4361077351496849E-16</v>
      </c>
      <c r="E1075" s="36">
        <f t="shared" ca="1" si="871"/>
        <v>9.5980352571994887E-16</v>
      </c>
      <c r="F1075" s="36">
        <f t="shared" ca="1" si="872"/>
        <v>-4.7488055154865094E-16</v>
      </c>
      <c r="G1075" s="36">
        <f t="shared" ca="1" si="873"/>
        <v>1.2305694657710475E-17</v>
      </c>
      <c r="H1075" s="36">
        <f t="shared" ca="1" si="874"/>
        <v>3.0823867763762891E-16</v>
      </c>
      <c r="I1075" s="36">
        <f t="shared" ca="1" si="875"/>
        <v>-3.2092384305570931E-16</v>
      </c>
      <c r="J1075" s="36">
        <f t="shared" ca="1" si="876"/>
        <v>-3.0590764296678508E-16</v>
      </c>
      <c r="K1075" s="36">
        <f t="shared" ca="1" si="877"/>
        <v>-3.6781558701570738E-16</v>
      </c>
      <c r="L1075" s="36">
        <f t="shared" ca="1" si="878"/>
        <v>-8.447019125834565E-16</v>
      </c>
      <c r="M1075" s="36">
        <f t="shared" ca="1" si="879"/>
        <v>6.9166677593712755E-16</v>
      </c>
      <c r="N1075" s="36">
        <f t="shared" ca="1" si="880"/>
        <v>-6.9009468278702357E-16</v>
      </c>
      <c r="O1075" s="36">
        <f t="shared" ca="1" si="881"/>
        <v>8.67253317771155E-16</v>
      </c>
      <c r="P1075" s="36">
        <f t="shared" ca="1" si="882"/>
        <v>6.5540021326748743E-17</v>
      </c>
      <c r="Q1075" s="36">
        <f t="shared" ca="1" si="883"/>
        <v>2.2670667426671898E-16</v>
      </c>
      <c r="R1075" s="36">
        <f t="shared" ca="1" si="884"/>
        <v>-2.1276451195491319E-16</v>
      </c>
      <c r="S1075" s="36">
        <f t="shared" ca="1" si="885"/>
        <v>-7.8767287831071897E-16</v>
      </c>
      <c r="T1075" s="36">
        <f t="shared" ca="1" si="886"/>
        <v>1.9634901343712485E-16</v>
      </c>
      <c r="U1075" s="36">
        <f t="shared" ca="1" si="887"/>
        <v>9.5393528146137108E-16</v>
      </c>
      <c r="V1075" s="36">
        <f t="shared" ca="1" si="888"/>
        <v>-9.4976110309730188E-16</v>
      </c>
      <c r="W1075" s="36">
        <f t="shared" ca="1" si="889"/>
        <v>-9.3675067702747583E-17</v>
      </c>
      <c r="X1075" s="36">
        <f t="shared" ca="1" si="890"/>
        <v>1.0690775521793316E-15</v>
      </c>
      <c r="Y1075" s="36">
        <f t="shared" ca="1" si="891"/>
        <v>3.5995512126518747E-17</v>
      </c>
      <c r="Z1075" s="36">
        <f t="shared" ca="1" si="892"/>
        <v>2.8098454552677454E-16</v>
      </c>
      <c r="AA1075" s="36">
        <f t="shared" ca="1" si="893"/>
        <v>-1.537940781670688E-16</v>
      </c>
      <c r="AB1075" s="36">
        <f t="shared" ca="1" si="894"/>
        <v>9.8705765783080324E-16</v>
      </c>
      <c r="AC1075" s="36">
        <f t="shared" ca="1" si="895"/>
        <v>8.9181049697795167E-16</v>
      </c>
      <c r="AD1075" s="36">
        <f t="shared" ca="1" si="896"/>
        <v>-8.9793623925249477E-16</v>
      </c>
      <c r="AE1075" s="36">
        <f t="shared" ca="1" si="859"/>
        <v>-1.9423481920077812E-16</v>
      </c>
      <c r="AF1075" s="36">
        <f t="shared" ca="1" si="860"/>
        <v>-8.8011466604226429E-16</v>
      </c>
      <c r="AG1075" s="36">
        <f t="shared" ca="1" si="861"/>
        <v>1.1812382669229571E-16</v>
      </c>
      <c r="AH1075" s="36">
        <f t="shared" ca="1" si="862"/>
        <v>-8.6362124049332856E-16</v>
      </c>
      <c r="AI1075" s="36">
        <f t="shared" ca="1" si="863"/>
        <v>9.6637650139064224E-16</v>
      </c>
      <c r="AJ1075" s="36">
        <f t="shared" ca="1" si="864"/>
        <v>-6.1598946429763934E-16</v>
      </c>
      <c r="AK1075" s="36">
        <f t="shared" ca="1" si="865"/>
        <v>8.3583855982338751E-16</v>
      </c>
      <c r="AL1075" s="36">
        <f t="shared" ca="1" si="866"/>
        <v>-1.6688581939983127E-16</v>
      </c>
      <c r="AM1075" s="36">
        <f t="shared" ca="1" si="867"/>
        <v>1.0298700911168246E-15</v>
      </c>
      <c r="AN1075" s="36">
        <f t="shared" ca="1" si="868"/>
        <v>-8.1495411547588548E-16</v>
      </c>
      <c r="AO1075" s="36">
        <f t="shared" ca="1" si="869"/>
        <v>5.7125257215545622E-16</v>
      </c>
    </row>
    <row r="1076" spans="2:41">
      <c r="B1076" s="33">
        <v>136</v>
      </c>
      <c r="C1076" s="36">
        <f t="shared" ca="1" si="897"/>
        <v>-6.5052130349130266E-17</v>
      </c>
      <c r="D1076" s="36">
        <f t="shared" ca="1" si="870"/>
        <v>-3.4361077351496849E-16</v>
      </c>
      <c r="E1076" s="36">
        <f t="shared" ca="1" si="871"/>
        <v>9.5980352571994887E-16</v>
      </c>
      <c r="F1076" s="36">
        <f t="shared" ca="1" si="872"/>
        <v>-4.7488055154865094E-16</v>
      </c>
      <c r="G1076" s="36">
        <f t="shared" ca="1" si="873"/>
        <v>1.2305694657710475E-17</v>
      </c>
      <c r="H1076" s="36">
        <f t="shared" ca="1" si="874"/>
        <v>3.0823867763762891E-16</v>
      </c>
      <c r="I1076" s="36">
        <f t="shared" ca="1" si="875"/>
        <v>-3.2092384305570931E-16</v>
      </c>
      <c r="J1076" s="36">
        <f t="shared" ca="1" si="876"/>
        <v>-3.0590764296678508E-16</v>
      </c>
      <c r="K1076" s="36">
        <f t="shared" ca="1" si="877"/>
        <v>-3.6781558701570738E-16</v>
      </c>
      <c r="L1076" s="36">
        <f t="shared" ca="1" si="878"/>
        <v>-8.447019125834565E-16</v>
      </c>
      <c r="M1076" s="36">
        <f t="shared" ca="1" si="879"/>
        <v>6.9166677593712755E-16</v>
      </c>
      <c r="N1076" s="36">
        <f t="shared" ca="1" si="880"/>
        <v>-6.9009468278702357E-16</v>
      </c>
      <c r="O1076" s="36">
        <f t="shared" ca="1" si="881"/>
        <v>8.67253317771155E-16</v>
      </c>
      <c r="P1076" s="36">
        <f t="shared" ca="1" si="882"/>
        <v>6.5540021326748743E-17</v>
      </c>
      <c r="Q1076" s="36">
        <f t="shared" ca="1" si="883"/>
        <v>2.2670667426671898E-16</v>
      </c>
      <c r="R1076" s="36">
        <f t="shared" ca="1" si="884"/>
        <v>-2.1276451195491319E-16</v>
      </c>
      <c r="S1076" s="36">
        <f t="shared" ca="1" si="885"/>
        <v>-7.8767287831071897E-16</v>
      </c>
      <c r="T1076" s="36">
        <f t="shared" ca="1" si="886"/>
        <v>1.9634901343712485E-16</v>
      </c>
      <c r="U1076" s="36">
        <f t="shared" ca="1" si="887"/>
        <v>9.5393528146137108E-16</v>
      </c>
      <c r="V1076" s="36">
        <f t="shared" ca="1" si="888"/>
        <v>-9.4976110309730188E-16</v>
      </c>
      <c r="W1076" s="36">
        <f t="shared" ca="1" si="889"/>
        <v>-9.3675067702747583E-17</v>
      </c>
      <c r="X1076" s="36">
        <f t="shared" ca="1" si="890"/>
        <v>1.0690775521793316E-15</v>
      </c>
      <c r="Y1076" s="36">
        <f t="shared" ca="1" si="891"/>
        <v>3.5995512126518747E-17</v>
      </c>
      <c r="Z1076" s="36">
        <f t="shared" ca="1" si="892"/>
        <v>2.8098454552677454E-16</v>
      </c>
      <c r="AA1076" s="36">
        <f t="shared" ca="1" si="893"/>
        <v>-1.537940781670688E-16</v>
      </c>
      <c r="AB1076" s="36">
        <f t="shared" ca="1" si="894"/>
        <v>9.8705765783080324E-16</v>
      </c>
      <c r="AC1076" s="36">
        <f t="shared" ca="1" si="895"/>
        <v>8.9181049697795167E-16</v>
      </c>
      <c r="AD1076" s="36">
        <f t="shared" ca="1" si="896"/>
        <v>-8.9793623925249477E-16</v>
      </c>
      <c r="AE1076" s="36">
        <f t="shared" ref="AE1076:AE1139" ca="1" si="898">AE1075-AVERAGE(AE872:AE873)</f>
        <v>-1.9423481920077812E-16</v>
      </c>
      <c r="AF1076" s="36">
        <f t="shared" ref="AF1076:AF1139" ca="1" si="899">AF1075-AVERAGE(AF872:AF873)</f>
        <v>-8.8011466604226429E-16</v>
      </c>
      <c r="AG1076" s="36">
        <f t="shared" ref="AG1076:AG1139" ca="1" si="900">AG1075-AVERAGE(AG872:AG873)</f>
        <v>1.1812382669229571E-16</v>
      </c>
      <c r="AH1076" s="36">
        <f t="shared" ref="AH1076:AH1139" ca="1" si="901">AH1075-AVERAGE(AH872:AH873)</f>
        <v>-8.6362124049332856E-16</v>
      </c>
      <c r="AI1076" s="36">
        <f t="shared" ref="AI1076:AI1139" ca="1" si="902">AI1075-AVERAGE(AI872:AI873)</f>
        <v>9.6637650139064224E-16</v>
      </c>
      <c r="AJ1076" s="36">
        <f t="shared" ref="AJ1076:AJ1139" ca="1" si="903">AJ1075-AVERAGE(AJ872:AJ873)</f>
        <v>-6.1598946429763934E-16</v>
      </c>
      <c r="AK1076" s="36">
        <f t="shared" ref="AK1076:AK1139" ca="1" si="904">AK1075-AVERAGE(AK872:AK873)</f>
        <v>8.3583855982338751E-16</v>
      </c>
      <c r="AL1076" s="36">
        <f t="shared" ref="AL1076:AL1139" ca="1" si="905">AL1075-AVERAGE(AL872:AL873)</f>
        <v>-1.6688581939983127E-16</v>
      </c>
      <c r="AM1076" s="36">
        <f t="shared" ref="AM1076:AM1139" ca="1" si="906">AM1075-AVERAGE(AM872:AM873)</f>
        <v>1.0298700911168246E-15</v>
      </c>
      <c r="AN1076" s="36">
        <f t="shared" ref="AN1076:AN1139" ca="1" si="907">AN1075-AVERAGE(AN872:AN873)</f>
        <v>-8.1495411547588548E-16</v>
      </c>
      <c r="AO1076" s="36">
        <f t="shared" ref="AO1076:AO1139" ca="1" si="908">AO1075-AVERAGE(AO872:AO873)</f>
        <v>5.7125257215545622E-16</v>
      </c>
    </row>
    <row r="1077" spans="2:41">
      <c r="B1077" s="33">
        <v>137</v>
      </c>
      <c r="C1077" s="36">
        <f t="shared" ca="1" si="897"/>
        <v>-6.5052130349130266E-17</v>
      </c>
      <c r="D1077" s="36">
        <f t="shared" ref="D1077:D1140" ca="1" si="909">D1076-AVERAGE(D873:D874)</f>
        <v>-3.4361077351496849E-16</v>
      </c>
      <c r="E1077" s="36">
        <f t="shared" ref="E1077:E1140" ca="1" si="910">E1076-AVERAGE(E873:E874)</f>
        <v>9.5980352571994887E-16</v>
      </c>
      <c r="F1077" s="36">
        <f t="shared" ref="F1077:F1140" ca="1" si="911">F1076-AVERAGE(F873:F874)</f>
        <v>-4.7488055154865094E-16</v>
      </c>
      <c r="G1077" s="36">
        <f t="shared" ref="G1077:G1140" ca="1" si="912">G1076-AVERAGE(G873:G874)</f>
        <v>1.2305694657710475E-17</v>
      </c>
      <c r="H1077" s="36">
        <f t="shared" ref="H1077:H1140" ca="1" si="913">H1076-AVERAGE(H873:H874)</f>
        <v>3.0823867763762891E-16</v>
      </c>
      <c r="I1077" s="36">
        <f t="shared" ref="I1077:I1140" ca="1" si="914">I1076-AVERAGE(I873:I874)</f>
        <v>-3.2092384305570931E-16</v>
      </c>
      <c r="J1077" s="36">
        <f t="shared" ref="J1077:J1140" ca="1" si="915">J1076-AVERAGE(J873:J874)</f>
        <v>-3.0590764296678508E-16</v>
      </c>
      <c r="K1077" s="36">
        <f t="shared" ref="K1077:K1140" ca="1" si="916">K1076-AVERAGE(K873:K874)</f>
        <v>-3.6781558701570738E-16</v>
      </c>
      <c r="L1077" s="36">
        <f t="shared" ref="L1077:L1140" ca="1" si="917">L1076-AVERAGE(L873:L874)</f>
        <v>-8.447019125834565E-16</v>
      </c>
      <c r="M1077" s="36">
        <f t="shared" ref="M1077:M1140" ca="1" si="918">M1076-AVERAGE(M873:M874)</f>
        <v>6.9166677593712755E-16</v>
      </c>
      <c r="N1077" s="36">
        <f t="shared" ref="N1077:N1140" ca="1" si="919">N1076-AVERAGE(N873:N874)</f>
        <v>-6.9009468278702357E-16</v>
      </c>
      <c r="O1077" s="36">
        <f t="shared" ref="O1077:O1140" ca="1" si="920">O1076-AVERAGE(O873:O874)</f>
        <v>8.67253317771155E-16</v>
      </c>
      <c r="P1077" s="36">
        <f t="shared" ref="P1077:P1140" ca="1" si="921">P1076-AVERAGE(P873:P874)</f>
        <v>6.5540021326748743E-17</v>
      </c>
      <c r="Q1077" s="36">
        <f t="shared" ref="Q1077:Q1140" ca="1" si="922">Q1076-AVERAGE(Q873:Q874)</f>
        <v>2.2670667426671898E-16</v>
      </c>
      <c r="R1077" s="36">
        <f t="shared" ref="R1077:R1140" ca="1" si="923">R1076-AVERAGE(R873:R874)</f>
        <v>-2.1276451195491319E-16</v>
      </c>
      <c r="S1077" s="36">
        <f t="shared" ref="S1077:S1140" ca="1" si="924">S1076-AVERAGE(S873:S874)</f>
        <v>-7.8767287831071897E-16</v>
      </c>
      <c r="T1077" s="36">
        <f t="shared" ref="T1077:T1140" ca="1" si="925">T1076-AVERAGE(T873:T874)</f>
        <v>1.9634901343712485E-16</v>
      </c>
      <c r="U1077" s="36">
        <f t="shared" ref="U1077:U1140" ca="1" si="926">U1076-AVERAGE(U873:U874)</f>
        <v>9.5393528146137108E-16</v>
      </c>
      <c r="V1077" s="36">
        <f t="shared" ref="V1077:V1140" ca="1" si="927">V1076-AVERAGE(V873:V874)</f>
        <v>-9.4976110309730188E-16</v>
      </c>
      <c r="W1077" s="36">
        <f t="shared" ref="W1077:W1140" ca="1" si="928">W1076-AVERAGE(W873:W874)</f>
        <v>-9.3675067702747583E-17</v>
      </c>
      <c r="X1077" s="36">
        <f t="shared" ref="X1077:X1140" ca="1" si="929">X1076-AVERAGE(X873:X874)</f>
        <v>1.0690775521793316E-15</v>
      </c>
      <c r="Y1077" s="36">
        <f t="shared" ref="Y1077:Y1140" ca="1" si="930">Y1076-AVERAGE(Y873:Y874)</f>
        <v>3.5995512126518747E-17</v>
      </c>
      <c r="Z1077" s="36">
        <f t="shared" ref="Z1077:Z1140" ca="1" si="931">Z1076-AVERAGE(Z873:Z874)</f>
        <v>2.8098454552677454E-16</v>
      </c>
      <c r="AA1077" s="36">
        <f t="shared" ref="AA1077:AA1140" ca="1" si="932">AA1076-AVERAGE(AA873:AA874)</f>
        <v>-1.537940781670688E-16</v>
      </c>
      <c r="AB1077" s="36">
        <f t="shared" ref="AB1077:AB1140" ca="1" si="933">AB1076-AVERAGE(AB873:AB874)</f>
        <v>9.8705765783080324E-16</v>
      </c>
      <c r="AC1077" s="36">
        <f t="shared" ref="AC1077:AC1140" ca="1" si="934">AC1076-AVERAGE(AC873:AC874)</f>
        <v>8.9181049697795167E-16</v>
      </c>
      <c r="AD1077" s="36">
        <f t="shared" ref="AD1077:AD1140" ca="1" si="935">AD1076-AVERAGE(AD873:AD874)</f>
        <v>-8.9793623925249477E-16</v>
      </c>
      <c r="AE1077" s="36">
        <f t="shared" ca="1" si="898"/>
        <v>-1.9423481920077812E-16</v>
      </c>
      <c r="AF1077" s="36">
        <f t="shared" ca="1" si="899"/>
        <v>-8.8011466604226429E-16</v>
      </c>
      <c r="AG1077" s="36">
        <f t="shared" ca="1" si="900"/>
        <v>1.1812382669229571E-16</v>
      </c>
      <c r="AH1077" s="36">
        <f t="shared" ca="1" si="901"/>
        <v>-8.6362124049332856E-16</v>
      </c>
      <c r="AI1077" s="36">
        <f t="shared" ca="1" si="902"/>
        <v>9.6637650139064224E-16</v>
      </c>
      <c r="AJ1077" s="36">
        <f t="shared" ca="1" si="903"/>
        <v>-6.1598946429763934E-16</v>
      </c>
      <c r="AK1077" s="36">
        <f t="shared" ca="1" si="904"/>
        <v>8.3583855982338751E-16</v>
      </c>
      <c r="AL1077" s="36">
        <f t="shared" ca="1" si="905"/>
        <v>-1.6688581939983127E-16</v>
      </c>
      <c r="AM1077" s="36">
        <f t="shared" ca="1" si="906"/>
        <v>1.0298700911168246E-15</v>
      </c>
      <c r="AN1077" s="36">
        <f t="shared" ca="1" si="907"/>
        <v>-8.1495411547588548E-16</v>
      </c>
      <c r="AO1077" s="36">
        <f t="shared" ca="1" si="908"/>
        <v>5.7125257215545622E-16</v>
      </c>
    </row>
    <row r="1078" spans="2:41">
      <c r="B1078" s="33">
        <v>138</v>
      </c>
      <c r="C1078" s="36">
        <f t="shared" ca="1" si="897"/>
        <v>-6.5052130349130266E-17</v>
      </c>
      <c r="D1078" s="36">
        <f t="shared" ca="1" si="909"/>
        <v>-3.4361077351496849E-16</v>
      </c>
      <c r="E1078" s="36">
        <f t="shared" ca="1" si="910"/>
        <v>9.5980352571994887E-16</v>
      </c>
      <c r="F1078" s="36">
        <f t="shared" ca="1" si="911"/>
        <v>-4.7488055154865094E-16</v>
      </c>
      <c r="G1078" s="36">
        <f t="shared" ca="1" si="912"/>
        <v>1.2305694657710475E-17</v>
      </c>
      <c r="H1078" s="36">
        <f t="shared" ca="1" si="913"/>
        <v>3.0823867763762891E-16</v>
      </c>
      <c r="I1078" s="36">
        <f t="shared" ca="1" si="914"/>
        <v>-3.2092384305570931E-16</v>
      </c>
      <c r="J1078" s="36">
        <f t="shared" ca="1" si="915"/>
        <v>-3.0590764296678508E-16</v>
      </c>
      <c r="K1078" s="36">
        <f t="shared" ca="1" si="916"/>
        <v>-3.6781558701570738E-16</v>
      </c>
      <c r="L1078" s="36">
        <f t="shared" ca="1" si="917"/>
        <v>-8.447019125834565E-16</v>
      </c>
      <c r="M1078" s="36">
        <f t="shared" ca="1" si="918"/>
        <v>6.9166677593712755E-16</v>
      </c>
      <c r="N1078" s="36">
        <f t="shared" ca="1" si="919"/>
        <v>-6.9009468278702357E-16</v>
      </c>
      <c r="O1078" s="36">
        <f t="shared" ca="1" si="920"/>
        <v>8.67253317771155E-16</v>
      </c>
      <c r="P1078" s="36">
        <f t="shared" ca="1" si="921"/>
        <v>6.5540021326748743E-17</v>
      </c>
      <c r="Q1078" s="36">
        <f t="shared" ca="1" si="922"/>
        <v>2.2670667426671898E-16</v>
      </c>
      <c r="R1078" s="36">
        <f t="shared" ca="1" si="923"/>
        <v>-2.1276451195491319E-16</v>
      </c>
      <c r="S1078" s="36">
        <f t="shared" ca="1" si="924"/>
        <v>-7.8767287831071897E-16</v>
      </c>
      <c r="T1078" s="36">
        <f t="shared" ca="1" si="925"/>
        <v>1.9634901343712485E-16</v>
      </c>
      <c r="U1078" s="36">
        <f t="shared" ca="1" si="926"/>
        <v>9.5393528146137108E-16</v>
      </c>
      <c r="V1078" s="36">
        <f t="shared" ca="1" si="927"/>
        <v>-9.4976110309730188E-16</v>
      </c>
      <c r="W1078" s="36">
        <f t="shared" ca="1" si="928"/>
        <v>-9.3675067702747583E-17</v>
      </c>
      <c r="X1078" s="36">
        <f t="shared" ca="1" si="929"/>
        <v>1.0690775521793316E-15</v>
      </c>
      <c r="Y1078" s="36">
        <f t="shared" ca="1" si="930"/>
        <v>3.5995512126518747E-17</v>
      </c>
      <c r="Z1078" s="36">
        <f t="shared" ca="1" si="931"/>
        <v>2.8098454552677454E-16</v>
      </c>
      <c r="AA1078" s="36">
        <f t="shared" ca="1" si="932"/>
        <v>-1.537940781670688E-16</v>
      </c>
      <c r="AB1078" s="36">
        <f t="shared" ca="1" si="933"/>
        <v>9.8705765783080324E-16</v>
      </c>
      <c r="AC1078" s="36">
        <f t="shared" ca="1" si="934"/>
        <v>8.9181049697795167E-16</v>
      </c>
      <c r="AD1078" s="36">
        <f t="shared" ca="1" si="935"/>
        <v>-8.9793623925249477E-16</v>
      </c>
      <c r="AE1078" s="36">
        <f t="shared" ca="1" si="898"/>
        <v>-1.9423481920077812E-16</v>
      </c>
      <c r="AF1078" s="36">
        <f t="shared" ca="1" si="899"/>
        <v>-8.8011466604226429E-16</v>
      </c>
      <c r="AG1078" s="36">
        <f t="shared" ca="1" si="900"/>
        <v>1.1812382669229571E-16</v>
      </c>
      <c r="AH1078" s="36">
        <f t="shared" ca="1" si="901"/>
        <v>-8.6362124049332856E-16</v>
      </c>
      <c r="AI1078" s="36">
        <f t="shared" ca="1" si="902"/>
        <v>9.6637650139064224E-16</v>
      </c>
      <c r="AJ1078" s="36">
        <f t="shared" ca="1" si="903"/>
        <v>-6.1598946429763934E-16</v>
      </c>
      <c r="AK1078" s="36">
        <f t="shared" ca="1" si="904"/>
        <v>8.3583855982338751E-16</v>
      </c>
      <c r="AL1078" s="36">
        <f t="shared" ca="1" si="905"/>
        <v>-1.6688581939983127E-16</v>
      </c>
      <c r="AM1078" s="36">
        <f t="shared" ca="1" si="906"/>
        <v>1.0298700911168246E-15</v>
      </c>
      <c r="AN1078" s="36">
        <f t="shared" ca="1" si="907"/>
        <v>-8.1495411547588548E-16</v>
      </c>
      <c r="AO1078" s="36">
        <f t="shared" ca="1" si="908"/>
        <v>5.7125257215545622E-16</v>
      </c>
    </row>
    <row r="1079" spans="2:41">
      <c r="B1079" s="33">
        <v>139</v>
      </c>
      <c r="C1079" s="36">
        <f t="shared" ca="1" si="897"/>
        <v>-6.5052130349130266E-17</v>
      </c>
      <c r="D1079" s="36">
        <f t="shared" ca="1" si="909"/>
        <v>-3.4361077351496849E-16</v>
      </c>
      <c r="E1079" s="36">
        <f t="shared" ca="1" si="910"/>
        <v>9.5980352571994887E-16</v>
      </c>
      <c r="F1079" s="36">
        <f t="shared" ca="1" si="911"/>
        <v>-4.7488055154865094E-16</v>
      </c>
      <c r="G1079" s="36">
        <f t="shared" ca="1" si="912"/>
        <v>1.2305694657710475E-17</v>
      </c>
      <c r="H1079" s="36">
        <f t="shared" ca="1" si="913"/>
        <v>3.0823867763762891E-16</v>
      </c>
      <c r="I1079" s="36">
        <f t="shared" ca="1" si="914"/>
        <v>-3.2092384305570931E-16</v>
      </c>
      <c r="J1079" s="36">
        <f t="shared" ca="1" si="915"/>
        <v>-3.0590764296678508E-16</v>
      </c>
      <c r="K1079" s="36">
        <f t="shared" ca="1" si="916"/>
        <v>-3.6781558701570738E-16</v>
      </c>
      <c r="L1079" s="36">
        <f t="shared" ca="1" si="917"/>
        <v>-8.447019125834565E-16</v>
      </c>
      <c r="M1079" s="36">
        <f t="shared" ca="1" si="918"/>
        <v>6.9166677593712755E-16</v>
      </c>
      <c r="N1079" s="36">
        <f t="shared" ca="1" si="919"/>
        <v>-6.9009468278702357E-16</v>
      </c>
      <c r="O1079" s="36">
        <f t="shared" ca="1" si="920"/>
        <v>8.67253317771155E-16</v>
      </c>
      <c r="P1079" s="36">
        <f t="shared" ca="1" si="921"/>
        <v>6.5540021326748743E-17</v>
      </c>
      <c r="Q1079" s="36">
        <f t="shared" ca="1" si="922"/>
        <v>2.2670667426671898E-16</v>
      </c>
      <c r="R1079" s="36">
        <f t="shared" ca="1" si="923"/>
        <v>-2.1276451195491319E-16</v>
      </c>
      <c r="S1079" s="36">
        <f t="shared" ca="1" si="924"/>
        <v>-7.8767287831071897E-16</v>
      </c>
      <c r="T1079" s="36">
        <f t="shared" ca="1" si="925"/>
        <v>1.9634901343712485E-16</v>
      </c>
      <c r="U1079" s="36">
        <f t="shared" ca="1" si="926"/>
        <v>9.5393528146137108E-16</v>
      </c>
      <c r="V1079" s="36">
        <f t="shared" ca="1" si="927"/>
        <v>-9.4976110309730188E-16</v>
      </c>
      <c r="W1079" s="36">
        <f t="shared" ca="1" si="928"/>
        <v>-9.3675067702747583E-17</v>
      </c>
      <c r="X1079" s="36">
        <f t="shared" ca="1" si="929"/>
        <v>1.0690775521793316E-15</v>
      </c>
      <c r="Y1079" s="36">
        <f t="shared" ca="1" si="930"/>
        <v>3.5995512126518747E-17</v>
      </c>
      <c r="Z1079" s="36">
        <f t="shared" ca="1" si="931"/>
        <v>2.8098454552677454E-16</v>
      </c>
      <c r="AA1079" s="36">
        <f t="shared" ca="1" si="932"/>
        <v>-1.537940781670688E-16</v>
      </c>
      <c r="AB1079" s="36">
        <f t="shared" ca="1" si="933"/>
        <v>9.8705765783080324E-16</v>
      </c>
      <c r="AC1079" s="36">
        <f t="shared" ca="1" si="934"/>
        <v>8.9181049697795167E-16</v>
      </c>
      <c r="AD1079" s="36">
        <f t="shared" ca="1" si="935"/>
        <v>-8.9793623925249477E-16</v>
      </c>
      <c r="AE1079" s="36">
        <f t="shared" ca="1" si="898"/>
        <v>-1.9423481920077812E-16</v>
      </c>
      <c r="AF1079" s="36">
        <f t="shared" ca="1" si="899"/>
        <v>-8.8011466604226429E-16</v>
      </c>
      <c r="AG1079" s="36">
        <f t="shared" ca="1" si="900"/>
        <v>1.1812382669229571E-16</v>
      </c>
      <c r="AH1079" s="36">
        <f t="shared" ca="1" si="901"/>
        <v>-8.6362124049332856E-16</v>
      </c>
      <c r="AI1079" s="36">
        <f t="shared" ca="1" si="902"/>
        <v>9.6637650139064224E-16</v>
      </c>
      <c r="AJ1079" s="36">
        <f t="shared" ca="1" si="903"/>
        <v>-6.1598946429763934E-16</v>
      </c>
      <c r="AK1079" s="36">
        <f t="shared" ca="1" si="904"/>
        <v>8.3583855982338751E-16</v>
      </c>
      <c r="AL1079" s="36">
        <f t="shared" ca="1" si="905"/>
        <v>-1.6688581939983127E-16</v>
      </c>
      <c r="AM1079" s="36">
        <f t="shared" ca="1" si="906"/>
        <v>1.0298700911168246E-15</v>
      </c>
      <c r="AN1079" s="36">
        <f t="shared" ca="1" si="907"/>
        <v>-8.1495411547588548E-16</v>
      </c>
      <c r="AO1079" s="36">
        <f t="shared" ca="1" si="908"/>
        <v>5.7125257215545622E-16</v>
      </c>
    </row>
    <row r="1080" spans="2:41">
      <c r="B1080" s="33">
        <v>140</v>
      </c>
      <c r="C1080" s="36">
        <f t="shared" ca="1" si="897"/>
        <v>-6.5052130349130266E-17</v>
      </c>
      <c r="D1080" s="36">
        <f t="shared" ca="1" si="909"/>
        <v>-3.4361077351496849E-16</v>
      </c>
      <c r="E1080" s="36">
        <f t="shared" ca="1" si="910"/>
        <v>9.5980352571994887E-16</v>
      </c>
      <c r="F1080" s="36">
        <f t="shared" ca="1" si="911"/>
        <v>-4.7488055154865094E-16</v>
      </c>
      <c r="G1080" s="36">
        <f t="shared" ca="1" si="912"/>
        <v>1.2305694657710475E-17</v>
      </c>
      <c r="H1080" s="36">
        <f t="shared" ca="1" si="913"/>
        <v>3.0823867763762891E-16</v>
      </c>
      <c r="I1080" s="36">
        <f t="shared" ca="1" si="914"/>
        <v>-3.2092384305570931E-16</v>
      </c>
      <c r="J1080" s="36">
        <f t="shared" ca="1" si="915"/>
        <v>-3.0590764296678508E-16</v>
      </c>
      <c r="K1080" s="36">
        <f t="shared" ca="1" si="916"/>
        <v>-3.6781558701570738E-16</v>
      </c>
      <c r="L1080" s="36">
        <f t="shared" ca="1" si="917"/>
        <v>-8.447019125834565E-16</v>
      </c>
      <c r="M1080" s="36">
        <f t="shared" ca="1" si="918"/>
        <v>6.9166677593712755E-16</v>
      </c>
      <c r="N1080" s="36">
        <f t="shared" ca="1" si="919"/>
        <v>-6.9009468278702357E-16</v>
      </c>
      <c r="O1080" s="36">
        <f t="shared" ca="1" si="920"/>
        <v>8.67253317771155E-16</v>
      </c>
      <c r="P1080" s="36">
        <f t="shared" ca="1" si="921"/>
        <v>6.5540021326748743E-17</v>
      </c>
      <c r="Q1080" s="36">
        <f t="shared" ca="1" si="922"/>
        <v>2.2670667426671898E-16</v>
      </c>
      <c r="R1080" s="36">
        <f t="shared" ca="1" si="923"/>
        <v>-2.1276451195491319E-16</v>
      </c>
      <c r="S1080" s="36">
        <f t="shared" ca="1" si="924"/>
        <v>-7.8767287831071897E-16</v>
      </c>
      <c r="T1080" s="36">
        <f t="shared" ca="1" si="925"/>
        <v>1.9634901343712485E-16</v>
      </c>
      <c r="U1080" s="36">
        <f t="shared" ca="1" si="926"/>
        <v>9.5393528146137108E-16</v>
      </c>
      <c r="V1080" s="36">
        <f t="shared" ca="1" si="927"/>
        <v>-9.4976110309730188E-16</v>
      </c>
      <c r="W1080" s="36">
        <f t="shared" ca="1" si="928"/>
        <v>-9.3675067702747583E-17</v>
      </c>
      <c r="X1080" s="36">
        <f t="shared" ca="1" si="929"/>
        <v>1.0690775521793316E-15</v>
      </c>
      <c r="Y1080" s="36">
        <f t="shared" ca="1" si="930"/>
        <v>3.5995512126518747E-17</v>
      </c>
      <c r="Z1080" s="36">
        <f t="shared" ca="1" si="931"/>
        <v>2.8098454552677454E-16</v>
      </c>
      <c r="AA1080" s="36">
        <f t="shared" ca="1" si="932"/>
        <v>-1.537940781670688E-16</v>
      </c>
      <c r="AB1080" s="36">
        <f t="shared" ca="1" si="933"/>
        <v>9.8705765783080324E-16</v>
      </c>
      <c r="AC1080" s="36">
        <f t="shared" ca="1" si="934"/>
        <v>8.9181049697795167E-16</v>
      </c>
      <c r="AD1080" s="36">
        <f t="shared" ca="1" si="935"/>
        <v>-8.9793623925249477E-16</v>
      </c>
      <c r="AE1080" s="36">
        <f t="shared" ca="1" si="898"/>
        <v>-1.9423481920077812E-16</v>
      </c>
      <c r="AF1080" s="36">
        <f t="shared" ca="1" si="899"/>
        <v>-8.8011466604226429E-16</v>
      </c>
      <c r="AG1080" s="36">
        <f t="shared" ca="1" si="900"/>
        <v>1.1812382669229571E-16</v>
      </c>
      <c r="AH1080" s="36">
        <f t="shared" ca="1" si="901"/>
        <v>-8.6362124049332856E-16</v>
      </c>
      <c r="AI1080" s="36">
        <f t="shared" ca="1" si="902"/>
        <v>9.6637650139064224E-16</v>
      </c>
      <c r="AJ1080" s="36">
        <f t="shared" ca="1" si="903"/>
        <v>-6.1598946429763934E-16</v>
      </c>
      <c r="AK1080" s="36">
        <f t="shared" ca="1" si="904"/>
        <v>8.3583855982338751E-16</v>
      </c>
      <c r="AL1080" s="36">
        <f t="shared" ca="1" si="905"/>
        <v>-1.6688581939983127E-16</v>
      </c>
      <c r="AM1080" s="36">
        <f t="shared" ca="1" si="906"/>
        <v>1.0298700911168246E-15</v>
      </c>
      <c r="AN1080" s="36">
        <f t="shared" ca="1" si="907"/>
        <v>-8.1495411547588548E-16</v>
      </c>
      <c r="AO1080" s="36">
        <f t="shared" ca="1" si="908"/>
        <v>5.7125257215545622E-16</v>
      </c>
    </row>
    <row r="1081" spans="2:41">
      <c r="B1081" s="33">
        <v>141</v>
      </c>
      <c r="C1081" s="36">
        <f t="shared" ca="1" si="897"/>
        <v>-6.5052130349130266E-17</v>
      </c>
      <c r="D1081" s="36">
        <f t="shared" ca="1" si="909"/>
        <v>-3.4361077351496849E-16</v>
      </c>
      <c r="E1081" s="36">
        <f t="shared" ca="1" si="910"/>
        <v>9.5980352571994887E-16</v>
      </c>
      <c r="F1081" s="36">
        <f t="shared" ca="1" si="911"/>
        <v>-4.7488055154865094E-16</v>
      </c>
      <c r="G1081" s="36">
        <f t="shared" ca="1" si="912"/>
        <v>1.2305694657710475E-17</v>
      </c>
      <c r="H1081" s="36">
        <f t="shared" ca="1" si="913"/>
        <v>3.0823867763762891E-16</v>
      </c>
      <c r="I1081" s="36">
        <f t="shared" ca="1" si="914"/>
        <v>-3.2092384305570931E-16</v>
      </c>
      <c r="J1081" s="36">
        <f t="shared" ca="1" si="915"/>
        <v>-3.0590764296678508E-16</v>
      </c>
      <c r="K1081" s="36">
        <f t="shared" ca="1" si="916"/>
        <v>-3.6781558701570738E-16</v>
      </c>
      <c r="L1081" s="36">
        <f t="shared" ca="1" si="917"/>
        <v>-8.447019125834565E-16</v>
      </c>
      <c r="M1081" s="36">
        <f t="shared" ca="1" si="918"/>
        <v>6.9166677593712755E-16</v>
      </c>
      <c r="N1081" s="36">
        <f t="shared" ca="1" si="919"/>
        <v>-6.9009468278702357E-16</v>
      </c>
      <c r="O1081" s="36">
        <f t="shared" ca="1" si="920"/>
        <v>8.67253317771155E-16</v>
      </c>
      <c r="P1081" s="36">
        <f t="shared" ca="1" si="921"/>
        <v>6.5540021326748743E-17</v>
      </c>
      <c r="Q1081" s="36">
        <f t="shared" ca="1" si="922"/>
        <v>2.2670667426671898E-16</v>
      </c>
      <c r="R1081" s="36">
        <f t="shared" ca="1" si="923"/>
        <v>-2.1276451195491319E-16</v>
      </c>
      <c r="S1081" s="36">
        <f t="shared" ca="1" si="924"/>
        <v>-7.8767287831071897E-16</v>
      </c>
      <c r="T1081" s="36">
        <f t="shared" ca="1" si="925"/>
        <v>1.9634901343712485E-16</v>
      </c>
      <c r="U1081" s="36">
        <f t="shared" ca="1" si="926"/>
        <v>9.5393528146137108E-16</v>
      </c>
      <c r="V1081" s="36">
        <f t="shared" ca="1" si="927"/>
        <v>-9.4976110309730188E-16</v>
      </c>
      <c r="W1081" s="36">
        <f t="shared" ca="1" si="928"/>
        <v>-9.3675067702747583E-17</v>
      </c>
      <c r="X1081" s="36">
        <f t="shared" ca="1" si="929"/>
        <v>1.0690775521793316E-15</v>
      </c>
      <c r="Y1081" s="36">
        <f t="shared" ca="1" si="930"/>
        <v>3.5995512126518747E-17</v>
      </c>
      <c r="Z1081" s="36">
        <f t="shared" ca="1" si="931"/>
        <v>2.8098454552677454E-16</v>
      </c>
      <c r="AA1081" s="36">
        <f t="shared" ca="1" si="932"/>
        <v>-1.537940781670688E-16</v>
      </c>
      <c r="AB1081" s="36">
        <f t="shared" ca="1" si="933"/>
        <v>9.8705765783080324E-16</v>
      </c>
      <c r="AC1081" s="36">
        <f t="shared" ca="1" si="934"/>
        <v>8.9181049697795167E-16</v>
      </c>
      <c r="AD1081" s="36">
        <f t="shared" ca="1" si="935"/>
        <v>-8.9793623925249477E-16</v>
      </c>
      <c r="AE1081" s="36">
        <f t="shared" ca="1" si="898"/>
        <v>-1.9423481920077812E-16</v>
      </c>
      <c r="AF1081" s="36">
        <f t="shared" ca="1" si="899"/>
        <v>-8.8011466604226429E-16</v>
      </c>
      <c r="AG1081" s="36">
        <f t="shared" ca="1" si="900"/>
        <v>1.1812382669229571E-16</v>
      </c>
      <c r="AH1081" s="36">
        <f t="shared" ca="1" si="901"/>
        <v>-8.6362124049332856E-16</v>
      </c>
      <c r="AI1081" s="36">
        <f t="shared" ca="1" si="902"/>
        <v>9.6637650139064224E-16</v>
      </c>
      <c r="AJ1081" s="36">
        <f t="shared" ca="1" si="903"/>
        <v>-6.1598946429763934E-16</v>
      </c>
      <c r="AK1081" s="36">
        <f t="shared" ca="1" si="904"/>
        <v>8.3583855982338751E-16</v>
      </c>
      <c r="AL1081" s="36">
        <f t="shared" ca="1" si="905"/>
        <v>-1.6688581939983127E-16</v>
      </c>
      <c r="AM1081" s="36">
        <f t="shared" ca="1" si="906"/>
        <v>1.0298700911168246E-15</v>
      </c>
      <c r="AN1081" s="36">
        <f t="shared" ca="1" si="907"/>
        <v>-8.1495411547588548E-16</v>
      </c>
      <c r="AO1081" s="36">
        <f t="shared" ca="1" si="908"/>
        <v>5.7125257215545622E-16</v>
      </c>
    </row>
    <row r="1082" spans="2:41">
      <c r="B1082" s="33">
        <v>142</v>
      </c>
      <c r="C1082" s="36">
        <f t="shared" ca="1" si="897"/>
        <v>-6.5052130349130266E-17</v>
      </c>
      <c r="D1082" s="36">
        <f t="shared" ca="1" si="909"/>
        <v>-3.4361077351496849E-16</v>
      </c>
      <c r="E1082" s="36">
        <f t="shared" ca="1" si="910"/>
        <v>9.5980352571994887E-16</v>
      </c>
      <c r="F1082" s="36">
        <f t="shared" ca="1" si="911"/>
        <v>-4.7488055154865094E-16</v>
      </c>
      <c r="G1082" s="36">
        <f t="shared" ca="1" si="912"/>
        <v>1.2305694657710475E-17</v>
      </c>
      <c r="H1082" s="36">
        <f t="shared" ca="1" si="913"/>
        <v>3.0823867763762891E-16</v>
      </c>
      <c r="I1082" s="36">
        <f t="shared" ca="1" si="914"/>
        <v>-3.2092384305570931E-16</v>
      </c>
      <c r="J1082" s="36">
        <f t="shared" ca="1" si="915"/>
        <v>-3.0590764296678508E-16</v>
      </c>
      <c r="K1082" s="36">
        <f t="shared" ca="1" si="916"/>
        <v>-3.6781558701570738E-16</v>
      </c>
      <c r="L1082" s="36">
        <f t="shared" ca="1" si="917"/>
        <v>-8.447019125834565E-16</v>
      </c>
      <c r="M1082" s="36">
        <f t="shared" ca="1" si="918"/>
        <v>6.9166677593712755E-16</v>
      </c>
      <c r="N1082" s="36">
        <f t="shared" ca="1" si="919"/>
        <v>-6.9009468278702357E-16</v>
      </c>
      <c r="O1082" s="36">
        <f t="shared" ca="1" si="920"/>
        <v>8.67253317771155E-16</v>
      </c>
      <c r="P1082" s="36">
        <f t="shared" ca="1" si="921"/>
        <v>6.5540021326748743E-17</v>
      </c>
      <c r="Q1082" s="36">
        <f t="shared" ca="1" si="922"/>
        <v>2.2670667426671898E-16</v>
      </c>
      <c r="R1082" s="36">
        <f t="shared" ca="1" si="923"/>
        <v>-2.1276451195491319E-16</v>
      </c>
      <c r="S1082" s="36">
        <f t="shared" ca="1" si="924"/>
        <v>-7.8767287831071897E-16</v>
      </c>
      <c r="T1082" s="36">
        <f t="shared" ca="1" si="925"/>
        <v>1.9634901343712485E-16</v>
      </c>
      <c r="U1082" s="36">
        <f t="shared" ca="1" si="926"/>
        <v>9.5393528146137108E-16</v>
      </c>
      <c r="V1082" s="36">
        <f t="shared" ca="1" si="927"/>
        <v>-9.4976110309730188E-16</v>
      </c>
      <c r="W1082" s="36">
        <f t="shared" ca="1" si="928"/>
        <v>-9.3675067702747583E-17</v>
      </c>
      <c r="X1082" s="36">
        <f t="shared" ca="1" si="929"/>
        <v>1.0690775521793316E-15</v>
      </c>
      <c r="Y1082" s="36">
        <f t="shared" ca="1" si="930"/>
        <v>3.5995512126518747E-17</v>
      </c>
      <c r="Z1082" s="36">
        <f t="shared" ca="1" si="931"/>
        <v>2.8098454552677454E-16</v>
      </c>
      <c r="AA1082" s="36">
        <f t="shared" ca="1" si="932"/>
        <v>-1.537940781670688E-16</v>
      </c>
      <c r="AB1082" s="36">
        <f t="shared" ca="1" si="933"/>
        <v>9.8705765783080324E-16</v>
      </c>
      <c r="AC1082" s="36">
        <f t="shared" ca="1" si="934"/>
        <v>8.9181049697795167E-16</v>
      </c>
      <c r="AD1082" s="36">
        <f t="shared" ca="1" si="935"/>
        <v>-8.9793623925249477E-16</v>
      </c>
      <c r="AE1082" s="36">
        <f t="shared" ca="1" si="898"/>
        <v>-1.9423481920077812E-16</v>
      </c>
      <c r="AF1082" s="36">
        <f t="shared" ca="1" si="899"/>
        <v>-8.8011466604226429E-16</v>
      </c>
      <c r="AG1082" s="36">
        <f t="shared" ca="1" si="900"/>
        <v>1.1812382669229571E-16</v>
      </c>
      <c r="AH1082" s="36">
        <f t="shared" ca="1" si="901"/>
        <v>-8.6362124049332856E-16</v>
      </c>
      <c r="AI1082" s="36">
        <f t="shared" ca="1" si="902"/>
        <v>9.6637650139064224E-16</v>
      </c>
      <c r="AJ1082" s="36">
        <f t="shared" ca="1" si="903"/>
        <v>-6.1598946429763934E-16</v>
      </c>
      <c r="AK1082" s="36">
        <f t="shared" ca="1" si="904"/>
        <v>8.3583855982338751E-16</v>
      </c>
      <c r="AL1082" s="36">
        <f t="shared" ca="1" si="905"/>
        <v>-1.6688581939983127E-16</v>
      </c>
      <c r="AM1082" s="36">
        <f t="shared" ca="1" si="906"/>
        <v>1.0298700911168246E-15</v>
      </c>
      <c r="AN1082" s="36">
        <f t="shared" ca="1" si="907"/>
        <v>-8.1495411547588548E-16</v>
      </c>
      <c r="AO1082" s="36">
        <f t="shared" ca="1" si="908"/>
        <v>5.7125257215545622E-16</v>
      </c>
    </row>
    <row r="1083" spans="2:41">
      <c r="B1083" s="33">
        <v>143</v>
      </c>
      <c r="C1083" s="36">
        <f t="shared" ca="1" si="897"/>
        <v>-6.5052130349130266E-17</v>
      </c>
      <c r="D1083" s="36">
        <f t="shared" ca="1" si="909"/>
        <v>-3.4361077351496849E-16</v>
      </c>
      <c r="E1083" s="36">
        <f t="shared" ca="1" si="910"/>
        <v>9.5980352571994887E-16</v>
      </c>
      <c r="F1083" s="36">
        <f t="shared" ca="1" si="911"/>
        <v>-4.7488055154865094E-16</v>
      </c>
      <c r="G1083" s="36">
        <f t="shared" ca="1" si="912"/>
        <v>1.2305694657710475E-17</v>
      </c>
      <c r="H1083" s="36">
        <f t="shared" ca="1" si="913"/>
        <v>3.0823867763762891E-16</v>
      </c>
      <c r="I1083" s="36">
        <f t="shared" ca="1" si="914"/>
        <v>-3.2092384305570931E-16</v>
      </c>
      <c r="J1083" s="36">
        <f t="shared" ca="1" si="915"/>
        <v>-3.0590764296678508E-16</v>
      </c>
      <c r="K1083" s="36">
        <f t="shared" ca="1" si="916"/>
        <v>-3.6781558701570738E-16</v>
      </c>
      <c r="L1083" s="36">
        <f t="shared" ca="1" si="917"/>
        <v>-8.447019125834565E-16</v>
      </c>
      <c r="M1083" s="36">
        <f t="shared" ca="1" si="918"/>
        <v>6.9166677593712755E-16</v>
      </c>
      <c r="N1083" s="36">
        <f t="shared" ca="1" si="919"/>
        <v>-6.9009468278702357E-16</v>
      </c>
      <c r="O1083" s="36">
        <f t="shared" ca="1" si="920"/>
        <v>8.67253317771155E-16</v>
      </c>
      <c r="P1083" s="36">
        <f t="shared" ca="1" si="921"/>
        <v>6.5540021326748743E-17</v>
      </c>
      <c r="Q1083" s="36">
        <f t="shared" ca="1" si="922"/>
        <v>2.2670667426671898E-16</v>
      </c>
      <c r="R1083" s="36">
        <f t="shared" ca="1" si="923"/>
        <v>-2.1276451195491319E-16</v>
      </c>
      <c r="S1083" s="36">
        <f t="shared" ca="1" si="924"/>
        <v>-7.8767287831071897E-16</v>
      </c>
      <c r="T1083" s="36">
        <f t="shared" ca="1" si="925"/>
        <v>1.9634901343712485E-16</v>
      </c>
      <c r="U1083" s="36">
        <f t="shared" ca="1" si="926"/>
        <v>9.5393528146137108E-16</v>
      </c>
      <c r="V1083" s="36">
        <f t="shared" ca="1" si="927"/>
        <v>-9.4976110309730188E-16</v>
      </c>
      <c r="W1083" s="36">
        <f t="shared" ca="1" si="928"/>
        <v>-9.3675067702747583E-17</v>
      </c>
      <c r="X1083" s="36">
        <f t="shared" ca="1" si="929"/>
        <v>1.0690775521793316E-15</v>
      </c>
      <c r="Y1083" s="36">
        <f t="shared" ca="1" si="930"/>
        <v>3.5995512126518747E-17</v>
      </c>
      <c r="Z1083" s="36">
        <f t="shared" ca="1" si="931"/>
        <v>2.8098454552677454E-16</v>
      </c>
      <c r="AA1083" s="36">
        <f t="shared" ca="1" si="932"/>
        <v>-1.537940781670688E-16</v>
      </c>
      <c r="AB1083" s="36">
        <f t="shared" ca="1" si="933"/>
        <v>9.8705765783080324E-16</v>
      </c>
      <c r="AC1083" s="36">
        <f t="shared" ca="1" si="934"/>
        <v>8.9181049697795167E-16</v>
      </c>
      <c r="AD1083" s="36">
        <f t="shared" ca="1" si="935"/>
        <v>-8.9793623925249477E-16</v>
      </c>
      <c r="AE1083" s="36">
        <f t="shared" ca="1" si="898"/>
        <v>-1.9423481920077812E-16</v>
      </c>
      <c r="AF1083" s="36">
        <f t="shared" ca="1" si="899"/>
        <v>-8.8011466604226429E-16</v>
      </c>
      <c r="AG1083" s="36">
        <f t="shared" ca="1" si="900"/>
        <v>1.1812382669229571E-16</v>
      </c>
      <c r="AH1083" s="36">
        <f t="shared" ca="1" si="901"/>
        <v>-8.6362124049332856E-16</v>
      </c>
      <c r="AI1083" s="36">
        <f t="shared" ca="1" si="902"/>
        <v>9.6637650139064224E-16</v>
      </c>
      <c r="AJ1083" s="36">
        <f t="shared" ca="1" si="903"/>
        <v>-6.1598946429763934E-16</v>
      </c>
      <c r="AK1083" s="36">
        <f t="shared" ca="1" si="904"/>
        <v>8.3583855982338751E-16</v>
      </c>
      <c r="AL1083" s="36">
        <f t="shared" ca="1" si="905"/>
        <v>-1.6688581939983127E-16</v>
      </c>
      <c r="AM1083" s="36">
        <f t="shared" ca="1" si="906"/>
        <v>1.0298700911168246E-15</v>
      </c>
      <c r="AN1083" s="36">
        <f t="shared" ca="1" si="907"/>
        <v>-8.1495411547588548E-16</v>
      </c>
      <c r="AO1083" s="36">
        <f t="shared" ca="1" si="908"/>
        <v>5.7125257215545622E-16</v>
      </c>
    </row>
    <row r="1084" spans="2:41">
      <c r="B1084" s="33">
        <v>144</v>
      </c>
      <c r="C1084" s="36">
        <f t="shared" ca="1" si="897"/>
        <v>-6.5052130349130266E-17</v>
      </c>
      <c r="D1084" s="36">
        <f t="shared" ca="1" si="909"/>
        <v>-3.4361077351496849E-16</v>
      </c>
      <c r="E1084" s="36">
        <f t="shared" ca="1" si="910"/>
        <v>9.5980352571994887E-16</v>
      </c>
      <c r="F1084" s="36">
        <f t="shared" ca="1" si="911"/>
        <v>-4.7488055154865094E-16</v>
      </c>
      <c r="G1084" s="36">
        <f t="shared" ca="1" si="912"/>
        <v>1.2305694657710475E-17</v>
      </c>
      <c r="H1084" s="36">
        <f t="shared" ca="1" si="913"/>
        <v>3.0823867763762891E-16</v>
      </c>
      <c r="I1084" s="36">
        <f t="shared" ca="1" si="914"/>
        <v>-3.2092384305570931E-16</v>
      </c>
      <c r="J1084" s="36">
        <f t="shared" ca="1" si="915"/>
        <v>-3.0590764296678508E-16</v>
      </c>
      <c r="K1084" s="36">
        <f t="shared" ca="1" si="916"/>
        <v>-3.6781558701570738E-16</v>
      </c>
      <c r="L1084" s="36">
        <f t="shared" ca="1" si="917"/>
        <v>-8.447019125834565E-16</v>
      </c>
      <c r="M1084" s="36">
        <f t="shared" ca="1" si="918"/>
        <v>6.9166677593712755E-16</v>
      </c>
      <c r="N1084" s="36">
        <f t="shared" ca="1" si="919"/>
        <v>-6.9009468278702357E-16</v>
      </c>
      <c r="O1084" s="36">
        <f t="shared" ca="1" si="920"/>
        <v>8.67253317771155E-16</v>
      </c>
      <c r="P1084" s="36">
        <f t="shared" ca="1" si="921"/>
        <v>6.5540021326748743E-17</v>
      </c>
      <c r="Q1084" s="36">
        <f t="shared" ca="1" si="922"/>
        <v>2.2670667426671898E-16</v>
      </c>
      <c r="R1084" s="36">
        <f t="shared" ca="1" si="923"/>
        <v>-2.1276451195491319E-16</v>
      </c>
      <c r="S1084" s="36">
        <f t="shared" ca="1" si="924"/>
        <v>-7.8767287831071897E-16</v>
      </c>
      <c r="T1084" s="36">
        <f t="shared" ca="1" si="925"/>
        <v>1.9634901343712485E-16</v>
      </c>
      <c r="U1084" s="36">
        <f t="shared" ca="1" si="926"/>
        <v>9.5393528146137108E-16</v>
      </c>
      <c r="V1084" s="36">
        <f t="shared" ca="1" si="927"/>
        <v>-9.4976110309730188E-16</v>
      </c>
      <c r="W1084" s="36">
        <f t="shared" ca="1" si="928"/>
        <v>-9.3675067702747583E-17</v>
      </c>
      <c r="X1084" s="36">
        <f t="shared" ca="1" si="929"/>
        <v>1.0690775521793316E-15</v>
      </c>
      <c r="Y1084" s="36">
        <f t="shared" ca="1" si="930"/>
        <v>3.5995512126518747E-17</v>
      </c>
      <c r="Z1084" s="36">
        <f t="shared" ca="1" si="931"/>
        <v>2.8098454552677454E-16</v>
      </c>
      <c r="AA1084" s="36">
        <f t="shared" ca="1" si="932"/>
        <v>-1.537940781670688E-16</v>
      </c>
      <c r="AB1084" s="36">
        <f t="shared" ca="1" si="933"/>
        <v>9.8705765783080324E-16</v>
      </c>
      <c r="AC1084" s="36">
        <f t="shared" ca="1" si="934"/>
        <v>8.9181049697795167E-16</v>
      </c>
      <c r="AD1084" s="36">
        <f t="shared" ca="1" si="935"/>
        <v>-8.9793623925249477E-16</v>
      </c>
      <c r="AE1084" s="36">
        <f t="shared" ca="1" si="898"/>
        <v>-1.9423481920077812E-16</v>
      </c>
      <c r="AF1084" s="36">
        <f t="shared" ca="1" si="899"/>
        <v>-8.8011466604226429E-16</v>
      </c>
      <c r="AG1084" s="36">
        <f t="shared" ca="1" si="900"/>
        <v>1.1812382669229571E-16</v>
      </c>
      <c r="AH1084" s="36">
        <f t="shared" ca="1" si="901"/>
        <v>-8.6362124049332856E-16</v>
      </c>
      <c r="AI1084" s="36">
        <f t="shared" ca="1" si="902"/>
        <v>9.6637650139064224E-16</v>
      </c>
      <c r="AJ1084" s="36">
        <f t="shared" ca="1" si="903"/>
        <v>-6.1598946429763934E-16</v>
      </c>
      <c r="AK1084" s="36">
        <f t="shared" ca="1" si="904"/>
        <v>8.3583855982338751E-16</v>
      </c>
      <c r="AL1084" s="36">
        <f t="shared" ca="1" si="905"/>
        <v>-1.6688581939983127E-16</v>
      </c>
      <c r="AM1084" s="36">
        <f t="shared" ca="1" si="906"/>
        <v>1.0298700911168246E-15</v>
      </c>
      <c r="AN1084" s="36">
        <f t="shared" ca="1" si="907"/>
        <v>-8.1495411547588548E-16</v>
      </c>
      <c r="AO1084" s="36">
        <f t="shared" ca="1" si="908"/>
        <v>5.7125257215545622E-16</v>
      </c>
    </row>
    <row r="1085" spans="2:41">
      <c r="B1085" s="33">
        <v>145</v>
      </c>
      <c r="C1085" s="36">
        <f t="shared" ca="1" si="897"/>
        <v>-6.5052130349130266E-17</v>
      </c>
      <c r="D1085" s="36">
        <f t="shared" ca="1" si="909"/>
        <v>-3.4361077351496849E-16</v>
      </c>
      <c r="E1085" s="36">
        <f t="shared" ca="1" si="910"/>
        <v>9.5980352571994887E-16</v>
      </c>
      <c r="F1085" s="36">
        <f t="shared" ca="1" si="911"/>
        <v>-4.7488055154865094E-16</v>
      </c>
      <c r="G1085" s="36">
        <f t="shared" ca="1" si="912"/>
        <v>1.2305694657710475E-17</v>
      </c>
      <c r="H1085" s="36">
        <f t="shared" ca="1" si="913"/>
        <v>3.0823867763762891E-16</v>
      </c>
      <c r="I1085" s="36">
        <f t="shared" ca="1" si="914"/>
        <v>-3.2092384305570931E-16</v>
      </c>
      <c r="J1085" s="36">
        <f t="shared" ca="1" si="915"/>
        <v>-3.0590764296678508E-16</v>
      </c>
      <c r="K1085" s="36">
        <f t="shared" ca="1" si="916"/>
        <v>-3.6781558701570738E-16</v>
      </c>
      <c r="L1085" s="36">
        <f t="shared" ca="1" si="917"/>
        <v>-8.447019125834565E-16</v>
      </c>
      <c r="M1085" s="36">
        <f t="shared" ca="1" si="918"/>
        <v>6.9166677593712755E-16</v>
      </c>
      <c r="N1085" s="36">
        <f t="shared" ca="1" si="919"/>
        <v>-6.9009468278702357E-16</v>
      </c>
      <c r="O1085" s="36">
        <f t="shared" ca="1" si="920"/>
        <v>8.67253317771155E-16</v>
      </c>
      <c r="P1085" s="36">
        <f t="shared" ca="1" si="921"/>
        <v>6.5540021326748743E-17</v>
      </c>
      <c r="Q1085" s="36">
        <f t="shared" ca="1" si="922"/>
        <v>2.2670667426671898E-16</v>
      </c>
      <c r="R1085" s="36">
        <f t="shared" ca="1" si="923"/>
        <v>-2.1276451195491319E-16</v>
      </c>
      <c r="S1085" s="36">
        <f t="shared" ca="1" si="924"/>
        <v>-7.8767287831071897E-16</v>
      </c>
      <c r="T1085" s="36">
        <f t="shared" ca="1" si="925"/>
        <v>1.9634901343712485E-16</v>
      </c>
      <c r="U1085" s="36">
        <f t="shared" ca="1" si="926"/>
        <v>9.5393528146137108E-16</v>
      </c>
      <c r="V1085" s="36">
        <f t="shared" ca="1" si="927"/>
        <v>-9.4976110309730188E-16</v>
      </c>
      <c r="W1085" s="36">
        <f t="shared" ca="1" si="928"/>
        <v>-9.3675067702747583E-17</v>
      </c>
      <c r="X1085" s="36">
        <f t="shared" ca="1" si="929"/>
        <v>1.0690775521793316E-15</v>
      </c>
      <c r="Y1085" s="36">
        <f t="shared" ca="1" si="930"/>
        <v>3.5995512126518747E-17</v>
      </c>
      <c r="Z1085" s="36">
        <f t="shared" ca="1" si="931"/>
        <v>2.8098454552677454E-16</v>
      </c>
      <c r="AA1085" s="36">
        <f t="shared" ca="1" si="932"/>
        <v>-1.537940781670688E-16</v>
      </c>
      <c r="AB1085" s="36">
        <f t="shared" ca="1" si="933"/>
        <v>9.8705765783080324E-16</v>
      </c>
      <c r="AC1085" s="36">
        <f t="shared" ca="1" si="934"/>
        <v>8.9181049697795167E-16</v>
      </c>
      <c r="AD1085" s="36">
        <f t="shared" ca="1" si="935"/>
        <v>-8.9793623925249477E-16</v>
      </c>
      <c r="AE1085" s="36">
        <f t="shared" ca="1" si="898"/>
        <v>-1.9423481920077812E-16</v>
      </c>
      <c r="AF1085" s="36">
        <f t="shared" ca="1" si="899"/>
        <v>-8.8011466604226429E-16</v>
      </c>
      <c r="AG1085" s="36">
        <f t="shared" ca="1" si="900"/>
        <v>1.1812382669229571E-16</v>
      </c>
      <c r="AH1085" s="36">
        <f t="shared" ca="1" si="901"/>
        <v>-8.6362124049332856E-16</v>
      </c>
      <c r="AI1085" s="36">
        <f t="shared" ca="1" si="902"/>
        <v>9.6637650139064224E-16</v>
      </c>
      <c r="AJ1085" s="36">
        <f t="shared" ca="1" si="903"/>
        <v>-6.1598946429763934E-16</v>
      </c>
      <c r="AK1085" s="36">
        <f t="shared" ca="1" si="904"/>
        <v>8.3583855982338751E-16</v>
      </c>
      <c r="AL1085" s="36">
        <f t="shared" ca="1" si="905"/>
        <v>-1.6688581939983127E-16</v>
      </c>
      <c r="AM1085" s="36">
        <f t="shared" ca="1" si="906"/>
        <v>1.0298700911168246E-15</v>
      </c>
      <c r="AN1085" s="36">
        <f t="shared" ca="1" si="907"/>
        <v>-8.1495411547588548E-16</v>
      </c>
      <c r="AO1085" s="36">
        <f t="shared" ca="1" si="908"/>
        <v>5.7125257215545622E-16</v>
      </c>
    </row>
    <row r="1086" spans="2:41">
      <c r="B1086" s="33">
        <v>146</v>
      </c>
      <c r="C1086" s="36">
        <f t="shared" ca="1" si="897"/>
        <v>-6.5052130349130266E-17</v>
      </c>
      <c r="D1086" s="36">
        <f t="shared" ca="1" si="909"/>
        <v>-3.4361077351496849E-16</v>
      </c>
      <c r="E1086" s="36">
        <f t="shared" ca="1" si="910"/>
        <v>9.5980352571994887E-16</v>
      </c>
      <c r="F1086" s="36">
        <f t="shared" ca="1" si="911"/>
        <v>-4.7488055154865094E-16</v>
      </c>
      <c r="G1086" s="36">
        <f t="shared" ca="1" si="912"/>
        <v>1.2305694657710475E-17</v>
      </c>
      <c r="H1086" s="36">
        <f t="shared" ca="1" si="913"/>
        <v>3.0823867763762891E-16</v>
      </c>
      <c r="I1086" s="36">
        <f t="shared" ca="1" si="914"/>
        <v>-3.2092384305570931E-16</v>
      </c>
      <c r="J1086" s="36">
        <f t="shared" ca="1" si="915"/>
        <v>-3.0590764296678508E-16</v>
      </c>
      <c r="K1086" s="36">
        <f t="shared" ca="1" si="916"/>
        <v>-3.6781558701570738E-16</v>
      </c>
      <c r="L1086" s="36">
        <f t="shared" ca="1" si="917"/>
        <v>-8.447019125834565E-16</v>
      </c>
      <c r="M1086" s="36">
        <f t="shared" ca="1" si="918"/>
        <v>6.9166677593712755E-16</v>
      </c>
      <c r="N1086" s="36">
        <f t="shared" ca="1" si="919"/>
        <v>-6.9009468278702357E-16</v>
      </c>
      <c r="O1086" s="36">
        <f t="shared" ca="1" si="920"/>
        <v>8.67253317771155E-16</v>
      </c>
      <c r="P1086" s="36">
        <f t="shared" ca="1" si="921"/>
        <v>6.5540021326748743E-17</v>
      </c>
      <c r="Q1086" s="36">
        <f t="shared" ca="1" si="922"/>
        <v>2.2670667426671898E-16</v>
      </c>
      <c r="R1086" s="36">
        <f t="shared" ca="1" si="923"/>
        <v>-2.1276451195491319E-16</v>
      </c>
      <c r="S1086" s="36">
        <f t="shared" ca="1" si="924"/>
        <v>-7.8767287831071897E-16</v>
      </c>
      <c r="T1086" s="36">
        <f t="shared" ca="1" si="925"/>
        <v>1.9634901343712485E-16</v>
      </c>
      <c r="U1086" s="36">
        <f t="shared" ca="1" si="926"/>
        <v>9.5393528146137108E-16</v>
      </c>
      <c r="V1086" s="36">
        <f t="shared" ca="1" si="927"/>
        <v>-9.4976110309730188E-16</v>
      </c>
      <c r="W1086" s="36">
        <f t="shared" ca="1" si="928"/>
        <v>-9.3675067702747583E-17</v>
      </c>
      <c r="X1086" s="36">
        <f t="shared" ca="1" si="929"/>
        <v>1.0690775521793316E-15</v>
      </c>
      <c r="Y1086" s="36">
        <f t="shared" ca="1" si="930"/>
        <v>3.5995512126518747E-17</v>
      </c>
      <c r="Z1086" s="36">
        <f t="shared" ca="1" si="931"/>
        <v>2.8098454552677454E-16</v>
      </c>
      <c r="AA1086" s="36">
        <f t="shared" ca="1" si="932"/>
        <v>-1.537940781670688E-16</v>
      </c>
      <c r="AB1086" s="36">
        <f t="shared" ca="1" si="933"/>
        <v>9.8705765783080324E-16</v>
      </c>
      <c r="AC1086" s="36">
        <f t="shared" ca="1" si="934"/>
        <v>8.9181049697795167E-16</v>
      </c>
      <c r="AD1086" s="36">
        <f t="shared" ca="1" si="935"/>
        <v>-8.9793623925249477E-16</v>
      </c>
      <c r="AE1086" s="36">
        <f t="shared" ca="1" si="898"/>
        <v>-1.9423481920077812E-16</v>
      </c>
      <c r="AF1086" s="36">
        <f t="shared" ca="1" si="899"/>
        <v>-8.8011466604226429E-16</v>
      </c>
      <c r="AG1086" s="36">
        <f t="shared" ca="1" si="900"/>
        <v>1.1812382669229571E-16</v>
      </c>
      <c r="AH1086" s="36">
        <f t="shared" ca="1" si="901"/>
        <v>-8.6362124049332856E-16</v>
      </c>
      <c r="AI1086" s="36">
        <f t="shared" ca="1" si="902"/>
        <v>9.6637650139064224E-16</v>
      </c>
      <c r="AJ1086" s="36">
        <f t="shared" ca="1" si="903"/>
        <v>-6.1598946429763934E-16</v>
      </c>
      <c r="AK1086" s="36">
        <f t="shared" ca="1" si="904"/>
        <v>8.3583855982338751E-16</v>
      </c>
      <c r="AL1086" s="36">
        <f t="shared" ca="1" si="905"/>
        <v>-1.6688581939983127E-16</v>
      </c>
      <c r="AM1086" s="36">
        <f t="shared" ca="1" si="906"/>
        <v>1.0298700911168246E-15</v>
      </c>
      <c r="AN1086" s="36">
        <f t="shared" ca="1" si="907"/>
        <v>-8.1495411547588548E-16</v>
      </c>
      <c r="AO1086" s="36">
        <f t="shared" ca="1" si="908"/>
        <v>5.7125257215545622E-16</v>
      </c>
    </row>
    <row r="1087" spans="2:41">
      <c r="B1087" s="33">
        <v>147</v>
      </c>
      <c r="C1087" s="36">
        <f t="shared" ca="1" si="897"/>
        <v>-6.5052130349130266E-17</v>
      </c>
      <c r="D1087" s="36">
        <f t="shared" ca="1" si="909"/>
        <v>-3.4361077351496849E-16</v>
      </c>
      <c r="E1087" s="36">
        <f t="shared" ca="1" si="910"/>
        <v>9.5980352571994887E-16</v>
      </c>
      <c r="F1087" s="36">
        <f t="shared" ca="1" si="911"/>
        <v>-4.7488055154865094E-16</v>
      </c>
      <c r="G1087" s="36">
        <f t="shared" ca="1" si="912"/>
        <v>1.2305694657710475E-17</v>
      </c>
      <c r="H1087" s="36">
        <f t="shared" ca="1" si="913"/>
        <v>3.0823867763762891E-16</v>
      </c>
      <c r="I1087" s="36">
        <f t="shared" ca="1" si="914"/>
        <v>-3.2092384305570931E-16</v>
      </c>
      <c r="J1087" s="36">
        <f t="shared" ca="1" si="915"/>
        <v>-3.0590764296678508E-16</v>
      </c>
      <c r="K1087" s="36">
        <f t="shared" ca="1" si="916"/>
        <v>-3.6781558701570738E-16</v>
      </c>
      <c r="L1087" s="36">
        <f t="shared" ca="1" si="917"/>
        <v>-8.447019125834565E-16</v>
      </c>
      <c r="M1087" s="36">
        <f t="shared" ca="1" si="918"/>
        <v>6.9166677593712755E-16</v>
      </c>
      <c r="N1087" s="36">
        <f t="shared" ca="1" si="919"/>
        <v>-6.9009468278702357E-16</v>
      </c>
      <c r="O1087" s="36">
        <f t="shared" ca="1" si="920"/>
        <v>8.67253317771155E-16</v>
      </c>
      <c r="P1087" s="36">
        <f t="shared" ca="1" si="921"/>
        <v>6.5540021326748743E-17</v>
      </c>
      <c r="Q1087" s="36">
        <f t="shared" ca="1" si="922"/>
        <v>2.2670667426671898E-16</v>
      </c>
      <c r="R1087" s="36">
        <f t="shared" ca="1" si="923"/>
        <v>-2.1276451195491319E-16</v>
      </c>
      <c r="S1087" s="36">
        <f t="shared" ca="1" si="924"/>
        <v>-7.8767287831071897E-16</v>
      </c>
      <c r="T1087" s="36">
        <f t="shared" ca="1" si="925"/>
        <v>1.9634901343712485E-16</v>
      </c>
      <c r="U1087" s="36">
        <f t="shared" ca="1" si="926"/>
        <v>9.5393528146137108E-16</v>
      </c>
      <c r="V1087" s="36">
        <f t="shared" ca="1" si="927"/>
        <v>-9.4976110309730188E-16</v>
      </c>
      <c r="W1087" s="36">
        <f t="shared" ca="1" si="928"/>
        <v>-9.3675067702747583E-17</v>
      </c>
      <c r="X1087" s="36">
        <f t="shared" ca="1" si="929"/>
        <v>1.0690775521793316E-15</v>
      </c>
      <c r="Y1087" s="36">
        <f t="shared" ca="1" si="930"/>
        <v>3.5995512126518747E-17</v>
      </c>
      <c r="Z1087" s="36">
        <f t="shared" ca="1" si="931"/>
        <v>2.8098454552677454E-16</v>
      </c>
      <c r="AA1087" s="36">
        <f t="shared" ca="1" si="932"/>
        <v>-1.537940781670688E-16</v>
      </c>
      <c r="AB1087" s="36">
        <f t="shared" ca="1" si="933"/>
        <v>9.8705765783080324E-16</v>
      </c>
      <c r="AC1087" s="36">
        <f t="shared" ca="1" si="934"/>
        <v>8.9181049697795167E-16</v>
      </c>
      <c r="AD1087" s="36">
        <f t="shared" ca="1" si="935"/>
        <v>-8.9793623925249477E-16</v>
      </c>
      <c r="AE1087" s="36">
        <f t="shared" ca="1" si="898"/>
        <v>-1.9423481920077812E-16</v>
      </c>
      <c r="AF1087" s="36">
        <f t="shared" ca="1" si="899"/>
        <v>-8.8011466604226429E-16</v>
      </c>
      <c r="AG1087" s="36">
        <f t="shared" ca="1" si="900"/>
        <v>1.1812382669229571E-16</v>
      </c>
      <c r="AH1087" s="36">
        <f t="shared" ca="1" si="901"/>
        <v>-8.6362124049332856E-16</v>
      </c>
      <c r="AI1087" s="36">
        <f t="shared" ca="1" si="902"/>
        <v>9.6637650139064224E-16</v>
      </c>
      <c r="AJ1087" s="36">
        <f t="shared" ca="1" si="903"/>
        <v>-6.1598946429763934E-16</v>
      </c>
      <c r="AK1087" s="36">
        <f t="shared" ca="1" si="904"/>
        <v>8.3583855982338751E-16</v>
      </c>
      <c r="AL1087" s="36">
        <f t="shared" ca="1" si="905"/>
        <v>-1.6688581939983127E-16</v>
      </c>
      <c r="AM1087" s="36">
        <f t="shared" ca="1" si="906"/>
        <v>1.0298700911168246E-15</v>
      </c>
      <c r="AN1087" s="36">
        <f t="shared" ca="1" si="907"/>
        <v>-8.1495411547588548E-16</v>
      </c>
      <c r="AO1087" s="36">
        <f t="shared" ca="1" si="908"/>
        <v>5.7125257215545622E-16</v>
      </c>
    </row>
    <row r="1088" spans="2:41">
      <c r="B1088" s="33">
        <v>148</v>
      </c>
      <c r="C1088" s="36">
        <f t="shared" ca="1" si="897"/>
        <v>-6.5052130349130266E-17</v>
      </c>
      <c r="D1088" s="36">
        <f t="shared" ca="1" si="909"/>
        <v>-3.4361077351496849E-16</v>
      </c>
      <c r="E1088" s="36">
        <f t="shared" ca="1" si="910"/>
        <v>9.5980352571994887E-16</v>
      </c>
      <c r="F1088" s="36">
        <f t="shared" ca="1" si="911"/>
        <v>-4.7488055154865094E-16</v>
      </c>
      <c r="G1088" s="36">
        <f t="shared" ca="1" si="912"/>
        <v>1.2305694657710475E-17</v>
      </c>
      <c r="H1088" s="36">
        <f t="shared" ca="1" si="913"/>
        <v>3.0823867763762891E-16</v>
      </c>
      <c r="I1088" s="36">
        <f t="shared" ca="1" si="914"/>
        <v>-3.2092384305570931E-16</v>
      </c>
      <c r="J1088" s="36">
        <f t="shared" ca="1" si="915"/>
        <v>-3.0590764296678508E-16</v>
      </c>
      <c r="K1088" s="36">
        <f t="shared" ca="1" si="916"/>
        <v>-3.6781558701570738E-16</v>
      </c>
      <c r="L1088" s="36">
        <f t="shared" ca="1" si="917"/>
        <v>-8.447019125834565E-16</v>
      </c>
      <c r="M1088" s="36">
        <f t="shared" ca="1" si="918"/>
        <v>6.9166677593712755E-16</v>
      </c>
      <c r="N1088" s="36">
        <f t="shared" ca="1" si="919"/>
        <v>-6.9009468278702357E-16</v>
      </c>
      <c r="O1088" s="36">
        <f t="shared" ca="1" si="920"/>
        <v>8.67253317771155E-16</v>
      </c>
      <c r="P1088" s="36">
        <f t="shared" ca="1" si="921"/>
        <v>6.5540021326748743E-17</v>
      </c>
      <c r="Q1088" s="36">
        <f t="shared" ca="1" si="922"/>
        <v>2.2670667426671898E-16</v>
      </c>
      <c r="R1088" s="36">
        <f t="shared" ca="1" si="923"/>
        <v>-2.1276451195491319E-16</v>
      </c>
      <c r="S1088" s="36">
        <f t="shared" ca="1" si="924"/>
        <v>-7.8767287831071897E-16</v>
      </c>
      <c r="T1088" s="36">
        <f t="shared" ca="1" si="925"/>
        <v>1.9634901343712485E-16</v>
      </c>
      <c r="U1088" s="36">
        <f t="shared" ca="1" si="926"/>
        <v>9.5393528146137108E-16</v>
      </c>
      <c r="V1088" s="36">
        <f t="shared" ca="1" si="927"/>
        <v>-9.4976110309730188E-16</v>
      </c>
      <c r="W1088" s="36">
        <f t="shared" ca="1" si="928"/>
        <v>-9.3675067702747583E-17</v>
      </c>
      <c r="X1088" s="36">
        <f t="shared" ca="1" si="929"/>
        <v>1.0690775521793316E-15</v>
      </c>
      <c r="Y1088" s="36">
        <f t="shared" ca="1" si="930"/>
        <v>3.5995512126518747E-17</v>
      </c>
      <c r="Z1088" s="36">
        <f t="shared" ca="1" si="931"/>
        <v>2.8098454552677454E-16</v>
      </c>
      <c r="AA1088" s="36">
        <f t="shared" ca="1" si="932"/>
        <v>-1.537940781670688E-16</v>
      </c>
      <c r="AB1088" s="36">
        <f t="shared" ca="1" si="933"/>
        <v>9.8705765783080324E-16</v>
      </c>
      <c r="AC1088" s="36">
        <f t="shared" ca="1" si="934"/>
        <v>8.9181049697795167E-16</v>
      </c>
      <c r="AD1088" s="36">
        <f t="shared" ca="1" si="935"/>
        <v>-8.9793623925249477E-16</v>
      </c>
      <c r="AE1088" s="36">
        <f t="shared" ca="1" si="898"/>
        <v>-1.9423481920077812E-16</v>
      </c>
      <c r="AF1088" s="36">
        <f t="shared" ca="1" si="899"/>
        <v>-8.8011466604226429E-16</v>
      </c>
      <c r="AG1088" s="36">
        <f t="shared" ca="1" si="900"/>
        <v>1.1812382669229571E-16</v>
      </c>
      <c r="AH1088" s="36">
        <f t="shared" ca="1" si="901"/>
        <v>-8.6362124049332856E-16</v>
      </c>
      <c r="AI1088" s="36">
        <f t="shared" ca="1" si="902"/>
        <v>9.6637650139064224E-16</v>
      </c>
      <c r="AJ1088" s="36">
        <f t="shared" ca="1" si="903"/>
        <v>-6.1598946429763934E-16</v>
      </c>
      <c r="AK1088" s="36">
        <f t="shared" ca="1" si="904"/>
        <v>8.3583855982338751E-16</v>
      </c>
      <c r="AL1088" s="36">
        <f t="shared" ca="1" si="905"/>
        <v>-1.6688581939983127E-16</v>
      </c>
      <c r="AM1088" s="36">
        <f t="shared" ca="1" si="906"/>
        <v>1.0298700911168246E-15</v>
      </c>
      <c r="AN1088" s="36">
        <f t="shared" ca="1" si="907"/>
        <v>-8.1495411547588548E-16</v>
      </c>
      <c r="AO1088" s="36">
        <f t="shared" ca="1" si="908"/>
        <v>5.7125257215545622E-16</v>
      </c>
    </row>
    <row r="1089" spans="2:41">
      <c r="B1089" s="33">
        <v>149</v>
      </c>
      <c r="C1089" s="36">
        <f t="shared" ca="1" si="897"/>
        <v>-6.5052130349130266E-17</v>
      </c>
      <c r="D1089" s="36">
        <f t="shared" ca="1" si="909"/>
        <v>-3.4361077351496849E-16</v>
      </c>
      <c r="E1089" s="36">
        <f t="shared" ca="1" si="910"/>
        <v>9.5980352571994887E-16</v>
      </c>
      <c r="F1089" s="36">
        <f t="shared" ca="1" si="911"/>
        <v>-4.7488055154865094E-16</v>
      </c>
      <c r="G1089" s="36">
        <f t="shared" ca="1" si="912"/>
        <v>1.2305694657710475E-17</v>
      </c>
      <c r="H1089" s="36">
        <f t="shared" ca="1" si="913"/>
        <v>3.0823867763762891E-16</v>
      </c>
      <c r="I1089" s="36">
        <f t="shared" ca="1" si="914"/>
        <v>-3.2092384305570931E-16</v>
      </c>
      <c r="J1089" s="36">
        <f t="shared" ca="1" si="915"/>
        <v>-3.0590764296678508E-16</v>
      </c>
      <c r="K1089" s="36">
        <f t="shared" ca="1" si="916"/>
        <v>-3.6781558701570738E-16</v>
      </c>
      <c r="L1089" s="36">
        <f t="shared" ca="1" si="917"/>
        <v>-8.447019125834565E-16</v>
      </c>
      <c r="M1089" s="36">
        <f t="shared" ca="1" si="918"/>
        <v>6.9166677593712755E-16</v>
      </c>
      <c r="N1089" s="36">
        <f t="shared" ca="1" si="919"/>
        <v>-6.9009468278702357E-16</v>
      </c>
      <c r="O1089" s="36">
        <f t="shared" ca="1" si="920"/>
        <v>8.67253317771155E-16</v>
      </c>
      <c r="P1089" s="36">
        <f t="shared" ca="1" si="921"/>
        <v>6.5540021326748743E-17</v>
      </c>
      <c r="Q1089" s="36">
        <f t="shared" ca="1" si="922"/>
        <v>2.2670667426671898E-16</v>
      </c>
      <c r="R1089" s="36">
        <f t="shared" ca="1" si="923"/>
        <v>-2.1276451195491319E-16</v>
      </c>
      <c r="S1089" s="36">
        <f t="shared" ca="1" si="924"/>
        <v>-7.8767287831071897E-16</v>
      </c>
      <c r="T1089" s="36">
        <f t="shared" ca="1" si="925"/>
        <v>1.9634901343712485E-16</v>
      </c>
      <c r="U1089" s="36">
        <f t="shared" ca="1" si="926"/>
        <v>9.5393528146137108E-16</v>
      </c>
      <c r="V1089" s="36">
        <f t="shared" ca="1" si="927"/>
        <v>-9.4976110309730188E-16</v>
      </c>
      <c r="W1089" s="36">
        <f t="shared" ca="1" si="928"/>
        <v>-9.3675067702747583E-17</v>
      </c>
      <c r="X1089" s="36">
        <f t="shared" ca="1" si="929"/>
        <v>1.0690775521793316E-15</v>
      </c>
      <c r="Y1089" s="36">
        <f t="shared" ca="1" si="930"/>
        <v>3.5995512126518747E-17</v>
      </c>
      <c r="Z1089" s="36">
        <f t="shared" ca="1" si="931"/>
        <v>2.8098454552677454E-16</v>
      </c>
      <c r="AA1089" s="36">
        <f t="shared" ca="1" si="932"/>
        <v>-1.537940781670688E-16</v>
      </c>
      <c r="AB1089" s="36">
        <f t="shared" ca="1" si="933"/>
        <v>9.8705765783080324E-16</v>
      </c>
      <c r="AC1089" s="36">
        <f t="shared" ca="1" si="934"/>
        <v>8.9181049697795167E-16</v>
      </c>
      <c r="AD1089" s="36">
        <f t="shared" ca="1" si="935"/>
        <v>-8.9793623925249477E-16</v>
      </c>
      <c r="AE1089" s="36">
        <f t="shared" ca="1" si="898"/>
        <v>-1.9423481920077812E-16</v>
      </c>
      <c r="AF1089" s="36">
        <f t="shared" ca="1" si="899"/>
        <v>-8.8011466604226429E-16</v>
      </c>
      <c r="AG1089" s="36">
        <f t="shared" ca="1" si="900"/>
        <v>1.1812382669229571E-16</v>
      </c>
      <c r="AH1089" s="36">
        <f t="shared" ca="1" si="901"/>
        <v>-8.6362124049332856E-16</v>
      </c>
      <c r="AI1089" s="36">
        <f t="shared" ca="1" si="902"/>
        <v>9.6637650139064224E-16</v>
      </c>
      <c r="AJ1089" s="36">
        <f t="shared" ca="1" si="903"/>
        <v>-6.1598946429763934E-16</v>
      </c>
      <c r="AK1089" s="36">
        <f t="shared" ca="1" si="904"/>
        <v>8.3583855982338751E-16</v>
      </c>
      <c r="AL1089" s="36">
        <f t="shared" ca="1" si="905"/>
        <v>-1.6688581939983127E-16</v>
      </c>
      <c r="AM1089" s="36">
        <f t="shared" ca="1" si="906"/>
        <v>1.0298700911168246E-15</v>
      </c>
      <c r="AN1089" s="36">
        <f t="shared" ca="1" si="907"/>
        <v>-8.1495411547588548E-16</v>
      </c>
      <c r="AO1089" s="36">
        <f t="shared" ca="1" si="908"/>
        <v>5.7125257215545622E-16</v>
      </c>
    </row>
    <row r="1090" spans="2:41">
      <c r="B1090" s="33">
        <v>150</v>
      </c>
      <c r="C1090" s="36">
        <f t="shared" ca="1" si="897"/>
        <v>-6.5052130349130266E-17</v>
      </c>
      <c r="D1090" s="36">
        <f t="shared" ca="1" si="909"/>
        <v>-3.4361077351496849E-16</v>
      </c>
      <c r="E1090" s="36">
        <f t="shared" ca="1" si="910"/>
        <v>9.5980352571994887E-16</v>
      </c>
      <c r="F1090" s="36">
        <f t="shared" ca="1" si="911"/>
        <v>-4.7488055154865094E-16</v>
      </c>
      <c r="G1090" s="36">
        <f t="shared" ca="1" si="912"/>
        <v>1.2305694657710475E-17</v>
      </c>
      <c r="H1090" s="36">
        <f t="shared" ca="1" si="913"/>
        <v>3.0823867763762891E-16</v>
      </c>
      <c r="I1090" s="36">
        <f t="shared" ca="1" si="914"/>
        <v>-3.2092384305570931E-16</v>
      </c>
      <c r="J1090" s="36">
        <f t="shared" ca="1" si="915"/>
        <v>-3.0590764296678508E-16</v>
      </c>
      <c r="K1090" s="36">
        <f t="shared" ca="1" si="916"/>
        <v>-3.6781558701570738E-16</v>
      </c>
      <c r="L1090" s="36">
        <f t="shared" ca="1" si="917"/>
        <v>-8.447019125834565E-16</v>
      </c>
      <c r="M1090" s="36">
        <f t="shared" ca="1" si="918"/>
        <v>6.9166677593712755E-16</v>
      </c>
      <c r="N1090" s="36">
        <f t="shared" ca="1" si="919"/>
        <v>-6.9009468278702357E-16</v>
      </c>
      <c r="O1090" s="36">
        <f t="shared" ca="1" si="920"/>
        <v>8.67253317771155E-16</v>
      </c>
      <c r="P1090" s="36">
        <f t="shared" ca="1" si="921"/>
        <v>6.5540021326748743E-17</v>
      </c>
      <c r="Q1090" s="36">
        <f t="shared" ca="1" si="922"/>
        <v>2.2670667426671898E-16</v>
      </c>
      <c r="R1090" s="36">
        <f t="shared" ca="1" si="923"/>
        <v>-2.1276451195491319E-16</v>
      </c>
      <c r="S1090" s="36">
        <f t="shared" ca="1" si="924"/>
        <v>-7.8767287831071897E-16</v>
      </c>
      <c r="T1090" s="36">
        <f t="shared" ca="1" si="925"/>
        <v>1.9634901343712485E-16</v>
      </c>
      <c r="U1090" s="36">
        <f t="shared" ca="1" si="926"/>
        <v>9.5393528146137108E-16</v>
      </c>
      <c r="V1090" s="36">
        <f t="shared" ca="1" si="927"/>
        <v>-9.4976110309730188E-16</v>
      </c>
      <c r="W1090" s="36">
        <f t="shared" ca="1" si="928"/>
        <v>-9.3675067702747583E-17</v>
      </c>
      <c r="X1090" s="36">
        <f t="shared" ca="1" si="929"/>
        <v>1.0690775521793316E-15</v>
      </c>
      <c r="Y1090" s="36">
        <f t="shared" ca="1" si="930"/>
        <v>3.5995512126518747E-17</v>
      </c>
      <c r="Z1090" s="36">
        <f t="shared" ca="1" si="931"/>
        <v>2.8098454552677454E-16</v>
      </c>
      <c r="AA1090" s="36">
        <f t="shared" ca="1" si="932"/>
        <v>-1.537940781670688E-16</v>
      </c>
      <c r="AB1090" s="36">
        <f t="shared" ca="1" si="933"/>
        <v>9.8705765783080324E-16</v>
      </c>
      <c r="AC1090" s="36">
        <f t="shared" ca="1" si="934"/>
        <v>8.9181049697795167E-16</v>
      </c>
      <c r="AD1090" s="36">
        <f t="shared" ca="1" si="935"/>
        <v>-8.9793623925249477E-16</v>
      </c>
      <c r="AE1090" s="36">
        <f t="shared" ca="1" si="898"/>
        <v>-1.9423481920077812E-16</v>
      </c>
      <c r="AF1090" s="36">
        <f t="shared" ca="1" si="899"/>
        <v>-8.8011466604226429E-16</v>
      </c>
      <c r="AG1090" s="36">
        <f t="shared" ca="1" si="900"/>
        <v>1.1812382669229571E-16</v>
      </c>
      <c r="AH1090" s="36">
        <f t="shared" ca="1" si="901"/>
        <v>-8.6362124049332856E-16</v>
      </c>
      <c r="AI1090" s="36">
        <f t="shared" ca="1" si="902"/>
        <v>9.6637650139064224E-16</v>
      </c>
      <c r="AJ1090" s="36">
        <f t="shared" ca="1" si="903"/>
        <v>-6.1598946429763934E-16</v>
      </c>
      <c r="AK1090" s="36">
        <f t="shared" ca="1" si="904"/>
        <v>8.3583855982338751E-16</v>
      </c>
      <c r="AL1090" s="36">
        <f t="shared" ca="1" si="905"/>
        <v>-1.6688581939983127E-16</v>
      </c>
      <c r="AM1090" s="36">
        <f t="shared" ca="1" si="906"/>
        <v>1.0298700911168246E-15</v>
      </c>
      <c r="AN1090" s="36">
        <f t="shared" ca="1" si="907"/>
        <v>-8.1495411547588548E-16</v>
      </c>
      <c r="AO1090" s="36">
        <f t="shared" ca="1" si="908"/>
        <v>5.7125257215545622E-16</v>
      </c>
    </row>
    <row r="1091" spans="2:41">
      <c r="B1091" s="33">
        <v>151</v>
      </c>
      <c r="C1091" s="36">
        <f t="shared" ca="1" si="897"/>
        <v>-6.5052130349130266E-17</v>
      </c>
      <c r="D1091" s="36">
        <f t="shared" ca="1" si="909"/>
        <v>-3.4361077351496849E-16</v>
      </c>
      <c r="E1091" s="36">
        <f t="shared" ca="1" si="910"/>
        <v>9.5980352571994887E-16</v>
      </c>
      <c r="F1091" s="36">
        <f t="shared" ca="1" si="911"/>
        <v>-4.7488055154865094E-16</v>
      </c>
      <c r="G1091" s="36">
        <f t="shared" ca="1" si="912"/>
        <v>1.2305694657710475E-17</v>
      </c>
      <c r="H1091" s="36">
        <f t="shared" ca="1" si="913"/>
        <v>3.0823867763762891E-16</v>
      </c>
      <c r="I1091" s="36">
        <f t="shared" ca="1" si="914"/>
        <v>-3.2092384305570931E-16</v>
      </c>
      <c r="J1091" s="36">
        <f t="shared" ca="1" si="915"/>
        <v>-3.0590764296678508E-16</v>
      </c>
      <c r="K1091" s="36">
        <f t="shared" ca="1" si="916"/>
        <v>-3.6781558701570738E-16</v>
      </c>
      <c r="L1091" s="36">
        <f t="shared" ca="1" si="917"/>
        <v>-8.447019125834565E-16</v>
      </c>
      <c r="M1091" s="36">
        <f t="shared" ca="1" si="918"/>
        <v>6.9166677593712755E-16</v>
      </c>
      <c r="N1091" s="36">
        <f t="shared" ca="1" si="919"/>
        <v>-6.9009468278702357E-16</v>
      </c>
      <c r="O1091" s="36">
        <f t="shared" ca="1" si="920"/>
        <v>8.67253317771155E-16</v>
      </c>
      <c r="P1091" s="36">
        <f t="shared" ca="1" si="921"/>
        <v>6.5540021326748743E-17</v>
      </c>
      <c r="Q1091" s="36">
        <f t="shared" ca="1" si="922"/>
        <v>2.2670667426671898E-16</v>
      </c>
      <c r="R1091" s="36">
        <f t="shared" ca="1" si="923"/>
        <v>-2.1276451195491319E-16</v>
      </c>
      <c r="S1091" s="36">
        <f t="shared" ca="1" si="924"/>
        <v>-7.8767287831071897E-16</v>
      </c>
      <c r="T1091" s="36">
        <f t="shared" ca="1" si="925"/>
        <v>1.9634901343712485E-16</v>
      </c>
      <c r="U1091" s="36">
        <f t="shared" ca="1" si="926"/>
        <v>9.5393528146137108E-16</v>
      </c>
      <c r="V1091" s="36">
        <f t="shared" ca="1" si="927"/>
        <v>-9.4976110309730188E-16</v>
      </c>
      <c r="W1091" s="36">
        <f t="shared" ca="1" si="928"/>
        <v>-9.3675067702747583E-17</v>
      </c>
      <c r="X1091" s="36">
        <f t="shared" ca="1" si="929"/>
        <v>1.0690775521793316E-15</v>
      </c>
      <c r="Y1091" s="36">
        <f t="shared" ca="1" si="930"/>
        <v>3.5995512126518747E-17</v>
      </c>
      <c r="Z1091" s="36">
        <f t="shared" ca="1" si="931"/>
        <v>2.8098454552677454E-16</v>
      </c>
      <c r="AA1091" s="36">
        <f t="shared" ca="1" si="932"/>
        <v>-1.537940781670688E-16</v>
      </c>
      <c r="AB1091" s="36">
        <f t="shared" ca="1" si="933"/>
        <v>9.8705765783080324E-16</v>
      </c>
      <c r="AC1091" s="36">
        <f t="shared" ca="1" si="934"/>
        <v>8.9181049697795167E-16</v>
      </c>
      <c r="AD1091" s="36">
        <f t="shared" ca="1" si="935"/>
        <v>-8.9793623925249477E-16</v>
      </c>
      <c r="AE1091" s="36">
        <f t="shared" ca="1" si="898"/>
        <v>-1.9423481920077812E-16</v>
      </c>
      <c r="AF1091" s="36">
        <f t="shared" ca="1" si="899"/>
        <v>-8.8011466604226429E-16</v>
      </c>
      <c r="AG1091" s="36">
        <f t="shared" ca="1" si="900"/>
        <v>1.1812382669229571E-16</v>
      </c>
      <c r="AH1091" s="36">
        <f t="shared" ca="1" si="901"/>
        <v>-8.6362124049332856E-16</v>
      </c>
      <c r="AI1091" s="36">
        <f t="shared" ca="1" si="902"/>
        <v>9.6637650139064224E-16</v>
      </c>
      <c r="AJ1091" s="36">
        <f t="shared" ca="1" si="903"/>
        <v>-6.1598946429763934E-16</v>
      </c>
      <c r="AK1091" s="36">
        <f t="shared" ca="1" si="904"/>
        <v>8.3583855982338751E-16</v>
      </c>
      <c r="AL1091" s="36">
        <f t="shared" ca="1" si="905"/>
        <v>-1.6688581939983127E-16</v>
      </c>
      <c r="AM1091" s="36">
        <f t="shared" ca="1" si="906"/>
        <v>1.0298700911168246E-15</v>
      </c>
      <c r="AN1091" s="36">
        <f t="shared" ca="1" si="907"/>
        <v>-8.1495411547588548E-16</v>
      </c>
      <c r="AO1091" s="36">
        <f t="shared" ca="1" si="908"/>
        <v>5.7125257215545622E-16</v>
      </c>
    </row>
    <row r="1092" spans="2:41">
      <c r="B1092" s="33">
        <v>152</v>
      </c>
      <c r="C1092" s="36">
        <f t="shared" ca="1" si="897"/>
        <v>-6.5052130349130266E-17</v>
      </c>
      <c r="D1092" s="36">
        <f t="shared" ca="1" si="909"/>
        <v>-3.4361077351496849E-16</v>
      </c>
      <c r="E1092" s="36">
        <f t="shared" ca="1" si="910"/>
        <v>9.5980352571994887E-16</v>
      </c>
      <c r="F1092" s="36">
        <f t="shared" ca="1" si="911"/>
        <v>-4.7488055154865094E-16</v>
      </c>
      <c r="G1092" s="36">
        <f t="shared" ca="1" si="912"/>
        <v>1.2305694657710475E-17</v>
      </c>
      <c r="H1092" s="36">
        <f t="shared" ca="1" si="913"/>
        <v>3.0823867763762891E-16</v>
      </c>
      <c r="I1092" s="36">
        <f t="shared" ca="1" si="914"/>
        <v>-3.2092384305570931E-16</v>
      </c>
      <c r="J1092" s="36">
        <f t="shared" ca="1" si="915"/>
        <v>-3.0590764296678508E-16</v>
      </c>
      <c r="K1092" s="36">
        <f t="shared" ca="1" si="916"/>
        <v>-3.6781558701570738E-16</v>
      </c>
      <c r="L1092" s="36">
        <f t="shared" ca="1" si="917"/>
        <v>-8.447019125834565E-16</v>
      </c>
      <c r="M1092" s="36">
        <f t="shared" ca="1" si="918"/>
        <v>6.9166677593712755E-16</v>
      </c>
      <c r="N1092" s="36">
        <f t="shared" ca="1" si="919"/>
        <v>-6.9009468278702357E-16</v>
      </c>
      <c r="O1092" s="36">
        <f t="shared" ca="1" si="920"/>
        <v>8.67253317771155E-16</v>
      </c>
      <c r="P1092" s="36">
        <f t="shared" ca="1" si="921"/>
        <v>6.5540021326748743E-17</v>
      </c>
      <c r="Q1092" s="36">
        <f t="shared" ca="1" si="922"/>
        <v>2.2670667426671898E-16</v>
      </c>
      <c r="R1092" s="36">
        <f t="shared" ca="1" si="923"/>
        <v>-2.1276451195491319E-16</v>
      </c>
      <c r="S1092" s="36">
        <f t="shared" ca="1" si="924"/>
        <v>-7.8767287831071897E-16</v>
      </c>
      <c r="T1092" s="36">
        <f t="shared" ca="1" si="925"/>
        <v>1.9634901343712485E-16</v>
      </c>
      <c r="U1092" s="36">
        <f t="shared" ca="1" si="926"/>
        <v>9.5393528146137108E-16</v>
      </c>
      <c r="V1092" s="36">
        <f t="shared" ca="1" si="927"/>
        <v>-9.4976110309730188E-16</v>
      </c>
      <c r="W1092" s="36">
        <f t="shared" ca="1" si="928"/>
        <v>-9.3675067702747583E-17</v>
      </c>
      <c r="X1092" s="36">
        <f t="shared" ca="1" si="929"/>
        <v>1.0690775521793316E-15</v>
      </c>
      <c r="Y1092" s="36">
        <f t="shared" ca="1" si="930"/>
        <v>3.5995512126518747E-17</v>
      </c>
      <c r="Z1092" s="36">
        <f t="shared" ca="1" si="931"/>
        <v>2.8098454552677454E-16</v>
      </c>
      <c r="AA1092" s="36">
        <f t="shared" ca="1" si="932"/>
        <v>-1.537940781670688E-16</v>
      </c>
      <c r="AB1092" s="36">
        <f t="shared" ca="1" si="933"/>
        <v>9.8705765783080324E-16</v>
      </c>
      <c r="AC1092" s="36">
        <f t="shared" ca="1" si="934"/>
        <v>8.9181049697795167E-16</v>
      </c>
      <c r="AD1092" s="36">
        <f t="shared" ca="1" si="935"/>
        <v>-8.9793623925249477E-16</v>
      </c>
      <c r="AE1092" s="36">
        <f t="shared" ca="1" si="898"/>
        <v>-1.9423481920077812E-16</v>
      </c>
      <c r="AF1092" s="36">
        <f t="shared" ca="1" si="899"/>
        <v>-8.8011466604226429E-16</v>
      </c>
      <c r="AG1092" s="36">
        <f t="shared" ca="1" si="900"/>
        <v>1.1812382669229571E-16</v>
      </c>
      <c r="AH1092" s="36">
        <f t="shared" ca="1" si="901"/>
        <v>-8.6362124049332856E-16</v>
      </c>
      <c r="AI1092" s="36">
        <f t="shared" ca="1" si="902"/>
        <v>9.6637650139064224E-16</v>
      </c>
      <c r="AJ1092" s="36">
        <f t="shared" ca="1" si="903"/>
        <v>-6.1598946429763934E-16</v>
      </c>
      <c r="AK1092" s="36">
        <f t="shared" ca="1" si="904"/>
        <v>8.3583855982338751E-16</v>
      </c>
      <c r="AL1092" s="36">
        <f t="shared" ca="1" si="905"/>
        <v>-1.6688581939983127E-16</v>
      </c>
      <c r="AM1092" s="36">
        <f t="shared" ca="1" si="906"/>
        <v>1.0298700911168246E-15</v>
      </c>
      <c r="AN1092" s="36">
        <f t="shared" ca="1" si="907"/>
        <v>-8.1495411547588548E-16</v>
      </c>
      <c r="AO1092" s="36">
        <f t="shared" ca="1" si="908"/>
        <v>5.7125257215545622E-16</v>
      </c>
    </row>
    <row r="1093" spans="2:41">
      <c r="B1093" s="33">
        <v>153</v>
      </c>
      <c r="C1093" s="36">
        <f t="shared" ca="1" si="897"/>
        <v>-6.5052130349130266E-17</v>
      </c>
      <c r="D1093" s="36">
        <f t="shared" ca="1" si="909"/>
        <v>-3.4361077351496849E-16</v>
      </c>
      <c r="E1093" s="36">
        <f t="shared" ca="1" si="910"/>
        <v>9.5980352571994887E-16</v>
      </c>
      <c r="F1093" s="36">
        <f t="shared" ca="1" si="911"/>
        <v>-4.7488055154865094E-16</v>
      </c>
      <c r="G1093" s="36">
        <f t="shared" ca="1" si="912"/>
        <v>1.2305694657710475E-17</v>
      </c>
      <c r="H1093" s="36">
        <f t="shared" ca="1" si="913"/>
        <v>3.0823867763762891E-16</v>
      </c>
      <c r="I1093" s="36">
        <f t="shared" ca="1" si="914"/>
        <v>-3.2092384305570931E-16</v>
      </c>
      <c r="J1093" s="36">
        <f t="shared" ca="1" si="915"/>
        <v>-3.0590764296678508E-16</v>
      </c>
      <c r="K1093" s="36">
        <f t="shared" ca="1" si="916"/>
        <v>-3.6781558701570738E-16</v>
      </c>
      <c r="L1093" s="36">
        <f t="shared" ca="1" si="917"/>
        <v>-8.447019125834565E-16</v>
      </c>
      <c r="M1093" s="36">
        <f t="shared" ca="1" si="918"/>
        <v>6.9166677593712755E-16</v>
      </c>
      <c r="N1093" s="36">
        <f t="shared" ca="1" si="919"/>
        <v>-6.9009468278702357E-16</v>
      </c>
      <c r="O1093" s="36">
        <f t="shared" ca="1" si="920"/>
        <v>8.67253317771155E-16</v>
      </c>
      <c r="P1093" s="36">
        <f t="shared" ca="1" si="921"/>
        <v>6.5540021326748743E-17</v>
      </c>
      <c r="Q1093" s="36">
        <f t="shared" ca="1" si="922"/>
        <v>2.2670667426671898E-16</v>
      </c>
      <c r="R1093" s="36">
        <f t="shared" ca="1" si="923"/>
        <v>-2.1276451195491319E-16</v>
      </c>
      <c r="S1093" s="36">
        <f t="shared" ca="1" si="924"/>
        <v>-7.8767287831071897E-16</v>
      </c>
      <c r="T1093" s="36">
        <f t="shared" ca="1" si="925"/>
        <v>1.9634901343712485E-16</v>
      </c>
      <c r="U1093" s="36">
        <f t="shared" ca="1" si="926"/>
        <v>9.5393528146137108E-16</v>
      </c>
      <c r="V1093" s="36">
        <f t="shared" ca="1" si="927"/>
        <v>-9.4976110309730188E-16</v>
      </c>
      <c r="W1093" s="36">
        <f t="shared" ca="1" si="928"/>
        <v>-9.3675067702747583E-17</v>
      </c>
      <c r="X1093" s="36">
        <f t="shared" ca="1" si="929"/>
        <v>1.0690775521793316E-15</v>
      </c>
      <c r="Y1093" s="36">
        <f t="shared" ca="1" si="930"/>
        <v>3.5995512126518747E-17</v>
      </c>
      <c r="Z1093" s="36">
        <f t="shared" ca="1" si="931"/>
        <v>2.8098454552677454E-16</v>
      </c>
      <c r="AA1093" s="36">
        <f t="shared" ca="1" si="932"/>
        <v>-1.537940781670688E-16</v>
      </c>
      <c r="AB1093" s="36">
        <f t="shared" ca="1" si="933"/>
        <v>9.8705765783080324E-16</v>
      </c>
      <c r="AC1093" s="36">
        <f t="shared" ca="1" si="934"/>
        <v>8.9181049697795167E-16</v>
      </c>
      <c r="AD1093" s="36">
        <f t="shared" ca="1" si="935"/>
        <v>-8.9793623925249477E-16</v>
      </c>
      <c r="AE1093" s="36">
        <f t="shared" ca="1" si="898"/>
        <v>-1.9423481920077812E-16</v>
      </c>
      <c r="AF1093" s="36">
        <f t="shared" ca="1" si="899"/>
        <v>-8.8011466604226429E-16</v>
      </c>
      <c r="AG1093" s="36">
        <f t="shared" ca="1" si="900"/>
        <v>1.1812382669229571E-16</v>
      </c>
      <c r="AH1093" s="36">
        <f t="shared" ca="1" si="901"/>
        <v>-8.6362124049332856E-16</v>
      </c>
      <c r="AI1093" s="36">
        <f t="shared" ca="1" si="902"/>
        <v>9.6637650139064224E-16</v>
      </c>
      <c r="AJ1093" s="36">
        <f t="shared" ca="1" si="903"/>
        <v>-6.1598946429763934E-16</v>
      </c>
      <c r="AK1093" s="36">
        <f t="shared" ca="1" si="904"/>
        <v>8.3583855982338751E-16</v>
      </c>
      <c r="AL1093" s="36">
        <f t="shared" ca="1" si="905"/>
        <v>-1.6688581939983127E-16</v>
      </c>
      <c r="AM1093" s="36">
        <f t="shared" ca="1" si="906"/>
        <v>1.0298700911168246E-15</v>
      </c>
      <c r="AN1093" s="36">
        <f t="shared" ca="1" si="907"/>
        <v>-8.1495411547588548E-16</v>
      </c>
      <c r="AO1093" s="36">
        <f t="shared" ca="1" si="908"/>
        <v>5.7125257215545622E-16</v>
      </c>
    </row>
    <row r="1094" spans="2:41">
      <c r="B1094" s="33">
        <v>154</v>
      </c>
      <c r="C1094" s="36">
        <f t="shared" ca="1" si="897"/>
        <v>-6.5052130349130266E-17</v>
      </c>
      <c r="D1094" s="36">
        <f t="shared" ca="1" si="909"/>
        <v>-3.4361077351496849E-16</v>
      </c>
      <c r="E1094" s="36">
        <f t="shared" ca="1" si="910"/>
        <v>9.5980352571994887E-16</v>
      </c>
      <c r="F1094" s="36">
        <f t="shared" ca="1" si="911"/>
        <v>-4.7488055154865094E-16</v>
      </c>
      <c r="G1094" s="36">
        <f t="shared" ca="1" si="912"/>
        <v>1.2305694657710475E-17</v>
      </c>
      <c r="H1094" s="36">
        <f t="shared" ca="1" si="913"/>
        <v>3.0823867763762891E-16</v>
      </c>
      <c r="I1094" s="36">
        <f t="shared" ca="1" si="914"/>
        <v>-3.2092384305570931E-16</v>
      </c>
      <c r="J1094" s="36">
        <f t="shared" ca="1" si="915"/>
        <v>-3.0590764296678508E-16</v>
      </c>
      <c r="K1094" s="36">
        <f t="shared" ca="1" si="916"/>
        <v>-3.6781558701570738E-16</v>
      </c>
      <c r="L1094" s="36">
        <f t="shared" ca="1" si="917"/>
        <v>-8.447019125834565E-16</v>
      </c>
      <c r="M1094" s="36">
        <f t="shared" ca="1" si="918"/>
        <v>6.9166677593712755E-16</v>
      </c>
      <c r="N1094" s="36">
        <f t="shared" ca="1" si="919"/>
        <v>-6.9009468278702357E-16</v>
      </c>
      <c r="O1094" s="36">
        <f t="shared" ca="1" si="920"/>
        <v>8.67253317771155E-16</v>
      </c>
      <c r="P1094" s="36">
        <f t="shared" ca="1" si="921"/>
        <v>6.5540021326748743E-17</v>
      </c>
      <c r="Q1094" s="36">
        <f t="shared" ca="1" si="922"/>
        <v>2.2670667426671898E-16</v>
      </c>
      <c r="R1094" s="36">
        <f t="shared" ca="1" si="923"/>
        <v>-2.1276451195491319E-16</v>
      </c>
      <c r="S1094" s="36">
        <f t="shared" ca="1" si="924"/>
        <v>-7.8767287831071897E-16</v>
      </c>
      <c r="T1094" s="36">
        <f t="shared" ca="1" si="925"/>
        <v>1.9634901343712485E-16</v>
      </c>
      <c r="U1094" s="36">
        <f t="shared" ca="1" si="926"/>
        <v>9.5393528146137108E-16</v>
      </c>
      <c r="V1094" s="36">
        <f t="shared" ca="1" si="927"/>
        <v>-9.4976110309730188E-16</v>
      </c>
      <c r="W1094" s="36">
        <f t="shared" ca="1" si="928"/>
        <v>-9.3675067702747583E-17</v>
      </c>
      <c r="X1094" s="36">
        <f t="shared" ca="1" si="929"/>
        <v>1.0690775521793316E-15</v>
      </c>
      <c r="Y1094" s="36">
        <f t="shared" ca="1" si="930"/>
        <v>3.5995512126518747E-17</v>
      </c>
      <c r="Z1094" s="36">
        <f t="shared" ca="1" si="931"/>
        <v>2.8098454552677454E-16</v>
      </c>
      <c r="AA1094" s="36">
        <f t="shared" ca="1" si="932"/>
        <v>-1.537940781670688E-16</v>
      </c>
      <c r="AB1094" s="36">
        <f t="shared" ca="1" si="933"/>
        <v>9.8705765783080324E-16</v>
      </c>
      <c r="AC1094" s="36">
        <f t="shared" ca="1" si="934"/>
        <v>8.9181049697795167E-16</v>
      </c>
      <c r="AD1094" s="36">
        <f t="shared" ca="1" si="935"/>
        <v>-8.9793623925249477E-16</v>
      </c>
      <c r="AE1094" s="36">
        <f t="shared" ca="1" si="898"/>
        <v>-1.9423481920077812E-16</v>
      </c>
      <c r="AF1094" s="36">
        <f t="shared" ca="1" si="899"/>
        <v>-8.8011466604226429E-16</v>
      </c>
      <c r="AG1094" s="36">
        <f t="shared" ca="1" si="900"/>
        <v>1.1812382669229571E-16</v>
      </c>
      <c r="AH1094" s="36">
        <f t="shared" ca="1" si="901"/>
        <v>-8.6362124049332856E-16</v>
      </c>
      <c r="AI1094" s="36">
        <f t="shared" ca="1" si="902"/>
        <v>9.6637650139064224E-16</v>
      </c>
      <c r="AJ1094" s="36">
        <f t="shared" ca="1" si="903"/>
        <v>-6.1598946429763934E-16</v>
      </c>
      <c r="AK1094" s="36">
        <f t="shared" ca="1" si="904"/>
        <v>8.3583855982338751E-16</v>
      </c>
      <c r="AL1094" s="36">
        <f t="shared" ca="1" si="905"/>
        <v>-1.6688581939983127E-16</v>
      </c>
      <c r="AM1094" s="36">
        <f t="shared" ca="1" si="906"/>
        <v>1.0298700911168246E-15</v>
      </c>
      <c r="AN1094" s="36">
        <f t="shared" ca="1" si="907"/>
        <v>-8.1495411547588548E-16</v>
      </c>
      <c r="AO1094" s="36">
        <f t="shared" ca="1" si="908"/>
        <v>5.7125257215545622E-16</v>
      </c>
    </row>
    <row r="1095" spans="2:41">
      <c r="B1095" s="33">
        <v>155</v>
      </c>
      <c r="C1095" s="36">
        <f t="shared" ca="1" si="897"/>
        <v>-6.5052130349130266E-17</v>
      </c>
      <c r="D1095" s="36">
        <f t="shared" ca="1" si="909"/>
        <v>-3.4361077351496849E-16</v>
      </c>
      <c r="E1095" s="36">
        <f t="shared" ca="1" si="910"/>
        <v>9.5980352571994887E-16</v>
      </c>
      <c r="F1095" s="36">
        <f t="shared" ca="1" si="911"/>
        <v>-4.7488055154865094E-16</v>
      </c>
      <c r="G1095" s="36">
        <f t="shared" ca="1" si="912"/>
        <v>1.2305694657710475E-17</v>
      </c>
      <c r="H1095" s="36">
        <f t="shared" ca="1" si="913"/>
        <v>3.0823867763762891E-16</v>
      </c>
      <c r="I1095" s="36">
        <f t="shared" ca="1" si="914"/>
        <v>-3.2092384305570931E-16</v>
      </c>
      <c r="J1095" s="36">
        <f t="shared" ca="1" si="915"/>
        <v>-3.0590764296678508E-16</v>
      </c>
      <c r="K1095" s="36">
        <f t="shared" ca="1" si="916"/>
        <v>-3.6781558701570738E-16</v>
      </c>
      <c r="L1095" s="36">
        <f t="shared" ca="1" si="917"/>
        <v>-8.447019125834565E-16</v>
      </c>
      <c r="M1095" s="36">
        <f t="shared" ca="1" si="918"/>
        <v>6.9166677593712755E-16</v>
      </c>
      <c r="N1095" s="36">
        <f t="shared" ca="1" si="919"/>
        <v>-6.9009468278702357E-16</v>
      </c>
      <c r="O1095" s="36">
        <f t="shared" ca="1" si="920"/>
        <v>8.67253317771155E-16</v>
      </c>
      <c r="P1095" s="36">
        <f t="shared" ca="1" si="921"/>
        <v>6.5540021326748743E-17</v>
      </c>
      <c r="Q1095" s="36">
        <f t="shared" ca="1" si="922"/>
        <v>2.2670667426671898E-16</v>
      </c>
      <c r="R1095" s="36">
        <f t="shared" ca="1" si="923"/>
        <v>-2.1276451195491319E-16</v>
      </c>
      <c r="S1095" s="36">
        <f t="shared" ca="1" si="924"/>
        <v>-7.8767287831071897E-16</v>
      </c>
      <c r="T1095" s="36">
        <f t="shared" ca="1" si="925"/>
        <v>1.9634901343712485E-16</v>
      </c>
      <c r="U1095" s="36">
        <f t="shared" ca="1" si="926"/>
        <v>9.5393528146137108E-16</v>
      </c>
      <c r="V1095" s="36">
        <f t="shared" ca="1" si="927"/>
        <v>-9.4976110309730188E-16</v>
      </c>
      <c r="W1095" s="36">
        <f t="shared" ca="1" si="928"/>
        <v>-9.3675067702747583E-17</v>
      </c>
      <c r="X1095" s="36">
        <f t="shared" ca="1" si="929"/>
        <v>1.0690775521793316E-15</v>
      </c>
      <c r="Y1095" s="36">
        <f t="shared" ca="1" si="930"/>
        <v>3.5995512126518747E-17</v>
      </c>
      <c r="Z1095" s="36">
        <f t="shared" ca="1" si="931"/>
        <v>2.8098454552677454E-16</v>
      </c>
      <c r="AA1095" s="36">
        <f t="shared" ca="1" si="932"/>
        <v>-1.537940781670688E-16</v>
      </c>
      <c r="AB1095" s="36">
        <f t="shared" ca="1" si="933"/>
        <v>9.8705765783080324E-16</v>
      </c>
      <c r="AC1095" s="36">
        <f t="shared" ca="1" si="934"/>
        <v>8.9181049697795167E-16</v>
      </c>
      <c r="AD1095" s="36">
        <f t="shared" ca="1" si="935"/>
        <v>-8.9793623925249477E-16</v>
      </c>
      <c r="AE1095" s="36">
        <f t="shared" ca="1" si="898"/>
        <v>-1.9423481920077812E-16</v>
      </c>
      <c r="AF1095" s="36">
        <f t="shared" ca="1" si="899"/>
        <v>-8.8011466604226429E-16</v>
      </c>
      <c r="AG1095" s="36">
        <f t="shared" ca="1" si="900"/>
        <v>1.1812382669229571E-16</v>
      </c>
      <c r="AH1095" s="36">
        <f t="shared" ca="1" si="901"/>
        <v>-8.6362124049332856E-16</v>
      </c>
      <c r="AI1095" s="36">
        <f t="shared" ca="1" si="902"/>
        <v>9.6637650139064224E-16</v>
      </c>
      <c r="AJ1095" s="36">
        <f t="shared" ca="1" si="903"/>
        <v>-6.1598946429763934E-16</v>
      </c>
      <c r="AK1095" s="36">
        <f t="shared" ca="1" si="904"/>
        <v>8.3583855982338751E-16</v>
      </c>
      <c r="AL1095" s="36">
        <f t="shared" ca="1" si="905"/>
        <v>-1.6688581939983127E-16</v>
      </c>
      <c r="AM1095" s="36">
        <f t="shared" ca="1" si="906"/>
        <v>1.0298700911168246E-15</v>
      </c>
      <c r="AN1095" s="36">
        <f t="shared" ca="1" si="907"/>
        <v>-8.1495411547588548E-16</v>
      </c>
      <c r="AO1095" s="36">
        <f t="shared" ca="1" si="908"/>
        <v>5.7125257215545622E-16</v>
      </c>
    </row>
    <row r="1096" spans="2:41">
      <c r="B1096" s="33">
        <v>156</v>
      </c>
      <c r="C1096" s="36">
        <f t="shared" ca="1" si="897"/>
        <v>-6.5052130349130266E-17</v>
      </c>
      <c r="D1096" s="36">
        <f t="shared" ca="1" si="909"/>
        <v>-3.4361077351496849E-16</v>
      </c>
      <c r="E1096" s="36">
        <f t="shared" ca="1" si="910"/>
        <v>9.5980352571994887E-16</v>
      </c>
      <c r="F1096" s="36">
        <f t="shared" ca="1" si="911"/>
        <v>-4.7488055154865094E-16</v>
      </c>
      <c r="G1096" s="36">
        <f t="shared" ca="1" si="912"/>
        <v>1.2305694657710475E-17</v>
      </c>
      <c r="H1096" s="36">
        <f t="shared" ca="1" si="913"/>
        <v>3.0823867763762891E-16</v>
      </c>
      <c r="I1096" s="36">
        <f t="shared" ca="1" si="914"/>
        <v>-3.2092384305570931E-16</v>
      </c>
      <c r="J1096" s="36">
        <f t="shared" ca="1" si="915"/>
        <v>-3.0590764296678508E-16</v>
      </c>
      <c r="K1096" s="36">
        <f t="shared" ca="1" si="916"/>
        <v>-3.6781558701570738E-16</v>
      </c>
      <c r="L1096" s="36">
        <f t="shared" ca="1" si="917"/>
        <v>-8.447019125834565E-16</v>
      </c>
      <c r="M1096" s="36">
        <f t="shared" ca="1" si="918"/>
        <v>6.9166677593712755E-16</v>
      </c>
      <c r="N1096" s="36">
        <f t="shared" ca="1" si="919"/>
        <v>-6.9009468278702357E-16</v>
      </c>
      <c r="O1096" s="36">
        <f t="shared" ca="1" si="920"/>
        <v>8.67253317771155E-16</v>
      </c>
      <c r="P1096" s="36">
        <f t="shared" ca="1" si="921"/>
        <v>6.5540021326748743E-17</v>
      </c>
      <c r="Q1096" s="36">
        <f t="shared" ca="1" si="922"/>
        <v>2.2670667426671898E-16</v>
      </c>
      <c r="R1096" s="36">
        <f t="shared" ca="1" si="923"/>
        <v>-2.1276451195491319E-16</v>
      </c>
      <c r="S1096" s="36">
        <f t="shared" ca="1" si="924"/>
        <v>-7.8767287831071897E-16</v>
      </c>
      <c r="T1096" s="36">
        <f t="shared" ca="1" si="925"/>
        <v>1.9634901343712485E-16</v>
      </c>
      <c r="U1096" s="36">
        <f t="shared" ca="1" si="926"/>
        <v>9.5393528146137108E-16</v>
      </c>
      <c r="V1096" s="36">
        <f t="shared" ca="1" si="927"/>
        <v>-9.4976110309730188E-16</v>
      </c>
      <c r="W1096" s="36">
        <f t="shared" ca="1" si="928"/>
        <v>-9.3675067702747583E-17</v>
      </c>
      <c r="X1096" s="36">
        <f t="shared" ca="1" si="929"/>
        <v>1.0690775521793316E-15</v>
      </c>
      <c r="Y1096" s="36">
        <f t="shared" ca="1" si="930"/>
        <v>3.5995512126518747E-17</v>
      </c>
      <c r="Z1096" s="36">
        <f t="shared" ca="1" si="931"/>
        <v>2.8098454552677454E-16</v>
      </c>
      <c r="AA1096" s="36">
        <f t="shared" ca="1" si="932"/>
        <v>-1.537940781670688E-16</v>
      </c>
      <c r="AB1096" s="36">
        <f t="shared" ca="1" si="933"/>
        <v>9.8705765783080324E-16</v>
      </c>
      <c r="AC1096" s="36">
        <f t="shared" ca="1" si="934"/>
        <v>8.9181049697795167E-16</v>
      </c>
      <c r="AD1096" s="36">
        <f t="shared" ca="1" si="935"/>
        <v>-8.9793623925249477E-16</v>
      </c>
      <c r="AE1096" s="36">
        <f t="shared" ca="1" si="898"/>
        <v>-1.9423481920077812E-16</v>
      </c>
      <c r="AF1096" s="36">
        <f t="shared" ca="1" si="899"/>
        <v>-8.8011466604226429E-16</v>
      </c>
      <c r="AG1096" s="36">
        <f t="shared" ca="1" si="900"/>
        <v>1.1812382669229571E-16</v>
      </c>
      <c r="AH1096" s="36">
        <f t="shared" ca="1" si="901"/>
        <v>-8.6362124049332856E-16</v>
      </c>
      <c r="AI1096" s="36">
        <f t="shared" ca="1" si="902"/>
        <v>9.6637650139064224E-16</v>
      </c>
      <c r="AJ1096" s="36">
        <f t="shared" ca="1" si="903"/>
        <v>-6.1598946429763934E-16</v>
      </c>
      <c r="AK1096" s="36">
        <f t="shared" ca="1" si="904"/>
        <v>8.3583855982338751E-16</v>
      </c>
      <c r="AL1096" s="36">
        <f t="shared" ca="1" si="905"/>
        <v>-1.6688581939983127E-16</v>
      </c>
      <c r="AM1096" s="36">
        <f t="shared" ca="1" si="906"/>
        <v>1.0298700911168246E-15</v>
      </c>
      <c r="AN1096" s="36">
        <f t="shared" ca="1" si="907"/>
        <v>-8.1495411547588548E-16</v>
      </c>
      <c r="AO1096" s="36">
        <f t="shared" ca="1" si="908"/>
        <v>5.7125257215545622E-16</v>
      </c>
    </row>
    <row r="1097" spans="2:41">
      <c r="B1097" s="33">
        <v>157</v>
      </c>
      <c r="C1097" s="36">
        <f t="shared" ca="1" si="897"/>
        <v>-6.5052130349130266E-17</v>
      </c>
      <c r="D1097" s="36">
        <f t="shared" ca="1" si="909"/>
        <v>-3.4361077351496849E-16</v>
      </c>
      <c r="E1097" s="36">
        <f t="shared" ca="1" si="910"/>
        <v>9.5980352571994887E-16</v>
      </c>
      <c r="F1097" s="36">
        <f t="shared" ca="1" si="911"/>
        <v>-4.7488055154865094E-16</v>
      </c>
      <c r="G1097" s="36">
        <f t="shared" ca="1" si="912"/>
        <v>1.2305694657710475E-17</v>
      </c>
      <c r="H1097" s="36">
        <f t="shared" ca="1" si="913"/>
        <v>3.0823867763762891E-16</v>
      </c>
      <c r="I1097" s="36">
        <f t="shared" ca="1" si="914"/>
        <v>-3.2092384305570931E-16</v>
      </c>
      <c r="J1097" s="36">
        <f t="shared" ca="1" si="915"/>
        <v>-3.0590764296678508E-16</v>
      </c>
      <c r="K1097" s="36">
        <f t="shared" ca="1" si="916"/>
        <v>-3.6781558701570738E-16</v>
      </c>
      <c r="L1097" s="36">
        <f t="shared" ca="1" si="917"/>
        <v>-8.447019125834565E-16</v>
      </c>
      <c r="M1097" s="36">
        <f t="shared" ca="1" si="918"/>
        <v>6.9166677593712755E-16</v>
      </c>
      <c r="N1097" s="36">
        <f t="shared" ca="1" si="919"/>
        <v>-6.9009468278702357E-16</v>
      </c>
      <c r="O1097" s="36">
        <f t="shared" ca="1" si="920"/>
        <v>8.67253317771155E-16</v>
      </c>
      <c r="P1097" s="36">
        <f t="shared" ca="1" si="921"/>
        <v>6.5540021326748743E-17</v>
      </c>
      <c r="Q1097" s="36">
        <f t="shared" ca="1" si="922"/>
        <v>2.2670667426671898E-16</v>
      </c>
      <c r="R1097" s="36">
        <f t="shared" ca="1" si="923"/>
        <v>-2.1276451195491319E-16</v>
      </c>
      <c r="S1097" s="36">
        <f t="shared" ca="1" si="924"/>
        <v>-7.8767287831071897E-16</v>
      </c>
      <c r="T1097" s="36">
        <f t="shared" ca="1" si="925"/>
        <v>1.9634901343712485E-16</v>
      </c>
      <c r="U1097" s="36">
        <f t="shared" ca="1" si="926"/>
        <v>9.5393528146137108E-16</v>
      </c>
      <c r="V1097" s="36">
        <f t="shared" ca="1" si="927"/>
        <v>-9.4976110309730188E-16</v>
      </c>
      <c r="W1097" s="36">
        <f t="shared" ca="1" si="928"/>
        <v>-9.3675067702747583E-17</v>
      </c>
      <c r="X1097" s="36">
        <f t="shared" ca="1" si="929"/>
        <v>1.0690775521793316E-15</v>
      </c>
      <c r="Y1097" s="36">
        <f t="shared" ca="1" si="930"/>
        <v>3.5995512126518747E-17</v>
      </c>
      <c r="Z1097" s="36">
        <f t="shared" ca="1" si="931"/>
        <v>2.8098454552677454E-16</v>
      </c>
      <c r="AA1097" s="36">
        <f t="shared" ca="1" si="932"/>
        <v>-1.537940781670688E-16</v>
      </c>
      <c r="AB1097" s="36">
        <f t="shared" ca="1" si="933"/>
        <v>9.8705765783080324E-16</v>
      </c>
      <c r="AC1097" s="36">
        <f t="shared" ca="1" si="934"/>
        <v>8.9181049697795167E-16</v>
      </c>
      <c r="AD1097" s="36">
        <f t="shared" ca="1" si="935"/>
        <v>-8.9793623925249477E-16</v>
      </c>
      <c r="AE1097" s="36">
        <f t="shared" ca="1" si="898"/>
        <v>-1.9423481920077812E-16</v>
      </c>
      <c r="AF1097" s="36">
        <f t="shared" ca="1" si="899"/>
        <v>-8.8011466604226429E-16</v>
      </c>
      <c r="AG1097" s="36">
        <f t="shared" ca="1" si="900"/>
        <v>1.1812382669229571E-16</v>
      </c>
      <c r="AH1097" s="36">
        <f t="shared" ca="1" si="901"/>
        <v>-8.6362124049332856E-16</v>
      </c>
      <c r="AI1097" s="36">
        <f t="shared" ca="1" si="902"/>
        <v>9.6637650139064224E-16</v>
      </c>
      <c r="AJ1097" s="36">
        <f t="shared" ca="1" si="903"/>
        <v>-6.1598946429763934E-16</v>
      </c>
      <c r="AK1097" s="36">
        <f t="shared" ca="1" si="904"/>
        <v>8.3583855982338751E-16</v>
      </c>
      <c r="AL1097" s="36">
        <f t="shared" ca="1" si="905"/>
        <v>-1.6688581939983127E-16</v>
      </c>
      <c r="AM1097" s="36">
        <f t="shared" ca="1" si="906"/>
        <v>1.0298700911168246E-15</v>
      </c>
      <c r="AN1097" s="36">
        <f t="shared" ca="1" si="907"/>
        <v>-8.1495411547588548E-16</v>
      </c>
      <c r="AO1097" s="36">
        <f t="shared" ca="1" si="908"/>
        <v>5.7125257215545622E-16</v>
      </c>
    </row>
    <row r="1098" spans="2:41">
      <c r="B1098" s="33">
        <v>158</v>
      </c>
      <c r="C1098" s="36">
        <f t="shared" ca="1" si="897"/>
        <v>-6.5052130349130266E-17</v>
      </c>
      <c r="D1098" s="36">
        <f t="shared" ca="1" si="909"/>
        <v>-3.4361077351496849E-16</v>
      </c>
      <c r="E1098" s="36">
        <f t="shared" ca="1" si="910"/>
        <v>9.5980352571994887E-16</v>
      </c>
      <c r="F1098" s="36">
        <f t="shared" ca="1" si="911"/>
        <v>-4.7488055154865094E-16</v>
      </c>
      <c r="G1098" s="36">
        <f t="shared" ca="1" si="912"/>
        <v>1.2305694657710475E-17</v>
      </c>
      <c r="H1098" s="36">
        <f t="shared" ca="1" si="913"/>
        <v>3.0823867763762891E-16</v>
      </c>
      <c r="I1098" s="36">
        <f t="shared" ca="1" si="914"/>
        <v>-3.2092384305570931E-16</v>
      </c>
      <c r="J1098" s="36">
        <f t="shared" ca="1" si="915"/>
        <v>-3.0590764296678508E-16</v>
      </c>
      <c r="K1098" s="36">
        <f t="shared" ca="1" si="916"/>
        <v>-3.6781558701570738E-16</v>
      </c>
      <c r="L1098" s="36">
        <f t="shared" ca="1" si="917"/>
        <v>-8.447019125834565E-16</v>
      </c>
      <c r="M1098" s="36">
        <f t="shared" ca="1" si="918"/>
        <v>6.9166677593712755E-16</v>
      </c>
      <c r="N1098" s="36">
        <f t="shared" ca="1" si="919"/>
        <v>-6.9009468278702357E-16</v>
      </c>
      <c r="O1098" s="36">
        <f t="shared" ca="1" si="920"/>
        <v>8.67253317771155E-16</v>
      </c>
      <c r="P1098" s="36">
        <f t="shared" ca="1" si="921"/>
        <v>6.5540021326748743E-17</v>
      </c>
      <c r="Q1098" s="36">
        <f t="shared" ca="1" si="922"/>
        <v>2.2670667426671898E-16</v>
      </c>
      <c r="R1098" s="36">
        <f t="shared" ca="1" si="923"/>
        <v>-2.1276451195491319E-16</v>
      </c>
      <c r="S1098" s="36">
        <f t="shared" ca="1" si="924"/>
        <v>-7.8767287831071897E-16</v>
      </c>
      <c r="T1098" s="36">
        <f t="shared" ca="1" si="925"/>
        <v>1.9634901343712485E-16</v>
      </c>
      <c r="U1098" s="36">
        <f t="shared" ca="1" si="926"/>
        <v>9.5393528146137108E-16</v>
      </c>
      <c r="V1098" s="36">
        <f t="shared" ca="1" si="927"/>
        <v>-9.4976110309730188E-16</v>
      </c>
      <c r="W1098" s="36">
        <f t="shared" ca="1" si="928"/>
        <v>-9.3675067702747583E-17</v>
      </c>
      <c r="X1098" s="36">
        <f t="shared" ca="1" si="929"/>
        <v>1.0690775521793316E-15</v>
      </c>
      <c r="Y1098" s="36">
        <f t="shared" ca="1" si="930"/>
        <v>3.5995512126518747E-17</v>
      </c>
      <c r="Z1098" s="36">
        <f t="shared" ca="1" si="931"/>
        <v>2.8098454552677454E-16</v>
      </c>
      <c r="AA1098" s="36">
        <f t="shared" ca="1" si="932"/>
        <v>-1.537940781670688E-16</v>
      </c>
      <c r="AB1098" s="36">
        <f t="shared" ca="1" si="933"/>
        <v>9.8705765783080324E-16</v>
      </c>
      <c r="AC1098" s="36">
        <f t="shared" ca="1" si="934"/>
        <v>8.9181049697795167E-16</v>
      </c>
      <c r="AD1098" s="36">
        <f t="shared" ca="1" si="935"/>
        <v>-8.9793623925249477E-16</v>
      </c>
      <c r="AE1098" s="36">
        <f t="shared" ca="1" si="898"/>
        <v>-1.9423481920077812E-16</v>
      </c>
      <c r="AF1098" s="36">
        <f t="shared" ca="1" si="899"/>
        <v>-8.8011466604226429E-16</v>
      </c>
      <c r="AG1098" s="36">
        <f t="shared" ca="1" si="900"/>
        <v>1.1812382669229571E-16</v>
      </c>
      <c r="AH1098" s="36">
        <f t="shared" ca="1" si="901"/>
        <v>-8.6362124049332856E-16</v>
      </c>
      <c r="AI1098" s="36">
        <f t="shared" ca="1" si="902"/>
        <v>9.6637650139064224E-16</v>
      </c>
      <c r="AJ1098" s="36">
        <f t="shared" ca="1" si="903"/>
        <v>-6.1598946429763934E-16</v>
      </c>
      <c r="AK1098" s="36">
        <f t="shared" ca="1" si="904"/>
        <v>8.3583855982338751E-16</v>
      </c>
      <c r="AL1098" s="36">
        <f t="shared" ca="1" si="905"/>
        <v>-1.6688581939983127E-16</v>
      </c>
      <c r="AM1098" s="36">
        <f t="shared" ca="1" si="906"/>
        <v>1.0298700911168246E-15</v>
      </c>
      <c r="AN1098" s="36">
        <f t="shared" ca="1" si="907"/>
        <v>-8.1495411547588548E-16</v>
      </c>
      <c r="AO1098" s="36">
        <f t="shared" ca="1" si="908"/>
        <v>5.7125257215545622E-16</v>
      </c>
    </row>
    <row r="1099" spans="2:41">
      <c r="B1099" s="33">
        <v>159</v>
      </c>
      <c r="C1099" s="36">
        <f t="shared" ca="1" si="897"/>
        <v>-6.5052130349130266E-17</v>
      </c>
      <c r="D1099" s="36">
        <f t="shared" ca="1" si="909"/>
        <v>-3.4361077351496849E-16</v>
      </c>
      <c r="E1099" s="36">
        <f t="shared" ca="1" si="910"/>
        <v>9.5980352571994887E-16</v>
      </c>
      <c r="F1099" s="36">
        <f t="shared" ca="1" si="911"/>
        <v>-4.7488055154865094E-16</v>
      </c>
      <c r="G1099" s="36">
        <f t="shared" ca="1" si="912"/>
        <v>1.2305694657710475E-17</v>
      </c>
      <c r="H1099" s="36">
        <f t="shared" ca="1" si="913"/>
        <v>3.0823867763762891E-16</v>
      </c>
      <c r="I1099" s="36">
        <f t="shared" ca="1" si="914"/>
        <v>-3.2092384305570931E-16</v>
      </c>
      <c r="J1099" s="36">
        <f t="shared" ca="1" si="915"/>
        <v>-3.0590764296678508E-16</v>
      </c>
      <c r="K1099" s="36">
        <f t="shared" ca="1" si="916"/>
        <v>-3.6781558701570738E-16</v>
      </c>
      <c r="L1099" s="36">
        <f t="shared" ca="1" si="917"/>
        <v>-8.447019125834565E-16</v>
      </c>
      <c r="M1099" s="36">
        <f t="shared" ca="1" si="918"/>
        <v>6.9166677593712755E-16</v>
      </c>
      <c r="N1099" s="36">
        <f t="shared" ca="1" si="919"/>
        <v>-6.9009468278702357E-16</v>
      </c>
      <c r="O1099" s="36">
        <f t="shared" ca="1" si="920"/>
        <v>8.67253317771155E-16</v>
      </c>
      <c r="P1099" s="36">
        <f t="shared" ca="1" si="921"/>
        <v>6.5540021326748743E-17</v>
      </c>
      <c r="Q1099" s="36">
        <f t="shared" ca="1" si="922"/>
        <v>2.2670667426671898E-16</v>
      </c>
      <c r="R1099" s="36">
        <f t="shared" ca="1" si="923"/>
        <v>-2.1276451195491319E-16</v>
      </c>
      <c r="S1099" s="36">
        <f t="shared" ca="1" si="924"/>
        <v>-7.8767287831071897E-16</v>
      </c>
      <c r="T1099" s="36">
        <f t="shared" ca="1" si="925"/>
        <v>1.9634901343712485E-16</v>
      </c>
      <c r="U1099" s="36">
        <f t="shared" ca="1" si="926"/>
        <v>9.5393528146137108E-16</v>
      </c>
      <c r="V1099" s="36">
        <f t="shared" ca="1" si="927"/>
        <v>-9.4976110309730188E-16</v>
      </c>
      <c r="W1099" s="36">
        <f t="shared" ca="1" si="928"/>
        <v>-9.3675067702747583E-17</v>
      </c>
      <c r="X1099" s="36">
        <f t="shared" ca="1" si="929"/>
        <v>1.0690775521793316E-15</v>
      </c>
      <c r="Y1099" s="36">
        <f t="shared" ca="1" si="930"/>
        <v>3.5995512126518747E-17</v>
      </c>
      <c r="Z1099" s="36">
        <f t="shared" ca="1" si="931"/>
        <v>2.8098454552677454E-16</v>
      </c>
      <c r="AA1099" s="36">
        <f t="shared" ca="1" si="932"/>
        <v>-1.537940781670688E-16</v>
      </c>
      <c r="AB1099" s="36">
        <f t="shared" ca="1" si="933"/>
        <v>9.8705765783080324E-16</v>
      </c>
      <c r="AC1099" s="36">
        <f t="shared" ca="1" si="934"/>
        <v>8.9181049697795167E-16</v>
      </c>
      <c r="AD1099" s="36">
        <f t="shared" ca="1" si="935"/>
        <v>-8.9793623925249477E-16</v>
      </c>
      <c r="AE1099" s="36">
        <f t="shared" ca="1" si="898"/>
        <v>-1.9423481920077812E-16</v>
      </c>
      <c r="AF1099" s="36">
        <f t="shared" ca="1" si="899"/>
        <v>-8.8011466604226429E-16</v>
      </c>
      <c r="AG1099" s="36">
        <f t="shared" ca="1" si="900"/>
        <v>1.1812382669229571E-16</v>
      </c>
      <c r="AH1099" s="36">
        <f t="shared" ca="1" si="901"/>
        <v>-8.6362124049332856E-16</v>
      </c>
      <c r="AI1099" s="36">
        <f t="shared" ca="1" si="902"/>
        <v>9.6637650139064224E-16</v>
      </c>
      <c r="AJ1099" s="36">
        <f t="shared" ca="1" si="903"/>
        <v>-6.1598946429763934E-16</v>
      </c>
      <c r="AK1099" s="36">
        <f t="shared" ca="1" si="904"/>
        <v>8.3583855982338751E-16</v>
      </c>
      <c r="AL1099" s="36">
        <f t="shared" ca="1" si="905"/>
        <v>-1.6688581939983127E-16</v>
      </c>
      <c r="AM1099" s="36">
        <f t="shared" ca="1" si="906"/>
        <v>1.0298700911168246E-15</v>
      </c>
      <c r="AN1099" s="36">
        <f t="shared" ca="1" si="907"/>
        <v>-8.1495411547588548E-16</v>
      </c>
      <c r="AO1099" s="36">
        <f t="shared" ca="1" si="908"/>
        <v>5.7125257215545622E-16</v>
      </c>
    </row>
    <row r="1100" spans="2:41">
      <c r="B1100" s="33">
        <v>160</v>
      </c>
      <c r="C1100" s="36">
        <f t="shared" ca="1" si="897"/>
        <v>-6.5052130349130266E-17</v>
      </c>
      <c r="D1100" s="36">
        <f t="shared" ca="1" si="909"/>
        <v>-3.4361077351496849E-16</v>
      </c>
      <c r="E1100" s="36">
        <f t="shared" ca="1" si="910"/>
        <v>9.5980352571994887E-16</v>
      </c>
      <c r="F1100" s="36">
        <f t="shared" ca="1" si="911"/>
        <v>-4.7488055154865094E-16</v>
      </c>
      <c r="G1100" s="36">
        <f t="shared" ca="1" si="912"/>
        <v>1.2305694657710475E-17</v>
      </c>
      <c r="H1100" s="36">
        <f t="shared" ca="1" si="913"/>
        <v>3.0823867763762891E-16</v>
      </c>
      <c r="I1100" s="36">
        <f t="shared" ca="1" si="914"/>
        <v>-3.2092384305570931E-16</v>
      </c>
      <c r="J1100" s="36">
        <f t="shared" ca="1" si="915"/>
        <v>-3.0590764296678508E-16</v>
      </c>
      <c r="K1100" s="36">
        <f t="shared" ca="1" si="916"/>
        <v>-3.6781558701570738E-16</v>
      </c>
      <c r="L1100" s="36">
        <f t="shared" ca="1" si="917"/>
        <v>-8.447019125834565E-16</v>
      </c>
      <c r="M1100" s="36">
        <f t="shared" ca="1" si="918"/>
        <v>6.9166677593712755E-16</v>
      </c>
      <c r="N1100" s="36">
        <f t="shared" ca="1" si="919"/>
        <v>-6.9009468278702357E-16</v>
      </c>
      <c r="O1100" s="36">
        <f t="shared" ca="1" si="920"/>
        <v>8.67253317771155E-16</v>
      </c>
      <c r="P1100" s="36">
        <f t="shared" ca="1" si="921"/>
        <v>6.5540021326748743E-17</v>
      </c>
      <c r="Q1100" s="36">
        <f t="shared" ca="1" si="922"/>
        <v>2.2670667426671898E-16</v>
      </c>
      <c r="R1100" s="36">
        <f t="shared" ca="1" si="923"/>
        <v>-2.1276451195491319E-16</v>
      </c>
      <c r="S1100" s="36">
        <f t="shared" ca="1" si="924"/>
        <v>-7.8767287831071897E-16</v>
      </c>
      <c r="T1100" s="36">
        <f t="shared" ca="1" si="925"/>
        <v>1.9634901343712485E-16</v>
      </c>
      <c r="U1100" s="36">
        <f t="shared" ca="1" si="926"/>
        <v>9.5393528146137108E-16</v>
      </c>
      <c r="V1100" s="36">
        <f t="shared" ca="1" si="927"/>
        <v>-9.4976110309730188E-16</v>
      </c>
      <c r="W1100" s="36">
        <f t="shared" ca="1" si="928"/>
        <v>-9.3675067702747583E-17</v>
      </c>
      <c r="X1100" s="36">
        <f t="shared" ca="1" si="929"/>
        <v>1.0690775521793316E-15</v>
      </c>
      <c r="Y1100" s="36">
        <f t="shared" ca="1" si="930"/>
        <v>3.5995512126518747E-17</v>
      </c>
      <c r="Z1100" s="36">
        <f t="shared" ca="1" si="931"/>
        <v>2.8098454552677454E-16</v>
      </c>
      <c r="AA1100" s="36">
        <f t="shared" ca="1" si="932"/>
        <v>-1.537940781670688E-16</v>
      </c>
      <c r="AB1100" s="36">
        <f t="shared" ca="1" si="933"/>
        <v>9.8705765783080324E-16</v>
      </c>
      <c r="AC1100" s="36">
        <f t="shared" ca="1" si="934"/>
        <v>8.9181049697795167E-16</v>
      </c>
      <c r="AD1100" s="36">
        <f t="shared" ca="1" si="935"/>
        <v>-8.9793623925249477E-16</v>
      </c>
      <c r="AE1100" s="36">
        <f t="shared" ca="1" si="898"/>
        <v>-1.9423481920077812E-16</v>
      </c>
      <c r="AF1100" s="36">
        <f t="shared" ca="1" si="899"/>
        <v>-8.8011466604226429E-16</v>
      </c>
      <c r="AG1100" s="36">
        <f t="shared" ca="1" si="900"/>
        <v>1.1812382669229571E-16</v>
      </c>
      <c r="AH1100" s="36">
        <f t="shared" ca="1" si="901"/>
        <v>-8.6362124049332856E-16</v>
      </c>
      <c r="AI1100" s="36">
        <f t="shared" ca="1" si="902"/>
        <v>9.6637650139064224E-16</v>
      </c>
      <c r="AJ1100" s="36">
        <f t="shared" ca="1" si="903"/>
        <v>-6.1598946429763934E-16</v>
      </c>
      <c r="AK1100" s="36">
        <f t="shared" ca="1" si="904"/>
        <v>8.3583855982338751E-16</v>
      </c>
      <c r="AL1100" s="36">
        <f t="shared" ca="1" si="905"/>
        <v>-1.6688581939983127E-16</v>
      </c>
      <c r="AM1100" s="36">
        <f t="shared" ca="1" si="906"/>
        <v>1.0298700911168246E-15</v>
      </c>
      <c r="AN1100" s="36">
        <f t="shared" ca="1" si="907"/>
        <v>-8.1495411547588548E-16</v>
      </c>
      <c r="AO1100" s="36">
        <f t="shared" ca="1" si="908"/>
        <v>5.7125257215545622E-16</v>
      </c>
    </row>
    <row r="1101" spans="2:41">
      <c r="B1101" s="33">
        <v>161</v>
      </c>
      <c r="C1101" s="36">
        <f t="shared" ca="1" si="897"/>
        <v>-6.5052130349130266E-17</v>
      </c>
      <c r="D1101" s="36">
        <f t="shared" ca="1" si="909"/>
        <v>-3.4361077351496849E-16</v>
      </c>
      <c r="E1101" s="36">
        <f t="shared" ca="1" si="910"/>
        <v>9.5980352571994887E-16</v>
      </c>
      <c r="F1101" s="36">
        <f t="shared" ca="1" si="911"/>
        <v>-4.7488055154865094E-16</v>
      </c>
      <c r="G1101" s="36">
        <f t="shared" ca="1" si="912"/>
        <v>1.2305694657710475E-17</v>
      </c>
      <c r="H1101" s="36">
        <f t="shared" ca="1" si="913"/>
        <v>3.0823867763762891E-16</v>
      </c>
      <c r="I1101" s="36">
        <f t="shared" ca="1" si="914"/>
        <v>-3.2092384305570931E-16</v>
      </c>
      <c r="J1101" s="36">
        <f t="shared" ca="1" si="915"/>
        <v>-3.0590764296678508E-16</v>
      </c>
      <c r="K1101" s="36">
        <f t="shared" ca="1" si="916"/>
        <v>-3.6781558701570738E-16</v>
      </c>
      <c r="L1101" s="36">
        <f t="shared" ca="1" si="917"/>
        <v>-8.447019125834565E-16</v>
      </c>
      <c r="M1101" s="36">
        <f t="shared" ca="1" si="918"/>
        <v>6.9166677593712755E-16</v>
      </c>
      <c r="N1101" s="36">
        <f t="shared" ca="1" si="919"/>
        <v>-6.9009468278702357E-16</v>
      </c>
      <c r="O1101" s="36">
        <f t="shared" ca="1" si="920"/>
        <v>8.67253317771155E-16</v>
      </c>
      <c r="P1101" s="36">
        <f t="shared" ca="1" si="921"/>
        <v>6.5540021326748743E-17</v>
      </c>
      <c r="Q1101" s="36">
        <f t="shared" ca="1" si="922"/>
        <v>2.2670667426671898E-16</v>
      </c>
      <c r="R1101" s="36">
        <f t="shared" ca="1" si="923"/>
        <v>-2.1276451195491319E-16</v>
      </c>
      <c r="S1101" s="36">
        <f t="shared" ca="1" si="924"/>
        <v>-7.8767287831071897E-16</v>
      </c>
      <c r="T1101" s="36">
        <f t="shared" ca="1" si="925"/>
        <v>1.9634901343712485E-16</v>
      </c>
      <c r="U1101" s="36">
        <f t="shared" ca="1" si="926"/>
        <v>9.5393528146137108E-16</v>
      </c>
      <c r="V1101" s="36">
        <f t="shared" ca="1" si="927"/>
        <v>-9.4976110309730188E-16</v>
      </c>
      <c r="W1101" s="36">
        <f t="shared" ca="1" si="928"/>
        <v>-9.3675067702747583E-17</v>
      </c>
      <c r="X1101" s="36">
        <f t="shared" ca="1" si="929"/>
        <v>1.0690775521793316E-15</v>
      </c>
      <c r="Y1101" s="36">
        <f t="shared" ca="1" si="930"/>
        <v>3.5995512126518747E-17</v>
      </c>
      <c r="Z1101" s="36">
        <f t="shared" ca="1" si="931"/>
        <v>2.8098454552677454E-16</v>
      </c>
      <c r="AA1101" s="36">
        <f t="shared" ca="1" si="932"/>
        <v>-1.537940781670688E-16</v>
      </c>
      <c r="AB1101" s="36">
        <f t="shared" ca="1" si="933"/>
        <v>9.8705765783080324E-16</v>
      </c>
      <c r="AC1101" s="36">
        <f t="shared" ca="1" si="934"/>
        <v>8.9181049697795167E-16</v>
      </c>
      <c r="AD1101" s="36">
        <f t="shared" ca="1" si="935"/>
        <v>-8.9793623925249477E-16</v>
      </c>
      <c r="AE1101" s="36">
        <f t="shared" ca="1" si="898"/>
        <v>-1.9423481920077812E-16</v>
      </c>
      <c r="AF1101" s="36">
        <f t="shared" ca="1" si="899"/>
        <v>-8.8011466604226429E-16</v>
      </c>
      <c r="AG1101" s="36">
        <f t="shared" ca="1" si="900"/>
        <v>1.1812382669229571E-16</v>
      </c>
      <c r="AH1101" s="36">
        <f t="shared" ca="1" si="901"/>
        <v>-8.6362124049332856E-16</v>
      </c>
      <c r="AI1101" s="36">
        <f t="shared" ca="1" si="902"/>
        <v>9.6637650139064224E-16</v>
      </c>
      <c r="AJ1101" s="36">
        <f t="shared" ca="1" si="903"/>
        <v>-6.1598946429763934E-16</v>
      </c>
      <c r="AK1101" s="36">
        <f t="shared" ca="1" si="904"/>
        <v>8.3583855982338751E-16</v>
      </c>
      <c r="AL1101" s="36">
        <f t="shared" ca="1" si="905"/>
        <v>-1.6688581939983127E-16</v>
      </c>
      <c r="AM1101" s="36">
        <f t="shared" ca="1" si="906"/>
        <v>1.0298700911168246E-15</v>
      </c>
      <c r="AN1101" s="36">
        <f t="shared" ca="1" si="907"/>
        <v>-8.1495411547588548E-16</v>
      </c>
      <c r="AO1101" s="36">
        <f t="shared" ca="1" si="908"/>
        <v>5.7125257215545622E-16</v>
      </c>
    </row>
    <row r="1102" spans="2:41">
      <c r="B1102" s="33">
        <v>162</v>
      </c>
      <c r="C1102" s="36">
        <f t="shared" ca="1" si="897"/>
        <v>-6.5052130349130266E-17</v>
      </c>
      <c r="D1102" s="36">
        <f t="shared" ca="1" si="909"/>
        <v>-3.4361077351496849E-16</v>
      </c>
      <c r="E1102" s="36">
        <f t="shared" ca="1" si="910"/>
        <v>9.5980352571994887E-16</v>
      </c>
      <c r="F1102" s="36">
        <f t="shared" ca="1" si="911"/>
        <v>-4.7488055154865094E-16</v>
      </c>
      <c r="G1102" s="36">
        <f t="shared" ca="1" si="912"/>
        <v>1.2305694657710475E-17</v>
      </c>
      <c r="H1102" s="36">
        <f t="shared" ca="1" si="913"/>
        <v>3.0823867763762891E-16</v>
      </c>
      <c r="I1102" s="36">
        <f t="shared" ca="1" si="914"/>
        <v>-3.2092384305570931E-16</v>
      </c>
      <c r="J1102" s="36">
        <f t="shared" ca="1" si="915"/>
        <v>-3.0590764296678508E-16</v>
      </c>
      <c r="K1102" s="36">
        <f t="shared" ca="1" si="916"/>
        <v>-3.6781558701570738E-16</v>
      </c>
      <c r="L1102" s="36">
        <f t="shared" ca="1" si="917"/>
        <v>-8.447019125834565E-16</v>
      </c>
      <c r="M1102" s="36">
        <f t="shared" ca="1" si="918"/>
        <v>6.9166677593712755E-16</v>
      </c>
      <c r="N1102" s="36">
        <f t="shared" ca="1" si="919"/>
        <v>-6.9009468278702357E-16</v>
      </c>
      <c r="O1102" s="36">
        <f t="shared" ca="1" si="920"/>
        <v>8.67253317771155E-16</v>
      </c>
      <c r="P1102" s="36">
        <f t="shared" ca="1" si="921"/>
        <v>6.5540021326748743E-17</v>
      </c>
      <c r="Q1102" s="36">
        <f t="shared" ca="1" si="922"/>
        <v>2.2670667426671898E-16</v>
      </c>
      <c r="R1102" s="36">
        <f t="shared" ca="1" si="923"/>
        <v>-2.1276451195491319E-16</v>
      </c>
      <c r="S1102" s="36">
        <f t="shared" ca="1" si="924"/>
        <v>-7.8767287831071897E-16</v>
      </c>
      <c r="T1102" s="36">
        <f t="shared" ca="1" si="925"/>
        <v>1.9634901343712485E-16</v>
      </c>
      <c r="U1102" s="36">
        <f t="shared" ca="1" si="926"/>
        <v>9.5393528146137108E-16</v>
      </c>
      <c r="V1102" s="36">
        <f t="shared" ca="1" si="927"/>
        <v>-9.4976110309730188E-16</v>
      </c>
      <c r="W1102" s="36">
        <f t="shared" ca="1" si="928"/>
        <v>-9.3675067702747583E-17</v>
      </c>
      <c r="X1102" s="36">
        <f t="shared" ca="1" si="929"/>
        <v>1.0690775521793316E-15</v>
      </c>
      <c r="Y1102" s="36">
        <f t="shared" ca="1" si="930"/>
        <v>3.5995512126518747E-17</v>
      </c>
      <c r="Z1102" s="36">
        <f t="shared" ca="1" si="931"/>
        <v>2.8098454552677454E-16</v>
      </c>
      <c r="AA1102" s="36">
        <f t="shared" ca="1" si="932"/>
        <v>-1.537940781670688E-16</v>
      </c>
      <c r="AB1102" s="36">
        <f t="shared" ca="1" si="933"/>
        <v>9.8705765783080324E-16</v>
      </c>
      <c r="AC1102" s="36">
        <f t="shared" ca="1" si="934"/>
        <v>8.9181049697795167E-16</v>
      </c>
      <c r="AD1102" s="36">
        <f t="shared" ca="1" si="935"/>
        <v>-8.9793623925249477E-16</v>
      </c>
      <c r="AE1102" s="36">
        <f t="shared" ca="1" si="898"/>
        <v>-1.9423481920077812E-16</v>
      </c>
      <c r="AF1102" s="36">
        <f t="shared" ca="1" si="899"/>
        <v>-8.8011466604226429E-16</v>
      </c>
      <c r="AG1102" s="36">
        <f t="shared" ca="1" si="900"/>
        <v>1.1812382669229571E-16</v>
      </c>
      <c r="AH1102" s="36">
        <f t="shared" ca="1" si="901"/>
        <v>-8.6362124049332856E-16</v>
      </c>
      <c r="AI1102" s="36">
        <f t="shared" ca="1" si="902"/>
        <v>9.6637650139064224E-16</v>
      </c>
      <c r="AJ1102" s="36">
        <f t="shared" ca="1" si="903"/>
        <v>-6.1598946429763934E-16</v>
      </c>
      <c r="AK1102" s="36">
        <f t="shared" ca="1" si="904"/>
        <v>8.3583855982338751E-16</v>
      </c>
      <c r="AL1102" s="36">
        <f t="shared" ca="1" si="905"/>
        <v>-1.6688581939983127E-16</v>
      </c>
      <c r="AM1102" s="36">
        <f t="shared" ca="1" si="906"/>
        <v>1.0298700911168246E-15</v>
      </c>
      <c r="AN1102" s="36">
        <f t="shared" ca="1" si="907"/>
        <v>-8.1495411547588548E-16</v>
      </c>
      <c r="AO1102" s="36">
        <f t="shared" ca="1" si="908"/>
        <v>5.7125257215545622E-16</v>
      </c>
    </row>
    <row r="1103" spans="2:41">
      <c r="B1103" s="33">
        <v>163</v>
      </c>
      <c r="C1103" s="36">
        <f t="shared" ca="1" si="897"/>
        <v>-6.5052130349130266E-17</v>
      </c>
      <c r="D1103" s="36">
        <f t="shared" ca="1" si="909"/>
        <v>-3.4361077351496849E-16</v>
      </c>
      <c r="E1103" s="36">
        <f t="shared" ca="1" si="910"/>
        <v>9.5980352571994887E-16</v>
      </c>
      <c r="F1103" s="36">
        <f t="shared" ca="1" si="911"/>
        <v>-4.7488055154865094E-16</v>
      </c>
      <c r="G1103" s="36">
        <f t="shared" ca="1" si="912"/>
        <v>1.2305694657710475E-17</v>
      </c>
      <c r="H1103" s="36">
        <f t="shared" ca="1" si="913"/>
        <v>3.0823867763762891E-16</v>
      </c>
      <c r="I1103" s="36">
        <f t="shared" ca="1" si="914"/>
        <v>-3.2092384305570931E-16</v>
      </c>
      <c r="J1103" s="36">
        <f t="shared" ca="1" si="915"/>
        <v>-3.0590764296678508E-16</v>
      </c>
      <c r="K1103" s="36">
        <f t="shared" ca="1" si="916"/>
        <v>-3.6781558701570738E-16</v>
      </c>
      <c r="L1103" s="36">
        <f t="shared" ca="1" si="917"/>
        <v>-8.447019125834565E-16</v>
      </c>
      <c r="M1103" s="36">
        <f t="shared" ca="1" si="918"/>
        <v>6.9166677593712755E-16</v>
      </c>
      <c r="N1103" s="36">
        <f t="shared" ca="1" si="919"/>
        <v>-6.9009468278702357E-16</v>
      </c>
      <c r="O1103" s="36">
        <f t="shared" ca="1" si="920"/>
        <v>8.67253317771155E-16</v>
      </c>
      <c r="P1103" s="36">
        <f t="shared" ca="1" si="921"/>
        <v>6.5540021326748743E-17</v>
      </c>
      <c r="Q1103" s="36">
        <f t="shared" ca="1" si="922"/>
        <v>2.2670667426671898E-16</v>
      </c>
      <c r="R1103" s="36">
        <f t="shared" ca="1" si="923"/>
        <v>-2.1276451195491319E-16</v>
      </c>
      <c r="S1103" s="36">
        <f t="shared" ca="1" si="924"/>
        <v>-7.8767287831071897E-16</v>
      </c>
      <c r="T1103" s="36">
        <f t="shared" ca="1" si="925"/>
        <v>1.9634901343712485E-16</v>
      </c>
      <c r="U1103" s="36">
        <f t="shared" ca="1" si="926"/>
        <v>9.5393528146137108E-16</v>
      </c>
      <c r="V1103" s="36">
        <f t="shared" ca="1" si="927"/>
        <v>-9.4976110309730188E-16</v>
      </c>
      <c r="W1103" s="36">
        <f t="shared" ca="1" si="928"/>
        <v>-9.3675067702747583E-17</v>
      </c>
      <c r="X1103" s="36">
        <f t="shared" ca="1" si="929"/>
        <v>1.0690775521793316E-15</v>
      </c>
      <c r="Y1103" s="36">
        <f t="shared" ca="1" si="930"/>
        <v>3.5995512126518747E-17</v>
      </c>
      <c r="Z1103" s="36">
        <f t="shared" ca="1" si="931"/>
        <v>2.8098454552677454E-16</v>
      </c>
      <c r="AA1103" s="36">
        <f t="shared" ca="1" si="932"/>
        <v>-1.537940781670688E-16</v>
      </c>
      <c r="AB1103" s="36">
        <f t="shared" ca="1" si="933"/>
        <v>9.8705765783080324E-16</v>
      </c>
      <c r="AC1103" s="36">
        <f t="shared" ca="1" si="934"/>
        <v>8.9181049697795167E-16</v>
      </c>
      <c r="AD1103" s="36">
        <f t="shared" ca="1" si="935"/>
        <v>-8.9793623925249477E-16</v>
      </c>
      <c r="AE1103" s="36">
        <f t="shared" ca="1" si="898"/>
        <v>-1.9423481920077812E-16</v>
      </c>
      <c r="AF1103" s="36">
        <f t="shared" ca="1" si="899"/>
        <v>-8.8011466604226429E-16</v>
      </c>
      <c r="AG1103" s="36">
        <f t="shared" ca="1" si="900"/>
        <v>1.1812382669229571E-16</v>
      </c>
      <c r="AH1103" s="36">
        <f t="shared" ca="1" si="901"/>
        <v>-8.6362124049332856E-16</v>
      </c>
      <c r="AI1103" s="36">
        <f t="shared" ca="1" si="902"/>
        <v>9.6637650139064224E-16</v>
      </c>
      <c r="AJ1103" s="36">
        <f t="shared" ca="1" si="903"/>
        <v>-6.1598946429763934E-16</v>
      </c>
      <c r="AK1103" s="36">
        <f t="shared" ca="1" si="904"/>
        <v>8.3583855982338751E-16</v>
      </c>
      <c r="AL1103" s="36">
        <f t="shared" ca="1" si="905"/>
        <v>-1.6688581939983127E-16</v>
      </c>
      <c r="AM1103" s="36">
        <f t="shared" ca="1" si="906"/>
        <v>1.0298700911168246E-15</v>
      </c>
      <c r="AN1103" s="36">
        <f t="shared" ca="1" si="907"/>
        <v>-8.1495411547588548E-16</v>
      </c>
      <c r="AO1103" s="36">
        <f t="shared" ca="1" si="908"/>
        <v>5.7125257215545622E-16</v>
      </c>
    </row>
    <row r="1104" spans="2:41">
      <c r="B1104" s="33">
        <v>164</v>
      </c>
      <c r="C1104" s="36">
        <f t="shared" ca="1" si="897"/>
        <v>-6.5052130349130266E-17</v>
      </c>
      <c r="D1104" s="36">
        <f t="shared" ca="1" si="909"/>
        <v>-3.4361077351496849E-16</v>
      </c>
      <c r="E1104" s="36">
        <f t="shared" ca="1" si="910"/>
        <v>9.5980352571994887E-16</v>
      </c>
      <c r="F1104" s="36">
        <f t="shared" ca="1" si="911"/>
        <v>-4.7488055154865094E-16</v>
      </c>
      <c r="G1104" s="36">
        <f t="shared" ca="1" si="912"/>
        <v>1.2305694657710475E-17</v>
      </c>
      <c r="H1104" s="36">
        <f t="shared" ca="1" si="913"/>
        <v>3.0823867763762891E-16</v>
      </c>
      <c r="I1104" s="36">
        <f t="shared" ca="1" si="914"/>
        <v>-3.2092384305570931E-16</v>
      </c>
      <c r="J1104" s="36">
        <f t="shared" ca="1" si="915"/>
        <v>-3.0590764296678508E-16</v>
      </c>
      <c r="K1104" s="36">
        <f t="shared" ca="1" si="916"/>
        <v>-3.6781558701570738E-16</v>
      </c>
      <c r="L1104" s="36">
        <f t="shared" ca="1" si="917"/>
        <v>-8.447019125834565E-16</v>
      </c>
      <c r="M1104" s="36">
        <f t="shared" ca="1" si="918"/>
        <v>6.9166677593712755E-16</v>
      </c>
      <c r="N1104" s="36">
        <f t="shared" ca="1" si="919"/>
        <v>-6.9009468278702357E-16</v>
      </c>
      <c r="O1104" s="36">
        <f t="shared" ca="1" si="920"/>
        <v>8.67253317771155E-16</v>
      </c>
      <c r="P1104" s="36">
        <f t="shared" ca="1" si="921"/>
        <v>6.5540021326748743E-17</v>
      </c>
      <c r="Q1104" s="36">
        <f t="shared" ca="1" si="922"/>
        <v>2.2670667426671898E-16</v>
      </c>
      <c r="R1104" s="36">
        <f t="shared" ca="1" si="923"/>
        <v>-2.1276451195491319E-16</v>
      </c>
      <c r="S1104" s="36">
        <f t="shared" ca="1" si="924"/>
        <v>-7.8767287831071897E-16</v>
      </c>
      <c r="T1104" s="36">
        <f t="shared" ca="1" si="925"/>
        <v>1.9634901343712485E-16</v>
      </c>
      <c r="U1104" s="36">
        <f t="shared" ca="1" si="926"/>
        <v>9.5393528146137108E-16</v>
      </c>
      <c r="V1104" s="36">
        <f t="shared" ca="1" si="927"/>
        <v>-9.4976110309730188E-16</v>
      </c>
      <c r="W1104" s="36">
        <f t="shared" ca="1" si="928"/>
        <v>-9.3675067702747583E-17</v>
      </c>
      <c r="X1104" s="36">
        <f t="shared" ca="1" si="929"/>
        <v>1.0690775521793316E-15</v>
      </c>
      <c r="Y1104" s="36">
        <f t="shared" ca="1" si="930"/>
        <v>3.5995512126518747E-17</v>
      </c>
      <c r="Z1104" s="36">
        <f t="shared" ca="1" si="931"/>
        <v>2.8098454552677454E-16</v>
      </c>
      <c r="AA1104" s="36">
        <f t="shared" ca="1" si="932"/>
        <v>-1.537940781670688E-16</v>
      </c>
      <c r="AB1104" s="36">
        <f t="shared" ca="1" si="933"/>
        <v>9.8705765783080324E-16</v>
      </c>
      <c r="AC1104" s="36">
        <f t="shared" ca="1" si="934"/>
        <v>8.9181049697795167E-16</v>
      </c>
      <c r="AD1104" s="36">
        <f t="shared" ca="1" si="935"/>
        <v>-8.9793623925249477E-16</v>
      </c>
      <c r="AE1104" s="36">
        <f t="shared" ca="1" si="898"/>
        <v>-1.9423481920077812E-16</v>
      </c>
      <c r="AF1104" s="36">
        <f t="shared" ca="1" si="899"/>
        <v>-8.8011466604226429E-16</v>
      </c>
      <c r="AG1104" s="36">
        <f t="shared" ca="1" si="900"/>
        <v>1.1812382669229571E-16</v>
      </c>
      <c r="AH1104" s="36">
        <f t="shared" ca="1" si="901"/>
        <v>-8.6362124049332856E-16</v>
      </c>
      <c r="AI1104" s="36">
        <f t="shared" ca="1" si="902"/>
        <v>9.6637650139064224E-16</v>
      </c>
      <c r="AJ1104" s="36">
        <f t="shared" ca="1" si="903"/>
        <v>-6.1598946429763934E-16</v>
      </c>
      <c r="AK1104" s="36">
        <f t="shared" ca="1" si="904"/>
        <v>8.3583855982338751E-16</v>
      </c>
      <c r="AL1104" s="36">
        <f t="shared" ca="1" si="905"/>
        <v>-1.6688581939983127E-16</v>
      </c>
      <c r="AM1104" s="36">
        <f t="shared" ca="1" si="906"/>
        <v>1.0298700911168246E-15</v>
      </c>
      <c r="AN1104" s="36">
        <f t="shared" ca="1" si="907"/>
        <v>-8.1495411547588548E-16</v>
      </c>
      <c r="AO1104" s="36">
        <f t="shared" ca="1" si="908"/>
        <v>5.7125257215545622E-16</v>
      </c>
    </row>
    <row r="1105" spans="2:41">
      <c r="B1105" s="33">
        <v>165</v>
      </c>
      <c r="C1105" s="36">
        <f t="shared" ca="1" si="897"/>
        <v>-6.5052130349130266E-17</v>
      </c>
      <c r="D1105" s="36">
        <f t="shared" ca="1" si="909"/>
        <v>-3.4361077351496849E-16</v>
      </c>
      <c r="E1105" s="36">
        <f t="shared" ca="1" si="910"/>
        <v>9.5980352571994887E-16</v>
      </c>
      <c r="F1105" s="36">
        <f t="shared" ca="1" si="911"/>
        <v>-4.7488055154865094E-16</v>
      </c>
      <c r="G1105" s="36">
        <f t="shared" ca="1" si="912"/>
        <v>1.2305694657710475E-17</v>
      </c>
      <c r="H1105" s="36">
        <f t="shared" ca="1" si="913"/>
        <v>3.0823867763762891E-16</v>
      </c>
      <c r="I1105" s="36">
        <f t="shared" ca="1" si="914"/>
        <v>-3.2092384305570931E-16</v>
      </c>
      <c r="J1105" s="36">
        <f t="shared" ca="1" si="915"/>
        <v>-3.0590764296678508E-16</v>
      </c>
      <c r="K1105" s="36">
        <f t="shared" ca="1" si="916"/>
        <v>-3.6781558701570738E-16</v>
      </c>
      <c r="L1105" s="36">
        <f t="shared" ca="1" si="917"/>
        <v>-8.447019125834565E-16</v>
      </c>
      <c r="M1105" s="36">
        <f t="shared" ca="1" si="918"/>
        <v>6.9166677593712755E-16</v>
      </c>
      <c r="N1105" s="36">
        <f t="shared" ca="1" si="919"/>
        <v>-6.9009468278702357E-16</v>
      </c>
      <c r="O1105" s="36">
        <f t="shared" ca="1" si="920"/>
        <v>8.67253317771155E-16</v>
      </c>
      <c r="P1105" s="36">
        <f t="shared" ca="1" si="921"/>
        <v>6.5540021326748743E-17</v>
      </c>
      <c r="Q1105" s="36">
        <f t="shared" ca="1" si="922"/>
        <v>2.2670667426671898E-16</v>
      </c>
      <c r="R1105" s="36">
        <f t="shared" ca="1" si="923"/>
        <v>-2.1276451195491319E-16</v>
      </c>
      <c r="S1105" s="36">
        <f t="shared" ca="1" si="924"/>
        <v>-7.8767287831071897E-16</v>
      </c>
      <c r="T1105" s="36">
        <f t="shared" ca="1" si="925"/>
        <v>1.9634901343712485E-16</v>
      </c>
      <c r="U1105" s="36">
        <f t="shared" ca="1" si="926"/>
        <v>9.5393528146137108E-16</v>
      </c>
      <c r="V1105" s="36">
        <f t="shared" ca="1" si="927"/>
        <v>-9.4976110309730188E-16</v>
      </c>
      <c r="W1105" s="36">
        <f t="shared" ca="1" si="928"/>
        <v>-9.3675067702747583E-17</v>
      </c>
      <c r="X1105" s="36">
        <f t="shared" ca="1" si="929"/>
        <v>1.0690775521793316E-15</v>
      </c>
      <c r="Y1105" s="36">
        <f t="shared" ca="1" si="930"/>
        <v>3.5995512126518747E-17</v>
      </c>
      <c r="Z1105" s="36">
        <f t="shared" ca="1" si="931"/>
        <v>2.8098454552677454E-16</v>
      </c>
      <c r="AA1105" s="36">
        <f t="shared" ca="1" si="932"/>
        <v>-1.537940781670688E-16</v>
      </c>
      <c r="AB1105" s="36">
        <f t="shared" ca="1" si="933"/>
        <v>9.8705765783080324E-16</v>
      </c>
      <c r="AC1105" s="36">
        <f t="shared" ca="1" si="934"/>
        <v>8.9181049697795167E-16</v>
      </c>
      <c r="AD1105" s="36">
        <f t="shared" ca="1" si="935"/>
        <v>-8.9793623925249477E-16</v>
      </c>
      <c r="AE1105" s="36">
        <f t="shared" ca="1" si="898"/>
        <v>-1.9423481920077812E-16</v>
      </c>
      <c r="AF1105" s="36">
        <f t="shared" ca="1" si="899"/>
        <v>-8.8011466604226429E-16</v>
      </c>
      <c r="AG1105" s="36">
        <f t="shared" ca="1" si="900"/>
        <v>1.1812382669229571E-16</v>
      </c>
      <c r="AH1105" s="36">
        <f t="shared" ca="1" si="901"/>
        <v>-8.6362124049332856E-16</v>
      </c>
      <c r="AI1105" s="36">
        <f t="shared" ca="1" si="902"/>
        <v>9.6637650139064224E-16</v>
      </c>
      <c r="AJ1105" s="36">
        <f t="shared" ca="1" si="903"/>
        <v>-6.1598946429763934E-16</v>
      </c>
      <c r="AK1105" s="36">
        <f t="shared" ca="1" si="904"/>
        <v>8.3583855982338751E-16</v>
      </c>
      <c r="AL1105" s="36">
        <f t="shared" ca="1" si="905"/>
        <v>-1.6688581939983127E-16</v>
      </c>
      <c r="AM1105" s="36">
        <f t="shared" ca="1" si="906"/>
        <v>1.0298700911168246E-15</v>
      </c>
      <c r="AN1105" s="36">
        <f t="shared" ca="1" si="907"/>
        <v>-8.1495411547588548E-16</v>
      </c>
      <c r="AO1105" s="36">
        <f t="shared" ca="1" si="908"/>
        <v>5.7125257215545622E-16</v>
      </c>
    </row>
    <row r="1106" spans="2:41">
      <c r="B1106" s="33">
        <v>166</v>
      </c>
      <c r="C1106" s="36">
        <f t="shared" ca="1" si="897"/>
        <v>-6.5052130349130266E-17</v>
      </c>
      <c r="D1106" s="36">
        <f t="shared" ca="1" si="909"/>
        <v>-3.4361077351496849E-16</v>
      </c>
      <c r="E1106" s="36">
        <f t="shared" ca="1" si="910"/>
        <v>9.5980352571994887E-16</v>
      </c>
      <c r="F1106" s="36">
        <f t="shared" ca="1" si="911"/>
        <v>-4.7488055154865094E-16</v>
      </c>
      <c r="G1106" s="36">
        <f t="shared" ca="1" si="912"/>
        <v>1.2305694657710475E-17</v>
      </c>
      <c r="H1106" s="36">
        <f t="shared" ca="1" si="913"/>
        <v>3.0823867763762891E-16</v>
      </c>
      <c r="I1106" s="36">
        <f t="shared" ca="1" si="914"/>
        <v>-3.2092384305570931E-16</v>
      </c>
      <c r="J1106" s="36">
        <f t="shared" ca="1" si="915"/>
        <v>-3.0590764296678508E-16</v>
      </c>
      <c r="K1106" s="36">
        <f t="shared" ca="1" si="916"/>
        <v>-3.6781558701570738E-16</v>
      </c>
      <c r="L1106" s="36">
        <f t="shared" ca="1" si="917"/>
        <v>-8.447019125834565E-16</v>
      </c>
      <c r="M1106" s="36">
        <f t="shared" ca="1" si="918"/>
        <v>6.9166677593712755E-16</v>
      </c>
      <c r="N1106" s="36">
        <f t="shared" ca="1" si="919"/>
        <v>-6.9009468278702357E-16</v>
      </c>
      <c r="O1106" s="36">
        <f t="shared" ca="1" si="920"/>
        <v>8.67253317771155E-16</v>
      </c>
      <c r="P1106" s="36">
        <f t="shared" ca="1" si="921"/>
        <v>6.5540021326748743E-17</v>
      </c>
      <c r="Q1106" s="36">
        <f t="shared" ca="1" si="922"/>
        <v>2.2670667426671898E-16</v>
      </c>
      <c r="R1106" s="36">
        <f t="shared" ca="1" si="923"/>
        <v>-2.1276451195491319E-16</v>
      </c>
      <c r="S1106" s="36">
        <f t="shared" ca="1" si="924"/>
        <v>-7.8767287831071897E-16</v>
      </c>
      <c r="T1106" s="36">
        <f t="shared" ca="1" si="925"/>
        <v>1.9634901343712485E-16</v>
      </c>
      <c r="U1106" s="36">
        <f t="shared" ca="1" si="926"/>
        <v>9.5393528146137108E-16</v>
      </c>
      <c r="V1106" s="36">
        <f t="shared" ca="1" si="927"/>
        <v>-9.4976110309730188E-16</v>
      </c>
      <c r="W1106" s="36">
        <f t="shared" ca="1" si="928"/>
        <v>-9.3675067702747583E-17</v>
      </c>
      <c r="X1106" s="36">
        <f t="shared" ca="1" si="929"/>
        <v>1.0690775521793316E-15</v>
      </c>
      <c r="Y1106" s="36">
        <f t="shared" ca="1" si="930"/>
        <v>3.5995512126518747E-17</v>
      </c>
      <c r="Z1106" s="36">
        <f t="shared" ca="1" si="931"/>
        <v>2.8098454552677454E-16</v>
      </c>
      <c r="AA1106" s="36">
        <f t="shared" ca="1" si="932"/>
        <v>-1.537940781670688E-16</v>
      </c>
      <c r="AB1106" s="36">
        <f t="shared" ca="1" si="933"/>
        <v>9.8705765783080324E-16</v>
      </c>
      <c r="AC1106" s="36">
        <f t="shared" ca="1" si="934"/>
        <v>8.9181049697795167E-16</v>
      </c>
      <c r="AD1106" s="36">
        <f t="shared" ca="1" si="935"/>
        <v>-8.9793623925249477E-16</v>
      </c>
      <c r="AE1106" s="36">
        <f t="shared" ca="1" si="898"/>
        <v>-1.9423481920077812E-16</v>
      </c>
      <c r="AF1106" s="36">
        <f t="shared" ca="1" si="899"/>
        <v>-8.8011466604226429E-16</v>
      </c>
      <c r="AG1106" s="36">
        <f t="shared" ca="1" si="900"/>
        <v>1.1812382669229571E-16</v>
      </c>
      <c r="AH1106" s="36">
        <f t="shared" ca="1" si="901"/>
        <v>-8.6362124049332856E-16</v>
      </c>
      <c r="AI1106" s="36">
        <f t="shared" ca="1" si="902"/>
        <v>9.6637650139064224E-16</v>
      </c>
      <c r="AJ1106" s="36">
        <f t="shared" ca="1" si="903"/>
        <v>-6.1598946429763934E-16</v>
      </c>
      <c r="AK1106" s="36">
        <f t="shared" ca="1" si="904"/>
        <v>8.3583855982338751E-16</v>
      </c>
      <c r="AL1106" s="36">
        <f t="shared" ca="1" si="905"/>
        <v>-1.6688581939983127E-16</v>
      </c>
      <c r="AM1106" s="36">
        <f t="shared" ca="1" si="906"/>
        <v>1.0298700911168246E-15</v>
      </c>
      <c r="AN1106" s="36">
        <f t="shared" ca="1" si="907"/>
        <v>-8.1495411547588548E-16</v>
      </c>
      <c r="AO1106" s="36">
        <f t="shared" ca="1" si="908"/>
        <v>5.7125257215545622E-16</v>
      </c>
    </row>
    <row r="1107" spans="2:41">
      <c r="B1107" s="33">
        <v>167</v>
      </c>
      <c r="C1107" s="36">
        <f t="shared" ca="1" si="897"/>
        <v>-6.5052130349130266E-17</v>
      </c>
      <c r="D1107" s="36">
        <f t="shared" ca="1" si="909"/>
        <v>-3.4361077351496849E-16</v>
      </c>
      <c r="E1107" s="36">
        <f t="shared" ca="1" si="910"/>
        <v>9.5980352571994887E-16</v>
      </c>
      <c r="F1107" s="36">
        <f t="shared" ca="1" si="911"/>
        <v>-4.7488055154865094E-16</v>
      </c>
      <c r="G1107" s="36">
        <f t="shared" ca="1" si="912"/>
        <v>1.2305694657710475E-17</v>
      </c>
      <c r="H1107" s="36">
        <f t="shared" ca="1" si="913"/>
        <v>3.0823867763762891E-16</v>
      </c>
      <c r="I1107" s="36">
        <f t="shared" ca="1" si="914"/>
        <v>-3.2092384305570931E-16</v>
      </c>
      <c r="J1107" s="36">
        <f t="shared" ca="1" si="915"/>
        <v>-3.0590764296678508E-16</v>
      </c>
      <c r="K1107" s="36">
        <f t="shared" ca="1" si="916"/>
        <v>-3.6781558701570738E-16</v>
      </c>
      <c r="L1107" s="36">
        <f t="shared" ca="1" si="917"/>
        <v>-8.447019125834565E-16</v>
      </c>
      <c r="M1107" s="36">
        <f t="shared" ca="1" si="918"/>
        <v>6.9166677593712755E-16</v>
      </c>
      <c r="N1107" s="36">
        <f t="shared" ca="1" si="919"/>
        <v>-6.9009468278702357E-16</v>
      </c>
      <c r="O1107" s="36">
        <f t="shared" ca="1" si="920"/>
        <v>8.67253317771155E-16</v>
      </c>
      <c r="P1107" s="36">
        <f t="shared" ca="1" si="921"/>
        <v>6.5540021326748743E-17</v>
      </c>
      <c r="Q1107" s="36">
        <f t="shared" ca="1" si="922"/>
        <v>2.2670667426671898E-16</v>
      </c>
      <c r="R1107" s="36">
        <f t="shared" ca="1" si="923"/>
        <v>-2.1276451195491319E-16</v>
      </c>
      <c r="S1107" s="36">
        <f t="shared" ca="1" si="924"/>
        <v>-7.8767287831071897E-16</v>
      </c>
      <c r="T1107" s="36">
        <f t="shared" ca="1" si="925"/>
        <v>1.9634901343712485E-16</v>
      </c>
      <c r="U1107" s="36">
        <f t="shared" ca="1" si="926"/>
        <v>9.5393528146137108E-16</v>
      </c>
      <c r="V1107" s="36">
        <f t="shared" ca="1" si="927"/>
        <v>-9.4976110309730188E-16</v>
      </c>
      <c r="W1107" s="36">
        <f t="shared" ca="1" si="928"/>
        <v>-9.3675067702747583E-17</v>
      </c>
      <c r="X1107" s="36">
        <f t="shared" ca="1" si="929"/>
        <v>1.0690775521793316E-15</v>
      </c>
      <c r="Y1107" s="36">
        <f t="shared" ca="1" si="930"/>
        <v>3.5995512126518747E-17</v>
      </c>
      <c r="Z1107" s="36">
        <f t="shared" ca="1" si="931"/>
        <v>2.8098454552677454E-16</v>
      </c>
      <c r="AA1107" s="36">
        <f t="shared" ca="1" si="932"/>
        <v>-1.537940781670688E-16</v>
      </c>
      <c r="AB1107" s="36">
        <f t="shared" ca="1" si="933"/>
        <v>9.8705765783080324E-16</v>
      </c>
      <c r="AC1107" s="36">
        <f t="shared" ca="1" si="934"/>
        <v>8.9181049697795167E-16</v>
      </c>
      <c r="AD1107" s="36">
        <f t="shared" ca="1" si="935"/>
        <v>-8.9793623925249477E-16</v>
      </c>
      <c r="AE1107" s="36">
        <f t="shared" ca="1" si="898"/>
        <v>-1.9423481920077812E-16</v>
      </c>
      <c r="AF1107" s="36">
        <f t="shared" ca="1" si="899"/>
        <v>-8.8011466604226429E-16</v>
      </c>
      <c r="AG1107" s="36">
        <f t="shared" ca="1" si="900"/>
        <v>1.1812382669229571E-16</v>
      </c>
      <c r="AH1107" s="36">
        <f t="shared" ca="1" si="901"/>
        <v>-8.6362124049332856E-16</v>
      </c>
      <c r="AI1107" s="36">
        <f t="shared" ca="1" si="902"/>
        <v>9.6637650139064224E-16</v>
      </c>
      <c r="AJ1107" s="36">
        <f t="shared" ca="1" si="903"/>
        <v>-6.1598946429763934E-16</v>
      </c>
      <c r="AK1107" s="36">
        <f t="shared" ca="1" si="904"/>
        <v>8.3583855982338751E-16</v>
      </c>
      <c r="AL1107" s="36">
        <f t="shared" ca="1" si="905"/>
        <v>-1.6688581939983127E-16</v>
      </c>
      <c r="AM1107" s="36">
        <f t="shared" ca="1" si="906"/>
        <v>1.0298700911168246E-15</v>
      </c>
      <c r="AN1107" s="36">
        <f t="shared" ca="1" si="907"/>
        <v>-8.1495411547588548E-16</v>
      </c>
      <c r="AO1107" s="36">
        <f t="shared" ca="1" si="908"/>
        <v>5.7125257215545622E-16</v>
      </c>
    </row>
    <row r="1108" spans="2:41">
      <c r="B1108" s="33">
        <v>168</v>
      </c>
      <c r="C1108" s="36">
        <f t="shared" ca="1" si="897"/>
        <v>-6.5052130349130266E-17</v>
      </c>
      <c r="D1108" s="36">
        <f t="shared" ca="1" si="909"/>
        <v>-3.4361077351496849E-16</v>
      </c>
      <c r="E1108" s="36">
        <f t="shared" ca="1" si="910"/>
        <v>9.5980352571994887E-16</v>
      </c>
      <c r="F1108" s="36">
        <f t="shared" ca="1" si="911"/>
        <v>-4.7488055154865094E-16</v>
      </c>
      <c r="G1108" s="36">
        <f t="shared" ca="1" si="912"/>
        <v>1.2305694657710475E-17</v>
      </c>
      <c r="H1108" s="36">
        <f t="shared" ca="1" si="913"/>
        <v>3.0823867763762891E-16</v>
      </c>
      <c r="I1108" s="36">
        <f t="shared" ca="1" si="914"/>
        <v>-3.2092384305570931E-16</v>
      </c>
      <c r="J1108" s="36">
        <f t="shared" ca="1" si="915"/>
        <v>-3.0590764296678508E-16</v>
      </c>
      <c r="K1108" s="36">
        <f t="shared" ca="1" si="916"/>
        <v>-3.6781558701570738E-16</v>
      </c>
      <c r="L1108" s="36">
        <f t="shared" ca="1" si="917"/>
        <v>-8.447019125834565E-16</v>
      </c>
      <c r="M1108" s="36">
        <f t="shared" ca="1" si="918"/>
        <v>6.9166677593712755E-16</v>
      </c>
      <c r="N1108" s="36">
        <f t="shared" ca="1" si="919"/>
        <v>-6.9009468278702357E-16</v>
      </c>
      <c r="O1108" s="36">
        <f t="shared" ca="1" si="920"/>
        <v>8.67253317771155E-16</v>
      </c>
      <c r="P1108" s="36">
        <f t="shared" ca="1" si="921"/>
        <v>6.5540021326748743E-17</v>
      </c>
      <c r="Q1108" s="36">
        <f t="shared" ca="1" si="922"/>
        <v>2.2670667426671898E-16</v>
      </c>
      <c r="R1108" s="36">
        <f t="shared" ca="1" si="923"/>
        <v>-2.1276451195491319E-16</v>
      </c>
      <c r="S1108" s="36">
        <f t="shared" ca="1" si="924"/>
        <v>-7.8767287831071897E-16</v>
      </c>
      <c r="T1108" s="36">
        <f t="shared" ca="1" si="925"/>
        <v>1.9634901343712485E-16</v>
      </c>
      <c r="U1108" s="36">
        <f t="shared" ca="1" si="926"/>
        <v>9.5393528146137108E-16</v>
      </c>
      <c r="V1108" s="36">
        <f t="shared" ca="1" si="927"/>
        <v>-9.4976110309730188E-16</v>
      </c>
      <c r="W1108" s="36">
        <f t="shared" ca="1" si="928"/>
        <v>-9.3675067702747583E-17</v>
      </c>
      <c r="X1108" s="36">
        <f t="shared" ca="1" si="929"/>
        <v>1.0690775521793316E-15</v>
      </c>
      <c r="Y1108" s="36">
        <f t="shared" ca="1" si="930"/>
        <v>3.5995512126518747E-17</v>
      </c>
      <c r="Z1108" s="36">
        <f t="shared" ca="1" si="931"/>
        <v>2.8098454552677454E-16</v>
      </c>
      <c r="AA1108" s="36">
        <f t="shared" ca="1" si="932"/>
        <v>-1.537940781670688E-16</v>
      </c>
      <c r="AB1108" s="36">
        <f t="shared" ca="1" si="933"/>
        <v>9.8705765783080324E-16</v>
      </c>
      <c r="AC1108" s="36">
        <f t="shared" ca="1" si="934"/>
        <v>8.9181049697795167E-16</v>
      </c>
      <c r="AD1108" s="36">
        <f t="shared" ca="1" si="935"/>
        <v>-8.9793623925249477E-16</v>
      </c>
      <c r="AE1108" s="36">
        <f t="shared" ca="1" si="898"/>
        <v>-1.9423481920077812E-16</v>
      </c>
      <c r="AF1108" s="36">
        <f t="shared" ca="1" si="899"/>
        <v>-8.8011466604226429E-16</v>
      </c>
      <c r="AG1108" s="36">
        <f t="shared" ca="1" si="900"/>
        <v>1.1812382669229571E-16</v>
      </c>
      <c r="AH1108" s="36">
        <f t="shared" ca="1" si="901"/>
        <v>-8.6362124049332856E-16</v>
      </c>
      <c r="AI1108" s="36">
        <f t="shared" ca="1" si="902"/>
        <v>9.6637650139064224E-16</v>
      </c>
      <c r="AJ1108" s="36">
        <f t="shared" ca="1" si="903"/>
        <v>-6.1598946429763934E-16</v>
      </c>
      <c r="AK1108" s="36">
        <f t="shared" ca="1" si="904"/>
        <v>8.3583855982338751E-16</v>
      </c>
      <c r="AL1108" s="36">
        <f t="shared" ca="1" si="905"/>
        <v>-1.6688581939983127E-16</v>
      </c>
      <c r="AM1108" s="36">
        <f t="shared" ca="1" si="906"/>
        <v>1.0298700911168246E-15</v>
      </c>
      <c r="AN1108" s="36">
        <f t="shared" ca="1" si="907"/>
        <v>-8.1495411547588548E-16</v>
      </c>
      <c r="AO1108" s="36">
        <f t="shared" ca="1" si="908"/>
        <v>5.7125257215545622E-16</v>
      </c>
    </row>
    <row r="1109" spans="2:41">
      <c r="B1109" s="33">
        <v>169</v>
      </c>
      <c r="C1109" s="36">
        <f t="shared" ca="1" si="897"/>
        <v>-6.5052130349130266E-17</v>
      </c>
      <c r="D1109" s="36">
        <f t="shared" ca="1" si="909"/>
        <v>-3.4361077351496849E-16</v>
      </c>
      <c r="E1109" s="36">
        <f t="shared" ca="1" si="910"/>
        <v>9.5980352571994887E-16</v>
      </c>
      <c r="F1109" s="36">
        <f t="shared" ca="1" si="911"/>
        <v>-4.7488055154865094E-16</v>
      </c>
      <c r="G1109" s="36">
        <f t="shared" ca="1" si="912"/>
        <v>1.2305694657710475E-17</v>
      </c>
      <c r="H1109" s="36">
        <f t="shared" ca="1" si="913"/>
        <v>3.0823867763762891E-16</v>
      </c>
      <c r="I1109" s="36">
        <f t="shared" ca="1" si="914"/>
        <v>-3.2092384305570931E-16</v>
      </c>
      <c r="J1109" s="36">
        <f t="shared" ca="1" si="915"/>
        <v>-3.0590764296678508E-16</v>
      </c>
      <c r="K1109" s="36">
        <f t="shared" ca="1" si="916"/>
        <v>-3.6781558701570738E-16</v>
      </c>
      <c r="L1109" s="36">
        <f t="shared" ca="1" si="917"/>
        <v>-8.447019125834565E-16</v>
      </c>
      <c r="M1109" s="36">
        <f t="shared" ca="1" si="918"/>
        <v>6.9166677593712755E-16</v>
      </c>
      <c r="N1109" s="36">
        <f t="shared" ca="1" si="919"/>
        <v>-6.9009468278702357E-16</v>
      </c>
      <c r="O1109" s="36">
        <f t="shared" ca="1" si="920"/>
        <v>8.67253317771155E-16</v>
      </c>
      <c r="P1109" s="36">
        <f t="shared" ca="1" si="921"/>
        <v>6.5540021326748743E-17</v>
      </c>
      <c r="Q1109" s="36">
        <f t="shared" ca="1" si="922"/>
        <v>2.2670667426671898E-16</v>
      </c>
      <c r="R1109" s="36">
        <f t="shared" ca="1" si="923"/>
        <v>-2.1276451195491319E-16</v>
      </c>
      <c r="S1109" s="36">
        <f t="shared" ca="1" si="924"/>
        <v>-7.8767287831071897E-16</v>
      </c>
      <c r="T1109" s="36">
        <f t="shared" ca="1" si="925"/>
        <v>1.9634901343712485E-16</v>
      </c>
      <c r="U1109" s="36">
        <f t="shared" ca="1" si="926"/>
        <v>9.5393528146137108E-16</v>
      </c>
      <c r="V1109" s="36">
        <f t="shared" ca="1" si="927"/>
        <v>-9.4976110309730188E-16</v>
      </c>
      <c r="W1109" s="36">
        <f t="shared" ca="1" si="928"/>
        <v>-9.3675067702747583E-17</v>
      </c>
      <c r="X1109" s="36">
        <f t="shared" ca="1" si="929"/>
        <v>1.0690775521793316E-15</v>
      </c>
      <c r="Y1109" s="36">
        <f t="shared" ca="1" si="930"/>
        <v>3.5995512126518747E-17</v>
      </c>
      <c r="Z1109" s="36">
        <f t="shared" ca="1" si="931"/>
        <v>2.8098454552677454E-16</v>
      </c>
      <c r="AA1109" s="36">
        <f t="shared" ca="1" si="932"/>
        <v>-1.537940781670688E-16</v>
      </c>
      <c r="AB1109" s="36">
        <f t="shared" ca="1" si="933"/>
        <v>9.8705765783080324E-16</v>
      </c>
      <c r="AC1109" s="36">
        <f t="shared" ca="1" si="934"/>
        <v>8.9181049697795167E-16</v>
      </c>
      <c r="AD1109" s="36">
        <f t="shared" ca="1" si="935"/>
        <v>-8.9793623925249477E-16</v>
      </c>
      <c r="AE1109" s="36">
        <f t="shared" ca="1" si="898"/>
        <v>-1.9423481920077812E-16</v>
      </c>
      <c r="AF1109" s="36">
        <f t="shared" ca="1" si="899"/>
        <v>-8.8011466604226429E-16</v>
      </c>
      <c r="AG1109" s="36">
        <f t="shared" ca="1" si="900"/>
        <v>1.1812382669229571E-16</v>
      </c>
      <c r="AH1109" s="36">
        <f t="shared" ca="1" si="901"/>
        <v>-8.6362124049332856E-16</v>
      </c>
      <c r="AI1109" s="36">
        <f t="shared" ca="1" si="902"/>
        <v>9.6637650139064224E-16</v>
      </c>
      <c r="AJ1109" s="36">
        <f t="shared" ca="1" si="903"/>
        <v>-6.1598946429763934E-16</v>
      </c>
      <c r="AK1109" s="36">
        <f t="shared" ca="1" si="904"/>
        <v>8.3583855982338751E-16</v>
      </c>
      <c r="AL1109" s="36">
        <f t="shared" ca="1" si="905"/>
        <v>-1.6688581939983127E-16</v>
      </c>
      <c r="AM1109" s="36">
        <f t="shared" ca="1" si="906"/>
        <v>1.0298700911168246E-15</v>
      </c>
      <c r="AN1109" s="36">
        <f t="shared" ca="1" si="907"/>
        <v>-8.1495411547588548E-16</v>
      </c>
      <c r="AO1109" s="36">
        <f t="shared" ca="1" si="908"/>
        <v>5.7125257215545622E-16</v>
      </c>
    </row>
    <row r="1110" spans="2:41">
      <c r="B1110" s="33">
        <v>170</v>
      </c>
      <c r="C1110" s="36">
        <f t="shared" ca="1" si="897"/>
        <v>-6.5052130349130266E-17</v>
      </c>
      <c r="D1110" s="36">
        <f t="shared" ca="1" si="909"/>
        <v>-3.4361077351496849E-16</v>
      </c>
      <c r="E1110" s="36">
        <f t="shared" ca="1" si="910"/>
        <v>9.5980352571994887E-16</v>
      </c>
      <c r="F1110" s="36">
        <f t="shared" ca="1" si="911"/>
        <v>-4.7488055154865094E-16</v>
      </c>
      <c r="G1110" s="36">
        <f t="shared" ca="1" si="912"/>
        <v>1.2305694657710475E-17</v>
      </c>
      <c r="H1110" s="36">
        <f t="shared" ca="1" si="913"/>
        <v>3.0823867763762891E-16</v>
      </c>
      <c r="I1110" s="36">
        <f t="shared" ca="1" si="914"/>
        <v>-3.2092384305570931E-16</v>
      </c>
      <c r="J1110" s="36">
        <f t="shared" ca="1" si="915"/>
        <v>-3.0590764296678508E-16</v>
      </c>
      <c r="K1110" s="36">
        <f t="shared" ca="1" si="916"/>
        <v>-3.6781558701570738E-16</v>
      </c>
      <c r="L1110" s="36">
        <f t="shared" ca="1" si="917"/>
        <v>-8.447019125834565E-16</v>
      </c>
      <c r="M1110" s="36">
        <f t="shared" ca="1" si="918"/>
        <v>6.9166677593712755E-16</v>
      </c>
      <c r="N1110" s="36">
        <f t="shared" ca="1" si="919"/>
        <v>-6.9009468278702357E-16</v>
      </c>
      <c r="O1110" s="36">
        <f t="shared" ca="1" si="920"/>
        <v>8.67253317771155E-16</v>
      </c>
      <c r="P1110" s="36">
        <f t="shared" ca="1" si="921"/>
        <v>6.5540021326748743E-17</v>
      </c>
      <c r="Q1110" s="36">
        <f t="shared" ca="1" si="922"/>
        <v>2.2670667426671898E-16</v>
      </c>
      <c r="R1110" s="36">
        <f t="shared" ca="1" si="923"/>
        <v>-2.1276451195491319E-16</v>
      </c>
      <c r="S1110" s="36">
        <f t="shared" ca="1" si="924"/>
        <v>-7.8767287831071897E-16</v>
      </c>
      <c r="T1110" s="36">
        <f t="shared" ca="1" si="925"/>
        <v>1.9634901343712485E-16</v>
      </c>
      <c r="U1110" s="36">
        <f t="shared" ca="1" si="926"/>
        <v>9.5393528146137108E-16</v>
      </c>
      <c r="V1110" s="36">
        <f t="shared" ca="1" si="927"/>
        <v>-9.4976110309730188E-16</v>
      </c>
      <c r="W1110" s="36">
        <f t="shared" ca="1" si="928"/>
        <v>-9.3675067702747583E-17</v>
      </c>
      <c r="X1110" s="36">
        <f t="shared" ca="1" si="929"/>
        <v>1.0690775521793316E-15</v>
      </c>
      <c r="Y1110" s="36">
        <f t="shared" ca="1" si="930"/>
        <v>3.5995512126518747E-17</v>
      </c>
      <c r="Z1110" s="36">
        <f t="shared" ca="1" si="931"/>
        <v>2.8098454552677454E-16</v>
      </c>
      <c r="AA1110" s="36">
        <f t="shared" ca="1" si="932"/>
        <v>-1.537940781670688E-16</v>
      </c>
      <c r="AB1110" s="36">
        <f t="shared" ca="1" si="933"/>
        <v>9.8705765783080324E-16</v>
      </c>
      <c r="AC1110" s="36">
        <f t="shared" ca="1" si="934"/>
        <v>8.9181049697795167E-16</v>
      </c>
      <c r="AD1110" s="36">
        <f t="shared" ca="1" si="935"/>
        <v>-8.9793623925249477E-16</v>
      </c>
      <c r="AE1110" s="36">
        <f t="shared" ca="1" si="898"/>
        <v>-1.9423481920077812E-16</v>
      </c>
      <c r="AF1110" s="36">
        <f t="shared" ca="1" si="899"/>
        <v>-8.8011466604226429E-16</v>
      </c>
      <c r="AG1110" s="36">
        <f t="shared" ca="1" si="900"/>
        <v>1.1812382669229571E-16</v>
      </c>
      <c r="AH1110" s="36">
        <f t="shared" ca="1" si="901"/>
        <v>-8.6362124049332856E-16</v>
      </c>
      <c r="AI1110" s="36">
        <f t="shared" ca="1" si="902"/>
        <v>9.6637650139064224E-16</v>
      </c>
      <c r="AJ1110" s="36">
        <f t="shared" ca="1" si="903"/>
        <v>-6.1598946429763934E-16</v>
      </c>
      <c r="AK1110" s="36">
        <f t="shared" ca="1" si="904"/>
        <v>8.3583855982338751E-16</v>
      </c>
      <c r="AL1110" s="36">
        <f t="shared" ca="1" si="905"/>
        <v>-1.6688581939983127E-16</v>
      </c>
      <c r="AM1110" s="36">
        <f t="shared" ca="1" si="906"/>
        <v>1.0298700911168246E-15</v>
      </c>
      <c r="AN1110" s="36">
        <f t="shared" ca="1" si="907"/>
        <v>-8.1495411547588548E-16</v>
      </c>
      <c r="AO1110" s="36">
        <f t="shared" ca="1" si="908"/>
        <v>5.7125257215545622E-16</v>
      </c>
    </row>
    <row r="1111" spans="2:41">
      <c r="B1111" s="33">
        <v>171</v>
      </c>
      <c r="C1111" s="36">
        <f t="shared" ca="1" si="897"/>
        <v>-6.5052130349130266E-17</v>
      </c>
      <c r="D1111" s="36">
        <f t="shared" ca="1" si="909"/>
        <v>-3.4361077351496849E-16</v>
      </c>
      <c r="E1111" s="36">
        <f t="shared" ca="1" si="910"/>
        <v>9.5980352571994887E-16</v>
      </c>
      <c r="F1111" s="36">
        <f t="shared" ca="1" si="911"/>
        <v>-4.7488055154865094E-16</v>
      </c>
      <c r="G1111" s="36">
        <f t="shared" ca="1" si="912"/>
        <v>1.2305694657710475E-17</v>
      </c>
      <c r="H1111" s="36">
        <f t="shared" ca="1" si="913"/>
        <v>3.0823867763762891E-16</v>
      </c>
      <c r="I1111" s="36">
        <f t="shared" ca="1" si="914"/>
        <v>-3.2092384305570931E-16</v>
      </c>
      <c r="J1111" s="36">
        <f t="shared" ca="1" si="915"/>
        <v>-3.0590764296678508E-16</v>
      </c>
      <c r="K1111" s="36">
        <f t="shared" ca="1" si="916"/>
        <v>-3.6781558701570738E-16</v>
      </c>
      <c r="L1111" s="36">
        <f t="shared" ca="1" si="917"/>
        <v>-8.447019125834565E-16</v>
      </c>
      <c r="M1111" s="36">
        <f t="shared" ca="1" si="918"/>
        <v>6.9166677593712755E-16</v>
      </c>
      <c r="N1111" s="36">
        <f t="shared" ca="1" si="919"/>
        <v>-6.9009468278702357E-16</v>
      </c>
      <c r="O1111" s="36">
        <f t="shared" ca="1" si="920"/>
        <v>8.67253317771155E-16</v>
      </c>
      <c r="P1111" s="36">
        <f t="shared" ca="1" si="921"/>
        <v>6.5540021326748743E-17</v>
      </c>
      <c r="Q1111" s="36">
        <f t="shared" ca="1" si="922"/>
        <v>2.2670667426671898E-16</v>
      </c>
      <c r="R1111" s="36">
        <f t="shared" ca="1" si="923"/>
        <v>-2.1276451195491319E-16</v>
      </c>
      <c r="S1111" s="36">
        <f t="shared" ca="1" si="924"/>
        <v>-7.8767287831071897E-16</v>
      </c>
      <c r="T1111" s="36">
        <f t="shared" ca="1" si="925"/>
        <v>1.9634901343712485E-16</v>
      </c>
      <c r="U1111" s="36">
        <f t="shared" ca="1" si="926"/>
        <v>9.5393528146137108E-16</v>
      </c>
      <c r="V1111" s="36">
        <f t="shared" ca="1" si="927"/>
        <v>-9.4976110309730188E-16</v>
      </c>
      <c r="W1111" s="36">
        <f t="shared" ca="1" si="928"/>
        <v>-9.3675067702747583E-17</v>
      </c>
      <c r="X1111" s="36">
        <f t="shared" ca="1" si="929"/>
        <v>1.0690775521793316E-15</v>
      </c>
      <c r="Y1111" s="36">
        <f t="shared" ca="1" si="930"/>
        <v>3.5995512126518747E-17</v>
      </c>
      <c r="Z1111" s="36">
        <f t="shared" ca="1" si="931"/>
        <v>2.8098454552677454E-16</v>
      </c>
      <c r="AA1111" s="36">
        <f t="shared" ca="1" si="932"/>
        <v>-1.537940781670688E-16</v>
      </c>
      <c r="AB1111" s="36">
        <f t="shared" ca="1" si="933"/>
        <v>9.8705765783080324E-16</v>
      </c>
      <c r="AC1111" s="36">
        <f t="shared" ca="1" si="934"/>
        <v>8.9181049697795167E-16</v>
      </c>
      <c r="AD1111" s="36">
        <f t="shared" ca="1" si="935"/>
        <v>-8.9793623925249477E-16</v>
      </c>
      <c r="AE1111" s="36">
        <f t="shared" ca="1" si="898"/>
        <v>-1.9423481920077812E-16</v>
      </c>
      <c r="AF1111" s="36">
        <f t="shared" ca="1" si="899"/>
        <v>-8.8011466604226429E-16</v>
      </c>
      <c r="AG1111" s="36">
        <f t="shared" ca="1" si="900"/>
        <v>1.1812382669229571E-16</v>
      </c>
      <c r="AH1111" s="36">
        <f t="shared" ca="1" si="901"/>
        <v>-8.6362124049332856E-16</v>
      </c>
      <c r="AI1111" s="36">
        <f t="shared" ca="1" si="902"/>
        <v>9.6637650139064224E-16</v>
      </c>
      <c r="AJ1111" s="36">
        <f t="shared" ca="1" si="903"/>
        <v>-6.1598946429763934E-16</v>
      </c>
      <c r="AK1111" s="36">
        <f t="shared" ca="1" si="904"/>
        <v>8.3583855982338751E-16</v>
      </c>
      <c r="AL1111" s="36">
        <f t="shared" ca="1" si="905"/>
        <v>-1.6688581939983127E-16</v>
      </c>
      <c r="AM1111" s="36">
        <f t="shared" ca="1" si="906"/>
        <v>1.0298700911168246E-15</v>
      </c>
      <c r="AN1111" s="36">
        <f t="shared" ca="1" si="907"/>
        <v>-8.1495411547588548E-16</v>
      </c>
      <c r="AO1111" s="36">
        <f t="shared" ca="1" si="908"/>
        <v>5.7125257215545622E-16</v>
      </c>
    </row>
    <row r="1112" spans="2:41">
      <c r="B1112" s="33">
        <v>172</v>
      </c>
      <c r="C1112" s="36">
        <f t="shared" ca="1" si="897"/>
        <v>-6.5052130349130266E-17</v>
      </c>
      <c r="D1112" s="36">
        <f t="shared" ca="1" si="909"/>
        <v>-3.4361077351496849E-16</v>
      </c>
      <c r="E1112" s="36">
        <f t="shared" ca="1" si="910"/>
        <v>9.5980352571994887E-16</v>
      </c>
      <c r="F1112" s="36">
        <f t="shared" ca="1" si="911"/>
        <v>-4.7488055154865094E-16</v>
      </c>
      <c r="G1112" s="36">
        <f t="shared" ca="1" si="912"/>
        <v>1.2305694657710475E-17</v>
      </c>
      <c r="H1112" s="36">
        <f t="shared" ca="1" si="913"/>
        <v>3.0823867763762891E-16</v>
      </c>
      <c r="I1112" s="36">
        <f t="shared" ca="1" si="914"/>
        <v>-3.2092384305570931E-16</v>
      </c>
      <c r="J1112" s="36">
        <f t="shared" ca="1" si="915"/>
        <v>-3.0590764296678508E-16</v>
      </c>
      <c r="K1112" s="36">
        <f t="shared" ca="1" si="916"/>
        <v>-3.6781558701570738E-16</v>
      </c>
      <c r="L1112" s="36">
        <f t="shared" ca="1" si="917"/>
        <v>-8.447019125834565E-16</v>
      </c>
      <c r="M1112" s="36">
        <f t="shared" ca="1" si="918"/>
        <v>6.9166677593712755E-16</v>
      </c>
      <c r="N1112" s="36">
        <f t="shared" ca="1" si="919"/>
        <v>-6.9009468278702357E-16</v>
      </c>
      <c r="O1112" s="36">
        <f t="shared" ca="1" si="920"/>
        <v>8.67253317771155E-16</v>
      </c>
      <c r="P1112" s="36">
        <f t="shared" ca="1" si="921"/>
        <v>6.5540021326748743E-17</v>
      </c>
      <c r="Q1112" s="36">
        <f t="shared" ca="1" si="922"/>
        <v>2.2670667426671898E-16</v>
      </c>
      <c r="R1112" s="36">
        <f t="shared" ca="1" si="923"/>
        <v>-2.1276451195491319E-16</v>
      </c>
      <c r="S1112" s="36">
        <f t="shared" ca="1" si="924"/>
        <v>-7.8767287831071897E-16</v>
      </c>
      <c r="T1112" s="36">
        <f t="shared" ca="1" si="925"/>
        <v>1.9634901343712485E-16</v>
      </c>
      <c r="U1112" s="36">
        <f t="shared" ca="1" si="926"/>
        <v>9.5393528146137108E-16</v>
      </c>
      <c r="V1112" s="36">
        <f t="shared" ca="1" si="927"/>
        <v>-9.4976110309730188E-16</v>
      </c>
      <c r="W1112" s="36">
        <f t="shared" ca="1" si="928"/>
        <v>-9.3675067702747583E-17</v>
      </c>
      <c r="X1112" s="36">
        <f t="shared" ca="1" si="929"/>
        <v>1.0690775521793316E-15</v>
      </c>
      <c r="Y1112" s="36">
        <f t="shared" ca="1" si="930"/>
        <v>3.5995512126518747E-17</v>
      </c>
      <c r="Z1112" s="36">
        <f t="shared" ca="1" si="931"/>
        <v>2.8098454552677454E-16</v>
      </c>
      <c r="AA1112" s="36">
        <f t="shared" ca="1" si="932"/>
        <v>-1.537940781670688E-16</v>
      </c>
      <c r="AB1112" s="36">
        <f t="shared" ca="1" si="933"/>
        <v>9.8705765783080324E-16</v>
      </c>
      <c r="AC1112" s="36">
        <f t="shared" ca="1" si="934"/>
        <v>8.9181049697795167E-16</v>
      </c>
      <c r="AD1112" s="36">
        <f t="shared" ca="1" si="935"/>
        <v>-8.9793623925249477E-16</v>
      </c>
      <c r="AE1112" s="36">
        <f t="shared" ca="1" si="898"/>
        <v>-1.9423481920077812E-16</v>
      </c>
      <c r="AF1112" s="36">
        <f t="shared" ca="1" si="899"/>
        <v>-8.8011466604226429E-16</v>
      </c>
      <c r="AG1112" s="36">
        <f t="shared" ca="1" si="900"/>
        <v>1.1812382669229571E-16</v>
      </c>
      <c r="AH1112" s="36">
        <f t="shared" ca="1" si="901"/>
        <v>-8.6362124049332856E-16</v>
      </c>
      <c r="AI1112" s="36">
        <f t="shared" ca="1" si="902"/>
        <v>9.6637650139064224E-16</v>
      </c>
      <c r="AJ1112" s="36">
        <f t="shared" ca="1" si="903"/>
        <v>-6.1598946429763934E-16</v>
      </c>
      <c r="AK1112" s="36">
        <f t="shared" ca="1" si="904"/>
        <v>8.3583855982338751E-16</v>
      </c>
      <c r="AL1112" s="36">
        <f t="shared" ca="1" si="905"/>
        <v>-1.6688581939983127E-16</v>
      </c>
      <c r="AM1112" s="36">
        <f t="shared" ca="1" si="906"/>
        <v>1.0298700911168246E-15</v>
      </c>
      <c r="AN1112" s="36">
        <f t="shared" ca="1" si="907"/>
        <v>-8.1495411547588548E-16</v>
      </c>
      <c r="AO1112" s="36">
        <f t="shared" ca="1" si="908"/>
        <v>5.7125257215545622E-16</v>
      </c>
    </row>
    <row r="1113" spans="2:41">
      <c r="B1113" s="33">
        <v>173</v>
      </c>
      <c r="C1113" s="36">
        <f t="shared" ca="1" si="897"/>
        <v>-6.5052130349130266E-17</v>
      </c>
      <c r="D1113" s="36">
        <f t="shared" ca="1" si="909"/>
        <v>-3.4361077351496849E-16</v>
      </c>
      <c r="E1113" s="36">
        <f t="shared" ca="1" si="910"/>
        <v>9.5980352571994887E-16</v>
      </c>
      <c r="F1113" s="36">
        <f t="shared" ca="1" si="911"/>
        <v>-4.7488055154865094E-16</v>
      </c>
      <c r="G1113" s="36">
        <f t="shared" ca="1" si="912"/>
        <v>1.2305694657710475E-17</v>
      </c>
      <c r="H1113" s="36">
        <f t="shared" ca="1" si="913"/>
        <v>3.0823867763762891E-16</v>
      </c>
      <c r="I1113" s="36">
        <f t="shared" ca="1" si="914"/>
        <v>-3.2092384305570931E-16</v>
      </c>
      <c r="J1113" s="36">
        <f t="shared" ca="1" si="915"/>
        <v>-3.0590764296678508E-16</v>
      </c>
      <c r="K1113" s="36">
        <f t="shared" ca="1" si="916"/>
        <v>-3.6781558701570738E-16</v>
      </c>
      <c r="L1113" s="36">
        <f t="shared" ca="1" si="917"/>
        <v>-8.447019125834565E-16</v>
      </c>
      <c r="M1113" s="36">
        <f t="shared" ca="1" si="918"/>
        <v>6.9166677593712755E-16</v>
      </c>
      <c r="N1113" s="36">
        <f t="shared" ca="1" si="919"/>
        <v>-6.9009468278702357E-16</v>
      </c>
      <c r="O1113" s="36">
        <f t="shared" ca="1" si="920"/>
        <v>8.67253317771155E-16</v>
      </c>
      <c r="P1113" s="36">
        <f t="shared" ca="1" si="921"/>
        <v>6.5540021326748743E-17</v>
      </c>
      <c r="Q1113" s="36">
        <f t="shared" ca="1" si="922"/>
        <v>2.2670667426671898E-16</v>
      </c>
      <c r="R1113" s="36">
        <f t="shared" ca="1" si="923"/>
        <v>-2.1276451195491319E-16</v>
      </c>
      <c r="S1113" s="36">
        <f t="shared" ca="1" si="924"/>
        <v>-7.8767287831071897E-16</v>
      </c>
      <c r="T1113" s="36">
        <f t="shared" ca="1" si="925"/>
        <v>1.9634901343712485E-16</v>
      </c>
      <c r="U1113" s="36">
        <f t="shared" ca="1" si="926"/>
        <v>9.5393528146137108E-16</v>
      </c>
      <c r="V1113" s="36">
        <f t="shared" ca="1" si="927"/>
        <v>-9.4976110309730188E-16</v>
      </c>
      <c r="W1113" s="36">
        <f t="shared" ca="1" si="928"/>
        <v>-9.3675067702747583E-17</v>
      </c>
      <c r="X1113" s="36">
        <f t="shared" ca="1" si="929"/>
        <v>1.0690775521793316E-15</v>
      </c>
      <c r="Y1113" s="36">
        <f t="shared" ca="1" si="930"/>
        <v>3.5995512126518747E-17</v>
      </c>
      <c r="Z1113" s="36">
        <f t="shared" ca="1" si="931"/>
        <v>2.8098454552677454E-16</v>
      </c>
      <c r="AA1113" s="36">
        <f t="shared" ca="1" si="932"/>
        <v>-1.537940781670688E-16</v>
      </c>
      <c r="AB1113" s="36">
        <f t="shared" ca="1" si="933"/>
        <v>9.8705765783080324E-16</v>
      </c>
      <c r="AC1113" s="36">
        <f t="shared" ca="1" si="934"/>
        <v>8.9181049697795167E-16</v>
      </c>
      <c r="AD1113" s="36">
        <f t="shared" ca="1" si="935"/>
        <v>-8.9793623925249477E-16</v>
      </c>
      <c r="AE1113" s="36">
        <f t="shared" ca="1" si="898"/>
        <v>-1.9423481920077812E-16</v>
      </c>
      <c r="AF1113" s="36">
        <f t="shared" ca="1" si="899"/>
        <v>-8.8011466604226429E-16</v>
      </c>
      <c r="AG1113" s="36">
        <f t="shared" ca="1" si="900"/>
        <v>1.1812382669229571E-16</v>
      </c>
      <c r="AH1113" s="36">
        <f t="shared" ca="1" si="901"/>
        <v>-8.6362124049332856E-16</v>
      </c>
      <c r="AI1113" s="36">
        <f t="shared" ca="1" si="902"/>
        <v>9.6637650139064224E-16</v>
      </c>
      <c r="AJ1113" s="36">
        <f t="shared" ca="1" si="903"/>
        <v>-6.1598946429763934E-16</v>
      </c>
      <c r="AK1113" s="36">
        <f t="shared" ca="1" si="904"/>
        <v>8.3583855982338751E-16</v>
      </c>
      <c r="AL1113" s="36">
        <f t="shared" ca="1" si="905"/>
        <v>-1.6688581939983127E-16</v>
      </c>
      <c r="AM1113" s="36">
        <f t="shared" ca="1" si="906"/>
        <v>1.0298700911168246E-15</v>
      </c>
      <c r="AN1113" s="36">
        <f t="shared" ca="1" si="907"/>
        <v>-8.1495411547588548E-16</v>
      </c>
      <c r="AO1113" s="36">
        <f t="shared" ca="1" si="908"/>
        <v>5.7125257215545622E-16</v>
      </c>
    </row>
    <row r="1114" spans="2:41">
      <c r="B1114" s="33">
        <v>174</v>
      </c>
      <c r="C1114" s="36">
        <f t="shared" ca="1" si="897"/>
        <v>-6.5052130349130266E-17</v>
      </c>
      <c r="D1114" s="36">
        <f t="shared" ca="1" si="909"/>
        <v>-3.4361077351496849E-16</v>
      </c>
      <c r="E1114" s="36">
        <f t="shared" ca="1" si="910"/>
        <v>9.5980352571994887E-16</v>
      </c>
      <c r="F1114" s="36">
        <f t="shared" ca="1" si="911"/>
        <v>-4.7488055154865094E-16</v>
      </c>
      <c r="G1114" s="36">
        <f t="shared" ca="1" si="912"/>
        <v>1.2305694657710475E-17</v>
      </c>
      <c r="H1114" s="36">
        <f t="shared" ca="1" si="913"/>
        <v>3.0823867763762891E-16</v>
      </c>
      <c r="I1114" s="36">
        <f t="shared" ca="1" si="914"/>
        <v>-3.2092384305570931E-16</v>
      </c>
      <c r="J1114" s="36">
        <f t="shared" ca="1" si="915"/>
        <v>-3.0590764296678508E-16</v>
      </c>
      <c r="K1114" s="36">
        <f t="shared" ca="1" si="916"/>
        <v>-3.6781558701570738E-16</v>
      </c>
      <c r="L1114" s="36">
        <f t="shared" ca="1" si="917"/>
        <v>-8.447019125834565E-16</v>
      </c>
      <c r="M1114" s="36">
        <f t="shared" ca="1" si="918"/>
        <v>6.9166677593712755E-16</v>
      </c>
      <c r="N1114" s="36">
        <f t="shared" ca="1" si="919"/>
        <v>-6.9009468278702357E-16</v>
      </c>
      <c r="O1114" s="36">
        <f t="shared" ca="1" si="920"/>
        <v>8.67253317771155E-16</v>
      </c>
      <c r="P1114" s="36">
        <f t="shared" ca="1" si="921"/>
        <v>6.5540021326748743E-17</v>
      </c>
      <c r="Q1114" s="36">
        <f t="shared" ca="1" si="922"/>
        <v>2.2670667426671898E-16</v>
      </c>
      <c r="R1114" s="36">
        <f t="shared" ca="1" si="923"/>
        <v>-2.1276451195491319E-16</v>
      </c>
      <c r="S1114" s="36">
        <f t="shared" ca="1" si="924"/>
        <v>-7.8767287831071897E-16</v>
      </c>
      <c r="T1114" s="36">
        <f t="shared" ca="1" si="925"/>
        <v>1.9634901343712485E-16</v>
      </c>
      <c r="U1114" s="36">
        <f t="shared" ca="1" si="926"/>
        <v>9.5393528146137108E-16</v>
      </c>
      <c r="V1114" s="36">
        <f t="shared" ca="1" si="927"/>
        <v>-9.4976110309730188E-16</v>
      </c>
      <c r="W1114" s="36">
        <f t="shared" ca="1" si="928"/>
        <v>-9.3675067702747583E-17</v>
      </c>
      <c r="X1114" s="36">
        <f t="shared" ca="1" si="929"/>
        <v>1.0690775521793316E-15</v>
      </c>
      <c r="Y1114" s="36">
        <f t="shared" ca="1" si="930"/>
        <v>3.5995512126518747E-17</v>
      </c>
      <c r="Z1114" s="36">
        <f t="shared" ca="1" si="931"/>
        <v>2.8098454552677454E-16</v>
      </c>
      <c r="AA1114" s="36">
        <f t="shared" ca="1" si="932"/>
        <v>-1.537940781670688E-16</v>
      </c>
      <c r="AB1114" s="36">
        <f t="shared" ca="1" si="933"/>
        <v>9.8705765783080324E-16</v>
      </c>
      <c r="AC1114" s="36">
        <f t="shared" ca="1" si="934"/>
        <v>8.9181049697795167E-16</v>
      </c>
      <c r="AD1114" s="36">
        <f t="shared" ca="1" si="935"/>
        <v>-8.9793623925249477E-16</v>
      </c>
      <c r="AE1114" s="36">
        <f t="shared" ca="1" si="898"/>
        <v>-1.9423481920077812E-16</v>
      </c>
      <c r="AF1114" s="36">
        <f t="shared" ca="1" si="899"/>
        <v>-8.8011466604226429E-16</v>
      </c>
      <c r="AG1114" s="36">
        <f t="shared" ca="1" si="900"/>
        <v>1.1812382669229571E-16</v>
      </c>
      <c r="AH1114" s="36">
        <f t="shared" ca="1" si="901"/>
        <v>-8.6362124049332856E-16</v>
      </c>
      <c r="AI1114" s="36">
        <f t="shared" ca="1" si="902"/>
        <v>9.6637650139064224E-16</v>
      </c>
      <c r="AJ1114" s="36">
        <f t="shared" ca="1" si="903"/>
        <v>-6.1598946429763934E-16</v>
      </c>
      <c r="AK1114" s="36">
        <f t="shared" ca="1" si="904"/>
        <v>8.3583855982338751E-16</v>
      </c>
      <c r="AL1114" s="36">
        <f t="shared" ca="1" si="905"/>
        <v>-1.6688581939983127E-16</v>
      </c>
      <c r="AM1114" s="36">
        <f t="shared" ca="1" si="906"/>
        <v>1.0298700911168246E-15</v>
      </c>
      <c r="AN1114" s="36">
        <f t="shared" ca="1" si="907"/>
        <v>-8.1495411547588548E-16</v>
      </c>
      <c r="AO1114" s="36">
        <f t="shared" ca="1" si="908"/>
        <v>5.7125257215545622E-16</v>
      </c>
    </row>
    <row r="1115" spans="2:41">
      <c r="B1115" s="33">
        <v>175</v>
      </c>
      <c r="C1115" s="36">
        <f t="shared" ca="1" si="897"/>
        <v>-6.5052130349130266E-17</v>
      </c>
      <c r="D1115" s="36">
        <f t="shared" ca="1" si="909"/>
        <v>-3.4361077351496849E-16</v>
      </c>
      <c r="E1115" s="36">
        <f t="shared" ca="1" si="910"/>
        <v>9.5980352571994887E-16</v>
      </c>
      <c r="F1115" s="36">
        <f t="shared" ca="1" si="911"/>
        <v>-4.7488055154865094E-16</v>
      </c>
      <c r="G1115" s="36">
        <f t="shared" ca="1" si="912"/>
        <v>1.2305694657710475E-17</v>
      </c>
      <c r="H1115" s="36">
        <f t="shared" ca="1" si="913"/>
        <v>3.0823867763762891E-16</v>
      </c>
      <c r="I1115" s="36">
        <f t="shared" ca="1" si="914"/>
        <v>-3.2092384305570931E-16</v>
      </c>
      <c r="J1115" s="36">
        <f t="shared" ca="1" si="915"/>
        <v>-3.0590764296678508E-16</v>
      </c>
      <c r="K1115" s="36">
        <f t="shared" ca="1" si="916"/>
        <v>-3.6781558701570738E-16</v>
      </c>
      <c r="L1115" s="36">
        <f t="shared" ca="1" si="917"/>
        <v>-8.447019125834565E-16</v>
      </c>
      <c r="M1115" s="36">
        <f t="shared" ca="1" si="918"/>
        <v>6.9166677593712755E-16</v>
      </c>
      <c r="N1115" s="36">
        <f t="shared" ca="1" si="919"/>
        <v>-6.9009468278702357E-16</v>
      </c>
      <c r="O1115" s="36">
        <f t="shared" ca="1" si="920"/>
        <v>8.67253317771155E-16</v>
      </c>
      <c r="P1115" s="36">
        <f t="shared" ca="1" si="921"/>
        <v>6.5540021326748743E-17</v>
      </c>
      <c r="Q1115" s="36">
        <f t="shared" ca="1" si="922"/>
        <v>2.2670667426671898E-16</v>
      </c>
      <c r="R1115" s="36">
        <f t="shared" ca="1" si="923"/>
        <v>-2.1276451195491319E-16</v>
      </c>
      <c r="S1115" s="36">
        <f t="shared" ca="1" si="924"/>
        <v>-7.8767287831071897E-16</v>
      </c>
      <c r="T1115" s="36">
        <f t="shared" ca="1" si="925"/>
        <v>1.9634901343712485E-16</v>
      </c>
      <c r="U1115" s="36">
        <f t="shared" ca="1" si="926"/>
        <v>9.5393528146137108E-16</v>
      </c>
      <c r="V1115" s="36">
        <f t="shared" ca="1" si="927"/>
        <v>-9.4976110309730188E-16</v>
      </c>
      <c r="W1115" s="36">
        <f t="shared" ca="1" si="928"/>
        <v>-9.3675067702747583E-17</v>
      </c>
      <c r="X1115" s="36">
        <f t="shared" ca="1" si="929"/>
        <v>1.0690775521793316E-15</v>
      </c>
      <c r="Y1115" s="36">
        <f t="shared" ca="1" si="930"/>
        <v>3.5995512126518747E-17</v>
      </c>
      <c r="Z1115" s="36">
        <f t="shared" ca="1" si="931"/>
        <v>2.8098454552677454E-16</v>
      </c>
      <c r="AA1115" s="36">
        <f t="shared" ca="1" si="932"/>
        <v>-1.537940781670688E-16</v>
      </c>
      <c r="AB1115" s="36">
        <f t="shared" ca="1" si="933"/>
        <v>9.8705765783080324E-16</v>
      </c>
      <c r="AC1115" s="36">
        <f t="shared" ca="1" si="934"/>
        <v>8.9181049697795167E-16</v>
      </c>
      <c r="AD1115" s="36">
        <f t="shared" ca="1" si="935"/>
        <v>-8.9793623925249477E-16</v>
      </c>
      <c r="AE1115" s="36">
        <f t="shared" ca="1" si="898"/>
        <v>-1.9423481920077812E-16</v>
      </c>
      <c r="AF1115" s="36">
        <f t="shared" ca="1" si="899"/>
        <v>-8.8011466604226429E-16</v>
      </c>
      <c r="AG1115" s="36">
        <f t="shared" ca="1" si="900"/>
        <v>1.1812382669229571E-16</v>
      </c>
      <c r="AH1115" s="36">
        <f t="shared" ca="1" si="901"/>
        <v>-8.6362124049332856E-16</v>
      </c>
      <c r="AI1115" s="36">
        <f t="shared" ca="1" si="902"/>
        <v>9.6637650139064224E-16</v>
      </c>
      <c r="AJ1115" s="36">
        <f t="shared" ca="1" si="903"/>
        <v>-6.1598946429763934E-16</v>
      </c>
      <c r="AK1115" s="36">
        <f t="shared" ca="1" si="904"/>
        <v>8.3583855982338751E-16</v>
      </c>
      <c r="AL1115" s="36">
        <f t="shared" ca="1" si="905"/>
        <v>-1.6688581939983127E-16</v>
      </c>
      <c r="AM1115" s="36">
        <f t="shared" ca="1" si="906"/>
        <v>1.0298700911168246E-15</v>
      </c>
      <c r="AN1115" s="36">
        <f t="shared" ca="1" si="907"/>
        <v>-8.1495411547588548E-16</v>
      </c>
      <c r="AO1115" s="36">
        <f t="shared" ca="1" si="908"/>
        <v>5.7125257215545622E-16</v>
      </c>
    </row>
    <row r="1116" spans="2:41">
      <c r="B1116" s="33">
        <v>176</v>
      </c>
      <c r="C1116" s="36">
        <f t="shared" ca="1" si="897"/>
        <v>-6.5052130349130266E-17</v>
      </c>
      <c r="D1116" s="36">
        <f t="shared" ca="1" si="909"/>
        <v>-3.4361077351496849E-16</v>
      </c>
      <c r="E1116" s="36">
        <f t="shared" ca="1" si="910"/>
        <v>9.5980352571994887E-16</v>
      </c>
      <c r="F1116" s="36">
        <f t="shared" ca="1" si="911"/>
        <v>-4.7488055154865094E-16</v>
      </c>
      <c r="G1116" s="36">
        <f t="shared" ca="1" si="912"/>
        <v>1.2305694657710475E-17</v>
      </c>
      <c r="H1116" s="36">
        <f t="shared" ca="1" si="913"/>
        <v>3.0823867763762891E-16</v>
      </c>
      <c r="I1116" s="36">
        <f t="shared" ca="1" si="914"/>
        <v>-3.2092384305570931E-16</v>
      </c>
      <c r="J1116" s="36">
        <f t="shared" ca="1" si="915"/>
        <v>-3.0590764296678508E-16</v>
      </c>
      <c r="K1116" s="36">
        <f t="shared" ca="1" si="916"/>
        <v>-3.6781558701570738E-16</v>
      </c>
      <c r="L1116" s="36">
        <f t="shared" ca="1" si="917"/>
        <v>-8.447019125834565E-16</v>
      </c>
      <c r="M1116" s="36">
        <f t="shared" ca="1" si="918"/>
        <v>6.9166677593712755E-16</v>
      </c>
      <c r="N1116" s="36">
        <f t="shared" ca="1" si="919"/>
        <v>-6.9009468278702357E-16</v>
      </c>
      <c r="O1116" s="36">
        <f t="shared" ca="1" si="920"/>
        <v>8.67253317771155E-16</v>
      </c>
      <c r="P1116" s="36">
        <f t="shared" ca="1" si="921"/>
        <v>6.5540021326748743E-17</v>
      </c>
      <c r="Q1116" s="36">
        <f t="shared" ca="1" si="922"/>
        <v>2.2670667426671898E-16</v>
      </c>
      <c r="R1116" s="36">
        <f t="shared" ca="1" si="923"/>
        <v>-2.1276451195491319E-16</v>
      </c>
      <c r="S1116" s="36">
        <f t="shared" ca="1" si="924"/>
        <v>-7.8767287831071897E-16</v>
      </c>
      <c r="T1116" s="36">
        <f t="shared" ca="1" si="925"/>
        <v>1.9634901343712485E-16</v>
      </c>
      <c r="U1116" s="36">
        <f t="shared" ca="1" si="926"/>
        <v>9.5393528146137108E-16</v>
      </c>
      <c r="V1116" s="36">
        <f t="shared" ca="1" si="927"/>
        <v>-9.4976110309730188E-16</v>
      </c>
      <c r="W1116" s="36">
        <f t="shared" ca="1" si="928"/>
        <v>-9.3675067702747583E-17</v>
      </c>
      <c r="X1116" s="36">
        <f t="shared" ca="1" si="929"/>
        <v>1.0690775521793316E-15</v>
      </c>
      <c r="Y1116" s="36">
        <f t="shared" ca="1" si="930"/>
        <v>3.5995512126518747E-17</v>
      </c>
      <c r="Z1116" s="36">
        <f t="shared" ca="1" si="931"/>
        <v>2.8098454552677454E-16</v>
      </c>
      <c r="AA1116" s="36">
        <f t="shared" ca="1" si="932"/>
        <v>-1.537940781670688E-16</v>
      </c>
      <c r="AB1116" s="36">
        <f t="shared" ca="1" si="933"/>
        <v>9.8705765783080324E-16</v>
      </c>
      <c r="AC1116" s="36">
        <f t="shared" ca="1" si="934"/>
        <v>8.9181049697795167E-16</v>
      </c>
      <c r="AD1116" s="36">
        <f t="shared" ca="1" si="935"/>
        <v>-8.9793623925249477E-16</v>
      </c>
      <c r="AE1116" s="36">
        <f t="shared" ca="1" si="898"/>
        <v>-1.9423481920077812E-16</v>
      </c>
      <c r="AF1116" s="36">
        <f t="shared" ca="1" si="899"/>
        <v>-8.8011466604226429E-16</v>
      </c>
      <c r="AG1116" s="36">
        <f t="shared" ca="1" si="900"/>
        <v>1.1812382669229571E-16</v>
      </c>
      <c r="AH1116" s="36">
        <f t="shared" ca="1" si="901"/>
        <v>-8.6362124049332856E-16</v>
      </c>
      <c r="AI1116" s="36">
        <f t="shared" ca="1" si="902"/>
        <v>9.6637650139064224E-16</v>
      </c>
      <c r="AJ1116" s="36">
        <f t="shared" ca="1" si="903"/>
        <v>-6.1598946429763934E-16</v>
      </c>
      <c r="AK1116" s="36">
        <f t="shared" ca="1" si="904"/>
        <v>8.3583855982338751E-16</v>
      </c>
      <c r="AL1116" s="36">
        <f t="shared" ca="1" si="905"/>
        <v>-1.6688581939983127E-16</v>
      </c>
      <c r="AM1116" s="36">
        <f t="shared" ca="1" si="906"/>
        <v>1.0298700911168246E-15</v>
      </c>
      <c r="AN1116" s="36">
        <f t="shared" ca="1" si="907"/>
        <v>-8.1495411547588548E-16</v>
      </c>
      <c r="AO1116" s="36">
        <f t="shared" ca="1" si="908"/>
        <v>5.7125257215545622E-16</v>
      </c>
    </row>
    <row r="1117" spans="2:41">
      <c r="B1117" s="33">
        <v>177</v>
      </c>
      <c r="C1117" s="36">
        <f t="shared" ca="1" si="897"/>
        <v>-6.5052130349130266E-17</v>
      </c>
      <c r="D1117" s="36">
        <f t="shared" ca="1" si="909"/>
        <v>-3.4361077351496849E-16</v>
      </c>
      <c r="E1117" s="36">
        <f t="shared" ca="1" si="910"/>
        <v>9.5980352571994887E-16</v>
      </c>
      <c r="F1117" s="36">
        <f t="shared" ca="1" si="911"/>
        <v>-4.7488055154865094E-16</v>
      </c>
      <c r="G1117" s="36">
        <f t="shared" ca="1" si="912"/>
        <v>1.2305694657710475E-17</v>
      </c>
      <c r="H1117" s="36">
        <f t="shared" ca="1" si="913"/>
        <v>3.0823867763762891E-16</v>
      </c>
      <c r="I1117" s="36">
        <f t="shared" ca="1" si="914"/>
        <v>-3.2092384305570931E-16</v>
      </c>
      <c r="J1117" s="36">
        <f t="shared" ca="1" si="915"/>
        <v>-3.0590764296678508E-16</v>
      </c>
      <c r="K1117" s="36">
        <f t="shared" ca="1" si="916"/>
        <v>-3.6781558701570738E-16</v>
      </c>
      <c r="L1117" s="36">
        <f t="shared" ca="1" si="917"/>
        <v>-8.447019125834565E-16</v>
      </c>
      <c r="M1117" s="36">
        <f t="shared" ca="1" si="918"/>
        <v>6.9166677593712755E-16</v>
      </c>
      <c r="N1117" s="36">
        <f t="shared" ca="1" si="919"/>
        <v>-6.9009468278702357E-16</v>
      </c>
      <c r="O1117" s="36">
        <f t="shared" ca="1" si="920"/>
        <v>8.67253317771155E-16</v>
      </c>
      <c r="P1117" s="36">
        <f t="shared" ca="1" si="921"/>
        <v>6.5540021326748743E-17</v>
      </c>
      <c r="Q1117" s="36">
        <f t="shared" ca="1" si="922"/>
        <v>2.2670667426671898E-16</v>
      </c>
      <c r="R1117" s="36">
        <f t="shared" ca="1" si="923"/>
        <v>-2.1276451195491319E-16</v>
      </c>
      <c r="S1117" s="36">
        <f t="shared" ca="1" si="924"/>
        <v>-7.8767287831071897E-16</v>
      </c>
      <c r="T1117" s="36">
        <f t="shared" ca="1" si="925"/>
        <v>1.9634901343712485E-16</v>
      </c>
      <c r="U1117" s="36">
        <f t="shared" ca="1" si="926"/>
        <v>9.5393528146137108E-16</v>
      </c>
      <c r="V1117" s="36">
        <f t="shared" ca="1" si="927"/>
        <v>-9.4976110309730188E-16</v>
      </c>
      <c r="W1117" s="36">
        <f t="shared" ca="1" si="928"/>
        <v>-9.3675067702747583E-17</v>
      </c>
      <c r="X1117" s="36">
        <f t="shared" ca="1" si="929"/>
        <v>1.0690775521793316E-15</v>
      </c>
      <c r="Y1117" s="36">
        <f t="shared" ca="1" si="930"/>
        <v>3.5995512126518747E-17</v>
      </c>
      <c r="Z1117" s="36">
        <f t="shared" ca="1" si="931"/>
        <v>2.8098454552677454E-16</v>
      </c>
      <c r="AA1117" s="36">
        <f t="shared" ca="1" si="932"/>
        <v>-1.537940781670688E-16</v>
      </c>
      <c r="AB1117" s="36">
        <f t="shared" ca="1" si="933"/>
        <v>9.8705765783080324E-16</v>
      </c>
      <c r="AC1117" s="36">
        <f t="shared" ca="1" si="934"/>
        <v>8.9181049697795167E-16</v>
      </c>
      <c r="AD1117" s="36">
        <f t="shared" ca="1" si="935"/>
        <v>-8.9793623925249477E-16</v>
      </c>
      <c r="AE1117" s="36">
        <f t="shared" ca="1" si="898"/>
        <v>-1.9423481920077812E-16</v>
      </c>
      <c r="AF1117" s="36">
        <f t="shared" ca="1" si="899"/>
        <v>-8.8011466604226429E-16</v>
      </c>
      <c r="AG1117" s="36">
        <f t="shared" ca="1" si="900"/>
        <v>1.1812382669229571E-16</v>
      </c>
      <c r="AH1117" s="36">
        <f t="shared" ca="1" si="901"/>
        <v>-8.6362124049332856E-16</v>
      </c>
      <c r="AI1117" s="36">
        <f t="shared" ca="1" si="902"/>
        <v>9.6637650139064224E-16</v>
      </c>
      <c r="AJ1117" s="36">
        <f t="shared" ca="1" si="903"/>
        <v>-6.1598946429763934E-16</v>
      </c>
      <c r="AK1117" s="36">
        <f t="shared" ca="1" si="904"/>
        <v>8.3583855982338751E-16</v>
      </c>
      <c r="AL1117" s="36">
        <f t="shared" ca="1" si="905"/>
        <v>-1.6688581939983127E-16</v>
      </c>
      <c r="AM1117" s="36">
        <f t="shared" ca="1" si="906"/>
        <v>1.0298700911168246E-15</v>
      </c>
      <c r="AN1117" s="36">
        <f t="shared" ca="1" si="907"/>
        <v>-8.1495411547588548E-16</v>
      </c>
      <c r="AO1117" s="36">
        <f t="shared" ca="1" si="908"/>
        <v>5.7125257215545622E-16</v>
      </c>
    </row>
    <row r="1118" spans="2:41">
      <c r="B1118" s="33">
        <v>178</v>
      </c>
      <c r="C1118" s="36">
        <f t="shared" ca="1" si="897"/>
        <v>-6.5052130349130266E-17</v>
      </c>
      <c r="D1118" s="36">
        <f t="shared" ca="1" si="909"/>
        <v>-3.4361077351496849E-16</v>
      </c>
      <c r="E1118" s="36">
        <f t="shared" ca="1" si="910"/>
        <v>9.5980352571994887E-16</v>
      </c>
      <c r="F1118" s="36">
        <f t="shared" ca="1" si="911"/>
        <v>-4.7488055154865094E-16</v>
      </c>
      <c r="G1118" s="36">
        <f t="shared" ca="1" si="912"/>
        <v>1.2305694657710475E-17</v>
      </c>
      <c r="H1118" s="36">
        <f t="shared" ca="1" si="913"/>
        <v>3.0823867763762891E-16</v>
      </c>
      <c r="I1118" s="36">
        <f t="shared" ca="1" si="914"/>
        <v>-3.2092384305570931E-16</v>
      </c>
      <c r="J1118" s="36">
        <f t="shared" ca="1" si="915"/>
        <v>-3.0590764296678508E-16</v>
      </c>
      <c r="K1118" s="36">
        <f t="shared" ca="1" si="916"/>
        <v>-3.6781558701570738E-16</v>
      </c>
      <c r="L1118" s="36">
        <f t="shared" ca="1" si="917"/>
        <v>-8.447019125834565E-16</v>
      </c>
      <c r="M1118" s="36">
        <f t="shared" ca="1" si="918"/>
        <v>6.9166677593712755E-16</v>
      </c>
      <c r="N1118" s="36">
        <f t="shared" ca="1" si="919"/>
        <v>-6.9009468278702357E-16</v>
      </c>
      <c r="O1118" s="36">
        <f t="shared" ca="1" si="920"/>
        <v>8.67253317771155E-16</v>
      </c>
      <c r="P1118" s="36">
        <f t="shared" ca="1" si="921"/>
        <v>6.5540021326748743E-17</v>
      </c>
      <c r="Q1118" s="36">
        <f t="shared" ca="1" si="922"/>
        <v>2.2670667426671898E-16</v>
      </c>
      <c r="R1118" s="36">
        <f t="shared" ca="1" si="923"/>
        <v>-2.1276451195491319E-16</v>
      </c>
      <c r="S1118" s="36">
        <f t="shared" ca="1" si="924"/>
        <v>-7.8767287831071897E-16</v>
      </c>
      <c r="T1118" s="36">
        <f t="shared" ca="1" si="925"/>
        <v>1.9634901343712485E-16</v>
      </c>
      <c r="U1118" s="36">
        <f t="shared" ca="1" si="926"/>
        <v>9.5393528146137108E-16</v>
      </c>
      <c r="V1118" s="36">
        <f t="shared" ca="1" si="927"/>
        <v>-9.4976110309730188E-16</v>
      </c>
      <c r="W1118" s="36">
        <f t="shared" ca="1" si="928"/>
        <v>-9.3675067702747583E-17</v>
      </c>
      <c r="X1118" s="36">
        <f t="shared" ca="1" si="929"/>
        <v>1.0690775521793316E-15</v>
      </c>
      <c r="Y1118" s="36">
        <f t="shared" ca="1" si="930"/>
        <v>3.5995512126518747E-17</v>
      </c>
      <c r="Z1118" s="36">
        <f t="shared" ca="1" si="931"/>
        <v>2.8098454552677454E-16</v>
      </c>
      <c r="AA1118" s="36">
        <f t="shared" ca="1" si="932"/>
        <v>-1.537940781670688E-16</v>
      </c>
      <c r="AB1118" s="36">
        <f t="shared" ca="1" si="933"/>
        <v>9.8705765783080324E-16</v>
      </c>
      <c r="AC1118" s="36">
        <f t="shared" ca="1" si="934"/>
        <v>8.9181049697795167E-16</v>
      </c>
      <c r="AD1118" s="36">
        <f t="shared" ca="1" si="935"/>
        <v>-8.9793623925249477E-16</v>
      </c>
      <c r="AE1118" s="36">
        <f t="shared" ca="1" si="898"/>
        <v>-1.9423481920077812E-16</v>
      </c>
      <c r="AF1118" s="36">
        <f t="shared" ca="1" si="899"/>
        <v>-8.8011466604226429E-16</v>
      </c>
      <c r="AG1118" s="36">
        <f t="shared" ca="1" si="900"/>
        <v>1.1812382669229571E-16</v>
      </c>
      <c r="AH1118" s="36">
        <f t="shared" ca="1" si="901"/>
        <v>-8.6362124049332856E-16</v>
      </c>
      <c r="AI1118" s="36">
        <f t="shared" ca="1" si="902"/>
        <v>9.6637650139064224E-16</v>
      </c>
      <c r="AJ1118" s="36">
        <f t="shared" ca="1" si="903"/>
        <v>-6.1598946429763934E-16</v>
      </c>
      <c r="AK1118" s="36">
        <f t="shared" ca="1" si="904"/>
        <v>8.3583855982338751E-16</v>
      </c>
      <c r="AL1118" s="36">
        <f t="shared" ca="1" si="905"/>
        <v>-1.6688581939983127E-16</v>
      </c>
      <c r="AM1118" s="36">
        <f t="shared" ca="1" si="906"/>
        <v>1.0298700911168246E-15</v>
      </c>
      <c r="AN1118" s="36">
        <f t="shared" ca="1" si="907"/>
        <v>-8.1495411547588548E-16</v>
      </c>
      <c r="AO1118" s="36">
        <f t="shared" ca="1" si="908"/>
        <v>5.7125257215545622E-16</v>
      </c>
    </row>
    <row r="1119" spans="2:41">
      <c r="B1119" s="33">
        <v>179</v>
      </c>
      <c r="C1119" s="36">
        <f t="shared" ca="1" si="897"/>
        <v>-6.5052130349130266E-17</v>
      </c>
      <c r="D1119" s="36">
        <f t="shared" ca="1" si="909"/>
        <v>-3.4361077351496849E-16</v>
      </c>
      <c r="E1119" s="36">
        <f t="shared" ca="1" si="910"/>
        <v>9.5980352571994887E-16</v>
      </c>
      <c r="F1119" s="36">
        <f t="shared" ca="1" si="911"/>
        <v>-4.7488055154865094E-16</v>
      </c>
      <c r="G1119" s="36">
        <f t="shared" ca="1" si="912"/>
        <v>1.2305694657710475E-17</v>
      </c>
      <c r="H1119" s="36">
        <f t="shared" ca="1" si="913"/>
        <v>3.0823867763762891E-16</v>
      </c>
      <c r="I1119" s="36">
        <f t="shared" ca="1" si="914"/>
        <v>-3.2092384305570931E-16</v>
      </c>
      <c r="J1119" s="36">
        <f t="shared" ca="1" si="915"/>
        <v>-3.0590764296678508E-16</v>
      </c>
      <c r="K1119" s="36">
        <f t="shared" ca="1" si="916"/>
        <v>-3.6781558701570738E-16</v>
      </c>
      <c r="L1119" s="36">
        <f t="shared" ca="1" si="917"/>
        <v>-8.447019125834565E-16</v>
      </c>
      <c r="M1119" s="36">
        <f t="shared" ca="1" si="918"/>
        <v>6.9166677593712755E-16</v>
      </c>
      <c r="N1119" s="36">
        <f t="shared" ca="1" si="919"/>
        <v>-6.9009468278702357E-16</v>
      </c>
      <c r="O1119" s="36">
        <f t="shared" ca="1" si="920"/>
        <v>8.67253317771155E-16</v>
      </c>
      <c r="P1119" s="36">
        <f t="shared" ca="1" si="921"/>
        <v>6.5540021326748743E-17</v>
      </c>
      <c r="Q1119" s="36">
        <f t="shared" ca="1" si="922"/>
        <v>2.2670667426671898E-16</v>
      </c>
      <c r="R1119" s="36">
        <f t="shared" ca="1" si="923"/>
        <v>-2.1276451195491319E-16</v>
      </c>
      <c r="S1119" s="36">
        <f t="shared" ca="1" si="924"/>
        <v>-7.8767287831071897E-16</v>
      </c>
      <c r="T1119" s="36">
        <f t="shared" ca="1" si="925"/>
        <v>1.9634901343712485E-16</v>
      </c>
      <c r="U1119" s="36">
        <f t="shared" ca="1" si="926"/>
        <v>9.5393528146137108E-16</v>
      </c>
      <c r="V1119" s="36">
        <f t="shared" ca="1" si="927"/>
        <v>-9.4976110309730188E-16</v>
      </c>
      <c r="W1119" s="36">
        <f t="shared" ca="1" si="928"/>
        <v>-9.3675067702747583E-17</v>
      </c>
      <c r="X1119" s="36">
        <f t="shared" ca="1" si="929"/>
        <v>1.0690775521793316E-15</v>
      </c>
      <c r="Y1119" s="36">
        <f t="shared" ca="1" si="930"/>
        <v>3.5995512126518747E-17</v>
      </c>
      <c r="Z1119" s="36">
        <f t="shared" ca="1" si="931"/>
        <v>2.8098454552677454E-16</v>
      </c>
      <c r="AA1119" s="36">
        <f t="shared" ca="1" si="932"/>
        <v>-1.537940781670688E-16</v>
      </c>
      <c r="AB1119" s="36">
        <f t="shared" ca="1" si="933"/>
        <v>9.8705765783080324E-16</v>
      </c>
      <c r="AC1119" s="36">
        <f t="shared" ca="1" si="934"/>
        <v>8.9181049697795167E-16</v>
      </c>
      <c r="AD1119" s="36">
        <f t="shared" ca="1" si="935"/>
        <v>-8.9793623925249477E-16</v>
      </c>
      <c r="AE1119" s="36">
        <f t="shared" ca="1" si="898"/>
        <v>-1.9423481920077812E-16</v>
      </c>
      <c r="AF1119" s="36">
        <f t="shared" ca="1" si="899"/>
        <v>-8.8011466604226429E-16</v>
      </c>
      <c r="AG1119" s="36">
        <f t="shared" ca="1" si="900"/>
        <v>1.1812382669229571E-16</v>
      </c>
      <c r="AH1119" s="36">
        <f t="shared" ca="1" si="901"/>
        <v>-8.6362124049332856E-16</v>
      </c>
      <c r="AI1119" s="36">
        <f t="shared" ca="1" si="902"/>
        <v>9.6637650139064224E-16</v>
      </c>
      <c r="AJ1119" s="36">
        <f t="shared" ca="1" si="903"/>
        <v>-6.1598946429763934E-16</v>
      </c>
      <c r="AK1119" s="36">
        <f t="shared" ca="1" si="904"/>
        <v>8.3583855982338751E-16</v>
      </c>
      <c r="AL1119" s="36">
        <f t="shared" ca="1" si="905"/>
        <v>-1.6688581939983127E-16</v>
      </c>
      <c r="AM1119" s="36">
        <f t="shared" ca="1" si="906"/>
        <v>1.0298700911168246E-15</v>
      </c>
      <c r="AN1119" s="36">
        <f t="shared" ca="1" si="907"/>
        <v>-8.1495411547588548E-16</v>
      </c>
      <c r="AO1119" s="36">
        <f t="shared" ca="1" si="908"/>
        <v>5.7125257215545622E-16</v>
      </c>
    </row>
    <row r="1120" spans="2:41">
      <c r="B1120" s="33">
        <v>180</v>
      </c>
      <c r="C1120" s="36">
        <f t="shared" ca="1" si="897"/>
        <v>-6.5052130349130266E-17</v>
      </c>
      <c r="D1120" s="36">
        <f t="shared" ca="1" si="909"/>
        <v>-3.4361077351496849E-16</v>
      </c>
      <c r="E1120" s="36">
        <f t="shared" ca="1" si="910"/>
        <v>9.5980352571994887E-16</v>
      </c>
      <c r="F1120" s="36">
        <f t="shared" ca="1" si="911"/>
        <v>-4.7488055154865094E-16</v>
      </c>
      <c r="G1120" s="36">
        <f t="shared" ca="1" si="912"/>
        <v>1.2305694657710475E-17</v>
      </c>
      <c r="H1120" s="36">
        <f t="shared" ca="1" si="913"/>
        <v>3.0823867763762891E-16</v>
      </c>
      <c r="I1120" s="36">
        <f t="shared" ca="1" si="914"/>
        <v>-3.2092384305570931E-16</v>
      </c>
      <c r="J1120" s="36">
        <f t="shared" ca="1" si="915"/>
        <v>-3.0590764296678508E-16</v>
      </c>
      <c r="K1120" s="36">
        <f t="shared" ca="1" si="916"/>
        <v>-3.6781558701570738E-16</v>
      </c>
      <c r="L1120" s="36">
        <f t="shared" ca="1" si="917"/>
        <v>-8.447019125834565E-16</v>
      </c>
      <c r="M1120" s="36">
        <f t="shared" ca="1" si="918"/>
        <v>6.9166677593712755E-16</v>
      </c>
      <c r="N1120" s="36">
        <f t="shared" ca="1" si="919"/>
        <v>-6.9009468278702357E-16</v>
      </c>
      <c r="O1120" s="36">
        <f t="shared" ca="1" si="920"/>
        <v>8.67253317771155E-16</v>
      </c>
      <c r="P1120" s="36">
        <f t="shared" ca="1" si="921"/>
        <v>6.5540021326748743E-17</v>
      </c>
      <c r="Q1120" s="36">
        <f t="shared" ca="1" si="922"/>
        <v>2.2670667426671898E-16</v>
      </c>
      <c r="R1120" s="36">
        <f t="shared" ca="1" si="923"/>
        <v>-2.1276451195491319E-16</v>
      </c>
      <c r="S1120" s="36">
        <f t="shared" ca="1" si="924"/>
        <v>-7.8767287831071897E-16</v>
      </c>
      <c r="T1120" s="36">
        <f t="shared" ca="1" si="925"/>
        <v>1.9634901343712485E-16</v>
      </c>
      <c r="U1120" s="36">
        <f t="shared" ca="1" si="926"/>
        <v>9.5393528146137108E-16</v>
      </c>
      <c r="V1120" s="36">
        <f t="shared" ca="1" si="927"/>
        <v>-9.4976110309730188E-16</v>
      </c>
      <c r="W1120" s="36">
        <f t="shared" ca="1" si="928"/>
        <v>-9.3675067702747583E-17</v>
      </c>
      <c r="X1120" s="36">
        <f t="shared" ca="1" si="929"/>
        <v>1.0690775521793316E-15</v>
      </c>
      <c r="Y1120" s="36">
        <f t="shared" ca="1" si="930"/>
        <v>3.5995512126518747E-17</v>
      </c>
      <c r="Z1120" s="36">
        <f t="shared" ca="1" si="931"/>
        <v>2.8098454552677454E-16</v>
      </c>
      <c r="AA1120" s="36">
        <f t="shared" ca="1" si="932"/>
        <v>-1.537940781670688E-16</v>
      </c>
      <c r="AB1120" s="36">
        <f t="shared" ca="1" si="933"/>
        <v>9.8705765783080324E-16</v>
      </c>
      <c r="AC1120" s="36">
        <f t="shared" ca="1" si="934"/>
        <v>8.9181049697795167E-16</v>
      </c>
      <c r="AD1120" s="36">
        <f t="shared" ca="1" si="935"/>
        <v>-8.9793623925249477E-16</v>
      </c>
      <c r="AE1120" s="36">
        <f t="shared" ca="1" si="898"/>
        <v>-1.9423481920077812E-16</v>
      </c>
      <c r="AF1120" s="36">
        <f t="shared" ca="1" si="899"/>
        <v>-8.8011466604226429E-16</v>
      </c>
      <c r="AG1120" s="36">
        <f t="shared" ca="1" si="900"/>
        <v>1.1812382669229571E-16</v>
      </c>
      <c r="AH1120" s="36">
        <f t="shared" ca="1" si="901"/>
        <v>-8.6362124049332856E-16</v>
      </c>
      <c r="AI1120" s="36">
        <f t="shared" ca="1" si="902"/>
        <v>9.6637650139064224E-16</v>
      </c>
      <c r="AJ1120" s="36">
        <f t="shared" ca="1" si="903"/>
        <v>-6.1598946429763934E-16</v>
      </c>
      <c r="AK1120" s="36">
        <f t="shared" ca="1" si="904"/>
        <v>8.3583855982338751E-16</v>
      </c>
      <c r="AL1120" s="36">
        <f t="shared" ca="1" si="905"/>
        <v>-1.6688581939983127E-16</v>
      </c>
      <c r="AM1120" s="36">
        <f t="shared" ca="1" si="906"/>
        <v>1.0298700911168246E-15</v>
      </c>
      <c r="AN1120" s="36">
        <f t="shared" ca="1" si="907"/>
        <v>-8.1495411547588548E-16</v>
      </c>
      <c r="AO1120" s="36">
        <f t="shared" ca="1" si="908"/>
        <v>5.7125257215545622E-16</v>
      </c>
    </row>
    <row r="1121" spans="2:41">
      <c r="B1121" s="33">
        <v>181</v>
      </c>
      <c r="C1121" s="36">
        <f t="shared" ca="1" si="897"/>
        <v>-6.5052130349130266E-17</v>
      </c>
      <c r="D1121" s="36">
        <f t="shared" ca="1" si="909"/>
        <v>-3.4361077351496849E-16</v>
      </c>
      <c r="E1121" s="36">
        <f t="shared" ca="1" si="910"/>
        <v>9.5980352571994887E-16</v>
      </c>
      <c r="F1121" s="36">
        <f t="shared" ca="1" si="911"/>
        <v>-4.7488055154865094E-16</v>
      </c>
      <c r="G1121" s="36">
        <f t="shared" ca="1" si="912"/>
        <v>1.2305694657710475E-17</v>
      </c>
      <c r="H1121" s="36">
        <f t="shared" ca="1" si="913"/>
        <v>3.0823867763762891E-16</v>
      </c>
      <c r="I1121" s="36">
        <f t="shared" ca="1" si="914"/>
        <v>-3.2092384305570931E-16</v>
      </c>
      <c r="J1121" s="36">
        <f t="shared" ca="1" si="915"/>
        <v>-3.0590764296678508E-16</v>
      </c>
      <c r="K1121" s="36">
        <f t="shared" ca="1" si="916"/>
        <v>-3.6781558701570738E-16</v>
      </c>
      <c r="L1121" s="36">
        <f t="shared" ca="1" si="917"/>
        <v>-8.447019125834565E-16</v>
      </c>
      <c r="M1121" s="36">
        <f t="shared" ca="1" si="918"/>
        <v>6.9166677593712755E-16</v>
      </c>
      <c r="N1121" s="36">
        <f t="shared" ca="1" si="919"/>
        <v>-6.9009468278702357E-16</v>
      </c>
      <c r="O1121" s="36">
        <f t="shared" ca="1" si="920"/>
        <v>8.67253317771155E-16</v>
      </c>
      <c r="P1121" s="36">
        <f t="shared" ca="1" si="921"/>
        <v>6.5540021326748743E-17</v>
      </c>
      <c r="Q1121" s="36">
        <f t="shared" ca="1" si="922"/>
        <v>2.2670667426671898E-16</v>
      </c>
      <c r="R1121" s="36">
        <f t="shared" ca="1" si="923"/>
        <v>-2.1276451195491319E-16</v>
      </c>
      <c r="S1121" s="36">
        <f t="shared" ca="1" si="924"/>
        <v>-7.8767287831071897E-16</v>
      </c>
      <c r="T1121" s="36">
        <f t="shared" ca="1" si="925"/>
        <v>1.9634901343712485E-16</v>
      </c>
      <c r="U1121" s="36">
        <f t="shared" ca="1" si="926"/>
        <v>9.5393528146137108E-16</v>
      </c>
      <c r="V1121" s="36">
        <f t="shared" ca="1" si="927"/>
        <v>-9.4976110309730188E-16</v>
      </c>
      <c r="W1121" s="36">
        <f t="shared" ca="1" si="928"/>
        <v>-9.3675067702747583E-17</v>
      </c>
      <c r="X1121" s="36">
        <f t="shared" ca="1" si="929"/>
        <v>1.0690775521793316E-15</v>
      </c>
      <c r="Y1121" s="36">
        <f t="shared" ca="1" si="930"/>
        <v>3.5995512126518747E-17</v>
      </c>
      <c r="Z1121" s="36">
        <f t="shared" ca="1" si="931"/>
        <v>2.8098454552677454E-16</v>
      </c>
      <c r="AA1121" s="36">
        <f t="shared" ca="1" si="932"/>
        <v>-1.537940781670688E-16</v>
      </c>
      <c r="AB1121" s="36">
        <f t="shared" ca="1" si="933"/>
        <v>9.8705765783080324E-16</v>
      </c>
      <c r="AC1121" s="36">
        <f t="shared" ca="1" si="934"/>
        <v>8.9181049697795167E-16</v>
      </c>
      <c r="AD1121" s="36">
        <f t="shared" ca="1" si="935"/>
        <v>-8.9793623925249477E-16</v>
      </c>
      <c r="AE1121" s="36">
        <f t="shared" ca="1" si="898"/>
        <v>-1.9423481920077812E-16</v>
      </c>
      <c r="AF1121" s="36">
        <f t="shared" ca="1" si="899"/>
        <v>-8.8011466604226429E-16</v>
      </c>
      <c r="AG1121" s="36">
        <f t="shared" ca="1" si="900"/>
        <v>1.1812382669229571E-16</v>
      </c>
      <c r="AH1121" s="36">
        <f t="shared" ca="1" si="901"/>
        <v>-8.6362124049332856E-16</v>
      </c>
      <c r="AI1121" s="36">
        <f t="shared" ca="1" si="902"/>
        <v>9.6637650139064224E-16</v>
      </c>
      <c r="AJ1121" s="36">
        <f t="shared" ca="1" si="903"/>
        <v>-6.1598946429763934E-16</v>
      </c>
      <c r="AK1121" s="36">
        <f t="shared" ca="1" si="904"/>
        <v>8.3583855982338751E-16</v>
      </c>
      <c r="AL1121" s="36">
        <f t="shared" ca="1" si="905"/>
        <v>-1.6688581939983127E-16</v>
      </c>
      <c r="AM1121" s="36">
        <f t="shared" ca="1" si="906"/>
        <v>1.0298700911168246E-15</v>
      </c>
      <c r="AN1121" s="36">
        <f t="shared" ca="1" si="907"/>
        <v>-8.1495411547588548E-16</v>
      </c>
      <c r="AO1121" s="36">
        <f t="shared" ca="1" si="908"/>
        <v>5.7125257215545622E-16</v>
      </c>
    </row>
    <row r="1122" spans="2:41">
      <c r="B1122" s="33">
        <v>182</v>
      </c>
      <c r="C1122" s="36">
        <f t="shared" ca="1" si="897"/>
        <v>-6.5052130349130266E-17</v>
      </c>
      <c r="D1122" s="36">
        <f t="shared" ca="1" si="909"/>
        <v>-3.4361077351496849E-16</v>
      </c>
      <c r="E1122" s="36">
        <f t="shared" ca="1" si="910"/>
        <v>9.5980352571994887E-16</v>
      </c>
      <c r="F1122" s="36">
        <f t="shared" ca="1" si="911"/>
        <v>-4.7488055154865094E-16</v>
      </c>
      <c r="G1122" s="36">
        <f t="shared" ca="1" si="912"/>
        <v>1.2305694657710475E-17</v>
      </c>
      <c r="H1122" s="36">
        <f t="shared" ca="1" si="913"/>
        <v>3.0823867763762891E-16</v>
      </c>
      <c r="I1122" s="36">
        <f t="shared" ca="1" si="914"/>
        <v>-3.2092384305570931E-16</v>
      </c>
      <c r="J1122" s="36">
        <f t="shared" ca="1" si="915"/>
        <v>-3.0590764296678508E-16</v>
      </c>
      <c r="K1122" s="36">
        <f t="shared" ca="1" si="916"/>
        <v>-3.6781558701570738E-16</v>
      </c>
      <c r="L1122" s="36">
        <f t="shared" ca="1" si="917"/>
        <v>-8.447019125834565E-16</v>
      </c>
      <c r="M1122" s="36">
        <f t="shared" ca="1" si="918"/>
        <v>6.9166677593712755E-16</v>
      </c>
      <c r="N1122" s="36">
        <f t="shared" ca="1" si="919"/>
        <v>-6.9009468278702357E-16</v>
      </c>
      <c r="O1122" s="36">
        <f t="shared" ca="1" si="920"/>
        <v>8.67253317771155E-16</v>
      </c>
      <c r="P1122" s="36">
        <f t="shared" ca="1" si="921"/>
        <v>6.5540021326748743E-17</v>
      </c>
      <c r="Q1122" s="36">
        <f t="shared" ca="1" si="922"/>
        <v>2.2670667426671898E-16</v>
      </c>
      <c r="R1122" s="36">
        <f t="shared" ca="1" si="923"/>
        <v>-2.1276451195491319E-16</v>
      </c>
      <c r="S1122" s="36">
        <f t="shared" ca="1" si="924"/>
        <v>-7.8767287831071897E-16</v>
      </c>
      <c r="T1122" s="36">
        <f t="shared" ca="1" si="925"/>
        <v>1.9634901343712485E-16</v>
      </c>
      <c r="U1122" s="36">
        <f t="shared" ca="1" si="926"/>
        <v>9.5393528146137108E-16</v>
      </c>
      <c r="V1122" s="36">
        <f t="shared" ca="1" si="927"/>
        <v>-9.4976110309730188E-16</v>
      </c>
      <c r="W1122" s="36">
        <f t="shared" ca="1" si="928"/>
        <v>-9.3675067702747583E-17</v>
      </c>
      <c r="X1122" s="36">
        <f t="shared" ca="1" si="929"/>
        <v>1.0690775521793316E-15</v>
      </c>
      <c r="Y1122" s="36">
        <f t="shared" ca="1" si="930"/>
        <v>3.5995512126518747E-17</v>
      </c>
      <c r="Z1122" s="36">
        <f t="shared" ca="1" si="931"/>
        <v>2.8098454552677454E-16</v>
      </c>
      <c r="AA1122" s="36">
        <f t="shared" ca="1" si="932"/>
        <v>-1.537940781670688E-16</v>
      </c>
      <c r="AB1122" s="36">
        <f t="shared" ca="1" si="933"/>
        <v>9.8705765783080324E-16</v>
      </c>
      <c r="AC1122" s="36">
        <f t="shared" ca="1" si="934"/>
        <v>8.9181049697795167E-16</v>
      </c>
      <c r="AD1122" s="36">
        <f t="shared" ca="1" si="935"/>
        <v>-8.9793623925249477E-16</v>
      </c>
      <c r="AE1122" s="36">
        <f t="shared" ca="1" si="898"/>
        <v>-1.9423481920077812E-16</v>
      </c>
      <c r="AF1122" s="36">
        <f t="shared" ca="1" si="899"/>
        <v>-8.8011466604226429E-16</v>
      </c>
      <c r="AG1122" s="36">
        <f t="shared" ca="1" si="900"/>
        <v>1.1812382669229571E-16</v>
      </c>
      <c r="AH1122" s="36">
        <f t="shared" ca="1" si="901"/>
        <v>-8.6362124049332856E-16</v>
      </c>
      <c r="AI1122" s="36">
        <f t="shared" ca="1" si="902"/>
        <v>9.6637650139064224E-16</v>
      </c>
      <c r="AJ1122" s="36">
        <f t="shared" ca="1" si="903"/>
        <v>-6.1598946429763934E-16</v>
      </c>
      <c r="AK1122" s="36">
        <f t="shared" ca="1" si="904"/>
        <v>8.3583855982338751E-16</v>
      </c>
      <c r="AL1122" s="36">
        <f t="shared" ca="1" si="905"/>
        <v>-1.6688581939983127E-16</v>
      </c>
      <c r="AM1122" s="36">
        <f t="shared" ca="1" si="906"/>
        <v>1.0298700911168246E-15</v>
      </c>
      <c r="AN1122" s="36">
        <f t="shared" ca="1" si="907"/>
        <v>-8.1495411547588548E-16</v>
      </c>
      <c r="AO1122" s="36">
        <f t="shared" ca="1" si="908"/>
        <v>5.7125257215545622E-16</v>
      </c>
    </row>
    <row r="1123" spans="2:41">
      <c r="B1123" s="33">
        <v>183</v>
      </c>
      <c r="C1123" s="36">
        <f t="shared" ca="1" si="897"/>
        <v>-6.5052130349130266E-17</v>
      </c>
      <c r="D1123" s="36">
        <f t="shared" ca="1" si="909"/>
        <v>-3.4361077351496849E-16</v>
      </c>
      <c r="E1123" s="36">
        <f t="shared" ca="1" si="910"/>
        <v>9.5980352571994887E-16</v>
      </c>
      <c r="F1123" s="36">
        <f t="shared" ca="1" si="911"/>
        <v>-4.7488055154865094E-16</v>
      </c>
      <c r="G1123" s="36">
        <f t="shared" ca="1" si="912"/>
        <v>1.2305694657710475E-17</v>
      </c>
      <c r="H1123" s="36">
        <f t="shared" ca="1" si="913"/>
        <v>3.0823867763762891E-16</v>
      </c>
      <c r="I1123" s="36">
        <f t="shared" ca="1" si="914"/>
        <v>-3.2092384305570931E-16</v>
      </c>
      <c r="J1123" s="36">
        <f t="shared" ca="1" si="915"/>
        <v>-3.0590764296678508E-16</v>
      </c>
      <c r="K1123" s="36">
        <f t="shared" ca="1" si="916"/>
        <v>-3.6781558701570738E-16</v>
      </c>
      <c r="L1123" s="36">
        <f t="shared" ca="1" si="917"/>
        <v>-8.447019125834565E-16</v>
      </c>
      <c r="M1123" s="36">
        <f t="shared" ca="1" si="918"/>
        <v>6.9166677593712755E-16</v>
      </c>
      <c r="N1123" s="36">
        <f t="shared" ca="1" si="919"/>
        <v>-6.9009468278702357E-16</v>
      </c>
      <c r="O1123" s="36">
        <f t="shared" ca="1" si="920"/>
        <v>8.67253317771155E-16</v>
      </c>
      <c r="P1123" s="36">
        <f t="shared" ca="1" si="921"/>
        <v>6.5540021326748743E-17</v>
      </c>
      <c r="Q1123" s="36">
        <f t="shared" ca="1" si="922"/>
        <v>2.2670667426671898E-16</v>
      </c>
      <c r="R1123" s="36">
        <f t="shared" ca="1" si="923"/>
        <v>-2.1276451195491319E-16</v>
      </c>
      <c r="S1123" s="36">
        <f t="shared" ca="1" si="924"/>
        <v>-7.8767287831071897E-16</v>
      </c>
      <c r="T1123" s="36">
        <f t="shared" ca="1" si="925"/>
        <v>1.9634901343712485E-16</v>
      </c>
      <c r="U1123" s="36">
        <f t="shared" ca="1" si="926"/>
        <v>9.5393528146137108E-16</v>
      </c>
      <c r="V1123" s="36">
        <f t="shared" ca="1" si="927"/>
        <v>-9.4976110309730188E-16</v>
      </c>
      <c r="W1123" s="36">
        <f t="shared" ca="1" si="928"/>
        <v>-9.3675067702747583E-17</v>
      </c>
      <c r="X1123" s="36">
        <f t="shared" ca="1" si="929"/>
        <v>1.0690775521793316E-15</v>
      </c>
      <c r="Y1123" s="36">
        <f t="shared" ca="1" si="930"/>
        <v>3.5995512126518747E-17</v>
      </c>
      <c r="Z1123" s="36">
        <f t="shared" ca="1" si="931"/>
        <v>2.8098454552677454E-16</v>
      </c>
      <c r="AA1123" s="36">
        <f t="shared" ca="1" si="932"/>
        <v>-1.537940781670688E-16</v>
      </c>
      <c r="AB1123" s="36">
        <f t="shared" ca="1" si="933"/>
        <v>9.8705765783080324E-16</v>
      </c>
      <c r="AC1123" s="36">
        <f t="shared" ca="1" si="934"/>
        <v>8.9181049697795167E-16</v>
      </c>
      <c r="AD1123" s="36">
        <f t="shared" ca="1" si="935"/>
        <v>-8.9793623925249477E-16</v>
      </c>
      <c r="AE1123" s="36">
        <f t="shared" ca="1" si="898"/>
        <v>-1.9423481920077812E-16</v>
      </c>
      <c r="AF1123" s="36">
        <f t="shared" ca="1" si="899"/>
        <v>-8.8011466604226429E-16</v>
      </c>
      <c r="AG1123" s="36">
        <f t="shared" ca="1" si="900"/>
        <v>1.1812382669229571E-16</v>
      </c>
      <c r="AH1123" s="36">
        <f t="shared" ca="1" si="901"/>
        <v>-8.6362124049332856E-16</v>
      </c>
      <c r="AI1123" s="36">
        <f t="shared" ca="1" si="902"/>
        <v>9.6637650139064224E-16</v>
      </c>
      <c r="AJ1123" s="36">
        <f t="shared" ca="1" si="903"/>
        <v>-6.1598946429763934E-16</v>
      </c>
      <c r="AK1123" s="36">
        <f t="shared" ca="1" si="904"/>
        <v>8.3583855982338751E-16</v>
      </c>
      <c r="AL1123" s="36">
        <f t="shared" ca="1" si="905"/>
        <v>-1.6688581939983127E-16</v>
      </c>
      <c r="AM1123" s="36">
        <f t="shared" ca="1" si="906"/>
        <v>1.0298700911168246E-15</v>
      </c>
      <c r="AN1123" s="36">
        <f t="shared" ca="1" si="907"/>
        <v>-8.1495411547588548E-16</v>
      </c>
      <c r="AO1123" s="36">
        <f t="shared" ca="1" si="908"/>
        <v>5.7125257215545622E-16</v>
      </c>
    </row>
    <row r="1124" spans="2:41">
      <c r="B1124" s="33">
        <v>184</v>
      </c>
      <c r="C1124" s="36">
        <f t="shared" ca="1" si="897"/>
        <v>-6.5052130349130266E-17</v>
      </c>
      <c r="D1124" s="36">
        <f t="shared" ca="1" si="909"/>
        <v>-3.4361077351496849E-16</v>
      </c>
      <c r="E1124" s="36">
        <f t="shared" ca="1" si="910"/>
        <v>9.5980352571994887E-16</v>
      </c>
      <c r="F1124" s="36">
        <f t="shared" ca="1" si="911"/>
        <v>-4.7488055154865094E-16</v>
      </c>
      <c r="G1124" s="36">
        <f t="shared" ca="1" si="912"/>
        <v>1.2305694657710475E-17</v>
      </c>
      <c r="H1124" s="36">
        <f t="shared" ca="1" si="913"/>
        <v>3.0823867763762891E-16</v>
      </c>
      <c r="I1124" s="36">
        <f t="shared" ca="1" si="914"/>
        <v>-3.2092384305570931E-16</v>
      </c>
      <c r="J1124" s="36">
        <f t="shared" ca="1" si="915"/>
        <v>-3.0590764296678508E-16</v>
      </c>
      <c r="K1124" s="36">
        <f t="shared" ca="1" si="916"/>
        <v>-3.6781558701570738E-16</v>
      </c>
      <c r="L1124" s="36">
        <f t="shared" ca="1" si="917"/>
        <v>-8.447019125834565E-16</v>
      </c>
      <c r="M1124" s="36">
        <f t="shared" ca="1" si="918"/>
        <v>6.9166677593712755E-16</v>
      </c>
      <c r="N1124" s="36">
        <f t="shared" ca="1" si="919"/>
        <v>-6.9009468278702357E-16</v>
      </c>
      <c r="O1124" s="36">
        <f t="shared" ca="1" si="920"/>
        <v>8.67253317771155E-16</v>
      </c>
      <c r="P1124" s="36">
        <f t="shared" ca="1" si="921"/>
        <v>6.5540021326748743E-17</v>
      </c>
      <c r="Q1124" s="36">
        <f t="shared" ca="1" si="922"/>
        <v>2.2670667426671898E-16</v>
      </c>
      <c r="R1124" s="36">
        <f t="shared" ca="1" si="923"/>
        <v>-2.1276451195491319E-16</v>
      </c>
      <c r="S1124" s="36">
        <f t="shared" ca="1" si="924"/>
        <v>-7.8767287831071897E-16</v>
      </c>
      <c r="T1124" s="36">
        <f t="shared" ca="1" si="925"/>
        <v>1.9634901343712485E-16</v>
      </c>
      <c r="U1124" s="36">
        <f t="shared" ca="1" si="926"/>
        <v>9.5393528146137108E-16</v>
      </c>
      <c r="V1124" s="36">
        <f t="shared" ca="1" si="927"/>
        <v>-9.4976110309730188E-16</v>
      </c>
      <c r="W1124" s="36">
        <f t="shared" ca="1" si="928"/>
        <v>-9.3675067702747583E-17</v>
      </c>
      <c r="X1124" s="36">
        <f t="shared" ca="1" si="929"/>
        <v>1.0690775521793316E-15</v>
      </c>
      <c r="Y1124" s="36">
        <f t="shared" ca="1" si="930"/>
        <v>3.5995512126518747E-17</v>
      </c>
      <c r="Z1124" s="36">
        <f t="shared" ca="1" si="931"/>
        <v>2.8098454552677454E-16</v>
      </c>
      <c r="AA1124" s="36">
        <f t="shared" ca="1" si="932"/>
        <v>-1.537940781670688E-16</v>
      </c>
      <c r="AB1124" s="36">
        <f t="shared" ca="1" si="933"/>
        <v>9.8705765783080324E-16</v>
      </c>
      <c r="AC1124" s="36">
        <f t="shared" ca="1" si="934"/>
        <v>8.9181049697795167E-16</v>
      </c>
      <c r="AD1124" s="36">
        <f t="shared" ca="1" si="935"/>
        <v>-8.9793623925249477E-16</v>
      </c>
      <c r="AE1124" s="36">
        <f t="shared" ca="1" si="898"/>
        <v>-1.9423481920077812E-16</v>
      </c>
      <c r="AF1124" s="36">
        <f t="shared" ca="1" si="899"/>
        <v>-8.8011466604226429E-16</v>
      </c>
      <c r="AG1124" s="36">
        <f t="shared" ca="1" si="900"/>
        <v>1.1812382669229571E-16</v>
      </c>
      <c r="AH1124" s="36">
        <f t="shared" ca="1" si="901"/>
        <v>-8.6362124049332856E-16</v>
      </c>
      <c r="AI1124" s="36">
        <f t="shared" ca="1" si="902"/>
        <v>9.6637650139064224E-16</v>
      </c>
      <c r="AJ1124" s="36">
        <f t="shared" ca="1" si="903"/>
        <v>-6.1598946429763934E-16</v>
      </c>
      <c r="AK1124" s="36">
        <f t="shared" ca="1" si="904"/>
        <v>8.3583855982338751E-16</v>
      </c>
      <c r="AL1124" s="36">
        <f t="shared" ca="1" si="905"/>
        <v>-1.6688581939983127E-16</v>
      </c>
      <c r="AM1124" s="36">
        <f t="shared" ca="1" si="906"/>
        <v>1.0298700911168246E-15</v>
      </c>
      <c r="AN1124" s="36">
        <f t="shared" ca="1" si="907"/>
        <v>-8.1495411547588548E-16</v>
      </c>
      <c r="AO1124" s="36">
        <f t="shared" ca="1" si="908"/>
        <v>5.7125257215545622E-16</v>
      </c>
    </row>
    <row r="1125" spans="2:41">
      <c r="B1125" s="33">
        <v>185</v>
      </c>
      <c r="C1125" s="36">
        <f t="shared" ca="1" si="897"/>
        <v>-6.5052130349130266E-17</v>
      </c>
      <c r="D1125" s="36">
        <f t="shared" ca="1" si="909"/>
        <v>-3.4361077351496849E-16</v>
      </c>
      <c r="E1125" s="36">
        <f t="shared" ca="1" si="910"/>
        <v>9.5980352571994887E-16</v>
      </c>
      <c r="F1125" s="36">
        <f t="shared" ca="1" si="911"/>
        <v>-4.7488055154865094E-16</v>
      </c>
      <c r="G1125" s="36">
        <f t="shared" ca="1" si="912"/>
        <v>1.2305694657710475E-17</v>
      </c>
      <c r="H1125" s="36">
        <f t="shared" ca="1" si="913"/>
        <v>3.0823867763762891E-16</v>
      </c>
      <c r="I1125" s="36">
        <f t="shared" ca="1" si="914"/>
        <v>-3.2092384305570931E-16</v>
      </c>
      <c r="J1125" s="36">
        <f t="shared" ca="1" si="915"/>
        <v>-3.0590764296678508E-16</v>
      </c>
      <c r="K1125" s="36">
        <f t="shared" ca="1" si="916"/>
        <v>-3.6781558701570738E-16</v>
      </c>
      <c r="L1125" s="36">
        <f t="shared" ca="1" si="917"/>
        <v>-8.447019125834565E-16</v>
      </c>
      <c r="M1125" s="36">
        <f t="shared" ca="1" si="918"/>
        <v>6.9166677593712755E-16</v>
      </c>
      <c r="N1125" s="36">
        <f t="shared" ca="1" si="919"/>
        <v>-6.9009468278702357E-16</v>
      </c>
      <c r="O1125" s="36">
        <f t="shared" ca="1" si="920"/>
        <v>8.67253317771155E-16</v>
      </c>
      <c r="P1125" s="36">
        <f t="shared" ca="1" si="921"/>
        <v>6.5540021326748743E-17</v>
      </c>
      <c r="Q1125" s="36">
        <f t="shared" ca="1" si="922"/>
        <v>2.2670667426671898E-16</v>
      </c>
      <c r="R1125" s="36">
        <f t="shared" ca="1" si="923"/>
        <v>-2.1276451195491319E-16</v>
      </c>
      <c r="S1125" s="36">
        <f t="shared" ca="1" si="924"/>
        <v>-7.8767287831071897E-16</v>
      </c>
      <c r="T1125" s="36">
        <f t="shared" ca="1" si="925"/>
        <v>1.9634901343712485E-16</v>
      </c>
      <c r="U1125" s="36">
        <f t="shared" ca="1" si="926"/>
        <v>9.5393528146137108E-16</v>
      </c>
      <c r="V1125" s="36">
        <f t="shared" ca="1" si="927"/>
        <v>-9.4976110309730188E-16</v>
      </c>
      <c r="W1125" s="36">
        <f t="shared" ca="1" si="928"/>
        <v>-9.3675067702747583E-17</v>
      </c>
      <c r="X1125" s="36">
        <f t="shared" ca="1" si="929"/>
        <v>1.0690775521793316E-15</v>
      </c>
      <c r="Y1125" s="36">
        <f t="shared" ca="1" si="930"/>
        <v>3.5995512126518747E-17</v>
      </c>
      <c r="Z1125" s="36">
        <f t="shared" ca="1" si="931"/>
        <v>2.8098454552677454E-16</v>
      </c>
      <c r="AA1125" s="36">
        <f t="shared" ca="1" si="932"/>
        <v>-1.537940781670688E-16</v>
      </c>
      <c r="AB1125" s="36">
        <f t="shared" ca="1" si="933"/>
        <v>9.8705765783080324E-16</v>
      </c>
      <c r="AC1125" s="36">
        <f t="shared" ca="1" si="934"/>
        <v>8.9181049697795167E-16</v>
      </c>
      <c r="AD1125" s="36">
        <f t="shared" ca="1" si="935"/>
        <v>-8.9793623925249477E-16</v>
      </c>
      <c r="AE1125" s="36">
        <f t="shared" ca="1" si="898"/>
        <v>-1.9423481920077812E-16</v>
      </c>
      <c r="AF1125" s="36">
        <f t="shared" ca="1" si="899"/>
        <v>-8.8011466604226429E-16</v>
      </c>
      <c r="AG1125" s="36">
        <f t="shared" ca="1" si="900"/>
        <v>1.1812382669229571E-16</v>
      </c>
      <c r="AH1125" s="36">
        <f t="shared" ca="1" si="901"/>
        <v>-8.6362124049332856E-16</v>
      </c>
      <c r="AI1125" s="36">
        <f t="shared" ca="1" si="902"/>
        <v>9.6637650139064224E-16</v>
      </c>
      <c r="AJ1125" s="36">
        <f t="shared" ca="1" si="903"/>
        <v>-6.1598946429763934E-16</v>
      </c>
      <c r="AK1125" s="36">
        <f t="shared" ca="1" si="904"/>
        <v>8.3583855982338751E-16</v>
      </c>
      <c r="AL1125" s="36">
        <f t="shared" ca="1" si="905"/>
        <v>-1.6688581939983127E-16</v>
      </c>
      <c r="AM1125" s="36">
        <f t="shared" ca="1" si="906"/>
        <v>1.0298700911168246E-15</v>
      </c>
      <c r="AN1125" s="36">
        <f t="shared" ca="1" si="907"/>
        <v>-8.1495411547588548E-16</v>
      </c>
      <c r="AO1125" s="36">
        <f t="shared" ca="1" si="908"/>
        <v>5.7125257215545622E-16</v>
      </c>
    </row>
    <row r="1126" spans="2:41">
      <c r="B1126" s="33">
        <v>186</v>
      </c>
      <c r="C1126" s="36">
        <f t="shared" ca="1" si="897"/>
        <v>-6.5052130349130266E-17</v>
      </c>
      <c r="D1126" s="36">
        <f t="shared" ca="1" si="909"/>
        <v>-3.4361077351496849E-16</v>
      </c>
      <c r="E1126" s="36">
        <f t="shared" ca="1" si="910"/>
        <v>9.5980352571994887E-16</v>
      </c>
      <c r="F1126" s="36">
        <f t="shared" ca="1" si="911"/>
        <v>-4.7488055154865094E-16</v>
      </c>
      <c r="G1126" s="36">
        <f t="shared" ca="1" si="912"/>
        <v>1.2305694657710475E-17</v>
      </c>
      <c r="H1126" s="36">
        <f t="shared" ca="1" si="913"/>
        <v>3.0823867763762891E-16</v>
      </c>
      <c r="I1126" s="36">
        <f t="shared" ca="1" si="914"/>
        <v>-3.2092384305570931E-16</v>
      </c>
      <c r="J1126" s="36">
        <f t="shared" ca="1" si="915"/>
        <v>-3.0590764296678508E-16</v>
      </c>
      <c r="K1126" s="36">
        <f t="shared" ca="1" si="916"/>
        <v>-3.6781558701570738E-16</v>
      </c>
      <c r="L1126" s="36">
        <f t="shared" ca="1" si="917"/>
        <v>-8.447019125834565E-16</v>
      </c>
      <c r="M1126" s="36">
        <f t="shared" ca="1" si="918"/>
        <v>6.9166677593712755E-16</v>
      </c>
      <c r="N1126" s="36">
        <f t="shared" ca="1" si="919"/>
        <v>-6.9009468278702357E-16</v>
      </c>
      <c r="O1126" s="36">
        <f t="shared" ca="1" si="920"/>
        <v>8.67253317771155E-16</v>
      </c>
      <c r="P1126" s="36">
        <f t="shared" ca="1" si="921"/>
        <v>6.5540021326748743E-17</v>
      </c>
      <c r="Q1126" s="36">
        <f t="shared" ca="1" si="922"/>
        <v>2.2670667426671898E-16</v>
      </c>
      <c r="R1126" s="36">
        <f t="shared" ca="1" si="923"/>
        <v>-2.1276451195491319E-16</v>
      </c>
      <c r="S1126" s="36">
        <f t="shared" ca="1" si="924"/>
        <v>-7.8767287831071897E-16</v>
      </c>
      <c r="T1126" s="36">
        <f t="shared" ca="1" si="925"/>
        <v>1.9634901343712485E-16</v>
      </c>
      <c r="U1126" s="36">
        <f t="shared" ca="1" si="926"/>
        <v>9.5393528146137108E-16</v>
      </c>
      <c r="V1126" s="36">
        <f t="shared" ca="1" si="927"/>
        <v>-9.4976110309730188E-16</v>
      </c>
      <c r="W1126" s="36">
        <f t="shared" ca="1" si="928"/>
        <v>-9.3675067702747583E-17</v>
      </c>
      <c r="X1126" s="36">
        <f t="shared" ca="1" si="929"/>
        <v>1.0690775521793316E-15</v>
      </c>
      <c r="Y1126" s="36">
        <f t="shared" ca="1" si="930"/>
        <v>3.5995512126518747E-17</v>
      </c>
      <c r="Z1126" s="36">
        <f t="shared" ca="1" si="931"/>
        <v>2.8098454552677454E-16</v>
      </c>
      <c r="AA1126" s="36">
        <f t="shared" ca="1" si="932"/>
        <v>-1.537940781670688E-16</v>
      </c>
      <c r="AB1126" s="36">
        <f t="shared" ca="1" si="933"/>
        <v>9.8705765783080324E-16</v>
      </c>
      <c r="AC1126" s="36">
        <f t="shared" ca="1" si="934"/>
        <v>8.9181049697795167E-16</v>
      </c>
      <c r="AD1126" s="36">
        <f t="shared" ca="1" si="935"/>
        <v>-8.9793623925249477E-16</v>
      </c>
      <c r="AE1126" s="36">
        <f t="shared" ca="1" si="898"/>
        <v>-1.9423481920077812E-16</v>
      </c>
      <c r="AF1126" s="36">
        <f t="shared" ca="1" si="899"/>
        <v>-8.8011466604226429E-16</v>
      </c>
      <c r="AG1126" s="36">
        <f t="shared" ca="1" si="900"/>
        <v>1.1812382669229571E-16</v>
      </c>
      <c r="AH1126" s="36">
        <f t="shared" ca="1" si="901"/>
        <v>-8.6362124049332856E-16</v>
      </c>
      <c r="AI1126" s="36">
        <f t="shared" ca="1" si="902"/>
        <v>9.6637650139064224E-16</v>
      </c>
      <c r="AJ1126" s="36">
        <f t="shared" ca="1" si="903"/>
        <v>-6.1598946429763934E-16</v>
      </c>
      <c r="AK1126" s="36">
        <f t="shared" ca="1" si="904"/>
        <v>8.3583855982338751E-16</v>
      </c>
      <c r="AL1126" s="36">
        <f t="shared" ca="1" si="905"/>
        <v>-1.6688581939983127E-16</v>
      </c>
      <c r="AM1126" s="36">
        <f t="shared" ca="1" si="906"/>
        <v>1.0298700911168246E-15</v>
      </c>
      <c r="AN1126" s="36">
        <f t="shared" ca="1" si="907"/>
        <v>-8.1495411547588548E-16</v>
      </c>
      <c r="AO1126" s="36">
        <f t="shared" ca="1" si="908"/>
        <v>5.7125257215545622E-16</v>
      </c>
    </row>
    <row r="1127" spans="2:41">
      <c r="B1127" s="33">
        <v>187</v>
      </c>
      <c r="C1127" s="36">
        <f t="shared" ca="1" si="897"/>
        <v>-6.5052130349130266E-17</v>
      </c>
      <c r="D1127" s="36">
        <f t="shared" ca="1" si="909"/>
        <v>-3.4361077351496849E-16</v>
      </c>
      <c r="E1127" s="36">
        <f t="shared" ca="1" si="910"/>
        <v>9.5980352571994887E-16</v>
      </c>
      <c r="F1127" s="36">
        <f t="shared" ca="1" si="911"/>
        <v>-4.7488055154865094E-16</v>
      </c>
      <c r="G1127" s="36">
        <f t="shared" ca="1" si="912"/>
        <v>1.2305694657710475E-17</v>
      </c>
      <c r="H1127" s="36">
        <f t="shared" ca="1" si="913"/>
        <v>3.0823867763762891E-16</v>
      </c>
      <c r="I1127" s="36">
        <f t="shared" ca="1" si="914"/>
        <v>-3.2092384305570931E-16</v>
      </c>
      <c r="J1127" s="36">
        <f t="shared" ca="1" si="915"/>
        <v>-3.0590764296678508E-16</v>
      </c>
      <c r="K1127" s="36">
        <f t="shared" ca="1" si="916"/>
        <v>-3.6781558701570738E-16</v>
      </c>
      <c r="L1127" s="36">
        <f t="shared" ca="1" si="917"/>
        <v>-8.447019125834565E-16</v>
      </c>
      <c r="M1127" s="36">
        <f t="shared" ca="1" si="918"/>
        <v>6.9166677593712755E-16</v>
      </c>
      <c r="N1127" s="36">
        <f t="shared" ca="1" si="919"/>
        <v>-6.9009468278702357E-16</v>
      </c>
      <c r="O1127" s="36">
        <f t="shared" ca="1" si="920"/>
        <v>8.67253317771155E-16</v>
      </c>
      <c r="P1127" s="36">
        <f t="shared" ca="1" si="921"/>
        <v>6.5540021326748743E-17</v>
      </c>
      <c r="Q1127" s="36">
        <f t="shared" ca="1" si="922"/>
        <v>2.2670667426671898E-16</v>
      </c>
      <c r="R1127" s="36">
        <f t="shared" ca="1" si="923"/>
        <v>-2.1276451195491319E-16</v>
      </c>
      <c r="S1127" s="36">
        <f t="shared" ca="1" si="924"/>
        <v>-7.8767287831071897E-16</v>
      </c>
      <c r="T1127" s="36">
        <f t="shared" ca="1" si="925"/>
        <v>1.9634901343712485E-16</v>
      </c>
      <c r="U1127" s="36">
        <f t="shared" ca="1" si="926"/>
        <v>9.5393528146137108E-16</v>
      </c>
      <c r="V1127" s="36">
        <f t="shared" ca="1" si="927"/>
        <v>-9.4976110309730188E-16</v>
      </c>
      <c r="W1127" s="36">
        <f t="shared" ca="1" si="928"/>
        <v>-9.3675067702747583E-17</v>
      </c>
      <c r="X1127" s="36">
        <f t="shared" ca="1" si="929"/>
        <v>1.0690775521793316E-15</v>
      </c>
      <c r="Y1127" s="36">
        <f t="shared" ca="1" si="930"/>
        <v>3.5995512126518747E-17</v>
      </c>
      <c r="Z1127" s="36">
        <f t="shared" ca="1" si="931"/>
        <v>2.8098454552677454E-16</v>
      </c>
      <c r="AA1127" s="36">
        <f t="shared" ca="1" si="932"/>
        <v>-1.537940781670688E-16</v>
      </c>
      <c r="AB1127" s="36">
        <f t="shared" ca="1" si="933"/>
        <v>9.8705765783080324E-16</v>
      </c>
      <c r="AC1127" s="36">
        <f t="shared" ca="1" si="934"/>
        <v>8.9181049697795167E-16</v>
      </c>
      <c r="AD1127" s="36">
        <f t="shared" ca="1" si="935"/>
        <v>-8.9793623925249477E-16</v>
      </c>
      <c r="AE1127" s="36">
        <f t="shared" ca="1" si="898"/>
        <v>-1.9423481920077812E-16</v>
      </c>
      <c r="AF1127" s="36">
        <f t="shared" ca="1" si="899"/>
        <v>-8.8011466604226429E-16</v>
      </c>
      <c r="AG1127" s="36">
        <f t="shared" ca="1" si="900"/>
        <v>1.1812382669229571E-16</v>
      </c>
      <c r="AH1127" s="36">
        <f t="shared" ca="1" si="901"/>
        <v>-8.6362124049332856E-16</v>
      </c>
      <c r="AI1127" s="36">
        <f t="shared" ca="1" si="902"/>
        <v>9.6637650139064224E-16</v>
      </c>
      <c r="AJ1127" s="36">
        <f t="shared" ca="1" si="903"/>
        <v>-6.1598946429763934E-16</v>
      </c>
      <c r="AK1127" s="36">
        <f t="shared" ca="1" si="904"/>
        <v>8.3583855982338751E-16</v>
      </c>
      <c r="AL1127" s="36">
        <f t="shared" ca="1" si="905"/>
        <v>-1.6688581939983127E-16</v>
      </c>
      <c r="AM1127" s="36">
        <f t="shared" ca="1" si="906"/>
        <v>1.0298700911168246E-15</v>
      </c>
      <c r="AN1127" s="36">
        <f t="shared" ca="1" si="907"/>
        <v>-8.1495411547588548E-16</v>
      </c>
      <c r="AO1127" s="36">
        <f t="shared" ca="1" si="908"/>
        <v>5.7125257215545622E-16</v>
      </c>
    </row>
    <row r="1128" spans="2:41">
      <c r="B1128" s="33">
        <v>188</v>
      </c>
      <c r="C1128" s="36">
        <f t="shared" ca="1" si="897"/>
        <v>-6.5052130349130266E-17</v>
      </c>
      <c r="D1128" s="36">
        <f t="shared" ca="1" si="909"/>
        <v>-3.4361077351496849E-16</v>
      </c>
      <c r="E1128" s="36">
        <f t="shared" ca="1" si="910"/>
        <v>9.5980352571994887E-16</v>
      </c>
      <c r="F1128" s="36">
        <f t="shared" ca="1" si="911"/>
        <v>-4.7488055154865094E-16</v>
      </c>
      <c r="G1128" s="36">
        <f t="shared" ca="1" si="912"/>
        <v>1.2305694657710475E-17</v>
      </c>
      <c r="H1128" s="36">
        <f t="shared" ca="1" si="913"/>
        <v>3.0823867763762891E-16</v>
      </c>
      <c r="I1128" s="36">
        <f t="shared" ca="1" si="914"/>
        <v>-3.2092384305570931E-16</v>
      </c>
      <c r="J1128" s="36">
        <f t="shared" ca="1" si="915"/>
        <v>-3.0590764296678508E-16</v>
      </c>
      <c r="K1128" s="36">
        <f t="shared" ca="1" si="916"/>
        <v>-3.6781558701570738E-16</v>
      </c>
      <c r="L1128" s="36">
        <f t="shared" ca="1" si="917"/>
        <v>-8.447019125834565E-16</v>
      </c>
      <c r="M1128" s="36">
        <f t="shared" ca="1" si="918"/>
        <v>6.9166677593712755E-16</v>
      </c>
      <c r="N1128" s="36">
        <f t="shared" ca="1" si="919"/>
        <v>-6.9009468278702357E-16</v>
      </c>
      <c r="O1128" s="36">
        <f t="shared" ca="1" si="920"/>
        <v>8.67253317771155E-16</v>
      </c>
      <c r="P1128" s="36">
        <f t="shared" ca="1" si="921"/>
        <v>6.5540021326748743E-17</v>
      </c>
      <c r="Q1128" s="36">
        <f t="shared" ca="1" si="922"/>
        <v>2.2670667426671898E-16</v>
      </c>
      <c r="R1128" s="36">
        <f t="shared" ca="1" si="923"/>
        <v>-2.1276451195491319E-16</v>
      </c>
      <c r="S1128" s="36">
        <f t="shared" ca="1" si="924"/>
        <v>-7.8767287831071897E-16</v>
      </c>
      <c r="T1128" s="36">
        <f t="shared" ca="1" si="925"/>
        <v>1.9634901343712485E-16</v>
      </c>
      <c r="U1128" s="36">
        <f t="shared" ca="1" si="926"/>
        <v>9.5393528146137108E-16</v>
      </c>
      <c r="V1128" s="36">
        <f t="shared" ca="1" si="927"/>
        <v>-9.4976110309730188E-16</v>
      </c>
      <c r="W1128" s="36">
        <f t="shared" ca="1" si="928"/>
        <v>-9.3675067702747583E-17</v>
      </c>
      <c r="X1128" s="36">
        <f t="shared" ca="1" si="929"/>
        <v>1.0690775521793316E-15</v>
      </c>
      <c r="Y1128" s="36">
        <f t="shared" ca="1" si="930"/>
        <v>3.5995512126518747E-17</v>
      </c>
      <c r="Z1128" s="36">
        <f t="shared" ca="1" si="931"/>
        <v>2.8098454552677454E-16</v>
      </c>
      <c r="AA1128" s="36">
        <f t="shared" ca="1" si="932"/>
        <v>-1.537940781670688E-16</v>
      </c>
      <c r="AB1128" s="36">
        <f t="shared" ca="1" si="933"/>
        <v>9.8705765783080324E-16</v>
      </c>
      <c r="AC1128" s="36">
        <f t="shared" ca="1" si="934"/>
        <v>8.9181049697795167E-16</v>
      </c>
      <c r="AD1128" s="36">
        <f t="shared" ca="1" si="935"/>
        <v>-8.9793623925249477E-16</v>
      </c>
      <c r="AE1128" s="36">
        <f t="shared" ca="1" si="898"/>
        <v>-1.9423481920077812E-16</v>
      </c>
      <c r="AF1128" s="36">
        <f t="shared" ca="1" si="899"/>
        <v>-8.8011466604226429E-16</v>
      </c>
      <c r="AG1128" s="36">
        <f t="shared" ca="1" si="900"/>
        <v>1.1812382669229571E-16</v>
      </c>
      <c r="AH1128" s="36">
        <f t="shared" ca="1" si="901"/>
        <v>-8.6362124049332856E-16</v>
      </c>
      <c r="AI1128" s="36">
        <f t="shared" ca="1" si="902"/>
        <v>9.6637650139064224E-16</v>
      </c>
      <c r="AJ1128" s="36">
        <f t="shared" ca="1" si="903"/>
        <v>-6.1598946429763934E-16</v>
      </c>
      <c r="AK1128" s="36">
        <f t="shared" ca="1" si="904"/>
        <v>8.3583855982338751E-16</v>
      </c>
      <c r="AL1128" s="36">
        <f t="shared" ca="1" si="905"/>
        <v>-1.6688581939983127E-16</v>
      </c>
      <c r="AM1128" s="36">
        <f t="shared" ca="1" si="906"/>
        <v>1.0298700911168246E-15</v>
      </c>
      <c r="AN1128" s="36">
        <f t="shared" ca="1" si="907"/>
        <v>-8.1495411547588548E-16</v>
      </c>
      <c r="AO1128" s="36">
        <f t="shared" ca="1" si="908"/>
        <v>5.7125257215545622E-16</v>
      </c>
    </row>
    <row r="1129" spans="2:41">
      <c r="B1129" s="33">
        <v>189</v>
      </c>
      <c r="C1129" s="36">
        <f t="shared" ca="1" si="897"/>
        <v>-6.5052130349130266E-17</v>
      </c>
      <c r="D1129" s="36">
        <f t="shared" ca="1" si="909"/>
        <v>-3.4361077351496849E-16</v>
      </c>
      <c r="E1129" s="36">
        <f t="shared" ca="1" si="910"/>
        <v>9.5980352571994887E-16</v>
      </c>
      <c r="F1129" s="36">
        <f t="shared" ca="1" si="911"/>
        <v>-4.7488055154865094E-16</v>
      </c>
      <c r="G1129" s="36">
        <f t="shared" ca="1" si="912"/>
        <v>1.2305694657710475E-17</v>
      </c>
      <c r="H1129" s="36">
        <f t="shared" ca="1" si="913"/>
        <v>3.0823867763762891E-16</v>
      </c>
      <c r="I1129" s="36">
        <f t="shared" ca="1" si="914"/>
        <v>-3.2092384305570931E-16</v>
      </c>
      <c r="J1129" s="36">
        <f t="shared" ca="1" si="915"/>
        <v>-3.0590764296678508E-16</v>
      </c>
      <c r="K1129" s="36">
        <f t="shared" ca="1" si="916"/>
        <v>-3.6781558701570738E-16</v>
      </c>
      <c r="L1129" s="36">
        <f t="shared" ca="1" si="917"/>
        <v>-8.447019125834565E-16</v>
      </c>
      <c r="M1129" s="36">
        <f t="shared" ca="1" si="918"/>
        <v>6.9166677593712755E-16</v>
      </c>
      <c r="N1129" s="36">
        <f t="shared" ca="1" si="919"/>
        <v>-6.9009468278702357E-16</v>
      </c>
      <c r="O1129" s="36">
        <f t="shared" ca="1" si="920"/>
        <v>8.67253317771155E-16</v>
      </c>
      <c r="P1129" s="36">
        <f t="shared" ca="1" si="921"/>
        <v>6.5540021326748743E-17</v>
      </c>
      <c r="Q1129" s="36">
        <f t="shared" ca="1" si="922"/>
        <v>2.2670667426671898E-16</v>
      </c>
      <c r="R1129" s="36">
        <f t="shared" ca="1" si="923"/>
        <v>-2.1276451195491319E-16</v>
      </c>
      <c r="S1129" s="36">
        <f t="shared" ca="1" si="924"/>
        <v>-7.8767287831071897E-16</v>
      </c>
      <c r="T1129" s="36">
        <f t="shared" ca="1" si="925"/>
        <v>1.9634901343712485E-16</v>
      </c>
      <c r="U1129" s="36">
        <f t="shared" ca="1" si="926"/>
        <v>9.5393528146137108E-16</v>
      </c>
      <c r="V1129" s="36">
        <f t="shared" ca="1" si="927"/>
        <v>-9.4976110309730188E-16</v>
      </c>
      <c r="W1129" s="36">
        <f t="shared" ca="1" si="928"/>
        <v>-9.3675067702747583E-17</v>
      </c>
      <c r="X1129" s="36">
        <f t="shared" ca="1" si="929"/>
        <v>1.0690775521793316E-15</v>
      </c>
      <c r="Y1129" s="36">
        <f t="shared" ca="1" si="930"/>
        <v>3.5995512126518747E-17</v>
      </c>
      <c r="Z1129" s="36">
        <f t="shared" ca="1" si="931"/>
        <v>2.8098454552677454E-16</v>
      </c>
      <c r="AA1129" s="36">
        <f t="shared" ca="1" si="932"/>
        <v>-1.537940781670688E-16</v>
      </c>
      <c r="AB1129" s="36">
        <f t="shared" ca="1" si="933"/>
        <v>9.8705765783080324E-16</v>
      </c>
      <c r="AC1129" s="36">
        <f t="shared" ca="1" si="934"/>
        <v>8.9181049697795167E-16</v>
      </c>
      <c r="AD1129" s="36">
        <f t="shared" ca="1" si="935"/>
        <v>-8.9793623925249477E-16</v>
      </c>
      <c r="AE1129" s="36">
        <f t="shared" ca="1" si="898"/>
        <v>-1.9423481920077812E-16</v>
      </c>
      <c r="AF1129" s="36">
        <f t="shared" ca="1" si="899"/>
        <v>-8.8011466604226429E-16</v>
      </c>
      <c r="AG1129" s="36">
        <f t="shared" ca="1" si="900"/>
        <v>1.1812382669229571E-16</v>
      </c>
      <c r="AH1129" s="36">
        <f t="shared" ca="1" si="901"/>
        <v>-8.6362124049332856E-16</v>
      </c>
      <c r="AI1129" s="36">
        <f t="shared" ca="1" si="902"/>
        <v>9.6637650139064224E-16</v>
      </c>
      <c r="AJ1129" s="36">
        <f t="shared" ca="1" si="903"/>
        <v>-6.1598946429763934E-16</v>
      </c>
      <c r="AK1129" s="36">
        <f t="shared" ca="1" si="904"/>
        <v>8.3583855982338751E-16</v>
      </c>
      <c r="AL1129" s="36">
        <f t="shared" ca="1" si="905"/>
        <v>-1.6688581939983127E-16</v>
      </c>
      <c r="AM1129" s="36">
        <f t="shared" ca="1" si="906"/>
        <v>1.0298700911168246E-15</v>
      </c>
      <c r="AN1129" s="36">
        <f t="shared" ca="1" si="907"/>
        <v>-8.1495411547588548E-16</v>
      </c>
      <c r="AO1129" s="36">
        <f t="shared" ca="1" si="908"/>
        <v>5.7125257215545622E-16</v>
      </c>
    </row>
    <row r="1130" spans="2:41">
      <c r="B1130" s="33">
        <v>190</v>
      </c>
      <c r="C1130" s="36">
        <f t="shared" ca="1" si="897"/>
        <v>-6.5052130349130266E-17</v>
      </c>
      <c r="D1130" s="36">
        <f t="shared" ca="1" si="909"/>
        <v>-3.4361077351496849E-16</v>
      </c>
      <c r="E1130" s="36">
        <f t="shared" ca="1" si="910"/>
        <v>9.5980352571994887E-16</v>
      </c>
      <c r="F1130" s="36">
        <f t="shared" ca="1" si="911"/>
        <v>-4.7488055154865094E-16</v>
      </c>
      <c r="G1130" s="36">
        <f t="shared" ca="1" si="912"/>
        <v>1.2305694657710475E-17</v>
      </c>
      <c r="H1130" s="36">
        <f t="shared" ca="1" si="913"/>
        <v>3.0823867763762891E-16</v>
      </c>
      <c r="I1130" s="36">
        <f t="shared" ca="1" si="914"/>
        <v>-3.2092384305570931E-16</v>
      </c>
      <c r="J1130" s="36">
        <f t="shared" ca="1" si="915"/>
        <v>-3.0590764296678508E-16</v>
      </c>
      <c r="K1130" s="36">
        <f t="shared" ca="1" si="916"/>
        <v>-3.6781558701570738E-16</v>
      </c>
      <c r="L1130" s="36">
        <f t="shared" ca="1" si="917"/>
        <v>-8.447019125834565E-16</v>
      </c>
      <c r="M1130" s="36">
        <f t="shared" ca="1" si="918"/>
        <v>6.9166677593712755E-16</v>
      </c>
      <c r="N1130" s="36">
        <f t="shared" ca="1" si="919"/>
        <v>-6.9009468278702357E-16</v>
      </c>
      <c r="O1130" s="36">
        <f t="shared" ca="1" si="920"/>
        <v>8.67253317771155E-16</v>
      </c>
      <c r="P1130" s="36">
        <f t="shared" ca="1" si="921"/>
        <v>6.5540021326748743E-17</v>
      </c>
      <c r="Q1130" s="36">
        <f t="shared" ca="1" si="922"/>
        <v>2.2670667426671898E-16</v>
      </c>
      <c r="R1130" s="36">
        <f t="shared" ca="1" si="923"/>
        <v>-2.1276451195491319E-16</v>
      </c>
      <c r="S1130" s="36">
        <f t="shared" ca="1" si="924"/>
        <v>-7.8767287831071897E-16</v>
      </c>
      <c r="T1130" s="36">
        <f t="shared" ca="1" si="925"/>
        <v>1.9634901343712485E-16</v>
      </c>
      <c r="U1130" s="36">
        <f t="shared" ca="1" si="926"/>
        <v>9.5393528146137108E-16</v>
      </c>
      <c r="V1130" s="36">
        <f t="shared" ca="1" si="927"/>
        <v>-9.4976110309730188E-16</v>
      </c>
      <c r="W1130" s="36">
        <f t="shared" ca="1" si="928"/>
        <v>-9.3675067702747583E-17</v>
      </c>
      <c r="X1130" s="36">
        <f t="shared" ca="1" si="929"/>
        <v>1.0690775521793316E-15</v>
      </c>
      <c r="Y1130" s="36">
        <f t="shared" ca="1" si="930"/>
        <v>3.5995512126518747E-17</v>
      </c>
      <c r="Z1130" s="36">
        <f t="shared" ca="1" si="931"/>
        <v>2.8098454552677454E-16</v>
      </c>
      <c r="AA1130" s="36">
        <f t="shared" ca="1" si="932"/>
        <v>-1.537940781670688E-16</v>
      </c>
      <c r="AB1130" s="36">
        <f t="shared" ca="1" si="933"/>
        <v>9.8705765783080324E-16</v>
      </c>
      <c r="AC1130" s="36">
        <f t="shared" ca="1" si="934"/>
        <v>8.9181049697795167E-16</v>
      </c>
      <c r="AD1130" s="36">
        <f t="shared" ca="1" si="935"/>
        <v>-8.9793623925249477E-16</v>
      </c>
      <c r="AE1130" s="36">
        <f t="shared" ca="1" si="898"/>
        <v>-1.9423481920077812E-16</v>
      </c>
      <c r="AF1130" s="36">
        <f t="shared" ca="1" si="899"/>
        <v>-8.8011466604226429E-16</v>
      </c>
      <c r="AG1130" s="36">
        <f t="shared" ca="1" si="900"/>
        <v>1.1812382669229571E-16</v>
      </c>
      <c r="AH1130" s="36">
        <f t="shared" ca="1" si="901"/>
        <v>-8.6362124049332856E-16</v>
      </c>
      <c r="AI1130" s="36">
        <f t="shared" ca="1" si="902"/>
        <v>9.6637650139064224E-16</v>
      </c>
      <c r="AJ1130" s="36">
        <f t="shared" ca="1" si="903"/>
        <v>-6.1598946429763934E-16</v>
      </c>
      <c r="AK1130" s="36">
        <f t="shared" ca="1" si="904"/>
        <v>8.3583855982338751E-16</v>
      </c>
      <c r="AL1130" s="36">
        <f t="shared" ca="1" si="905"/>
        <v>-1.6688581939983127E-16</v>
      </c>
      <c r="AM1130" s="36">
        <f t="shared" ca="1" si="906"/>
        <v>1.0298700911168246E-15</v>
      </c>
      <c r="AN1130" s="36">
        <f t="shared" ca="1" si="907"/>
        <v>-8.1495411547588548E-16</v>
      </c>
      <c r="AO1130" s="36">
        <f t="shared" ca="1" si="908"/>
        <v>5.7125257215545622E-16</v>
      </c>
    </row>
    <row r="1131" spans="2:41">
      <c r="B1131" s="33">
        <v>191</v>
      </c>
      <c r="C1131" s="36">
        <f t="shared" ca="1" si="897"/>
        <v>-6.5052130349130266E-17</v>
      </c>
      <c r="D1131" s="36">
        <f t="shared" ca="1" si="909"/>
        <v>-3.4361077351496849E-16</v>
      </c>
      <c r="E1131" s="36">
        <f t="shared" ca="1" si="910"/>
        <v>9.5980352571994887E-16</v>
      </c>
      <c r="F1131" s="36">
        <f t="shared" ca="1" si="911"/>
        <v>-4.7488055154865094E-16</v>
      </c>
      <c r="G1131" s="36">
        <f t="shared" ca="1" si="912"/>
        <v>1.2305694657710475E-17</v>
      </c>
      <c r="H1131" s="36">
        <f t="shared" ca="1" si="913"/>
        <v>3.0823867763762891E-16</v>
      </c>
      <c r="I1131" s="36">
        <f t="shared" ca="1" si="914"/>
        <v>-3.2092384305570931E-16</v>
      </c>
      <c r="J1131" s="36">
        <f t="shared" ca="1" si="915"/>
        <v>-3.0590764296678508E-16</v>
      </c>
      <c r="K1131" s="36">
        <f t="shared" ca="1" si="916"/>
        <v>-3.6781558701570738E-16</v>
      </c>
      <c r="L1131" s="36">
        <f t="shared" ca="1" si="917"/>
        <v>-8.447019125834565E-16</v>
      </c>
      <c r="M1131" s="36">
        <f t="shared" ca="1" si="918"/>
        <v>6.9166677593712755E-16</v>
      </c>
      <c r="N1131" s="36">
        <f t="shared" ca="1" si="919"/>
        <v>-6.9009468278702357E-16</v>
      </c>
      <c r="O1131" s="36">
        <f t="shared" ca="1" si="920"/>
        <v>8.67253317771155E-16</v>
      </c>
      <c r="P1131" s="36">
        <f t="shared" ca="1" si="921"/>
        <v>6.5540021326748743E-17</v>
      </c>
      <c r="Q1131" s="36">
        <f t="shared" ca="1" si="922"/>
        <v>2.2670667426671898E-16</v>
      </c>
      <c r="R1131" s="36">
        <f t="shared" ca="1" si="923"/>
        <v>-2.1276451195491319E-16</v>
      </c>
      <c r="S1131" s="36">
        <f t="shared" ca="1" si="924"/>
        <v>-7.8767287831071897E-16</v>
      </c>
      <c r="T1131" s="36">
        <f t="shared" ca="1" si="925"/>
        <v>1.9634901343712485E-16</v>
      </c>
      <c r="U1131" s="36">
        <f t="shared" ca="1" si="926"/>
        <v>9.5393528146137108E-16</v>
      </c>
      <c r="V1131" s="36">
        <f t="shared" ca="1" si="927"/>
        <v>-9.4976110309730188E-16</v>
      </c>
      <c r="W1131" s="36">
        <f t="shared" ca="1" si="928"/>
        <v>-9.3675067702747583E-17</v>
      </c>
      <c r="X1131" s="36">
        <f t="shared" ca="1" si="929"/>
        <v>1.0690775521793316E-15</v>
      </c>
      <c r="Y1131" s="36">
        <f t="shared" ca="1" si="930"/>
        <v>3.5995512126518747E-17</v>
      </c>
      <c r="Z1131" s="36">
        <f t="shared" ca="1" si="931"/>
        <v>2.8098454552677454E-16</v>
      </c>
      <c r="AA1131" s="36">
        <f t="shared" ca="1" si="932"/>
        <v>-1.537940781670688E-16</v>
      </c>
      <c r="AB1131" s="36">
        <f t="shared" ca="1" si="933"/>
        <v>9.8705765783080324E-16</v>
      </c>
      <c r="AC1131" s="36">
        <f t="shared" ca="1" si="934"/>
        <v>8.9181049697795167E-16</v>
      </c>
      <c r="AD1131" s="36">
        <f t="shared" ca="1" si="935"/>
        <v>-8.9793623925249477E-16</v>
      </c>
      <c r="AE1131" s="36">
        <f t="shared" ca="1" si="898"/>
        <v>-1.9423481920077812E-16</v>
      </c>
      <c r="AF1131" s="36">
        <f t="shared" ca="1" si="899"/>
        <v>-8.8011466604226429E-16</v>
      </c>
      <c r="AG1131" s="36">
        <f t="shared" ca="1" si="900"/>
        <v>1.1812382669229571E-16</v>
      </c>
      <c r="AH1131" s="36">
        <f t="shared" ca="1" si="901"/>
        <v>-8.6362124049332856E-16</v>
      </c>
      <c r="AI1131" s="36">
        <f t="shared" ca="1" si="902"/>
        <v>9.6637650139064224E-16</v>
      </c>
      <c r="AJ1131" s="36">
        <f t="shared" ca="1" si="903"/>
        <v>-6.1598946429763934E-16</v>
      </c>
      <c r="AK1131" s="36">
        <f t="shared" ca="1" si="904"/>
        <v>8.3583855982338751E-16</v>
      </c>
      <c r="AL1131" s="36">
        <f t="shared" ca="1" si="905"/>
        <v>-1.6688581939983127E-16</v>
      </c>
      <c r="AM1131" s="36">
        <f t="shared" ca="1" si="906"/>
        <v>1.0298700911168246E-15</v>
      </c>
      <c r="AN1131" s="36">
        <f t="shared" ca="1" si="907"/>
        <v>-8.1495411547588548E-16</v>
      </c>
      <c r="AO1131" s="36">
        <f t="shared" ca="1" si="908"/>
        <v>5.7125257215545622E-16</v>
      </c>
    </row>
    <row r="1132" spans="2:41">
      <c r="B1132" s="33">
        <v>192</v>
      </c>
      <c r="C1132" s="36">
        <f t="shared" ca="1" si="897"/>
        <v>-6.5052130349130266E-17</v>
      </c>
      <c r="D1132" s="36">
        <f t="shared" ca="1" si="909"/>
        <v>-3.4361077351496849E-16</v>
      </c>
      <c r="E1132" s="36">
        <f t="shared" ca="1" si="910"/>
        <v>9.5980352571994887E-16</v>
      </c>
      <c r="F1132" s="36">
        <f t="shared" ca="1" si="911"/>
        <v>-4.7488055154865094E-16</v>
      </c>
      <c r="G1132" s="36">
        <f t="shared" ca="1" si="912"/>
        <v>1.2305694657710475E-17</v>
      </c>
      <c r="H1132" s="36">
        <f t="shared" ca="1" si="913"/>
        <v>3.0823867763762891E-16</v>
      </c>
      <c r="I1132" s="36">
        <f t="shared" ca="1" si="914"/>
        <v>-3.2092384305570931E-16</v>
      </c>
      <c r="J1132" s="36">
        <f t="shared" ca="1" si="915"/>
        <v>-3.0590764296678508E-16</v>
      </c>
      <c r="K1132" s="36">
        <f t="shared" ca="1" si="916"/>
        <v>-3.6781558701570738E-16</v>
      </c>
      <c r="L1132" s="36">
        <f t="shared" ca="1" si="917"/>
        <v>-8.447019125834565E-16</v>
      </c>
      <c r="M1132" s="36">
        <f t="shared" ca="1" si="918"/>
        <v>6.9166677593712755E-16</v>
      </c>
      <c r="N1132" s="36">
        <f t="shared" ca="1" si="919"/>
        <v>-6.9009468278702357E-16</v>
      </c>
      <c r="O1132" s="36">
        <f t="shared" ca="1" si="920"/>
        <v>8.67253317771155E-16</v>
      </c>
      <c r="P1132" s="36">
        <f t="shared" ca="1" si="921"/>
        <v>6.5540021326748743E-17</v>
      </c>
      <c r="Q1132" s="36">
        <f t="shared" ca="1" si="922"/>
        <v>2.2670667426671898E-16</v>
      </c>
      <c r="R1132" s="36">
        <f t="shared" ca="1" si="923"/>
        <v>-2.1276451195491319E-16</v>
      </c>
      <c r="S1132" s="36">
        <f t="shared" ca="1" si="924"/>
        <v>-7.8767287831071897E-16</v>
      </c>
      <c r="T1132" s="36">
        <f t="shared" ca="1" si="925"/>
        <v>1.9634901343712485E-16</v>
      </c>
      <c r="U1132" s="36">
        <f t="shared" ca="1" si="926"/>
        <v>9.5393528146137108E-16</v>
      </c>
      <c r="V1132" s="36">
        <f t="shared" ca="1" si="927"/>
        <v>-9.4976110309730188E-16</v>
      </c>
      <c r="W1132" s="36">
        <f t="shared" ca="1" si="928"/>
        <v>-9.3675067702747583E-17</v>
      </c>
      <c r="X1132" s="36">
        <f t="shared" ca="1" si="929"/>
        <v>1.0690775521793316E-15</v>
      </c>
      <c r="Y1132" s="36">
        <f t="shared" ca="1" si="930"/>
        <v>3.5995512126518747E-17</v>
      </c>
      <c r="Z1132" s="36">
        <f t="shared" ca="1" si="931"/>
        <v>2.8098454552677454E-16</v>
      </c>
      <c r="AA1132" s="36">
        <f t="shared" ca="1" si="932"/>
        <v>-1.537940781670688E-16</v>
      </c>
      <c r="AB1132" s="36">
        <f t="shared" ca="1" si="933"/>
        <v>9.8705765783080324E-16</v>
      </c>
      <c r="AC1132" s="36">
        <f t="shared" ca="1" si="934"/>
        <v>8.9181049697795167E-16</v>
      </c>
      <c r="AD1132" s="36">
        <f t="shared" ca="1" si="935"/>
        <v>-8.9793623925249477E-16</v>
      </c>
      <c r="AE1132" s="36">
        <f t="shared" ca="1" si="898"/>
        <v>-1.9423481920077812E-16</v>
      </c>
      <c r="AF1132" s="36">
        <f t="shared" ca="1" si="899"/>
        <v>-8.8011466604226429E-16</v>
      </c>
      <c r="AG1132" s="36">
        <f t="shared" ca="1" si="900"/>
        <v>1.1812382669229571E-16</v>
      </c>
      <c r="AH1132" s="36">
        <f t="shared" ca="1" si="901"/>
        <v>-8.6362124049332856E-16</v>
      </c>
      <c r="AI1132" s="36">
        <f t="shared" ca="1" si="902"/>
        <v>9.6637650139064224E-16</v>
      </c>
      <c r="AJ1132" s="36">
        <f t="shared" ca="1" si="903"/>
        <v>-6.1598946429763934E-16</v>
      </c>
      <c r="AK1132" s="36">
        <f t="shared" ca="1" si="904"/>
        <v>8.3583855982338751E-16</v>
      </c>
      <c r="AL1132" s="36">
        <f t="shared" ca="1" si="905"/>
        <v>-1.6688581939983127E-16</v>
      </c>
      <c r="AM1132" s="36">
        <f t="shared" ca="1" si="906"/>
        <v>1.0298700911168246E-15</v>
      </c>
      <c r="AN1132" s="36">
        <f t="shared" ca="1" si="907"/>
        <v>-8.1495411547588548E-16</v>
      </c>
      <c r="AO1132" s="36">
        <f t="shared" ca="1" si="908"/>
        <v>5.7125257215545622E-16</v>
      </c>
    </row>
    <row r="1133" spans="2:41">
      <c r="B1133" s="33">
        <v>193</v>
      </c>
      <c r="C1133" s="36">
        <f t="shared" ca="1" si="897"/>
        <v>-6.5052130349130266E-17</v>
      </c>
      <c r="D1133" s="36">
        <f t="shared" ca="1" si="909"/>
        <v>-3.4361077351496849E-16</v>
      </c>
      <c r="E1133" s="36">
        <f t="shared" ca="1" si="910"/>
        <v>9.5980352571994887E-16</v>
      </c>
      <c r="F1133" s="36">
        <f t="shared" ca="1" si="911"/>
        <v>-4.7488055154865094E-16</v>
      </c>
      <c r="G1133" s="36">
        <f t="shared" ca="1" si="912"/>
        <v>1.2305694657710475E-17</v>
      </c>
      <c r="H1133" s="36">
        <f t="shared" ca="1" si="913"/>
        <v>3.0823867763762891E-16</v>
      </c>
      <c r="I1133" s="36">
        <f t="shared" ca="1" si="914"/>
        <v>-3.2092384305570931E-16</v>
      </c>
      <c r="J1133" s="36">
        <f t="shared" ca="1" si="915"/>
        <v>-3.0590764296678508E-16</v>
      </c>
      <c r="K1133" s="36">
        <f t="shared" ca="1" si="916"/>
        <v>-3.6781558701570738E-16</v>
      </c>
      <c r="L1133" s="36">
        <f t="shared" ca="1" si="917"/>
        <v>-8.447019125834565E-16</v>
      </c>
      <c r="M1133" s="36">
        <f t="shared" ca="1" si="918"/>
        <v>6.9166677593712755E-16</v>
      </c>
      <c r="N1133" s="36">
        <f t="shared" ca="1" si="919"/>
        <v>-6.9009468278702357E-16</v>
      </c>
      <c r="O1133" s="36">
        <f t="shared" ca="1" si="920"/>
        <v>8.67253317771155E-16</v>
      </c>
      <c r="P1133" s="36">
        <f t="shared" ca="1" si="921"/>
        <v>6.5540021326748743E-17</v>
      </c>
      <c r="Q1133" s="36">
        <f t="shared" ca="1" si="922"/>
        <v>2.2670667426671898E-16</v>
      </c>
      <c r="R1133" s="36">
        <f t="shared" ca="1" si="923"/>
        <v>-2.1276451195491319E-16</v>
      </c>
      <c r="S1133" s="36">
        <f t="shared" ca="1" si="924"/>
        <v>-7.8767287831071897E-16</v>
      </c>
      <c r="T1133" s="36">
        <f t="shared" ca="1" si="925"/>
        <v>1.9634901343712485E-16</v>
      </c>
      <c r="U1133" s="36">
        <f t="shared" ca="1" si="926"/>
        <v>9.5393528146137108E-16</v>
      </c>
      <c r="V1133" s="36">
        <f t="shared" ca="1" si="927"/>
        <v>-9.4976110309730188E-16</v>
      </c>
      <c r="W1133" s="36">
        <f t="shared" ca="1" si="928"/>
        <v>-9.3675067702747583E-17</v>
      </c>
      <c r="X1133" s="36">
        <f t="shared" ca="1" si="929"/>
        <v>1.0690775521793316E-15</v>
      </c>
      <c r="Y1133" s="36">
        <f t="shared" ca="1" si="930"/>
        <v>3.5995512126518747E-17</v>
      </c>
      <c r="Z1133" s="36">
        <f t="shared" ca="1" si="931"/>
        <v>2.8098454552677454E-16</v>
      </c>
      <c r="AA1133" s="36">
        <f t="shared" ca="1" si="932"/>
        <v>-1.537940781670688E-16</v>
      </c>
      <c r="AB1133" s="36">
        <f t="shared" ca="1" si="933"/>
        <v>9.8705765783080324E-16</v>
      </c>
      <c r="AC1133" s="36">
        <f t="shared" ca="1" si="934"/>
        <v>8.9181049697795167E-16</v>
      </c>
      <c r="AD1133" s="36">
        <f t="shared" ca="1" si="935"/>
        <v>-8.9793623925249477E-16</v>
      </c>
      <c r="AE1133" s="36">
        <f t="shared" ca="1" si="898"/>
        <v>-1.9423481920077812E-16</v>
      </c>
      <c r="AF1133" s="36">
        <f t="shared" ca="1" si="899"/>
        <v>-8.8011466604226429E-16</v>
      </c>
      <c r="AG1133" s="36">
        <f t="shared" ca="1" si="900"/>
        <v>1.1812382669229571E-16</v>
      </c>
      <c r="AH1133" s="36">
        <f t="shared" ca="1" si="901"/>
        <v>-8.6362124049332856E-16</v>
      </c>
      <c r="AI1133" s="36">
        <f t="shared" ca="1" si="902"/>
        <v>9.6637650139064224E-16</v>
      </c>
      <c r="AJ1133" s="36">
        <f t="shared" ca="1" si="903"/>
        <v>-6.1598946429763934E-16</v>
      </c>
      <c r="AK1133" s="36">
        <f t="shared" ca="1" si="904"/>
        <v>8.3583855982338751E-16</v>
      </c>
      <c r="AL1133" s="36">
        <f t="shared" ca="1" si="905"/>
        <v>-1.6688581939983127E-16</v>
      </c>
      <c r="AM1133" s="36">
        <f t="shared" ca="1" si="906"/>
        <v>1.0298700911168246E-15</v>
      </c>
      <c r="AN1133" s="36">
        <f t="shared" ca="1" si="907"/>
        <v>-8.1495411547588548E-16</v>
      </c>
      <c r="AO1133" s="36">
        <f t="shared" ca="1" si="908"/>
        <v>5.7125257215545622E-16</v>
      </c>
    </row>
    <row r="1134" spans="2:41">
      <c r="B1134" s="33">
        <v>194</v>
      </c>
      <c r="C1134" s="36">
        <f t="shared" ca="1" si="897"/>
        <v>-6.5052130349130266E-17</v>
      </c>
      <c r="D1134" s="36">
        <f t="shared" ca="1" si="909"/>
        <v>-3.4361077351496849E-16</v>
      </c>
      <c r="E1134" s="36">
        <f t="shared" ca="1" si="910"/>
        <v>9.5980352571994887E-16</v>
      </c>
      <c r="F1134" s="36">
        <f t="shared" ca="1" si="911"/>
        <v>-4.7488055154865094E-16</v>
      </c>
      <c r="G1134" s="36">
        <f t="shared" ca="1" si="912"/>
        <v>1.2305694657710475E-17</v>
      </c>
      <c r="H1134" s="36">
        <f t="shared" ca="1" si="913"/>
        <v>3.0823867763762891E-16</v>
      </c>
      <c r="I1134" s="36">
        <f t="shared" ca="1" si="914"/>
        <v>-3.2092384305570931E-16</v>
      </c>
      <c r="J1134" s="36">
        <f t="shared" ca="1" si="915"/>
        <v>-3.0590764296678508E-16</v>
      </c>
      <c r="K1134" s="36">
        <f t="shared" ca="1" si="916"/>
        <v>-3.6781558701570738E-16</v>
      </c>
      <c r="L1134" s="36">
        <f t="shared" ca="1" si="917"/>
        <v>-8.447019125834565E-16</v>
      </c>
      <c r="M1134" s="36">
        <f t="shared" ca="1" si="918"/>
        <v>6.9166677593712755E-16</v>
      </c>
      <c r="N1134" s="36">
        <f t="shared" ca="1" si="919"/>
        <v>-6.9009468278702357E-16</v>
      </c>
      <c r="O1134" s="36">
        <f t="shared" ca="1" si="920"/>
        <v>8.67253317771155E-16</v>
      </c>
      <c r="P1134" s="36">
        <f t="shared" ca="1" si="921"/>
        <v>6.5540021326748743E-17</v>
      </c>
      <c r="Q1134" s="36">
        <f t="shared" ca="1" si="922"/>
        <v>2.2670667426671898E-16</v>
      </c>
      <c r="R1134" s="36">
        <f t="shared" ca="1" si="923"/>
        <v>-2.1276451195491319E-16</v>
      </c>
      <c r="S1134" s="36">
        <f t="shared" ca="1" si="924"/>
        <v>-7.8767287831071897E-16</v>
      </c>
      <c r="T1134" s="36">
        <f t="shared" ca="1" si="925"/>
        <v>1.9634901343712485E-16</v>
      </c>
      <c r="U1134" s="36">
        <f t="shared" ca="1" si="926"/>
        <v>9.5393528146137108E-16</v>
      </c>
      <c r="V1134" s="36">
        <f t="shared" ca="1" si="927"/>
        <v>-9.4976110309730188E-16</v>
      </c>
      <c r="W1134" s="36">
        <f t="shared" ca="1" si="928"/>
        <v>-9.3675067702747583E-17</v>
      </c>
      <c r="X1134" s="36">
        <f t="shared" ca="1" si="929"/>
        <v>1.0690775521793316E-15</v>
      </c>
      <c r="Y1134" s="36">
        <f t="shared" ca="1" si="930"/>
        <v>3.5995512126518747E-17</v>
      </c>
      <c r="Z1134" s="36">
        <f t="shared" ca="1" si="931"/>
        <v>2.8098454552677454E-16</v>
      </c>
      <c r="AA1134" s="36">
        <f t="shared" ca="1" si="932"/>
        <v>-1.537940781670688E-16</v>
      </c>
      <c r="AB1134" s="36">
        <f t="shared" ca="1" si="933"/>
        <v>9.8705765783080324E-16</v>
      </c>
      <c r="AC1134" s="36">
        <f t="shared" ca="1" si="934"/>
        <v>8.9181049697795167E-16</v>
      </c>
      <c r="AD1134" s="36">
        <f t="shared" ca="1" si="935"/>
        <v>-8.9793623925249477E-16</v>
      </c>
      <c r="AE1134" s="36">
        <f t="shared" ca="1" si="898"/>
        <v>-1.9423481920077812E-16</v>
      </c>
      <c r="AF1134" s="36">
        <f t="shared" ca="1" si="899"/>
        <v>-8.8011466604226429E-16</v>
      </c>
      <c r="AG1134" s="36">
        <f t="shared" ca="1" si="900"/>
        <v>1.1812382669229571E-16</v>
      </c>
      <c r="AH1134" s="36">
        <f t="shared" ca="1" si="901"/>
        <v>-8.6362124049332856E-16</v>
      </c>
      <c r="AI1134" s="36">
        <f t="shared" ca="1" si="902"/>
        <v>9.6637650139064224E-16</v>
      </c>
      <c r="AJ1134" s="36">
        <f t="shared" ca="1" si="903"/>
        <v>-6.1598946429763934E-16</v>
      </c>
      <c r="AK1134" s="36">
        <f t="shared" ca="1" si="904"/>
        <v>8.3583855982338751E-16</v>
      </c>
      <c r="AL1134" s="36">
        <f t="shared" ca="1" si="905"/>
        <v>-1.6688581939983127E-16</v>
      </c>
      <c r="AM1134" s="36">
        <f t="shared" ca="1" si="906"/>
        <v>1.0298700911168246E-15</v>
      </c>
      <c r="AN1134" s="36">
        <f t="shared" ca="1" si="907"/>
        <v>-8.1495411547588548E-16</v>
      </c>
      <c r="AO1134" s="36">
        <f t="shared" ca="1" si="908"/>
        <v>5.7125257215545622E-16</v>
      </c>
    </row>
    <row r="1135" spans="2:41">
      <c r="B1135" s="33">
        <v>195</v>
      </c>
      <c r="C1135" s="36">
        <f t="shared" ref="C1135:C1141" ca="1" si="936">C1134-AVERAGE(C931:C932)</f>
        <v>-6.5052130349130266E-17</v>
      </c>
      <c r="D1135" s="36">
        <f t="shared" ca="1" si="909"/>
        <v>-3.4361077351496849E-16</v>
      </c>
      <c r="E1135" s="36">
        <f t="shared" ca="1" si="910"/>
        <v>9.5980352571994887E-16</v>
      </c>
      <c r="F1135" s="36">
        <f t="shared" ca="1" si="911"/>
        <v>-4.7488055154865094E-16</v>
      </c>
      <c r="G1135" s="36">
        <f t="shared" ca="1" si="912"/>
        <v>1.2305694657710475E-17</v>
      </c>
      <c r="H1135" s="36">
        <f t="shared" ca="1" si="913"/>
        <v>3.0823867763762891E-16</v>
      </c>
      <c r="I1135" s="36">
        <f t="shared" ca="1" si="914"/>
        <v>-3.2092384305570931E-16</v>
      </c>
      <c r="J1135" s="36">
        <f t="shared" ca="1" si="915"/>
        <v>-3.0590764296678508E-16</v>
      </c>
      <c r="K1135" s="36">
        <f t="shared" ca="1" si="916"/>
        <v>-3.6781558701570738E-16</v>
      </c>
      <c r="L1135" s="36">
        <f t="shared" ca="1" si="917"/>
        <v>-8.447019125834565E-16</v>
      </c>
      <c r="M1135" s="36">
        <f t="shared" ca="1" si="918"/>
        <v>6.9166677593712755E-16</v>
      </c>
      <c r="N1135" s="36">
        <f t="shared" ca="1" si="919"/>
        <v>-6.9009468278702357E-16</v>
      </c>
      <c r="O1135" s="36">
        <f t="shared" ca="1" si="920"/>
        <v>8.67253317771155E-16</v>
      </c>
      <c r="P1135" s="36">
        <f t="shared" ca="1" si="921"/>
        <v>6.5540021326748743E-17</v>
      </c>
      <c r="Q1135" s="36">
        <f t="shared" ca="1" si="922"/>
        <v>2.2670667426671898E-16</v>
      </c>
      <c r="R1135" s="36">
        <f t="shared" ca="1" si="923"/>
        <v>-2.1276451195491319E-16</v>
      </c>
      <c r="S1135" s="36">
        <f t="shared" ca="1" si="924"/>
        <v>-7.8767287831071897E-16</v>
      </c>
      <c r="T1135" s="36">
        <f t="shared" ca="1" si="925"/>
        <v>1.9634901343712485E-16</v>
      </c>
      <c r="U1135" s="36">
        <f t="shared" ca="1" si="926"/>
        <v>9.5393528146137108E-16</v>
      </c>
      <c r="V1135" s="36">
        <f t="shared" ca="1" si="927"/>
        <v>-9.4976110309730188E-16</v>
      </c>
      <c r="W1135" s="36">
        <f t="shared" ca="1" si="928"/>
        <v>-9.3675067702747583E-17</v>
      </c>
      <c r="X1135" s="36">
        <f t="shared" ca="1" si="929"/>
        <v>1.0690775521793316E-15</v>
      </c>
      <c r="Y1135" s="36">
        <f t="shared" ca="1" si="930"/>
        <v>3.5995512126518747E-17</v>
      </c>
      <c r="Z1135" s="36">
        <f t="shared" ca="1" si="931"/>
        <v>2.8098454552677454E-16</v>
      </c>
      <c r="AA1135" s="36">
        <f t="shared" ca="1" si="932"/>
        <v>-1.537940781670688E-16</v>
      </c>
      <c r="AB1135" s="36">
        <f t="shared" ca="1" si="933"/>
        <v>9.8705765783080324E-16</v>
      </c>
      <c r="AC1135" s="36">
        <f t="shared" ca="1" si="934"/>
        <v>8.9181049697795167E-16</v>
      </c>
      <c r="AD1135" s="36">
        <f t="shared" ca="1" si="935"/>
        <v>-8.9793623925249477E-16</v>
      </c>
      <c r="AE1135" s="36">
        <f t="shared" ca="1" si="898"/>
        <v>-1.9423481920077812E-16</v>
      </c>
      <c r="AF1135" s="36">
        <f t="shared" ca="1" si="899"/>
        <v>-8.8011466604226429E-16</v>
      </c>
      <c r="AG1135" s="36">
        <f t="shared" ca="1" si="900"/>
        <v>1.1812382669229571E-16</v>
      </c>
      <c r="AH1135" s="36">
        <f t="shared" ca="1" si="901"/>
        <v>-8.6362124049332856E-16</v>
      </c>
      <c r="AI1135" s="36">
        <f t="shared" ca="1" si="902"/>
        <v>9.6637650139064224E-16</v>
      </c>
      <c r="AJ1135" s="36">
        <f t="shared" ca="1" si="903"/>
        <v>-6.1598946429763934E-16</v>
      </c>
      <c r="AK1135" s="36">
        <f t="shared" ca="1" si="904"/>
        <v>8.3583855982338751E-16</v>
      </c>
      <c r="AL1135" s="36">
        <f t="shared" ca="1" si="905"/>
        <v>-1.6688581939983127E-16</v>
      </c>
      <c r="AM1135" s="36">
        <f t="shared" ca="1" si="906"/>
        <v>1.0298700911168246E-15</v>
      </c>
      <c r="AN1135" s="36">
        <f t="shared" ca="1" si="907"/>
        <v>-8.1495411547588548E-16</v>
      </c>
      <c r="AO1135" s="36">
        <f t="shared" ca="1" si="908"/>
        <v>5.7125257215545622E-16</v>
      </c>
    </row>
    <row r="1136" spans="2:41">
      <c r="B1136" s="33">
        <v>196</v>
      </c>
      <c r="C1136" s="36">
        <f t="shared" ca="1" si="936"/>
        <v>-6.5052130349130266E-17</v>
      </c>
      <c r="D1136" s="36">
        <f t="shared" ca="1" si="909"/>
        <v>-3.4361077351496849E-16</v>
      </c>
      <c r="E1136" s="36">
        <f t="shared" ca="1" si="910"/>
        <v>9.5980352571994887E-16</v>
      </c>
      <c r="F1136" s="36">
        <f t="shared" ca="1" si="911"/>
        <v>-4.7488055154865094E-16</v>
      </c>
      <c r="G1136" s="36">
        <f t="shared" ca="1" si="912"/>
        <v>1.2305694657710475E-17</v>
      </c>
      <c r="H1136" s="36">
        <f t="shared" ca="1" si="913"/>
        <v>3.0823867763762891E-16</v>
      </c>
      <c r="I1136" s="36">
        <f t="shared" ca="1" si="914"/>
        <v>-3.2092384305570931E-16</v>
      </c>
      <c r="J1136" s="36">
        <f t="shared" ca="1" si="915"/>
        <v>-3.0590764296678508E-16</v>
      </c>
      <c r="K1136" s="36">
        <f t="shared" ca="1" si="916"/>
        <v>-3.6781558701570738E-16</v>
      </c>
      <c r="L1136" s="36">
        <f t="shared" ca="1" si="917"/>
        <v>-8.447019125834565E-16</v>
      </c>
      <c r="M1136" s="36">
        <f t="shared" ca="1" si="918"/>
        <v>6.9166677593712755E-16</v>
      </c>
      <c r="N1136" s="36">
        <f t="shared" ca="1" si="919"/>
        <v>-6.9009468278702357E-16</v>
      </c>
      <c r="O1136" s="36">
        <f t="shared" ca="1" si="920"/>
        <v>8.67253317771155E-16</v>
      </c>
      <c r="P1136" s="36">
        <f t="shared" ca="1" si="921"/>
        <v>6.5540021326748743E-17</v>
      </c>
      <c r="Q1136" s="36">
        <f t="shared" ca="1" si="922"/>
        <v>2.2670667426671898E-16</v>
      </c>
      <c r="R1136" s="36">
        <f t="shared" ca="1" si="923"/>
        <v>-2.1276451195491319E-16</v>
      </c>
      <c r="S1136" s="36">
        <f t="shared" ca="1" si="924"/>
        <v>-7.8767287831071897E-16</v>
      </c>
      <c r="T1136" s="36">
        <f t="shared" ca="1" si="925"/>
        <v>1.9634901343712485E-16</v>
      </c>
      <c r="U1136" s="36">
        <f t="shared" ca="1" si="926"/>
        <v>9.5393528146137108E-16</v>
      </c>
      <c r="V1136" s="36">
        <f t="shared" ca="1" si="927"/>
        <v>-9.4976110309730188E-16</v>
      </c>
      <c r="W1136" s="36">
        <f t="shared" ca="1" si="928"/>
        <v>-9.3675067702747583E-17</v>
      </c>
      <c r="X1136" s="36">
        <f t="shared" ca="1" si="929"/>
        <v>1.0690775521793316E-15</v>
      </c>
      <c r="Y1136" s="36">
        <f t="shared" ca="1" si="930"/>
        <v>3.5995512126518747E-17</v>
      </c>
      <c r="Z1136" s="36">
        <f t="shared" ca="1" si="931"/>
        <v>2.8098454552677454E-16</v>
      </c>
      <c r="AA1136" s="36">
        <f t="shared" ca="1" si="932"/>
        <v>-1.537940781670688E-16</v>
      </c>
      <c r="AB1136" s="36">
        <f t="shared" ca="1" si="933"/>
        <v>9.8705765783080324E-16</v>
      </c>
      <c r="AC1136" s="36">
        <f t="shared" ca="1" si="934"/>
        <v>8.9181049697795167E-16</v>
      </c>
      <c r="AD1136" s="36">
        <f t="shared" ca="1" si="935"/>
        <v>-8.9793623925249477E-16</v>
      </c>
      <c r="AE1136" s="36">
        <f t="shared" ca="1" si="898"/>
        <v>-1.9423481920077812E-16</v>
      </c>
      <c r="AF1136" s="36">
        <f t="shared" ca="1" si="899"/>
        <v>-8.8011466604226429E-16</v>
      </c>
      <c r="AG1136" s="36">
        <f t="shared" ca="1" si="900"/>
        <v>1.1812382669229571E-16</v>
      </c>
      <c r="AH1136" s="36">
        <f t="shared" ca="1" si="901"/>
        <v>-8.6362124049332856E-16</v>
      </c>
      <c r="AI1136" s="36">
        <f t="shared" ca="1" si="902"/>
        <v>9.6637650139064224E-16</v>
      </c>
      <c r="AJ1136" s="36">
        <f t="shared" ca="1" si="903"/>
        <v>-6.1598946429763934E-16</v>
      </c>
      <c r="AK1136" s="36">
        <f t="shared" ca="1" si="904"/>
        <v>8.3583855982338751E-16</v>
      </c>
      <c r="AL1136" s="36">
        <f t="shared" ca="1" si="905"/>
        <v>-1.6688581939983127E-16</v>
      </c>
      <c r="AM1136" s="36">
        <f t="shared" ca="1" si="906"/>
        <v>1.0298700911168246E-15</v>
      </c>
      <c r="AN1136" s="36">
        <f t="shared" ca="1" si="907"/>
        <v>-8.1495411547588548E-16</v>
      </c>
      <c r="AO1136" s="36">
        <f t="shared" ca="1" si="908"/>
        <v>5.7125257215545622E-16</v>
      </c>
    </row>
    <row r="1137" spans="2:41">
      <c r="B1137" s="33">
        <v>197</v>
      </c>
      <c r="C1137" s="36">
        <f t="shared" ca="1" si="936"/>
        <v>-6.5052130349130266E-17</v>
      </c>
      <c r="D1137" s="36">
        <f t="shared" ca="1" si="909"/>
        <v>-3.4361077351496849E-16</v>
      </c>
      <c r="E1137" s="36">
        <f t="shared" ca="1" si="910"/>
        <v>9.5980352571994887E-16</v>
      </c>
      <c r="F1137" s="36">
        <f t="shared" ca="1" si="911"/>
        <v>-4.7488055154865094E-16</v>
      </c>
      <c r="G1137" s="36">
        <f t="shared" ca="1" si="912"/>
        <v>1.2305694657710475E-17</v>
      </c>
      <c r="H1137" s="36">
        <f t="shared" ca="1" si="913"/>
        <v>3.0823867763762891E-16</v>
      </c>
      <c r="I1137" s="36">
        <f t="shared" ca="1" si="914"/>
        <v>-3.2092384305570931E-16</v>
      </c>
      <c r="J1137" s="36">
        <f t="shared" ca="1" si="915"/>
        <v>-3.0590764296678508E-16</v>
      </c>
      <c r="K1137" s="36">
        <f t="shared" ca="1" si="916"/>
        <v>-3.6781558701570738E-16</v>
      </c>
      <c r="L1137" s="36">
        <f t="shared" ca="1" si="917"/>
        <v>-8.447019125834565E-16</v>
      </c>
      <c r="M1137" s="36">
        <f t="shared" ca="1" si="918"/>
        <v>6.9166677593712755E-16</v>
      </c>
      <c r="N1137" s="36">
        <f t="shared" ca="1" si="919"/>
        <v>-6.9009468278702357E-16</v>
      </c>
      <c r="O1137" s="36">
        <f t="shared" ca="1" si="920"/>
        <v>8.67253317771155E-16</v>
      </c>
      <c r="P1137" s="36">
        <f t="shared" ca="1" si="921"/>
        <v>6.5540021326748743E-17</v>
      </c>
      <c r="Q1137" s="36">
        <f t="shared" ca="1" si="922"/>
        <v>2.2670667426671898E-16</v>
      </c>
      <c r="R1137" s="36">
        <f t="shared" ca="1" si="923"/>
        <v>-2.1276451195491319E-16</v>
      </c>
      <c r="S1137" s="36">
        <f t="shared" ca="1" si="924"/>
        <v>-7.8767287831071897E-16</v>
      </c>
      <c r="T1137" s="36">
        <f t="shared" ca="1" si="925"/>
        <v>1.9634901343712485E-16</v>
      </c>
      <c r="U1137" s="36">
        <f t="shared" ca="1" si="926"/>
        <v>9.5393528146137108E-16</v>
      </c>
      <c r="V1137" s="36">
        <f t="shared" ca="1" si="927"/>
        <v>-9.4976110309730188E-16</v>
      </c>
      <c r="W1137" s="36">
        <f t="shared" ca="1" si="928"/>
        <v>-9.3675067702747583E-17</v>
      </c>
      <c r="X1137" s="36">
        <f t="shared" ca="1" si="929"/>
        <v>1.0690775521793316E-15</v>
      </c>
      <c r="Y1137" s="36">
        <f t="shared" ca="1" si="930"/>
        <v>3.5995512126518747E-17</v>
      </c>
      <c r="Z1137" s="36">
        <f t="shared" ca="1" si="931"/>
        <v>2.8098454552677454E-16</v>
      </c>
      <c r="AA1137" s="36">
        <f t="shared" ca="1" si="932"/>
        <v>-1.537940781670688E-16</v>
      </c>
      <c r="AB1137" s="36">
        <f t="shared" ca="1" si="933"/>
        <v>9.8705765783080324E-16</v>
      </c>
      <c r="AC1137" s="36">
        <f t="shared" ca="1" si="934"/>
        <v>8.9181049697795167E-16</v>
      </c>
      <c r="AD1137" s="36">
        <f t="shared" ca="1" si="935"/>
        <v>-8.9793623925249477E-16</v>
      </c>
      <c r="AE1137" s="36">
        <f t="shared" ca="1" si="898"/>
        <v>-1.9423481920077812E-16</v>
      </c>
      <c r="AF1137" s="36">
        <f t="shared" ca="1" si="899"/>
        <v>-8.8011466604226429E-16</v>
      </c>
      <c r="AG1137" s="36">
        <f t="shared" ca="1" si="900"/>
        <v>1.1812382669229571E-16</v>
      </c>
      <c r="AH1137" s="36">
        <f t="shared" ca="1" si="901"/>
        <v>-8.6362124049332856E-16</v>
      </c>
      <c r="AI1137" s="36">
        <f t="shared" ca="1" si="902"/>
        <v>9.6637650139064224E-16</v>
      </c>
      <c r="AJ1137" s="36">
        <f t="shared" ca="1" si="903"/>
        <v>-6.1598946429763934E-16</v>
      </c>
      <c r="AK1137" s="36">
        <f t="shared" ca="1" si="904"/>
        <v>8.3583855982338751E-16</v>
      </c>
      <c r="AL1137" s="36">
        <f t="shared" ca="1" si="905"/>
        <v>-1.6688581939983127E-16</v>
      </c>
      <c r="AM1137" s="36">
        <f t="shared" ca="1" si="906"/>
        <v>1.0298700911168246E-15</v>
      </c>
      <c r="AN1137" s="36">
        <f t="shared" ca="1" si="907"/>
        <v>-8.1495411547588548E-16</v>
      </c>
      <c r="AO1137" s="36">
        <f t="shared" ca="1" si="908"/>
        <v>5.7125257215545622E-16</v>
      </c>
    </row>
    <row r="1138" spans="2:41">
      <c r="B1138" s="33">
        <v>198</v>
      </c>
      <c r="C1138" s="36">
        <f t="shared" ca="1" si="936"/>
        <v>-6.5052130349130266E-17</v>
      </c>
      <c r="D1138" s="36">
        <f t="shared" ca="1" si="909"/>
        <v>-3.4361077351496849E-16</v>
      </c>
      <c r="E1138" s="36">
        <f t="shared" ca="1" si="910"/>
        <v>9.5980352571994887E-16</v>
      </c>
      <c r="F1138" s="36">
        <f t="shared" ca="1" si="911"/>
        <v>-4.7488055154865094E-16</v>
      </c>
      <c r="G1138" s="36">
        <f t="shared" ca="1" si="912"/>
        <v>1.2305694657710475E-17</v>
      </c>
      <c r="H1138" s="36">
        <f t="shared" ca="1" si="913"/>
        <v>3.0823867763762891E-16</v>
      </c>
      <c r="I1138" s="36">
        <f t="shared" ca="1" si="914"/>
        <v>-3.2092384305570931E-16</v>
      </c>
      <c r="J1138" s="36">
        <f t="shared" ca="1" si="915"/>
        <v>-3.0590764296678508E-16</v>
      </c>
      <c r="K1138" s="36">
        <f t="shared" ca="1" si="916"/>
        <v>-3.6781558701570738E-16</v>
      </c>
      <c r="L1138" s="36">
        <f t="shared" ca="1" si="917"/>
        <v>-8.447019125834565E-16</v>
      </c>
      <c r="M1138" s="36">
        <f t="shared" ca="1" si="918"/>
        <v>6.9166677593712755E-16</v>
      </c>
      <c r="N1138" s="36">
        <f t="shared" ca="1" si="919"/>
        <v>-6.9009468278702357E-16</v>
      </c>
      <c r="O1138" s="36">
        <f t="shared" ca="1" si="920"/>
        <v>8.67253317771155E-16</v>
      </c>
      <c r="P1138" s="36">
        <f t="shared" ca="1" si="921"/>
        <v>6.5540021326748743E-17</v>
      </c>
      <c r="Q1138" s="36">
        <f t="shared" ca="1" si="922"/>
        <v>2.2670667426671898E-16</v>
      </c>
      <c r="R1138" s="36">
        <f t="shared" ca="1" si="923"/>
        <v>-2.1276451195491319E-16</v>
      </c>
      <c r="S1138" s="36">
        <f t="shared" ca="1" si="924"/>
        <v>-7.8767287831071897E-16</v>
      </c>
      <c r="T1138" s="36">
        <f t="shared" ca="1" si="925"/>
        <v>1.9634901343712485E-16</v>
      </c>
      <c r="U1138" s="36">
        <f t="shared" ca="1" si="926"/>
        <v>9.5393528146137108E-16</v>
      </c>
      <c r="V1138" s="36">
        <f t="shared" ca="1" si="927"/>
        <v>-9.4976110309730188E-16</v>
      </c>
      <c r="W1138" s="36">
        <f t="shared" ca="1" si="928"/>
        <v>-9.3675067702747583E-17</v>
      </c>
      <c r="X1138" s="36">
        <f t="shared" ca="1" si="929"/>
        <v>1.0690775521793316E-15</v>
      </c>
      <c r="Y1138" s="36">
        <f t="shared" ca="1" si="930"/>
        <v>3.5995512126518747E-17</v>
      </c>
      <c r="Z1138" s="36">
        <f t="shared" ca="1" si="931"/>
        <v>2.8098454552677454E-16</v>
      </c>
      <c r="AA1138" s="36">
        <f t="shared" ca="1" si="932"/>
        <v>-1.537940781670688E-16</v>
      </c>
      <c r="AB1138" s="36">
        <f t="shared" ca="1" si="933"/>
        <v>9.8705765783080324E-16</v>
      </c>
      <c r="AC1138" s="36">
        <f t="shared" ca="1" si="934"/>
        <v>8.9181049697795167E-16</v>
      </c>
      <c r="AD1138" s="36">
        <f t="shared" ca="1" si="935"/>
        <v>-8.9793623925249477E-16</v>
      </c>
      <c r="AE1138" s="36">
        <f t="shared" ca="1" si="898"/>
        <v>-1.9423481920077812E-16</v>
      </c>
      <c r="AF1138" s="36">
        <f t="shared" ca="1" si="899"/>
        <v>-8.8011466604226429E-16</v>
      </c>
      <c r="AG1138" s="36">
        <f t="shared" ca="1" si="900"/>
        <v>1.1812382669229571E-16</v>
      </c>
      <c r="AH1138" s="36">
        <f t="shared" ca="1" si="901"/>
        <v>-8.6362124049332856E-16</v>
      </c>
      <c r="AI1138" s="36">
        <f t="shared" ca="1" si="902"/>
        <v>9.6637650139064224E-16</v>
      </c>
      <c r="AJ1138" s="36">
        <f t="shared" ca="1" si="903"/>
        <v>-6.1598946429763934E-16</v>
      </c>
      <c r="AK1138" s="36">
        <f t="shared" ca="1" si="904"/>
        <v>8.3583855982338751E-16</v>
      </c>
      <c r="AL1138" s="36">
        <f t="shared" ca="1" si="905"/>
        <v>-1.6688581939983127E-16</v>
      </c>
      <c r="AM1138" s="36">
        <f t="shared" ca="1" si="906"/>
        <v>1.0298700911168246E-15</v>
      </c>
      <c r="AN1138" s="36">
        <f t="shared" ca="1" si="907"/>
        <v>-8.1495411547588548E-16</v>
      </c>
      <c r="AO1138" s="36">
        <f t="shared" ca="1" si="908"/>
        <v>5.7125257215545622E-16</v>
      </c>
    </row>
    <row r="1139" spans="2:41">
      <c r="B1139" s="33">
        <v>199</v>
      </c>
      <c r="C1139" s="36">
        <f t="shared" ca="1" si="936"/>
        <v>-6.5052130349130266E-17</v>
      </c>
      <c r="D1139" s="36">
        <f t="shared" ca="1" si="909"/>
        <v>-3.4361077351496849E-16</v>
      </c>
      <c r="E1139" s="36">
        <f t="shared" ca="1" si="910"/>
        <v>9.5980352571994887E-16</v>
      </c>
      <c r="F1139" s="36">
        <f t="shared" ca="1" si="911"/>
        <v>-4.7488055154865094E-16</v>
      </c>
      <c r="G1139" s="36">
        <f t="shared" ca="1" si="912"/>
        <v>1.2305694657710475E-17</v>
      </c>
      <c r="H1139" s="36">
        <f t="shared" ca="1" si="913"/>
        <v>3.0823867763762891E-16</v>
      </c>
      <c r="I1139" s="36">
        <f t="shared" ca="1" si="914"/>
        <v>-3.2092384305570931E-16</v>
      </c>
      <c r="J1139" s="36">
        <f t="shared" ca="1" si="915"/>
        <v>-3.0590764296678508E-16</v>
      </c>
      <c r="K1139" s="36">
        <f t="shared" ca="1" si="916"/>
        <v>-3.6781558701570738E-16</v>
      </c>
      <c r="L1139" s="36">
        <f t="shared" ca="1" si="917"/>
        <v>-8.447019125834565E-16</v>
      </c>
      <c r="M1139" s="36">
        <f t="shared" ca="1" si="918"/>
        <v>6.9166677593712755E-16</v>
      </c>
      <c r="N1139" s="36">
        <f t="shared" ca="1" si="919"/>
        <v>-6.9009468278702357E-16</v>
      </c>
      <c r="O1139" s="36">
        <f t="shared" ca="1" si="920"/>
        <v>8.67253317771155E-16</v>
      </c>
      <c r="P1139" s="36">
        <f t="shared" ca="1" si="921"/>
        <v>6.5540021326748743E-17</v>
      </c>
      <c r="Q1139" s="36">
        <f t="shared" ca="1" si="922"/>
        <v>2.2670667426671898E-16</v>
      </c>
      <c r="R1139" s="36">
        <f t="shared" ca="1" si="923"/>
        <v>-2.1276451195491319E-16</v>
      </c>
      <c r="S1139" s="36">
        <f t="shared" ca="1" si="924"/>
        <v>-7.8767287831071897E-16</v>
      </c>
      <c r="T1139" s="36">
        <f t="shared" ca="1" si="925"/>
        <v>1.9634901343712485E-16</v>
      </c>
      <c r="U1139" s="36">
        <f t="shared" ca="1" si="926"/>
        <v>9.5393528146137108E-16</v>
      </c>
      <c r="V1139" s="36">
        <f t="shared" ca="1" si="927"/>
        <v>-9.4976110309730188E-16</v>
      </c>
      <c r="W1139" s="36">
        <f t="shared" ca="1" si="928"/>
        <v>-9.3675067702747583E-17</v>
      </c>
      <c r="X1139" s="36">
        <f t="shared" ca="1" si="929"/>
        <v>1.0690775521793316E-15</v>
      </c>
      <c r="Y1139" s="36">
        <f t="shared" ca="1" si="930"/>
        <v>3.5995512126518747E-17</v>
      </c>
      <c r="Z1139" s="36">
        <f t="shared" ca="1" si="931"/>
        <v>2.8098454552677454E-16</v>
      </c>
      <c r="AA1139" s="36">
        <f t="shared" ca="1" si="932"/>
        <v>-1.537940781670688E-16</v>
      </c>
      <c r="AB1139" s="36">
        <f t="shared" ca="1" si="933"/>
        <v>9.8705765783080324E-16</v>
      </c>
      <c r="AC1139" s="36">
        <f t="shared" ca="1" si="934"/>
        <v>8.9181049697795167E-16</v>
      </c>
      <c r="AD1139" s="36">
        <f t="shared" ca="1" si="935"/>
        <v>-8.9793623925249477E-16</v>
      </c>
      <c r="AE1139" s="36">
        <f t="shared" ca="1" si="898"/>
        <v>-1.9423481920077812E-16</v>
      </c>
      <c r="AF1139" s="36">
        <f t="shared" ca="1" si="899"/>
        <v>-8.8011466604226429E-16</v>
      </c>
      <c r="AG1139" s="36">
        <f t="shared" ca="1" si="900"/>
        <v>1.1812382669229571E-16</v>
      </c>
      <c r="AH1139" s="36">
        <f t="shared" ca="1" si="901"/>
        <v>-8.6362124049332856E-16</v>
      </c>
      <c r="AI1139" s="36">
        <f t="shared" ca="1" si="902"/>
        <v>9.6637650139064224E-16</v>
      </c>
      <c r="AJ1139" s="36">
        <f t="shared" ca="1" si="903"/>
        <v>-6.1598946429763934E-16</v>
      </c>
      <c r="AK1139" s="36">
        <f t="shared" ca="1" si="904"/>
        <v>8.3583855982338751E-16</v>
      </c>
      <c r="AL1139" s="36">
        <f t="shared" ca="1" si="905"/>
        <v>-1.6688581939983127E-16</v>
      </c>
      <c r="AM1139" s="36">
        <f t="shared" ca="1" si="906"/>
        <v>1.0298700911168246E-15</v>
      </c>
      <c r="AN1139" s="36">
        <f t="shared" ca="1" si="907"/>
        <v>-8.1495411547588548E-16</v>
      </c>
      <c r="AO1139" s="36">
        <f t="shared" ca="1" si="908"/>
        <v>5.7125257215545622E-16</v>
      </c>
    </row>
    <row r="1140" spans="2:41">
      <c r="B1140" s="33">
        <v>200</v>
      </c>
      <c r="C1140" s="36">
        <f t="shared" ca="1" si="936"/>
        <v>-6.5052130349130266E-17</v>
      </c>
      <c r="D1140" s="36">
        <f t="shared" ca="1" si="909"/>
        <v>-3.4361077351496849E-16</v>
      </c>
      <c r="E1140" s="36">
        <f t="shared" ca="1" si="910"/>
        <v>9.5980352571994887E-16</v>
      </c>
      <c r="F1140" s="36">
        <f t="shared" ca="1" si="911"/>
        <v>-4.7488055154865094E-16</v>
      </c>
      <c r="G1140" s="36">
        <f t="shared" ca="1" si="912"/>
        <v>1.2305694657710475E-17</v>
      </c>
      <c r="H1140" s="36">
        <f t="shared" ca="1" si="913"/>
        <v>3.0823867763762891E-16</v>
      </c>
      <c r="I1140" s="36">
        <f t="shared" ca="1" si="914"/>
        <v>-3.2092384305570931E-16</v>
      </c>
      <c r="J1140" s="36">
        <f t="shared" ca="1" si="915"/>
        <v>-3.0590764296678508E-16</v>
      </c>
      <c r="K1140" s="36">
        <f t="shared" ca="1" si="916"/>
        <v>-3.6781558701570738E-16</v>
      </c>
      <c r="L1140" s="36">
        <f t="shared" ca="1" si="917"/>
        <v>-8.447019125834565E-16</v>
      </c>
      <c r="M1140" s="36">
        <f t="shared" ca="1" si="918"/>
        <v>6.9166677593712755E-16</v>
      </c>
      <c r="N1140" s="36">
        <f t="shared" ca="1" si="919"/>
        <v>-6.9009468278702357E-16</v>
      </c>
      <c r="O1140" s="36">
        <f t="shared" ca="1" si="920"/>
        <v>8.67253317771155E-16</v>
      </c>
      <c r="P1140" s="36">
        <f t="shared" ca="1" si="921"/>
        <v>6.5540021326748743E-17</v>
      </c>
      <c r="Q1140" s="36">
        <f t="shared" ca="1" si="922"/>
        <v>2.2670667426671898E-16</v>
      </c>
      <c r="R1140" s="36">
        <f t="shared" ca="1" si="923"/>
        <v>-2.1276451195491319E-16</v>
      </c>
      <c r="S1140" s="36">
        <f t="shared" ca="1" si="924"/>
        <v>-7.8767287831071897E-16</v>
      </c>
      <c r="T1140" s="36">
        <f t="shared" ca="1" si="925"/>
        <v>1.9634901343712485E-16</v>
      </c>
      <c r="U1140" s="36">
        <f t="shared" ca="1" si="926"/>
        <v>9.5393528146137108E-16</v>
      </c>
      <c r="V1140" s="36">
        <f t="shared" ca="1" si="927"/>
        <v>-9.4976110309730188E-16</v>
      </c>
      <c r="W1140" s="36">
        <f t="shared" ca="1" si="928"/>
        <v>-9.3675067702747583E-17</v>
      </c>
      <c r="X1140" s="36">
        <f t="shared" ca="1" si="929"/>
        <v>1.0690775521793316E-15</v>
      </c>
      <c r="Y1140" s="36">
        <f t="shared" ca="1" si="930"/>
        <v>3.5995512126518747E-17</v>
      </c>
      <c r="Z1140" s="36">
        <f t="shared" ca="1" si="931"/>
        <v>2.8098454552677454E-16</v>
      </c>
      <c r="AA1140" s="36">
        <f t="shared" ca="1" si="932"/>
        <v>-1.537940781670688E-16</v>
      </c>
      <c r="AB1140" s="36">
        <f t="shared" ca="1" si="933"/>
        <v>9.8705765783080324E-16</v>
      </c>
      <c r="AC1140" s="36">
        <f t="shared" ca="1" si="934"/>
        <v>8.9181049697795167E-16</v>
      </c>
      <c r="AD1140" s="36">
        <f t="shared" ca="1" si="935"/>
        <v>-8.9793623925249477E-16</v>
      </c>
      <c r="AE1140" s="36">
        <f t="shared" ref="AE1140:AE1141" ca="1" si="937">AE1139-AVERAGE(AE936:AE937)</f>
        <v>-1.9423481920077812E-16</v>
      </c>
      <c r="AF1140" s="36">
        <f t="shared" ref="AF1140:AF1141" ca="1" si="938">AF1139-AVERAGE(AF936:AF937)</f>
        <v>-8.8011466604226429E-16</v>
      </c>
      <c r="AG1140" s="36">
        <f t="shared" ref="AG1140:AG1141" ca="1" si="939">AG1139-AVERAGE(AG936:AG937)</f>
        <v>1.1812382669229571E-16</v>
      </c>
      <c r="AH1140" s="36">
        <f t="shared" ref="AH1140:AH1141" ca="1" si="940">AH1139-AVERAGE(AH936:AH937)</f>
        <v>-8.6362124049332856E-16</v>
      </c>
      <c r="AI1140" s="36">
        <f t="shared" ref="AI1140:AI1141" ca="1" si="941">AI1139-AVERAGE(AI936:AI937)</f>
        <v>9.6637650139064224E-16</v>
      </c>
      <c r="AJ1140" s="36">
        <f t="shared" ref="AJ1140:AJ1141" ca="1" si="942">AJ1139-AVERAGE(AJ936:AJ937)</f>
        <v>-6.1598946429763934E-16</v>
      </c>
      <c r="AK1140" s="36">
        <f t="shared" ref="AK1140:AK1141" ca="1" si="943">AK1139-AVERAGE(AK936:AK937)</f>
        <v>8.3583855982338751E-16</v>
      </c>
      <c r="AL1140" s="36">
        <f t="shared" ref="AL1140:AL1141" ca="1" si="944">AL1139-AVERAGE(AL936:AL937)</f>
        <v>-1.6688581939983127E-16</v>
      </c>
      <c r="AM1140" s="36">
        <f t="shared" ref="AM1140:AM1141" ca="1" si="945">AM1139-AVERAGE(AM936:AM937)</f>
        <v>1.0298700911168246E-15</v>
      </c>
      <c r="AN1140" s="36">
        <f t="shared" ref="AN1140:AN1141" ca="1" si="946">AN1139-AVERAGE(AN936:AN937)</f>
        <v>-8.1495411547588548E-16</v>
      </c>
      <c r="AO1140" s="36">
        <f t="shared" ref="AO1140:AO1141" ca="1" si="947">AO1139-AVERAGE(AO936:AO937)</f>
        <v>5.7125257215545622E-16</v>
      </c>
    </row>
    <row r="1141" spans="2:41">
      <c r="B1141" s="33">
        <v>201</v>
      </c>
      <c r="C1141" s="36">
        <f t="shared" ca="1" si="936"/>
        <v>-6.5052130349130266E-17</v>
      </c>
      <c r="D1141" s="36">
        <f t="shared" ref="D1141" ca="1" si="948">D1140-AVERAGE(D937:D938)</f>
        <v>-3.4361077351496849E-16</v>
      </c>
      <c r="E1141" s="36">
        <f t="shared" ref="E1141" ca="1" si="949">E1140-AVERAGE(E937:E938)</f>
        <v>9.5980352571994887E-16</v>
      </c>
      <c r="F1141" s="36">
        <f t="shared" ref="F1141" ca="1" si="950">F1140-AVERAGE(F937:F938)</f>
        <v>-4.7488055154865094E-16</v>
      </c>
      <c r="G1141" s="36">
        <f t="shared" ref="G1141" ca="1" si="951">G1140-AVERAGE(G937:G938)</f>
        <v>1.2305694657710475E-17</v>
      </c>
      <c r="H1141" s="36">
        <f t="shared" ref="H1141" ca="1" si="952">H1140-AVERAGE(H937:H938)</f>
        <v>3.0823867763762891E-16</v>
      </c>
      <c r="I1141" s="36">
        <f t="shared" ref="I1141" ca="1" si="953">I1140-AVERAGE(I937:I938)</f>
        <v>-3.2092384305570931E-16</v>
      </c>
      <c r="J1141" s="36">
        <f t="shared" ref="J1141" ca="1" si="954">J1140-AVERAGE(J937:J938)</f>
        <v>-3.0590764296678508E-16</v>
      </c>
      <c r="K1141" s="36">
        <f t="shared" ref="K1141" ca="1" si="955">K1140-AVERAGE(K937:K938)</f>
        <v>-3.6781558701570738E-16</v>
      </c>
      <c r="L1141" s="36">
        <f t="shared" ref="L1141" ca="1" si="956">L1140-AVERAGE(L937:L938)</f>
        <v>-8.447019125834565E-16</v>
      </c>
      <c r="M1141" s="36">
        <f t="shared" ref="M1141" ca="1" si="957">M1140-AVERAGE(M937:M938)</f>
        <v>6.9166677593712755E-16</v>
      </c>
      <c r="N1141" s="36">
        <f t="shared" ref="N1141" ca="1" si="958">N1140-AVERAGE(N937:N938)</f>
        <v>-6.9009468278702357E-16</v>
      </c>
      <c r="O1141" s="36">
        <f t="shared" ref="O1141" ca="1" si="959">O1140-AVERAGE(O937:O938)</f>
        <v>8.67253317771155E-16</v>
      </c>
      <c r="P1141" s="36">
        <f t="shared" ref="P1141" ca="1" si="960">P1140-AVERAGE(P937:P938)</f>
        <v>6.5540021326748743E-17</v>
      </c>
      <c r="Q1141" s="36">
        <f t="shared" ref="Q1141" ca="1" si="961">Q1140-AVERAGE(Q937:Q938)</f>
        <v>2.2670667426671898E-16</v>
      </c>
      <c r="R1141" s="36">
        <f t="shared" ref="R1141" ca="1" si="962">R1140-AVERAGE(R937:R938)</f>
        <v>-2.1276451195491319E-16</v>
      </c>
      <c r="S1141" s="36">
        <f t="shared" ref="S1141" ca="1" si="963">S1140-AVERAGE(S937:S938)</f>
        <v>-7.8767287831071897E-16</v>
      </c>
      <c r="T1141" s="36">
        <f t="shared" ref="T1141" ca="1" si="964">T1140-AVERAGE(T937:T938)</f>
        <v>1.9634901343712485E-16</v>
      </c>
      <c r="U1141" s="36">
        <f t="shared" ref="U1141" ca="1" si="965">U1140-AVERAGE(U937:U938)</f>
        <v>9.5393528146137108E-16</v>
      </c>
      <c r="V1141" s="36">
        <f t="shared" ref="V1141" ca="1" si="966">V1140-AVERAGE(V937:V938)</f>
        <v>-9.4976110309730188E-16</v>
      </c>
      <c r="W1141" s="36">
        <f t="shared" ref="W1141" ca="1" si="967">W1140-AVERAGE(W937:W938)</f>
        <v>-9.3675067702747583E-17</v>
      </c>
      <c r="X1141" s="36">
        <f t="shared" ref="X1141" ca="1" si="968">X1140-AVERAGE(X937:X938)</f>
        <v>1.0690775521793316E-15</v>
      </c>
      <c r="Y1141" s="36">
        <f t="shared" ref="Y1141" ca="1" si="969">Y1140-AVERAGE(Y937:Y938)</f>
        <v>3.5995512126518747E-17</v>
      </c>
      <c r="Z1141" s="36">
        <f t="shared" ref="Z1141" ca="1" si="970">Z1140-AVERAGE(Z937:Z938)</f>
        <v>2.8098454552677454E-16</v>
      </c>
      <c r="AA1141" s="36">
        <f t="shared" ref="AA1141" ca="1" si="971">AA1140-AVERAGE(AA937:AA938)</f>
        <v>-1.537940781670688E-16</v>
      </c>
      <c r="AB1141" s="36">
        <f t="shared" ref="AB1141" ca="1" si="972">AB1140-AVERAGE(AB937:AB938)</f>
        <v>9.8705765783080324E-16</v>
      </c>
      <c r="AC1141" s="36">
        <f t="shared" ref="AC1141" ca="1" si="973">AC1140-AVERAGE(AC937:AC938)</f>
        <v>8.9181049697795167E-16</v>
      </c>
      <c r="AD1141" s="36">
        <f t="shared" ref="AD1141" ca="1" si="974">AD1140-AVERAGE(AD937:AD938)</f>
        <v>-8.9793623925249477E-16</v>
      </c>
      <c r="AE1141" s="36">
        <f t="shared" ca="1" si="937"/>
        <v>-1.9423481920077812E-16</v>
      </c>
      <c r="AF1141" s="36">
        <f t="shared" ca="1" si="938"/>
        <v>-8.8011466604226429E-16</v>
      </c>
      <c r="AG1141" s="36">
        <f t="shared" ca="1" si="939"/>
        <v>1.1812382669229571E-16</v>
      </c>
      <c r="AH1141" s="36">
        <f t="shared" ca="1" si="940"/>
        <v>-8.6362124049332856E-16</v>
      </c>
      <c r="AI1141" s="36">
        <f t="shared" ca="1" si="941"/>
        <v>9.6637650139064224E-16</v>
      </c>
      <c r="AJ1141" s="36">
        <f t="shared" ca="1" si="942"/>
        <v>-6.1598946429763934E-16</v>
      </c>
      <c r="AK1141" s="36">
        <f t="shared" ca="1" si="943"/>
        <v>8.3583855982338751E-16</v>
      </c>
      <c r="AL1141" s="36">
        <f t="shared" ca="1" si="944"/>
        <v>-1.6688581939983127E-16</v>
      </c>
      <c r="AM1141" s="36">
        <f t="shared" ca="1" si="945"/>
        <v>1.0298700911168246E-15</v>
      </c>
      <c r="AN1141" s="36">
        <f t="shared" ca="1" si="946"/>
        <v>-8.1495411547588548E-16</v>
      </c>
      <c r="AO1141" s="36">
        <f t="shared" ca="1" si="947"/>
        <v>5.7125257215545622E-16</v>
      </c>
    </row>
    <row r="1142" spans="2:41">
      <c r="B1142" s="33"/>
    </row>
    <row r="1143" spans="2:41">
      <c r="B1143" s="45" t="s">
        <v>159</v>
      </c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46"/>
      <c r="AG1143" s="46"/>
      <c r="AH1143" s="46"/>
      <c r="AI1143" s="46"/>
      <c r="AJ1143" s="46"/>
      <c r="AK1143" s="46"/>
      <c r="AL1143" s="46"/>
      <c r="AM1143" s="46"/>
      <c r="AN1143" s="46"/>
      <c r="AO1143" s="46"/>
    </row>
    <row r="1144" spans="2:41">
      <c r="B1144" s="33"/>
    </row>
    <row r="1145" spans="2:41">
      <c r="B1145" s="33">
        <v>1</v>
      </c>
      <c r="C1145" s="49">
        <f t="shared" ref="C1145:C1159" si="975">IF($B1145&lt;C$218,1,IF($B1145&lt;C1128+1,C$218-$B1144,0))</f>
        <v>1</v>
      </c>
      <c r="D1145" s="49">
        <f t="shared" ref="D1145:D1208" si="976">IF($B1145&lt;D$218,1,IF($B1145&lt;D1128+1,D$218-$B1144,0))</f>
        <v>1</v>
      </c>
      <c r="E1145" s="49">
        <f t="shared" ref="E1145:E1208" si="977">IF($B1145&lt;E$218,1,IF($B1145&lt;E1128+1,E$218-$B1144,0))</f>
        <v>1</v>
      </c>
      <c r="F1145" s="49">
        <f t="shared" ref="F1145:F1208" si="978">IF($B1145&lt;F$218,1,IF($B1145&lt;F1128+1,F$218-$B1144,0))</f>
        <v>1</v>
      </c>
      <c r="G1145" s="49">
        <f t="shared" ref="G1145:G1208" si="979">IF($B1145&lt;G$218,1,IF($B1145&lt;G1128+1,G$218-$B1144,0))</f>
        <v>1</v>
      </c>
      <c r="H1145" s="49">
        <f t="shared" ref="H1145:H1208" si="980">IF($B1145&lt;H$218,1,IF($B1145&lt;H1128+1,H$218-$B1144,0))</f>
        <v>1</v>
      </c>
      <c r="I1145" s="49">
        <f t="shared" ref="I1145:I1208" si="981">IF($B1145&lt;I$218,1,IF($B1145&lt;I1128+1,I$218-$B1144,0))</f>
        <v>1</v>
      </c>
      <c r="J1145" s="49">
        <f t="shared" ref="J1145:J1208" si="982">IF($B1145&lt;J$218,1,IF($B1145&lt;J1128+1,J$218-$B1144,0))</f>
        <v>1</v>
      </c>
      <c r="K1145" s="49">
        <f t="shared" ref="K1145:K1208" si="983">IF($B1145&lt;K$218,1,IF($B1145&lt;K1128+1,K$218-$B1144,0))</f>
        <v>1</v>
      </c>
      <c r="L1145" s="49">
        <f t="shared" ref="L1145:L1208" si="984">IF($B1145&lt;L$218,1,IF($B1145&lt;L1128+1,L$218-$B1144,0))</f>
        <v>1</v>
      </c>
      <c r="M1145" s="49">
        <f t="shared" ref="M1145:M1208" si="985">IF($B1145&lt;M$218,1,IF($B1145&lt;M1128+1,M$218-$B1144,0))</f>
        <v>1</v>
      </c>
      <c r="N1145" s="49">
        <f t="shared" ref="N1145:N1208" si="986">IF($B1145&lt;N$218,1,IF($B1145&lt;N1128+1,N$218-$B1144,0))</f>
        <v>1</v>
      </c>
      <c r="O1145" s="49">
        <f t="shared" ref="O1145:O1208" si="987">IF($B1145&lt;O$218,1,IF($B1145&lt;O1128+1,O$218-$B1144,0))</f>
        <v>1</v>
      </c>
      <c r="P1145" s="49">
        <f t="shared" ref="P1145:P1208" si="988">IF($B1145&lt;P$218,1,IF($B1145&lt;P1128+1,P$218-$B1144,0))</f>
        <v>1</v>
      </c>
      <c r="Q1145" s="49">
        <f t="shared" ref="Q1145:Q1208" si="989">IF($B1145&lt;Q$218,1,IF($B1145&lt;Q1128+1,Q$218-$B1144,0))</f>
        <v>1</v>
      </c>
      <c r="R1145" s="49">
        <f t="shared" ref="R1145:R1208" si="990">IF($B1145&lt;R$218,1,IF($B1145&lt;R1128+1,R$218-$B1144,0))</f>
        <v>1</v>
      </c>
      <c r="S1145" s="49">
        <f t="shared" ref="S1145:S1208" si="991">IF($B1145&lt;S$218,1,IF($B1145&lt;S1128+1,S$218-$B1144,0))</f>
        <v>1</v>
      </c>
      <c r="T1145" s="49">
        <f t="shared" ref="T1145:T1208" si="992">IF($B1145&lt;T$218,1,IF($B1145&lt;T1128+1,T$218-$B1144,0))</f>
        <v>1</v>
      </c>
      <c r="U1145" s="49">
        <f t="shared" ref="U1145:U1208" si="993">IF($B1145&lt;U$218,1,IF($B1145&lt;U1128+1,U$218-$B1144,0))</f>
        <v>1</v>
      </c>
      <c r="V1145" s="49">
        <f t="shared" ref="V1145:V1208" si="994">IF($B1145&lt;V$218,1,IF($B1145&lt;V1128+1,V$218-$B1144,0))</f>
        <v>1</v>
      </c>
      <c r="W1145" s="49">
        <f t="shared" ref="W1145:W1208" si="995">IF($B1145&lt;W$218,1,IF($B1145&lt;W1128+1,W$218-$B1144,0))</f>
        <v>1</v>
      </c>
      <c r="X1145" s="49">
        <f t="shared" ref="X1145:X1208" si="996">IF($B1145&lt;X$218,1,IF($B1145&lt;X1128+1,X$218-$B1144,0))</f>
        <v>1</v>
      </c>
      <c r="Y1145" s="49">
        <f t="shared" ref="Y1145:Y1208" si="997">IF($B1145&lt;Y$218,1,IF($B1145&lt;Y1128+1,Y$218-$B1144,0))</f>
        <v>1</v>
      </c>
      <c r="Z1145" s="49">
        <f t="shared" ref="Z1145:Z1208" si="998">IF($B1145&lt;Z$218,1,IF($B1145&lt;Z1128+1,Z$218-$B1144,0))</f>
        <v>1</v>
      </c>
      <c r="AA1145" s="49">
        <f t="shared" ref="AA1145:AA1208" si="999">IF($B1145&lt;AA$218,1,IF($B1145&lt;AA1128+1,AA$218-$B1144,0))</f>
        <v>1</v>
      </c>
      <c r="AB1145" s="49">
        <f t="shared" ref="AB1145:AB1208" si="1000">IF($B1145&lt;AB$218,1,IF($B1145&lt;AB1128+1,AB$218-$B1144,0))</f>
        <v>1</v>
      </c>
      <c r="AC1145" s="49">
        <f t="shared" ref="AC1145:AC1208" si="1001">IF($B1145&lt;AC$218,1,IF($B1145&lt;AC1128+1,AC$218-$B1144,0))</f>
        <v>1</v>
      </c>
      <c r="AD1145" s="49">
        <f t="shared" ref="AD1145:AD1208" si="1002">IF($B1145&lt;AD$218,1,IF($B1145&lt;AD1128+1,AD$218-$B1144,0))</f>
        <v>1</v>
      </c>
      <c r="AE1145" s="49">
        <f t="shared" ref="AE1145:AE1208" si="1003">IF($B1145&lt;AE$218,1,IF($B1145&lt;AE1128+1,AE$218-$B1144,0))</f>
        <v>1</v>
      </c>
      <c r="AF1145" s="49">
        <f t="shared" ref="AF1145:AF1208" si="1004">IF($B1145&lt;AF$218,1,IF($B1145&lt;AF1128+1,AF$218-$B1144,0))</f>
        <v>1</v>
      </c>
      <c r="AG1145" s="49">
        <f t="shared" ref="AG1145:AG1208" si="1005">IF($B1145&lt;AG$218,1,IF($B1145&lt;AG1128+1,AG$218-$B1144,0))</f>
        <v>1</v>
      </c>
      <c r="AH1145" s="49">
        <f t="shared" ref="AH1145:AH1208" si="1006">IF($B1145&lt;AH$218,1,IF($B1145&lt;AH1128+1,AH$218-$B1144,0))</f>
        <v>1</v>
      </c>
      <c r="AI1145" s="49">
        <f t="shared" ref="AI1145:AI1208" si="1007">IF($B1145&lt;AI$218,1,IF($B1145&lt;AI1128+1,AI$218-$B1144,0))</f>
        <v>1</v>
      </c>
      <c r="AJ1145" s="49">
        <f t="shared" ref="AJ1145:AJ1208" si="1008">IF($B1145&lt;AJ$218,1,IF($B1145&lt;AJ1128+1,AJ$218-$B1144,0))</f>
        <v>1</v>
      </c>
      <c r="AK1145" s="49">
        <f t="shared" ref="AK1145:AK1208" si="1009">IF($B1145&lt;AK$218,1,IF($B1145&lt;AK1128+1,AK$218-$B1144,0))</f>
        <v>1</v>
      </c>
      <c r="AL1145" s="49">
        <f t="shared" ref="AL1145:AL1208" si="1010">IF($B1145&lt;AL$218,1,IF($B1145&lt;AL1128+1,AL$218-$B1144,0))</f>
        <v>1</v>
      </c>
      <c r="AM1145" s="49">
        <f t="shared" ref="AM1145:AM1208" si="1011">IF($B1145&lt;AM$218,1,IF($B1145&lt;AM1128+1,AM$218-$B1144,0))</f>
        <v>1</v>
      </c>
      <c r="AN1145" s="49">
        <f t="shared" ref="AN1145:AN1208" si="1012">IF($B1145&lt;AN$218,1,IF($B1145&lt;AN1128+1,AN$218-$B1144,0))</f>
        <v>1</v>
      </c>
      <c r="AO1145" s="49">
        <f t="shared" ref="AO1145:AO1208" si="1013">IF($B1145&lt;AO$218,1,IF($B1145&lt;AO1128+1,AO$218-$B1144,0))</f>
        <v>1</v>
      </c>
    </row>
    <row r="1146" spans="2:41">
      <c r="B1146" s="33">
        <v>2</v>
      </c>
      <c r="C1146" s="49">
        <f t="shared" si="975"/>
        <v>1</v>
      </c>
      <c r="D1146" s="49">
        <f t="shared" si="976"/>
        <v>1</v>
      </c>
      <c r="E1146" s="49">
        <f t="shared" si="977"/>
        <v>1</v>
      </c>
      <c r="F1146" s="49">
        <f t="shared" si="978"/>
        <v>1</v>
      </c>
      <c r="G1146" s="49">
        <f t="shared" si="979"/>
        <v>1</v>
      </c>
      <c r="H1146" s="49">
        <f t="shared" si="980"/>
        <v>1</v>
      </c>
      <c r="I1146" s="49">
        <f t="shared" si="981"/>
        <v>1</v>
      </c>
      <c r="J1146" s="49">
        <f t="shared" si="982"/>
        <v>1</v>
      </c>
      <c r="K1146" s="49">
        <f t="shared" si="983"/>
        <v>1</v>
      </c>
      <c r="L1146" s="49">
        <f t="shared" si="984"/>
        <v>1</v>
      </c>
      <c r="M1146" s="49">
        <f t="shared" si="985"/>
        <v>1</v>
      </c>
      <c r="N1146" s="49">
        <f t="shared" si="986"/>
        <v>1</v>
      </c>
      <c r="O1146" s="49">
        <f t="shared" si="987"/>
        <v>1</v>
      </c>
      <c r="P1146" s="49">
        <f t="shared" si="988"/>
        <v>1</v>
      </c>
      <c r="Q1146" s="49">
        <f t="shared" si="989"/>
        <v>1</v>
      </c>
      <c r="R1146" s="49">
        <f t="shared" si="990"/>
        <v>1</v>
      </c>
      <c r="S1146" s="49">
        <f t="shared" si="991"/>
        <v>1</v>
      </c>
      <c r="T1146" s="49">
        <f t="shared" si="992"/>
        <v>1</v>
      </c>
      <c r="U1146" s="49">
        <f t="shared" si="993"/>
        <v>1</v>
      </c>
      <c r="V1146" s="49">
        <f t="shared" si="994"/>
        <v>1</v>
      </c>
      <c r="W1146" s="49">
        <f t="shared" si="995"/>
        <v>1</v>
      </c>
      <c r="X1146" s="49">
        <f t="shared" si="996"/>
        <v>1</v>
      </c>
      <c r="Y1146" s="49">
        <f t="shared" si="997"/>
        <v>1</v>
      </c>
      <c r="Z1146" s="49">
        <f t="shared" si="998"/>
        <v>1</v>
      </c>
      <c r="AA1146" s="49">
        <f t="shared" si="999"/>
        <v>1</v>
      </c>
      <c r="AB1146" s="49">
        <f t="shared" si="1000"/>
        <v>1</v>
      </c>
      <c r="AC1146" s="49">
        <f t="shared" si="1001"/>
        <v>1</v>
      </c>
      <c r="AD1146" s="49">
        <f t="shared" si="1002"/>
        <v>1</v>
      </c>
      <c r="AE1146" s="49">
        <f t="shared" si="1003"/>
        <v>1</v>
      </c>
      <c r="AF1146" s="49">
        <f t="shared" si="1004"/>
        <v>1</v>
      </c>
      <c r="AG1146" s="49">
        <f t="shared" si="1005"/>
        <v>1</v>
      </c>
      <c r="AH1146" s="49">
        <f t="shared" si="1006"/>
        <v>1</v>
      </c>
      <c r="AI1146" s="49">
        <f t="shared" si="1007"/>
        <v>1</v>
      </c>
      <c r="AJ1146" s="49">
        <f t="shared" si="1008"/>
        <v>1</v>
      </c>
      <c r="AK1146" s="49">
        <f t="shared" si="1009"/>
        <v>1</v>
      </c>
      <c r="AL1146" s="49">
        <f t="shared" si="1010"/>
        <v>1</v>
      </c>
      <c r="AM1146" s="49">
        <f t="shared" si="1011"/>
        <v>1</v>
      </c>
      <c r="AN1146" s="49">
        <f t="shared" si="1012"/>
        <v>1</v>
      </c>
      <c r="AO1146" s="49">
        <f t="shared" si="1013"/>
        <v>1</v>
      </c>
    </row>
    <row r="1147" spans="2:41">
      <c r="B1147" s="33">
        <v>3</v>
      </c>
      <c r="C1147" s="49">
        <f t="shared" si="975"/>
        <v>1</v>
      </c>
      <c r="D1147" s="49">
        <f t="shared" si="976"/>
        <v>1</v>
      </c>
      <c r="E1147" s="49">
        <f t="shared" si="977"/>
        <v>1</v>
      </c>
      <c r="F1147" s="49">
        <f t="shared" si="978"/>
        <v>1</v>
      </c>
      <c r="G1147" s="49">
        <f t="shared" si="979"/>
        <v>1</v>
      </c>
      <c r="H1147" s="49">
        <f t="shared" si="980"/>
        <v>1</v>
      </c>
      <c r="I1147" s="49">
        <f t="shared" si="981"/>
        <v>1</v>
      </c>
      <c r="J1147" s="49">
        <f t="shared" si="982"/>
        <v>1</v>
      </c>
      <c r="K1147" s="49">
        <f t="shared" si="983"/>
        <v>1</v>
      </c>
      <c r="L1147" s="49">
        <f t="shared" si="984"/>
        <v>1</v>
      </c>
      <c r="M1147" s="49">
        <f t="shared" si="985"/>
        <v>1</v>
      </c>
      <c r="N1147" s="49">
        <f t="shared" si="986"/>
        <v>1</v>
      </c>
      <c r="O1147" s="49">
        <f t="shared" si="987"/>
        <v>1</v>
      </c>
      <c r="P1147" s="49">
        <f t="shared" si="988"/>
        <v>1</v>
      </c>
      <c r="Q1147" s="49">
        <f t="shared" si="989"/>
        <v>1</v>
      </c>
      <c r="R1147" s="49">
        <f t="shared" si="990"/>
        <v>1</v>
      </c>
      <c r="S1147" s="49">
        <f t="shared" si="991"/>
        <v>1</v>
      </c>
      <c r="T1147" s="49">
        <f t="shared" si="992"/>
        <v>1</v>
      </c>
      <c r="U1147" s="49">
        <f t="shared" si="993"/>
        <v>1</v>
      </c>
      <c r="V1147" s="49">
        <f t="shared" si="994"/>
        <v>1</v>
      </c>
      <c r="W1147" s="49">
        <f t="shared" si="995"/>
        <v>1</v>
      </c>
      <c r="X1147" s="49">
        <f t="shared" si="996"/>
        <v>1</v>
      </c>
      <c r="Y1147" s="49">
        <f t="shared" si="997"/>
        <v>1</v>
      </c>
      <c r="Z1147" s="49">
        <f t="shared" si="998"/>
        <v>1</v>
      </c>
      <c r="AA1147" s="49">
        <f t="shared" si="999"/>
        <v>1</v>
      </c>
      <c r="AB1147" s="49">
        <f t="shared" si="1000"/>
        <v>1</v>
      </c>
      <c r="AC1147" s="49">
        <f t="shared" si="1001"/>
        <v>1</v>
      </c>
      <c r="AD1147" s="49">
        <f t="shared" si="1002"/>
        <v>1</v>
      </c>
      <c r="AE1147" s="49">
        <f t="shared" si="1003"/>
        <v>1</v>
      </c>
      <c r="AF1147" s="49">
        <f t="shared" si="1004"/>
        <v>1</v>
      </c>
      <c r="AG1147" s="49">
        <f t="shared" si="1005"/>
        <v>1</v>
      </c>
      <c r="AH1147" s="49">
        <f t="shared" si="1006"/>
        <v>1</v>
      </c>
      <c r="AI1147" s="49">
        <f t="shared" si="1007"/>
        <v>1</v>
      </c>
      <c r="AJ1147" s="49">
        <f t="shared" si="1008"/>
        <v>1</v>
      </c>
      <c r="AK1147" s="49">
        <f t="shared" si="1009"/>
        <v>1</v>
      </c>
      <c r="AL1147" s="49">
        <f t="shared" si="1010"/>
        <v>1</v>
      </c>
      <c r="AM1147" s="49">
        <f t="shared" si="1011"/>
        <v>1</v>
      </c>
      <c r="AN1147" s="49">
        <f t="shared" si="1012"/>
        <v>1</v>
      </c>
      <c r="AO1147" s="49">
        <f t="shared" si="1013"/>
        <v>1</v>
      </c>
    </row>
    <row r="1148" spans="2:41">
      <c r="B1148" s="33">
        <v>4</v>
      </c>
      <c r="C1148" s="49">
        <f t="shared" si="975"/>
        <v>1</v>
      </c>
      <c r="D1148" s="49">
        <f t="shared" si="976"/>
        <v>1</v>
      </c>
      <c r="E1148" s="49">
        <f t="shared" si="977"/>
        <v>1</v>
      </c>
      <c r="F1148" s="49">
        <f t="shared" si="978"/>
        <v>1</v>
      </c>
      <c r="G1148" s="49">
        <f t="shared" si="979"/>
        <v>1</v>
      </c>
      <c r="H1148" s="49">
        <f t="shared" si="980"/>
        <v>1</v>
      </c>
      <c r="I1148" s="49">
        <f t="shared" si="981"/>
        <v>1</v>
      </c>
      <c r="J1148" s="49">
        <f t="shared" si="982"/>
        <v>1</v>
      </c>
      <c r="K1148" s="49">
        <f t="shared" si="983"/>
        <v>1</v>
      </c>
      <c r="L1148" s="49">
        <f t="shared" si="984"/>
        <v>1</v>
      </c>
      <c r="M1148" s="49">
        <f t="shared" si="985"/>
        <v>1</v>
      </c>
      <c r="N1148" s="49">
        <f t="shared" si="986"/>
        <v>1</v>
      </c>
      <c r="O1148" s="49">
        <f t="shared" si="987"/>
        <v>1</v>
      </c>
      <c r="P1148" s="49">
        <f t="shared" si="988"/>
        <v>1</v>
      </c>
      <c r="Q1148" s="49">
        <f t="shared" si="989"/>
        <v>1</v>
      </c>
      <c r="R1148" s="49">
        <f t="shared" si="990"/>
        <v>1</v>
      </c>
      <c r="S1148" s="49">
        <f t="shared" si="991"/>
        <v>1</v>
      </c>
      <c r="T1148" s="49">
        <f t="shared" si="992"/>
        <v>1</v>
      </c>
      <c r="U1148" s="49">
        <f t="shared" si="993"/>
        <v>1</v>
      </c>
      <c r="V1148" s="49">
        <f t="shared" si="994"/>
        <v>1</v>
      </c>
      <c r="W1148" s="49">
        <f t="shared" si="995"/>
        <v>1</v>
      </c>
      <c r="X1148" s="49">
        <f t="shared" si="996"/>
        <v>1</v>
      </c>
      <c r="Y1148" s="49">
        <f t="shared" si="997"/>
        <v>1</v>
      </c>
      <c r="Z1148" s="49">
        <f t="shared" si="998"/>
        <v>1</v>
      </c>
      <c r="AA1148" s="49">
        <f t="shared" si="999"/>
        <v>1</v>
      </c>
      <c r="AB1148" s="49">
        <f t="shared" si="1000"/>
        <v>1</v>
      </c>
      <c r="AC1148" s="49">
        <f t="shared" si="1001"/>
        <v>1</v>
      </c>
      <c r="AD1148" s="49">
        <f t="shared" si="1002"/>
        <v>1</v>
      </c>
      <c r="AE1148" s="49">
        <f t="shared" si="1003"/>
        <v>1</v>
      </c>
      <c r="AF1148" s="49">
        <f t="shared" si="1004"/>
        <v>1</v>
      </c>
      <c r="AG1148" s="49">
        <f t="shared" si="1005"/>
        <v>1</v>
      </c>
      <c r="AH1148" s="49">
        <f t="shared" si="1006"/>
        <v>1</v>
      </c>
      <c r="AI1148" s="49">
        <f t="shared" si="1007"/>
        <v>1</v>
      </c>
      <c r="AJ1148" s="49">
        <f t="shared" si="1008"/>
        <v>1</v>
      </c>
      <c r="AK1148" s="49">
        <f t="shared" si="1009"/>
        <v>1</v>
      </c>
      <c r="AL1148" s="49">
        <f t="shared" si="1010"/>
        <v>1</v>
      </c>
      <c r="AM1148" s="49">
        <f t="shared" si="1011"/>
        <v>1</v>
      </c>
      <c r="AN1148" s="49">
        <f t="shared" si="1012"/>
        <v>1</v>
      </c>
      <c r="AO1148" s="49">
        <f t="shared" si="1013"/>
        <v>1</v>
      </c>
    </row>
    <row r="1149" spans="2:41">
      <c r="B1149" s="33">
        <v>5</v>
      </c>
      <c r="C1149" s="49">
        <f t="shared" si="975"/>
        <v>1</v>
      </c>
      <c r="D1149" s="49">
        <f t="shared" si="976"/>
        <v>1</v>
      </c>
      <c r="E1149" s="49">
        <f t="shared" si="977"/>
        <v>1</v>
      </c>
      <c r="F1149" s="49">
        <f t="shared" si="978"/>
        <v>1</v>
      </c>
      <c r="G1149" s="49">
        <f t="shared" si="979"/>
        <v>1</v>
      </c>
      <c r="H1149" s="49">
        <f t="shared" si="980"/>
        <v>1</v>
      </c>
      <c r="I1149" s="49">
        <f t="shared" si="981"/>
        <v>1</v>
      </c>
      <c r="J1149" s="49">
        <f t="shared" si="982"/>
        <v>1</v>
      </c>
      <c r="K1149" s="49">
        <f t="shared" si="983"/>
        <v>1</v>
      </c>
      <c r="L1149" s="49">
        <f t="shared" si="984"/>
        <v>1</v>
      </c>
      <c r="M1149" s="49">
        <f t="shared" si="985"/>
        <v>1</v>
      </c>
      <c r="N1149" s="49">
        <f t="shared" si="986"/>
        <v>1</v>
      </c>
      <c r="O1149" s="49">
        <f t="shared" si="987"/>
        <v>1</v>
      </c>
      <c r="P1149" s="49">
        <f t="shared" si="988"/>
        <v>1</v>
      </c>
      <c r="Q1149" s="49">
        <f t="shared" si="989"/>
        <v>1</v>
      </c>
      <c r="R1149" s="49">
        <f t="shared" si="990"/>
        <v>1</v>
      </c>
      <c r="S1149" s="49">
        <f t="shared" si="991"/>
        <v>1</v>
      </c>
      <c r="T1149" s="49">
        <f t="shared" si="992"/>
        <v>1</v>
      </c>
      <c r="U1149" s="49">
        <f t="shared" si="993"/>
        <v>1</v>
      </c>
      <c r="V1149" s="49">
        <f t="shared" si="994"/>
        <v>1</v>
      </c>
      <c r="W1149" s="49">
        <f t="shared" si="995"/>
        <v>1</v>
      </c>
      <c r="X1149" s="49">
        <f t="shared" si="996"/>
        <v>1</v>
      </c>
      <c r="Y1149" s="49">
        <f t="shared" si="997"/>
        <v>1</v>
      </c>
      <c r="Z1149" s="49">
        <f t="shared" si="998"/>
        <v>1</v>
      </c>
      <c r="AA1149" s="49">
        <f t="shared" si="999"/>
        <v>1</v>
      </c>
      <c r="AB1149" s="49">
        <f t="shared" si="1000"/>
        <v>1</v>
      </c>
      <c r="AC1149" s="49">
        <f t="shared" si="1001"/>
        <v>1</v>
      </c>
      <c r="AD1149" s="49">
        <f t="shared" si="1002"/>
        <v>1</v>
      </c>
      <c r="AE1149" s="49">
        <f t="shared" si="1003"/>
        <v>1</v>
      </c>
      <c r="AF1149" s="49">
        <f t="shared" si="1004"/>
        <v>1</v>
      </c>
      <c r="AG1149" s="49">
        <f t="shared" si="1005"/>
        <v>1</v>
      </c>
      <c r="AH1149" s="49">
        <f t="shared" si="1006"/>
        <v>1</v>
      </c>
      <c r="AI1149" s="49">
        <f t="shared" si="1007"/>
        <v>1</v>
      </c>
      <c r="AJ1149" s="49">
        <f t="shared" si="1008"/>
        <v>1</v>
      </c>
      <c r="AK1149" s="49">
        <f t="shared" si="1009"/>
        <v>1</v>
      </c>
      <c r="AL1149" s="49">
        <f t="shared" si="1010"/>
        <v>1</v>
      </c>
      <c r="AM1149" s="49">
        <f t="shared" si="1011"/>
        <v>1</v>
      </c>
      <c r="AN1149" s="49">
        <f t="shared" si="1012"/>
        <v>1</v>
      </c>
      <c r="AO1149" s="49">
        <f t="shared" si="1013"/>
        <v>1</v>
      </c>
    </row>
    <row r="1150" spans="2:41">
      <c r="B1150" s="33">
        <v>6</v>
      </c>
      <c r="C1150" s="49">
        <f t="shared" si="975"/>
        <v>1</v>
      </c>
      <c r="D1150" s="49">
        <f t="shared" si="976"/>
        <v>1</v>
      </c>
      <c r="E1150" s="49">
        <f t="shared" si="977"/>
        <v>1</v>
      </c>
      <c r="F1150" s="49">
        <f t="shared" si="978"/>
        <v>1</v>
      </c>
      <c r="G1150" s="49">
        <f t="shared" si="979"/>
        <v>1</v>
      </c>
      <c r="H1150" s="49">
        <f t="shared" si="980"/>
        <v>1</v>
      </c>
      <c r="I1150" s="49">
        <f t="shared" si="981"/>
        <v>1</v>
      </c>
      <c r="J1150" s="49">
        <f t="shared" si="982"/>
        <v>1</v>
      </c>
      <c r="K1150" s="49">
        <f t="shared" si="983"/>
        <v>1</v>
      </c>
      <c r="L1150" s="49">
        <f t="shared" si="984"/>
        <v>1</v>
      </c>
      <c r="M1150" s="49">
        <f t="shared" si="985"/>
        <v>1</v>
      </c>
      <c r="N1150" s="49">
        <f t="shared" si="986"/>
        <v>1</v>
      </c>
      <c r="O1150" s="49">
        <f t="shared" si="987"/>
        <v>1</v>
      </c>
      <c r="P1150" s="49">
        <f t="shared" si="988"/>
        <v>1</v>
      </c>
      <c r="Q1150" s="49">
        <f t="shared" si="989"/>
        <v>1</v>
      </c>
      <c r="R1150" s="49">
        <f t="shared" si="990"/>
        <v>1</v>
      </c>
      <c r="S1150" s="49">
        <f t="shared" si="991"/>
        <v>1</v>
      </c>
      <c r="T1150" s="49">
        <f t="shared" si="992"/>
        <v>1</v>
      </c>
      <c r="U1150" s="49">
        <f t="shared" si="993"/>
        <v>1</v>
      </c>
      <c r="V1150" s="49">
        <f t="shared" si="994"/>
        <v>1</v>
      </c>
      <c r="W1150" s="49">
        <f t="shared" si="995"/>
        <v>1</v>
      </c>
      <c r="X1150" s="49">
        <f t="shared" si="996"/>
        <v>1</v>
      </c>
      <c r="Y1150" s="49">
        <f t="shared" si="997"/>
        <v>1</v>
      </c>
      <c r="Z1150" s="49">
        <f t="shared" si="998"/>
        <v>1</v>
      </c>
      <c r="AA1150" s="49">
        <f t="shared" si="999"/>
        <v>1</v>
      </c>
      <c r="AB1150" s="49">
        <f t="shared" si="1000"/>
        <v>1</v>
      </c>
      <c r="AC1150" s="49">
        <f t="shared" si="1001"/>
        <v>1</v>
      </c>
      <c r="AD1150" s="49">
        <f t="shared" si="1002"/>
        <v>1</v>
      </c>
      <c r="AE1150" s="49">
        <f t="shared" si="1003"/>
        <v>1</v>
      </c>
      <c r="AF1150" s="49">
        <f t="shared" si="1004"/>
        <v>1</v>
      </c>
      <c r="AG1150" s="49">
        <f t="shared" si="1005"/>
        <v>1</v>
      </c>
      <c r="AH1150" s="49">
        <f t="shared" si="1006"/>
        <v>1</v>
      </c>
      <c r="AI1150" s="49">
        <f t="shared" si="1007"/>
        <v>1</v>
      </c>
      <c r="AJ1150" s="49">
        <f t="shared" si="1008"/>
        <v>1</v>
      </c>
      <c r="AK1150" s="49">
        <f t="shared" si="1009"/>
        <v>1</v>
      </c>
      <c r="AL1150" s="49">
        <f t="shared" si="1010"/>
        <v>1</v>
      </c>
      <c r="AM1150" s="49">
        <f t="shared" si="1011"/>
        <v>1</v>
      </c>
      <c r="AN1150" s="49">
        <f t="shared" si="1012"/>
        <v>1</v>
      </c>
      <c r="AO1150" s="49">
        <f t="shared" si="1013"/>
        <v>1</v>
      </c>
    </row>
    <row r="1151" spans="2:41">
      <c r="B1151" s="33">
        <v>7</v>
      </c>
      <c r="C1151" s="49">
        <f t="shared" si="975"/>
        <v>1</v>
      </c>
      <c r="D1151" s="49">
        <f t="shared" si="976"/>
        <v>1</v>
      </c>
      <c r="E1151" s="49">
        <f t="shared" si="977"/>
        <v>1</v>
      </c>
      <c r="F1151" s="49">
        <f t="shared" si="978"/>
        <v>1</v>
      </c>
      <c r="G1151" s="49">
        <f t="shared" si="979"/>
        <v>1</v>
      </c>
      <c r="H1151" s="49">
        <f t="shared" si="980"/>
        <v>1</v>
      </c>
      <c r="I1151" s="49">
        <f t="shared" si="981"/>
        <v>1</v>
      </c>
      <c r="J1151" s="49">
        <f t="shared" si="982"/>
        <v>1</v>
      </c>
      <c r="K1151" s="49">
        <f t="shared" si="983"/>
        <v>1</v>
      </c>
      <c r="L1151" s="49">
        <f t="shared" si="984"/>
        <v>1</v>
      </c>
      <c r="M1151" s="49">
        <f t="shared" si="985"/>
        <v>1</v>
      </c>
      <c r="N1151" s="49">
        <f t="shared" si="986"/>
        <v>1</v>
      </c>
      <c r="O1151" s="49">
        <f t="shared" si="987"/>
        <v>1</v>
      </c>
      <c r="P1151" s="49">
        <f t="shared" si="988"/>
        <v>1</v>
      </c>
      <c r="Q1151" s="49">
        <f t="shared" si="989"/>
        <v>1</v>
      </c>
      <c r="R1151" s="49">
        <f t="shared" si="990"/>
        <v>1</v>
      </c>
      <c r="S1151" s="49">
        <f t="shared" si="991"/>
        <v>1</v>
      </c>
      <c r="T1151" s="49">
        <f t="shared" si="992"/>
        <v>1</v>
      </c>
      <c r="U1151" s="49">
        <f t="shared" si="993"/>
        <v>1</v>
      </c>
      <c r="V1151" s="49">
        <f t="shared" si="994"/>
        <v>1</v>
      </c>
      <c r="W1151" s="49">
        <f t="shared" si="995"/>
        <v>1</v>
      </c>
      <c r="X1151" s="49">
        <f t="shared" si="996"/>
        <v>1</v>
      </c>
      <c r="Y1151" s="49">
        <f t="shared" si="997"/>
        <v>1</v>
      </c>
      <c r="Z1151" s="49">
        <f t="shared" si="998"/>
        <v>1</v>
      </c>
      <c r="AA1151" s="49">
        <f t="shared" si="999"/>
        <v>1</v>
      </c>
      <c r="AB1151" s="49">
        <f t="shared" si="1000"/>
        <v>1</v>
      </c>
      <c r="AC1151" s="49">
        <f t="shared" si="1001"/>
        <v>1</v>
      </c>
      <c r="AD1151" s="49">
        <f t="shared" si="1002"/>
        <v>1</v>
      </c>
      <c r="AE1151" s="49">
        <f t="shared" si="1003"/>
        <v>1</v>
      </c>
      <c r="AF1151" s="49">
        <f t="shared" si="1004"/>
        <v>1</v>
      </c>
      <c r="AG1151" s="49">
        <f t="shared" si="1005"/>
        <v>1</v>
      </c>
      <c r="AH1151" s="49">
        <f t="shared" si="1006"/>
        <v>1</v>
      </c>
      <c r="AI1151" s="49">
        <f t="shared" si="1007"/>
        <v>1</v>
      </c>
      <c r="AJ1151" s="49">
        <f t="shared" si="1008"/>
        <v>1</v>
      </c>
      <c r="AK1151" s="49">
        <f t="shared" si="1009"/>
        <v>1</v>
      </c>
      <c r="AL1151" s="49">
        <f t="shared" si="1010"/>
        <v>1</v>
      </c>
      <c r="AM1151" s="49">
        <f t="shared" si="1011"/>
        <v>1</v>
      </c>
      <c r="AN1151" s="49">
        <f t="shared" si="1012"/>
        <v>1</v>
      </c>
      <c r="AO1151" s="49">
        <f t="shared" si="1013"/>
        <v>1</v>
      </c>
    </row>
    <row r="1152" spans="2:41">
      <c r="B1152" s="33">
        <v>8</v>
      </c>
      <c r="C1152" s="49">
        <f t="shared" si="975"/>
        <v>1</v>
      </c>
      <c r="D1152" s="49">
        <f t="shared" si="976"/>
        <v>1</v>
      </c>
      <c r="E1152" s="49">
        <f t="shared" si="977"/>
        <v>1</v>
      </c>
      <c r="F1152" s="49">
        <f t="shared" si="978"/>
        <v>1</v>
      </c>
      <c r="G1152" s="49">
        <f t="shared" si="979"/>
        <v>1</v>
      </c>
      <c r="H1152" s="49">
        <f t="shared" si="980"/>
        <v>1</v>
      </c>
      <c r="I1152" s="49">
        <f t="shared" si="981"/>
        <v>1</v>
      </c>
      <c r="J1152" s="49">
        <f t="shared" si="982"/>
        <v>1</v>
      </c>
      <c r="K1152" s="49">
        <f t="shared" si="983"/>
        <v>1</v>
      </c>
      <c r="L1152" s="49">
        <f t="shared" si="984"/>
        <v>1</v>
      </c>
      <c r="M1152" s="49">
        <f t="shared" si="985"/>
        <v>1</v>
      </c>
      <c r="N1152" s="49">
        <f t="shared" si="986"/>
        <v>1</v>
      </c>
      <c r="O1152" s="49">
        <f t="shared" si="987"/>
        <v>1</v>
      </c>
      <c r="P1152" s="49">
        <f t="shared" si="988"/>
        <v>1</v>
      </c>
      <c r="Q1152" s="49">
        <f t="shared" si="989"/>
        <v>1</v>
      </c>
      <c r="R1152" s="49">
        <f t="shared" si="990"/>
        <v>1</v>
      </c>
      <c r="S1152" s="49">
        <f t="shared" si="991"/>
        <v>1</v>
      </c>
      <c r="T1152" s="49">
        <f t="shared" si="992"/>
        <v>1</v>
      </c>
      <c r="U1152" s="49">
        <f t="shared" si="993"/>
        <v>1</v>
      </c>
      <c r="V1152" s="49">
        <f t="shared" si="994"/>
        <v>1</v>
      </c>
      <c r="W1152" s="49">
        <f t="shared" si="995"/>
        <v>1</v>
      </c>
      <c r="X1152" s="49">
        <f t="shared" si="996"/>
        <v>1</v>
      </c>
      <c r="Y1152" s="49">
        <f t="shared" si="997"/>
        <v>1</v>
      </c>
      <c r="Z1152" s="49">
        <f t="shared" si="998"/>
        <v>1</v>
      </c>
      <c r="AA1152" s="49">
        <f t="shared" si="999"/>
        <v>1</v>
      </c>
      <c r="AB1152" s="49">
        <f t="shared" si="1000"/>
        <v>1</v>
      </c>
      <c r="AC1152" s="49">
        <f t="shared" si="1001"/>
        <v>1</v>
      </c>
      <c r="AD1152" s="49">
        <f t="shared" si="1002"/>
        <v>1</v>
      </c>
      <c r="AE1152" s="49">
        <f t="shared" si="1003"/>
        <v>1</v>
      </c>
      <c r="AF1152" s="49">
        <f t="shared" si="1004"/>
        <v>1</v>
      </c>
      <c r="AG1152" s="49">
        <f t="shared" si="1005"/>
        <v>1</v>
      </c>
      <c r="AH1152" s="49">
        <f t="shared" si="1006"/>
        <v>1</v>
      </c>
      <c r="AI1152" s="49">
        <f t="shared" si="1007"/>
        <v>1</v>
      </c>
      <c r="AJ1152" s="49">
        <f t="shared" si="1008"/>
        <v>1</v>
      </c>
      <c r="AK1152" s="49">
        <f t="shared" si="1009"/>
        <v>1</v>
      </c>
      <c r="AL1152" s="49">
        <f t="shared" si="1010"/>
        <v>1</v>
      </c>
      <c r="AM1152" s="49">
        <f t="shared" si="1011"/>
        <v>1</v>
      </c>
      <c r="AN1152" s="49">
        <f t="shared" si="1012"/>
        <v>1</v>
      </c>
      <c r="AO1152" s="49">
        <f t="shared" si="1013"/>
        <v>1</v>
      </c>
    </row>
    <row r="1153" spans="2:41">
      <c r="B1153" s="33">
        <v>9</v>
      </c>
      <c r="C1153" s="49">
        <f t="shared" si="975"/>
        <v>1</v>
      </c>
      <c r="D1153" s="49">
        <f t="shared" si="976"/>
        <v>1</v>
      </c>
      <c r="E1153" s="49">
        <f t="shared" si="977"/>
        <v>1</v>
      </c>
      <c r="F1153" s="49">
        <f t="shared" si="978"/>
        <v>1</v>
      </c>
      <c r="G1153" s="49">
        <f t="shared" si="979"/>
        <v>1</v>
      </c>
      <c r="H1153" s="49">
        <f t="shared" si="980"/>
        <v>1</v>
      </c>
      <c r="I1153" s="49">
        <f t="shared" si="981"/>
        <v>1</v>
      </c>
      <c r="J1153" s="49">
        <f t="shared" si="982"/>
        <v>1</v>
      </c>
      <c r="K1153" s="49">
        <f t="shared" si="983"/>
        <v>1</v>
      </c>
      <c r="L1153" s="49">
        <f t="shared" si="984"/>
        <v>1</v>
      </c>
      <c r="M1153" s="49">
        <f t="shared" si="985"/>
        <v>1</v>
      </c>
      <c r="N1153" s="49">
        <f t="shared" si="986"/>
        <v>1</v>
      </c>
      <c r="O1153" s="49">
        <f t="shared" si="987"/>
        <v>1</v>
      </c>
      <c r="P1153" s="49">
        <f t="shared" si="988"/>
        <v>1</v>
      </c>
      <c r="Q1153" s="49">
        <f t="shared" si="989"/>
        <v>1</v>
      </c>
      <c r="R1153" s="49">
        <f t="shared" si="990"/>
        <v>1</v>
      </c>
      <c r="S1153" s="49">
        <f t="shared" si="991"/>
        <v>1</v>
      </c>
      <c r="T1153" s="49">
        <f t="shared" si="992"/>
        <v>1</v>
      </c>
      <c r="U1153" s="49">
        <f t="shared" si="993"/>
        <v>1</v>
      </c>
      <c r="V1153" s="49">
        <f t="shared" si="994"/>
        <v>1</v>
      </c>
      <c r="W1153" s="49">
        <f t="shared" si="995"/>
        <v>1</v>
      </c>
      <c r="X1153" s="49">
        <f t="shared" si="996"/>
        <v>1</v>
      </c>
      <c r="Y1153" s="49">
        <f t="shared" si="997"/>
        <v>1</v>
      </c>
      <c r="Z1153" s="49">
        <f t="shared" si="998"/>
        <v>1</v>
      </c>
      <c r="AA1153" s="49">
        <f t="shared" si="999"/>
        <v>1</v>
      </c>
      <c r="AB1153" s="49">
        <f t="shared" si="1000"/>
        <v>1</v>
      </c>
      <c r="AC1153" s="49">
        <f t="shared" si="1001"/>
        <v>1</v>
      </c>
      <c r="AD1153" s="49">
        <f t="shared" si="1002"/>
        <v>1</v>
      </c>
      <c r="AE1153" s="49">
        <f t="shared" si="1003"/>
        <v>1</v>
      </c>
      <c r="AF1153" s="49">
        <f t="shared" si="1004"/>
        <v>1</v>
      </c>
      <c r="AG1153" s="49">
        <f t="shared" si="1005"/>
        <v>1</v>
      </c>
      <c r="AH1153" s="49">
        <f t="shared" si="1006"/>
        <v>1</v>
      </c>
      <c r="AI1153" s="49">
        <f t="shared" si="1007"/>
        <v>1</v>
      </c>
      <c r="AJ1153" s="49">
        <f t="shared" si="1008"/>
        <v>1</v>
      </c>
      <c r="AK1153" s="49">
        <f t="shared" si="1009"/>
        <v>1</v>
      </c>
      <c r="AL1153" s="49">
        <f t="shared" si="1010"/>
        <v>1</v>
      </c>
      <c r="AM1153" s="49">
        <f t="shared" si="1011"/>
        <v>1</v>
      </c>
      <c r="AN1153" s="49">
        <f t="shared" si="1012"/>
        <v>1</v>
      </c>
      <c r="AO1153" s="49">
        <f t="shared" si="1013"/>
        <v>1</v>
      </c>
    </row>
    <row r="1154" spans="2:41">
      <c r="B1154" s="33">
        <v>10</v>
      </c>
      <c r="C1154" s="49">
        <f t="shared" si="975"/>
        <v>1</v>
      </c>
      <c r="D1154" s="49">
        <f t="shared" si="976"/>
        <v>1</v>
      </c>
      <c r="E1154" s="49">
        <f t="shared" si="977"/>
        <v>1</v>
      </c>
      <c r="F1154" s="49">
        <f t="shared" si="978"/>
        <v>1</v>
      </c>
      <c r="G1154" s="49">
        <f t="shared" si="979"/>
        <v>1</v>
      </c>
      <c r="H1154" s="49">
        <f t="shared" si="980"/>
        <v>1</v>
      </c>
      <c r="I1154" s="49">
        <f t="shared" si="981"/>
        <v>1</v>
      </c>
      <c r="J1154" s="49">
        <f t="shared" si="982"/>
        <v>1</v>
      </c>
      <c r="K1154" s="49">
        <f t="shared" si="983"/>
        <v>1</v>
      </c>
      <c r="L1154" s="49">
        <f t="shared" si="984"/>
        <v>1</v>
      </c>
      <c r="M1154" s="49">
        <f t="shared" si="985"/>
        <v>1</v>
      </c>
      <c r="N1154" s="49">
        <f t="shared" si="986"/>
        <v>1</v>
      </c>
      <c r="O1154" s="49">
        <f t="shared" si="987"/>
        <v>1</v>
      </c>
      <c r="P1154" s="49">
        <f t="shared" si="988"/>
        <v>1</v>
      </c>
      <c r="Q1154" s="49">
        <f t="shared" si="989"/>
        <v>1</v>
      </c>
      <c r="R1154" s="49">
        <f t="shared" si="990"/>
        <v>1</v>
      </c>
      <c r="S1154" s="49">
        <f t="shared" si="991"/>
        <v>1</v>
      </c>
      <c r="T1154" s="49">
        <f t="shared" si="992"/>
        <v>1</v>
      </c>
      <c r="U1154" s="49">
        <f t="shared" si="993"/>
        <v>1</v>
      </c>
      <c r="V1154" s="49">
        <f t="shared" si="994"/>
        <v>1</v>
      </c>
      <c r="W1154" s="49">
        <f t="shared" si="995"/>
        <v>1</v>
      </c>
      <c r="X1154" s="49">
        <f t="shared" si="996"/>
        <v>1</v>
      </c>
      <c r="Y1154" s="49">
        <f t="shared" si="997"/>
        <v>1</v>
      </c>
      <c r="Z1154" s="49">
        <f t="shared" si="998"/>
        <v>1</v>
      </c>
      <c r="AA1154" s="49">
        <f t="shared" si="999"/>
        <v>1</v>
      </c>
      <c r="AB1154" s="49">
        <f t="shared" si="1000"/>
        <v>1</v>
      </c>
      <c r="AC1154" s="49">
        <f t="shared" si="1001"/>
        <v>1</v>
      </c>
      <c r="AD1154" s="49">
        <f t="shared" si="1002"/>
        <v>1</v>
      </c>
      <c r="AE1154" s="49">
        <f t="shared" si="1003"/>
        <v>1</v>
      </c>
      <c r="AF1154" s="49">
        <f t="shared" si="1004"/>
        <v>1</v>
      </c>
      <c r="AG1154" s="49">
        <f t="shared" si="1005"/>
        <v>1</v>
      </c>
      <c r="AH1154" s="49">
        <f t="shared" si="1006"/>
        <v>1</v>
      </c>
      <c r="AI1154" s="49">
        <f t="shared" si="1007"/>
        <v>1</v>
      </c>
      <c r="AJ1154" s="49">
        <f t="shared" si="1008"/>
        <v>1</v>
      </c>
      <c r="AK1154" s="49">
        <f t="shared" si="1009"/>
        <v>1</v>
      </c>
      <c r="AL1154" s="49">
        <f t="shared" si="1010"/>
        <v>1</v>
      </c>
      <c r="AM1154" s="49">
        <f t="shared" si="1011"/>
        <v>1</v>
      </c>
      <c r="AN1154" s="49">
        <f t="shared" si="1012"/>
        <v>1</v>
      </c>
      <c r="AO1154" s="49">
        <f t="shared" si="1013"/>
        <v>1</v>
      </c>
    </row>
    <row r="1155" spans="2:41">
      <c r="B1155" s="33">
        <v>11</v>
      </c>
      <c r="C1155" s="49">
        <f t="shared" si="975"/>
        <v>1</v>
      </c>
      <c r="D1155" s="49">
        <f t="shared" si="976"/>
        <v>1</v>
      </c>
      <c r="E1155" s="49">
        <f t="shared" si="977"/>
        <v>1</v>
      </c>
      <c r="F1155" s="49">
        <f t="shared" si="978"/>
        <v>1</v>
      </c>
      <c r="G1155" s="49">
        <f t="shared" si="979"/>
        <v>1</v>
      </c>
      <c r="H1155" s="49">
        <f t="shared" si="980"/>
        <v>1</v>
      </c>
      <c r="I1155" s="49">
        <f t="shared" si="981"/>
        <v>1</v>
      </c>
      <c r="J1155" s="49">
        <f t="shared" si="982"/>
        <v>1</v>
      </c>
      <c r="K1155" s="49">
        <f t="shared" si="983"/>
        <v>1</v>
      </c>
      <c r="L1155" s="49">
        <f t="shared" si="984"/>
        <v>1</v>
      </c>
      <c r="M1155" s="49">
        <f t="shared" si="985"/>
        <v>1</v>
      </c>
      <c r="N1155" s="49">
        <f t="shared" si="986"/>
        <v>1</v>
      </c>
      <c r="O1155" s="49">
        <f t="shared" si="987"/>
        <v>1</v>
      </c>
      <c r="P1155" s="49">
        <f t="shared" si="988"/>
        <v>1</v>
      </c>
      <c r="Q1155" s="49">
        <f t="shared" si="989"/>
        <v>1</v>
      </c>
      <c r="R1155" s="49">
        <f t="shared" si="990"/>
        <v>1</v>
      </c>
      <c r="S1155" s="49">
        <f t="shared" si="991"/>
        <v>1</v>
      </c>
      <c r="T1155" s="49">
        <f t="shared" si="992"/>
        <v>1</v>
      </c>
      <c r="U1155" s="49">
        <f t="shared" si="993"/>
        <v>1</v>
      </c>
      <c r="V1155" s="49">
        <f t="shared" si="994"/>
        <v>1</v>
      </c>
      <c r="W1155" s="49">
        <f t="shared" si="995"/>
        <v>1</v>
      </c>
      <c r="X1155" s="49">
        <f t="shared" si="996"/>
        <v>1</v>
      </c>
      <c r="Y1155" s="49">
        <f t="shared" si="997"/>
        <v>1</v>
      </c>
      <c r="Z1155" s="49">
        <f t="shared" si="998"/>
        <v>1</v>
      </c>
      <c r="AA1155" s="49">
        <f t="shared" si="999"/>
        <v>1</v>
      </c>
      <c r="AB1155" s="49">
        <f t="shared" si="1000"/>
        <v>1</v>
      </c>
      <c r="AC1155" s="49">
        <f t="shared" si="1001"/>
        <v>1</v>
      </c>
      <c r="AD1155" s="49">
        <f t="shared" si="1002"/>
        <v>1</v>
      </c>
      <c r="AE1155" s="49">
        <f t="shared" si="1003"/>
        <v>1</v>
      </c>
      <c r="AF1155" s="49">
        <f t="shared" si="1004"/>
        <v>1</v>
      </c>
      <c r="AG1155" s="49">
        <f t="shared" si="1005"/>
        <v>1</v>
      </c>
      <c r="AH1155" s="49">
        <f t="shared" si="1006"/>
        <v>1</v>
      </c>
      <c r="AI1155" s="49">
        <f t="shared" si="1007"/>
        <v>1</v>
      </c>
      <c r="AJ1155" s="49">
        <f t="shared" si="1008"/>
        <v>1</v>
      </c>
      <c r="AK1155" s="49">
        <f t="shared" si="1009"/>
        <v>1</v>
      </c>
      <c r="AL1155" s="49">
        <f t="shared" si="1010"/>
        <v>1</v>
      </c>
      <c r="AM1155" s="49">
        <f t="shared" si="1011"/>
        <v>1</v>
      </c>
      <c r="AN1155" s="49">
        <f t="shared" si="1012"/>
        <v>1</v>
      </c>
      <c r="AO1155" s="49">
        <f t="shared" si="1013"/>
        <v>1</v>
      </c>
    </row>
    <row r="1156" spans="2:41">
      <c r="B1156" s="33">
        <v>12</v>
      </c>
      <c r="C1156" s="49">
        <f t="shared" si="975"/>
        <v>1</v>
      </c>
      <c r="D1156" s="49">
        <f t="shared" si="976"/>
        <v>1</v>
      </c>
      <c r="E1156" s="49">
        <f t="shared" si="977"/>
        <v>1</v>
      </c>
      <c r="F1156" s="49">
        <f t="shared" si="978"/>
        <v>1</v>
      </c>
      <c r="G1156" s="49">
        <f t="shared" si="979"/>
        <v>1</v>
      </c>
      <c r="H1156" s="49">
        <f t="shared" si="980"/>
        <v>1</v>
      </c>
      <c r="I1156" s="49">
        <f t="shared" si="981"/>
        <v>1</v>
      </c>
      <c r="J1156" s="49">
        <f t="shared" si="982"/>
        <v>1</v>
      </c>
      <c r="K1156" s="49">
        <f t="shared" si="983"/>
        <v>1</v>
      </c>
      <c r="L1156" s="49">
        <f t="shared" si="984"/>
        <v>1</v>
      </c>
      <c r="M1156" s="49">
        <f t="shared" si="985"/>
        <v>1</v>
      </c>
      <c r="N1156" s="49">
        <f t="shared" si="986"/>
        <v>1</v>
      </c>
      <c r="O1156" s="49">
        <f t="shared" si="987"/>
        <v>1</v>
      </c>
      <c r="P1156" s="49">
        <f t="shared" si="988"/>
        <v>1</v>
      </c>
      <c r="Q1156" s="49">
        <f t="shared" si="989"/>
        <v>1</v>
      </c>
      <c r="R1156" s="49">
        <f t="shared" si="990"/>
        <v>1</v>
      </c>
      <c r="S1156" s="49">
        <f t="shared" si="991"/>
        <v>1</v>
      </c>
      <c r="T1156" s="49">
        <f t="shared" si="992"/>
        <v>1</v>
      </c>
      <c r="U1156" s="49">
        <f t="shared" si="993"/>
        <v>1</v>
      </c>
      <c r="V1156" s="49">
        <f t="shared" si="994"/>
        <v>1</v>
      </c>
      <c r="W1156" s="49">
        <f t="shared" si="995"/>
        <v>1</v>
      </c>
      <c r="X1156" s="49">
        <f t="shared" si="996"/>
        <v>1</v>
      </c>
      <c r="Y1156" s="49">
        <f t="shared" si="997"/>
        <v>1</v>
      </c>
      <c r="Z1156" s="49">
        <f t="shared" si="998"/>
        <v>1</v>
      </c>
      <c r="AA1156" s="49">
        <f t="shared" si="999"/>
        <v>1</v>
      </c>
      <c r="AB1156" s="49">
        <f t="shared" si="1000"/>
        <v>1</v>
      </c>
      <c r="AC1156" s="49">
        <f t="shared" si="1001"/>
        <v>1</v>
      </c>
      <c r="AD1156" s="49">
        <f t="shared" si="1002"/>
        <v>1</v>
      </c>
      <c r="AE1156" s="49">
        <f t="shared" si="1003"/>
        <v>1</v>
      </c>
      <c r="AF1156" s="49">
        <f t="shared" si="1004"/>
        <v>1</v>
      </c>
      <c r="AG1156" s="49">
        <f t="shared" si="1005"/>
        <v>1</v>
      </c>
      <c r="AH1156" s="49">
        <f t="shared" si="1006"/>
        <v>1</v>
      </c>
      <c r="AI1156" s="49">
        <f t="shared" si="1007"/>
        <v>1</v>
      </c>
      <c r="AJ1156" s="49">
        <f t="shared" si="1008"/>
        <v>1</v>
      </c>
      <c r="AK1156" s="49">
        <f t="shared" si="1009"/>
        <v>1</v>
      </c>
      <c r="AL1156" s="49">
        <f t="shared" si="1010"/>
        <v>1</v>
      </c>
      <c r="AM1156" s="49">
        <f t="shared" si="1011"/>
        <v>1</v>
      </c>
      <c r="AN1156" s="49">
        <f t="shared" si="1012"/>
        <v>1</v>
      </c>
      <c r="AO1156" s="49">
        <f t="shared" si="1013"/>
        <v>1</v>
      </c>
    </row>
    <row r="1157" spans="2:41">
      <c r="B1157" s="33">
        <v>13</v>
      </c>
      <c r="C1157" s="49">
        <f t="shared" si="975"/>
        <v>1</v>
      </c>
      <c r="D1157" s="49">
        <f t="shared" si="976"/>
        <v>1</v>
      </c>
      <c r="E1157" s="49">
        <f t="shared" si="977"/>
        <v>1</v>
      </c>
      <c r="F1157" s="49">
        <f t="shared" si="978"/>
        <v>1</v>
      </c>
      <c r="G1157" s="49">
        <f t="shared" si="979"/>
        <v>1</v>
      </c>
      <c r="H1157" s="49">
        <f t="shared" si="980"/>
        <v>1</v>
      </c>
      <c r="I1157" s="49">
        <f t="shared" si="981"/>
        <v>1</v>
      </c>
      <c r="J1157" s="49">
        <f t="shared" si="982"/>
        <v>1</v>
      </c>
      <c r="K1157" s="49">
        <f t="shared" si="983"/>
        <v>1</v>
      </c>
      <c r="L1157" s="49">
        <f t="shared" si="984"/>
        <v>1</v>
      </c>
      <c r="M1157" s="49">
        <f t="shared" si="985"/>
        <v>1</v>
      </c>
      <c r="N1157" s="49">
        <f t="shared" si="986"/>
        <v>1</v>
      </c>
      <c r="O1157" s="49">
        <f t="shared" si="987"/>
        <v>1</v>
      </c>
      <c r="P1157" s="49">
        <f t="shared" si="988"/>
        <v>1</v>
      </c>
      <c r="Q1157" s="49">
        <f t="shared" si="989"/>
        <v>1</v>
      </c>
      <c r="R1157" s="49">
        <f t="shared" si="990"/>
        <v>1</v>
      </c>
      <c r="S1157" s="49">
        <f t="shared" si="991"/>
        <v>1</v>
      </c>
      <c r="T1157" s="49">
        <f t="shared" si="992"/>
        <v>1</v>
      </c>
      <c r="U1157" s="49">
        <f t="shared" si="993"/>
        <v>1</v>
      </c>
      <c r="V1157" s="49">
        <f t="shared" si="994"/>
        <v>1</v>
      </c>
      <c r="W1157" s="49">
        <f t="shared" si="995"/>
        <v>1</v>
      </c>
      <c r="X1157" s="49">
        <f t="shared" si="996"/>
        <v>1</v>
      </c>
      <c r="Y1157" s="49">
        <f t="shared" si="997"/>
        <v>1</v>
      </c>
      <c r="Z1157" s="49">
        <f t="shared" si="998"/>
        <v>1</v>
      </c>
      <c r="AA1157" s="49">
        <f t="shared" si="999"/>
        <v>1</v>
      </c>
      <c r="AB1157" s="49">
        <f t="shared" si="1000"/>
        <v>1</v>
      </c>
      <c r="AC1157" s="49">
        <f t="shared" si="1001"/>
        <v>1</v>
      </c>
      <c r="AD1157" s="49">
        <f t="shared" si="1002"/>
        <v>1</v>
      </c>
      <c r="AE1157" s="49">
        <f t="shared" si="1003"/>
        <v>1</v>
      </c>
      <c r="AF1157" s="49">
        <f t="shared" si="1004"/>
        <v>1</v>
      </c>
      <c r="AG1157" s="49">
        <f t="shared" si="1005"/>
        <v>1</v>
      </c>
      <c r="AH1157" s="49">
        <f t="shared" si="1006"/>
        <v>1</v>
      </c>
      <c r="AI1157" s="49">
        <f t="shared" si="1007"/>
        <v>1</v>
      </c>
      <c r="AJ1157" s="49">
        <f t="shared" si="1008"/>
        <v>1</v>
      </c>
      <c r="AK1157" s="49">
        <f t="shared" si="1009"/>
        <v>1</v>
      </c>
      <c r="AL1157" s="49">
        <f t="shared" si="1010"/>
        <v>1</v>
      </c>
      <c r="AM1157" s="49">
        <f t="shared" si="1011"/>
        <v>1</v>
      </c>
      <c r="AN1157" s="49">
        <f t="shared" si="1012"/>
        <v>1</v>
      </c>
      <c r="AO1157" s="49">
        <f t="shared" si="1013"/>
        <v>1</v>
      </c>
    </row>
    <row r="1158" spans="2:41">
      <c r="B1158" s="33">
        <v>14</v>
      </c>
      <c r="C1158" s="49">
        <f t="shared" si="975"/>
        <v>1</v>
      </c>
      <c r="D1158" s="49">
        <f t="shared" si="976"/>
        <v>1</v>
      </c>
      <c r="E1158" s="49">
        <f t="shared" si="977"/>
        <v>1</v>
      </c>
      <c r="F1158" s="49">
        <f t="shared" si="978"/>
        <v>1</v>
      </c>
      <c r="G1158" s="49">
        <f t="shared" si="979"/>
        <v>1</v>
      </c>
      <c r="H1158" s="49">
        <f t="shared" si="980"/>
        <v>1</v>
      </c>
      <c r="I1158" s="49">
        <f t="shared" si="981"/>
        <v>1</v>
      </c>
      <c r="J1158" s="49">
        <f t="shared" si="982"/>
        <v>1</v>
      </c>
      <c r="K1158" s="49">
        <f t="shared" si="983"/>
        <v>1</v>
      </c>
      <c r="L1158" s="49">
        <f t="shared" si="984"/>
        <v>1</v>
      </c>
      <c r="M1158" s="49">
        <f t="shared" si="985"/>
        <v>1</v>
      </c>
      <c r="N1158" s="49">
        <f t="shared" si="986"/>
        <v>1</v>
      </c>
      <c r="O1158" s="49">
        <f t="shared" si="987"/>
        <v>1</v>
      </c>
      <c r="P1158" s="49">
        <f t="shared" si="988"/>
        <v>1</v>
      </c>
      <c r="Q1158" s="49">
        <f t="shared" si="989"/>
        <v>1</v>
      </c>
      <c r="R1158" s="49">
        <f t="shared" si="990"/>
        <v>1</v>
      </c>
      <c r="S1158" s="49">
        <f t="shared" si="991"/>
        <v>1</v>
      </c>
      <c r="T1158" s="49">
        <f t="shared" si="992"/>
        <v>1</v>
      </c>
      <c r="U1158" s="49">
        <f t="shared" si="993"/>
        <v>1</v>
      </c>
      <c r="V1158" s="49">
        <f t="shared" si="994"/>
        <v>1</v>
      </c>
      <c r="W1158" s="49">
        <f t="shared" si="995"/>
        <v>1</v>
      </c>
      <c r="X1158" s="49">
        <f t="shared" si="996"/>
        <v>1</v>
      </c>
      <c r="Y1158" s="49">
        <f t="shared" si="997"/>
        <v>1</v>
      </c>
      <c r="Z1158" s="49">
        <f t="shared" si="998"/>
        <v>1</v>
      </c>
      <c r="AA1158" s="49">
        <f t="shared" si="999"/>
        <v>1</v>
      </c>
      <c r="AB1158" s="49">
        <f t="shared" si="1000"/>
        <v>1</v>
      </c>
      <c r="AC1158" s="49">
        <f t="shared" si="1001"/>
        <v>1</v>
      </c>
      <c r="AD1158" s="49">
        <f t="shared" si="1002"/>
        <v>1</v>
      </c>
      <c r="AE1158" s="49">
        <f t="shared" si="1003"/>
        <v>1</v>
      </c>
      <c r="AF1158" s="49">
        <f t="shared" si="1004"/>
        <v>1</v>
      </c>
      <c r="AG1158" s="49">
        <f t="shared" si="1005"/>
        <v>1</v>
      </c>
      <c r="AH1158" s="49">
        <f t="shared" si="1006"/>
        <v>1</v>
      </c>
      <c r="AI1158" s="49">
        <f t="shared" si="1007"/>
        <v>1</v>
      </c>
      <c r="AJ1158" s="49">
        <f t="shared" si="1008"/>
        <v>1</v>
      </c>
      <c r="AK1158" s="49">
        <f t="shared" si="1009"/>
        <v>1</v>
      </c>
      <c r="AL1158" s="49">
        <f t="shared" si="1010"/>
        <v>1</v>
      </c>
      <c r="AM1158" s="49">
        <f t="shared" si="1011"/>
        <v>1</v>
      </c>
      <c r="AN1158" s="49">
        <f t="shared" si="1012"/>
        <v>1</v>
      </c>
      <c r="AO1158" s="49">
        <f t="shared" si="1013"/>
        <v>1</v>
      </c>
    </row>
    <row r="1159" spans="2:41">
      <c r="B1159" s="33">
        <v>15</v>
      </c>
      <c r="C1159" s="49">
        <f t="shared" si="975"/>
        <v>1</v>
      </c>
      <c r="D1159" s="49">
        <f t="shared" si="976"/>
        <v>1</v>
      </c>
      <c r="E1159" s="49">
        <f t="shared" si="977"/>
        <v>1</v>
      </c>
      <c r="F1159" s="49">
        <f t="shared" si="978"/>
        <v>1</v>
      </c>
      <c r="G1159" s="49">
        <f t="shared" si="979"/>
        <v>1</v>
      </c>
      <c r="H1159" s="49">
        <f t="shared" si="980"/>
        <v>1</v>
      </c>
      <c r="I1159" s="49">
        <f t="shared" si="981"/>
        <v>1</v>
      </c>
      <c r="J1159" s="49">
        <f t="shared" si="982"/>
        <v>1</v>
      </c>
      <c r="K1159" s="49">
        <f t="shared" si="983"/>
        <v>1</v>
      </c>
      <c r="L1159" s="49">
        <f t="shared" si="984"/>
        <v>1</v>
      </c>
      <c r="M1159" s="49">
        <f t="shared" si="985"/>
        <v>1</v>
      </c>
      <c r="N1159" s="49">
        <f t="shared" si="986"/>
        <v>1</v>
      </c>
      <c r="O1159" s="49">
        <f t="shared" si="987"/>
        <v>1</v>
      </c>
      <c r="P1159" s="49">
        <f t="shared" si="988"/>
        <v>1</v>
      </c>
      <c r="Q1159" s="49">
        <f t="shared" si="989"/>
        <v>1</v>
      </c>
      <c r="R1159" s="49">
        <f t="shared" si="990"/>
        <v>1</v>
      </c>
      <c r="S1159" s="49">
        <f t="shared" si="991"/>
        <v>1</v>
      </c>
      <c r="T1159" s="49">
        <f t="shared" si="992"/>
        <v>1</v>
      </c>
      <c r="U1159" s="49">
        <f t="shared" si="993"/>
        <v>1</v>
      </c>
      <c r="V1159" s="49">
        <f t="shared" si="994"/>
        <v>1</v>
      </c>
      <c r="W1159" s="49">
        <f t="shared" si="995"/>
        <v>1</v>
      </c>
      <c r="X1159" s="49">
        <f t="shared" si="996"/>
        <v>1</v>
      </c>
      <c r="Y1159" s="49">
        <f t="shared" si="997"/>
        <v>1</v>
      </c>
      <c r="Z1159" s="49">
        <f t="shared" si="998"/>
        <v>1</v>
      </c>
      <c r="AA1159" s="49">
        <f t="shared" si="999"/>
        <v>1</v>
      </c>
      <c r="AB1159" s="49">
        <f t="shared" si="1000"/>
        <v>1</v>
      </c>
      <c r="AC1159" s="49">
        <f t="shared" si="1001"/>
        <v>1</v>
      </c>
      <c r="AD1159" s="49">
        <f t="shared" si="1002"/>
        <v>1</v>
      </c>
      <c r="AE1159" s="49">
        <f t="shared" si="1003"/>
        <v>1</v>
      </c>
      <c r="AF1159" s="49">
        <f t="shared" si="1004"/>
        <v>1</v>
      </c>
      <c r="AG1159" s="49">
        <f t="shared" si="1005"/>
        <v>1</v>
      </c>
      <c r="AH1159" s="49">
        <f t="shared" si="1006"/>
        <v>1</v>
      </c>
      <c r="AI1159" s="49">
        <f t="shared" si="1007"/>
        <v>1</v>
      </c>
      <c r="AJ1159" s="49">
        <f t="shared" si="1008"/>
        <v>1</v>
      </c>
      <c r="AK1159" s="49">
        <f t="shared" si="1009"/>
        <v>1</v>
      </c>
      <c r="AL1159" s="49">
        <f t="shared" si="1010"/>
        <v>1</v>
      </c>
      <c r="AM1159" s="49">
        <f t="shared" si="1011"/>
        <v>1</v>
      </c>
      <c r="AN1159" s="49">
        <f t="shared" si="1012"/>
        <v>1</v>
      </c>
      <c r="AO1159" s="49">
        <f t="shared" si="1013"/>
        <v>1</v>
      </c>
    </row>
    <row r="1160" spans="2:41">
      <c r="B1160" s="33">
        <v>16</v>
      </c>
      <c r="C1160" s="49">
        <f>IF($B1160&lt;C$218,1,IF($B1160&lt;C1143+1,C$218-$B1159,0))</f>
        <v>0</v>
      </c>
      <c r="D1160" s="49">
        <f t="shared" si="976"/>
        <v>1</v>
      </c>
      <c r="E1160" s="49">
        <f t="shared" si="977"/>
        <v>1</v>
      </c>
      <c r="F1160" s="49">
        <f t="shared" si="978"/>
        <v>1</v>
      </c>
      <c r="G1160" s="49">
        <f t="shared" si="979"/>
        <v>1</v>
      </c>
      <c r="H1160" s="49">
        <f t="shared" si="980"/>
        <v>1</v>
      </c>
      <c r="I1160" s="49">
        <f t="shared" si="981"/>
        <v>1</v>
      </c>
      <c r="J1160" s="49">
        <f t="shared" si="982"/>
        <v>1</v>
      </c>
      <c r="K1160" s="49">
        <f t="shared" si="983"/>
        <v>1</v>
      </c>
      <c r="L1160" s="49">
        <f t="shared" si="984"/>
        <v>1</v>
      </c>
      <c r="M1160" s="49">
        <f t="shared" si="985"/>
        <v>1</v>
      </c>
      <c r="N1160" s="49">
        <f t="shared" si="986"/>
        <v>1</v>
      </c>
      <c r="O1160" s="49">
        <f t="shared" si="987"/>
        <v>1</v>
      </c>
      <c r="P1160" s="49">
        <f t="shared" si="988"/>
        <v>1</v>
      </c>
      <c r="Q1160" s="49">
        <f t="shared" si="989"/>
        <v>1</v>
      </c>
      <c r="R1160" s="49">
        <f t="shared" si="990"/>
        <v>1</v>
      </c>
      <c r="S1160" s="49">
        <f t="shared" si="991"/>
        <v>1</v>
      </c>
      <c r="T1160" s="49">
        <f t="shared" si="992"/>
        <v>1</v>
      </c>
      <c r="U1160" s="49">
        <f t="shared" si="993"/>
        <v>1</v>
      </c>
      <c r="V1160" s="49">
        <f t="shared" si="994"/>
        <v>1</v>
      </c>
      <c r="W1160" s="49">
        <f t="shared" si="995"/>
        <v>1</v>
      </c>
      <c r="X1160" s="49">
        <f t="shared" si="996"/>
        <v>1</v>
      </c>
      <c r="Y1160" s="49">
        <f t="shared" si="997"/>
        <v>1</v>
      </c>
      <c r="Z1160" s="49">
        <f t="shared" si="998"/>
        <v>1</v>
      </c>
      <c r="AA1160" s="49">
        <f t="shared" si="999"/>
        <v>1</v>
      </c>
      <c r="AB1160" s="49">
        <f t="shared" si="1000"/>
        <v>1</v>
      </c>
      <c r="AC1160" s="49">
        <f t="shared" si="1001"/>
        <v>1</v>
      </c>
      <c r="AD1160" s="49">
        <f t="shared" si="1002"/>
        <v>1</v>
      </c>
      <c r="AE1160" s="49">
        <f t="shared" si="1003"/>
        <v>1</v>
      </c>
      <c r="AF1160" s="49">
        <f t="shared" si="1004"/>
        <v>1</v>
      </c>
      <c r="AG1160" s="49">
        <f t="shared" si="1005"/>
        <v>1</v>
      </c>
      <c r="AH1160" s="49">
        <f t="shared" si="1006"/>
        <v>1</v>
      </c>
      <c r="AI1160" s="49">
        <f t="shared" si="1007"/>
        <v>1</v>
      </c>
      <c r="AJ1160" s="49">
        <f t="shared" si="1008"/>
        <v>1</v>
      </c>
      <c r="AK1160" s="49">
        <f t="shared" si="1009"/>
        <v>1</v>
      </c>
      <c r="AL1160" s="49">
        <f t="shared" si="1010"/>
        <v>1</v>
      </c>
      <c r="AM1160" s="49">
        <f t="shared" si="1011"/>
        <v>1</v>
      </c>
      <c r="AN1160" s="49">
        <f t="shared" si="1012"/>
        <v>1</v>
      </c>
      <c r="AO1160" s="49">
        <f t="shared" si="1013"/>
        <v>1</v>
      </c>
    </row>
    <row r="1161" spans="2:41">
      <c r="B1161" s="33">
        <v>17</v>
      </c>
      <c r="C1161" s="49">
        <f t="shared" ref="C1161:C1224" si="1014">IF($B1161&lt;C$218,1,IF($B1161&lt;C1144+1,C$218-$B1160,0))</f>
        <v>0</v>
      </c>
      <c r="D1161" s="49">
        <f t="shared" si="976"/>
        <v>0</v>
      </c>
      <c r="E1161" s="49">
        <f t="shared" si="977"/>
        <v>0</v>
      </c>
      <c r="F1161" s="49">
        <f t="shared" si="978"/>
        <v>1</v>
      </c>
      <c r="G1161" s="49">
        <f t="shared" si="979"/>
        <v>1</v>
      </c>
      <c r="H1161" s="49">
        <f t="shared" si="980"/>
        <v>1</v>
      </c>
      <c r="I1161" s="49">
        <f t="shared" si="981"/>
        <v>1</v>
      </c>
      <c r="J1161" s="49">
        <f t="shared" si="982"/>
        <v>1</v>
      </c>
      <c r="K1161" s="49">
        <f t="shared" si="983"/>
        <v>1</v>
      </c>
      <c r="L1161" s="49">
        <f t="shared" si="984"/>
        <v>1</v>
      </c>
      <c r="M1161" s="49">
        <f t="shared" si="985"/>
        <v>1</v>
      </c>
      <c r="N1161" s="49">
        <f t="shared" si="986"/>
        <v>1</v>
      </c>
      <c r="O1161" s="49">
        <f t="shared" si="987"/>
        <v>1</v>
      </c>
      <c r="P1161" s="49">
        <f t="shared" si="988"/>
        <v>1</v>
      </c>
      <c r="Q1161" s="49">
        <f t="shared" si="989"/>
        <v>1</v>
      </c>
      <c r="R1161" s="49">
        <f t="shared" si="990"/>
        <v>1</v>
      </c>
      <c r="S1161" s="49">
        <f t="shared" si="991"/>
        <v>1</v>
      </c>
      <c r="T1161" s="49">
        <f t="shared" si="992"/>
        <v>1</v>
      </c>
      <c r="U1161" s="49">
        <f t="shared" si="993"/>
        <v>1</v>
      </c>
      <c r="V1161" s="49">
        <f t="shared" si="994"/>
        <v>1</v>
      </c>
      <c r="W1161" s="49">
        <f t="shared" si="995"/>
        <v>1</v>
      </c>
      <c r="X1161" s="49">
        <f t="shared" si="996"/>
        <v>1</v>
      </c>
      <c r="Y1161" s="49">
        <f t="shared" si="997"/>
        <v>1</v>
      </c>
      <c r="Z1161" s="49">
        <f t="shared" si="998"/>
        <v>1</v>
      </c>
      <c r="AA1161" s="49">
        <f t="shared" si="999"/>
        <v>1</v>
      </c>
      <c r="AB1161" s="49">
        <f t="shared" si="1000"/>
        <v>1</v>
      </c>
      <c r="AC1161" s="49">
        <f t="shared" si="1001"/>
        <v>1</v>
      </c>
      <c r="AD1161" s="49">
        <f t="shared" si="1002"/>
        <v>1</v>
      </c>
      <c r="AE1161" s="49">
        <f t="shared" si="1003"/>
        <v>1</v>
      </c>
      <c r="AF1161" s="49">
        <f t="shared" si="1004"/>
        <v>1</v>
      </c>
      <c r="AG1161" s="49">
        <f t="shared" si="1005"/>
        <v>1</v>
      </c>
      <c r="AH1161" s="49">
        <f t="shared" si="1006"/>
        <v>1</v>
      </c>
      <c r="AI1161" s="49">
        <f t="shared" si="1007"/>
        <v>1</v>
      </c>
      <c r="AJ1161" s="49">
        <f t="shared" si="1008"/>
        <v>1</v>
      </c>
      <c r="AK1161" s="49">
        <f t="shared" si="1009"/>
        <v>1</v>
      </c>
      <c r="AL1161" s="49">
        <f t="shared" si="1010"/>
        <v>1</v>
      </c>
      <c r="AM1161" s="49">
        <f t="shared" si="1011"/>
        <v>1</v>
      </c>
      <c r="AN1161" s="49">
        <f t="shared" si="1012"/>
        <v>1</v>
      </c>
      <c r="AO1161" s="49">
        <f t="shared" si="1013"/>
        <v>1</v>
      </c>
    </row>
    <row r="1162" spans="2:41">
      <c r="B1162" s="33">
        <v>18</v>
      </c>
      <c r="C1162" s="49">
        <f t="shared" si="1014"/>
        <v>0</v>
      </c>
      <c r="D1162" s="49">
        <f t="shared" si="976"/>
        <v>0</v>
      </c>
      <c r="E1162" s="49">
        <f t="shared" si="977"/>
        <v>0</v>
      </c>
      <c r="F1162" s="49">
        <f t="shared" si="978"/>
        <v>0</v>
      </c>
      <c r="G1162" s="49">
        <f t="shared" si="979"/>
        <v>1</v>
      </c>
      <c r="H1162" s="49">
        <f t="shared" si="980"/>
        <v>1</v>
      </c>
      <c r="I1162" s="49">
        <f t="shared" si="981"/>
        <v>1</v>
      </c>
      <c r="J1162" s="49">
        <f t="shared" si="982"/>
        <v>1</v>
      </c>
      <c r="K1162" s="49">
        <f t="shared" si="983"/>
        <v>1</v>
      </c>
      <c r="L1162" s="49">
        <f t="shared" si="984"/>
        <v>1</v>
      </c>
      <c r="M1162" s="49">
        <f t="shared" si="985"/>
        <v>1</v>
      </c>
      <c r="N1162" s="49">
        <f t="shared" si="986"/>
        <v>1</v>
      </c>
      <c r="O1162" s="49">
        <f t="shared" si="987"/>
        <v>1</v>
      </c>
      <c r="P1162" s="49">
        <f t="shared" si="988"/>
        <v>1</v>
      </c>
      <c r="Q1162" s="49">
        <f t="shared" si="989"/>
        <v>1</v>
      </c>
      <c r="R1162" s="49">
        <f t="shared" si="990"/>
        <v>1</v>
      </c>
      <c r="S1162" s="49">
        <f t="shared" si="991"/>
        <v>1</v>
      </c>
      <c r="T1162" s="49">
        <f t="shared" si="992"/>
        <v>1</v>
      </c>
      <c r="U1162" s="49">
        <f t="shared" si="993"/>
        <v>1</v>
      </c>
      <c r="V1162" s="49">
        <f t="shared" si="994"/>
        <v>1</v>
      </c>
      <c r="W1162" s="49">
        <f t="shared" si="995"/>
        <v>1</v>
      </c>
      <c r="X1162" s="49">
        <f t="shared" si="996"/>
        <v>1</v>
      </c>
      <c r="Y1162" s="49">
        <f t="shared" si="997"/>
        <v>1</v>
      </c>
      <c r="Z1162" s="49">
        <f t="shared" si="998"/>
        <v>1</v>
      </c>
      <c r="AA1162" s="49">
        <f t="shared" si="999"/>
        <v>1</v>
      </c>
      <c r="AB1162" s="49">
        <f t="shared" si="1000"/>
        <v>1</v>
      </c>
      <c r="AC1162" s="49">
        <f t="shared" si="1001"/>
        <v>1</v>
      </c>
      <c r="AD1162" s="49">
        <f t="shared" si="1002"/>
        <v>1</v>
      </c>
      <c r="AE1162" s="49">
        <f t="shared" si="1003"/>
        <v>1</v>
      </c>
      <c r="AF1162" s="49">
        <f t="shared" si="1004"/>
        <v>1</v>
      </c>
      <c r="AG1162" s="49">
        <f t="shared" si="1005"/>
        <v>1</v>
      </c>
      <c r="AH1162" s="49">
        <f t="shared" si="1006"/>
        <v>1</v>
      </c>
      <c r="AI1162" s="49">
        <f t="shared" si="1007"/>
        <v>1</v>
      </c>
      <c r="AJ1162" s="49">
        <f t="shared" si="1008"/>
        <v>1</v>
      </c>
      <c r="AK1162" s="49">
        <f t="shared" si="1009"/>
        <v>1</v>
      </c>
      <c r="AL1162" s="49">
        <f t="shared" si="1010"/>
        <v>1</v>
      </c>
      <c r="AM1162" s="49">
        <f t="shared" si="1011"/>
        <v>1</v>
      </c>
      <c r="AN1162" s="49">
        <f t="shared" si="1012"/>
        <v>1</v>
      </c>
      <c r="AO1162" s="49">
        <f t="shared" si="1013"/>
        <v>1</v>
      </c>
    </row>
    <row r="1163" spans="2:41">
      <c r="B1163" s="33">
        <v>19</v>
      </c>
      <c r="C1163" s="49">
        <f t="shared" si="1014"/>
        <v>0</v>
      </c>
      <c r="D1163" s="49">
        <f t="shared" si="976"/>
        <v>0</v>
      </c>
      <c r="E1163" s="49">
        <f t="shared" si="977"/>
        <v>0</v>
      </c>
      <c r="F1163" s="49">
        <f t="shared" si="978"/>
        <v>0</v>
      </c>
      <c r="G1163" s="49">
        <f t="shared" si="979"/>
        <v>0</v>
      </c>
      <c r="H1163" s="49">
        <f t="shared" si="980"/>
        <v>1</v>
      </c>
      <c r="I1163" s="49">
        <f t="shared" si="981"/>
        <v>1</v>
      </c>
      <c r="J1163" s="49">
        <f t="shared" si="982"/>
        <v>1</v>
      </c>
      <c r="K1163" s="49">
        <f t="shared" si="983"/>
        <v>1</v>
      </c>
      <c r="L1163" s="49">
        <f t="shared" si="984"/>
        <v>1</v>
      </c>
      <c r="M1163" s="49">
        <f t="shared" si="985"/>
        <v>1</v>
      </c>
      <c r="N1163" s="49">
        <f t="shared" si="986"/>
        <v>1</v>
      </c>
      <c r="O1163" s="49">
        <f t="shared" si="987"/>
        <v>1</v>
      </c>
      <c r="P1163" s="49">
        <f t="shared" si="988"/>
        <v>1</v>
      </c>
      <c r="Q1163" s="49">
        <f t="shared" si="989"/>
        <v>1</v>
      </c>
      <c r="R1163" s="49">
        <f t="shared" si="990"/>
        <v>1</v>
      </c>
      <c r="S1163" s="49">
        <f t="shared" si="991"/>
        <v>0</v>
      </c>
      <c r="T1163" s="49">
        <f t="shared" si="992"/>
        <v>0</v>
      </c>
      <c r="U1163" s="49">
        <f t="shared" si="993"/>
        <v>0</v>
      </c>
      <c r="V1163" s="49">
        <f t="shared" si="994"/>
        <v>0</v>
      </c>
      <c r="W1163" s="49">
        <f t="shared" si="995"/>
        <v>1</v>
      </c>
      <c r="X1163" s="49">
        <f t="shared" si="996"/>
        <v>1</v>
      </c>
      <c r="Y1163" s="49">
        <f t="shared" si="997"/>
        <v>1</v>
      </c>
      <c r="Z1163" s="49">
        <f t="shared" si="998"/>
        <v>1</v>
      </c>
      <c r="AA1163" s="49">
        <f t="shared" si="999"/>
        <v>1</v>
      </c>
      <c r="AB1163" s="49">
        <f t="shared" si="1000"/>
        <v>1</v>
      </c>
      <c r="AC1163" s="49">
        <f t="shared" si="1001"/>
        <v>1</v>
      </c>
      <c r="AD1163" s="49">
        <f t="shared" si="1002"/>
        <v>1</v>
      </c>
      <c r="AE1163" s="49">
        <f t="shared" si="1003"/>
        <v>1</v>
      </c>
      <c r="AF1163" s="49">
        <f t="shared" si="1004"/>
        <v>1</v>
      </c>
      <c r="AG1163" s="49">
        <f t="shared" si="1005"/>
        <v>1</v>
      </c>
      <c r="AH1163" s="49">
        <f t="shared" si="1006"/>
        <v>1</v>
      </c>
      <c r="AI1163" s="49">
        <f t="shared" si="1007"/>
        <v>1</v>
      </c>
      <c r="AJ1163" s="49">
        <f t="shared" si="1008"/>
        <v>1</v>
      </c>
      <c r="AK1163" s="49">
        <f t="shared" si="1009"/>
        <v>1</v>
      </c>
      <c r="AL1163" s="49">
        <f t="shared" si="1010"/>
        <v>1</v>
      </c>
      <c r="AM1163" s="49">
        <f t="shared" si="1011"/>
        <v>1</v>
      </c>
      <c r="AN1163" s="49">
        <f t="shared" si="1012"/>
        <v>1</v>
      </c>
      <c r="AO1163" s="49">
        <f t="shared" si="1013"/>
        <v>1</v>
      </c>
    </row>
    <row r="1164" spans="2:41">
      <c r="B1164" s="33">
        <v>20</v>
      </c>
      <c r="C1164" s="49">
        <f t="shared" si="1014"/>
        <v>0</v>
      </c>
      <c r="D1164" s="49">
        <f t="shared" si="976"/>
        <v>0</v>
      </c>
      <c r="E1164" s="49">
        <f t="shared" si="977"/>
        <v>0</v>
      </c>
      <c r="F1164" s="49">
        <f t="shared" si="978"/>
        <v>0</v>
      </c>
      <c r="G1164" s="49">
        <f t="shared" si="979"/>
        <v>0</v>
      </c>
      <c r="H1164" s="49">
        <f t="shared" si="980"/>
        <v>0</v>
      </c>
      <c r="I1164" s="49">
        <f t="shared" si="981"/>
        <v>0</v>
      </c>
      <c r="J1164" s="49">
        <f t="shared" si="982"/>
        <v>1</v>
      </c>
      <c r="K1164" s="49">
        <f t="shared" si="983"/>
        <v>1</v>
      </c>
      <c r="L1164" s="49">
        <f t="shared" si="984"/>
        <v>1</v>
      </c>
      <c r="M1164" s="49">
        <f t="shared" si="985"/>
        <v>1</v>
      </c>
      <c r="N1164" s="49">
        <f t="shared" si="986"/>
        <v>1</v>
      </c>
      <c r="O1164" s="49">
        <f t="shared" si="987"/>
        <v>1</v>
      </c>
      <c r="P1164" s="49">
        <f t="shared" si="988"/>
        <v>0</v>
      </c>
      <c r="Q1164" s="49">
        <f t="shared" si="989"/>
        <v>0</v>
      </c>
      <c r="R1164" s="49">
        <f t="shared" si="990"/>
        <v>0</v>
      </c>
      <c r="S1164" s="49">
        <f t="shared" si="991"/>
        <v>0</v>
      </c>
      <c r="T1164" s="49">
        <f t="shared" si="992"/>
        <v>0</v>
      </c>
      <c r="U1164" s="49">
        <f t="shared" si="993"/>
        <v>0</v>
      </c>
      <c r="V1164" s="49">
        <f t="shared" si="994"/>
        <v>0</v>
      </c>
      <c r="W1164" s="49">
        <f t="shared" si="995"/>
        <v>0</v>
      </c>
      <c r="X1164" s="49">
        <f t="shared" si="996"/>
        <v>1</v>
      </c>
      <c r="Y1164" s="49">
        <f t="shared" si="997"/>
        <v>1</v>
      </c>
      <c r="Z1164" s="49">
        <f t="shared" si="998"/>
        <v>1</v>
      </c>
      <c r="AA1164" s="49">
        <f t="shared" si="999"/>
        <v>1</v>
      </c>
      <c r="AB1164" s="49">
        <f t="shared" si="1000"/>
        <v>1</v>
      </c>
      <c r="AC1164" s="49">
        <f t="shared" si="1001"/>
        <v>1</v>
      </c>
      <c r="AD1164" s="49">
        <f t="shared" si="1002"/>
        <v>1</v>
      </c>
      <c r="AE1164" s="49">
        <f t="shared" si="1003"/>
        <v>1</v>
      </c>
      <c r="AF1164" s="49">
        <f t="shared" si="1004"/>
        <v>1</v>
      </c>
      <c r="AG1164" s="49">
        <f t="shared" si="1005"/>
        <v>1</v>
      </c>
      <c r="AH1164" s="49">
        <f t="shared" si="1006"/>
        <v>1</v>
      </c>
      <c r="AI1164" s="49">
        <f t="shared" si="1007"/>
        <v>1</v>
      </c>
      <c r="AJ1164" s="49">
        <f t="shared" si="1008"/>
        <v>1</v>
      </c>
      <c r="AK1164" s="49">
        <f t="shared" si="1009"/>
        <v>1</v>
      </c>
      <c r="AL1164" s="49">
        <f t="shared" si="1010"/>
        <v>1</v>
      </c>
      <c r="AM1164" s="49">
        <f t="shared" si="1011"/>
        <v>1</v>
      </c>
      <c r="AN1164" s="49">
        <f t="shared" si="1012"/>
        <v>1</v>
      </c>
      <c r="AO1164" s="49">
        <f t="shared" si="1013"/>
        <v>1</v>
      </c>
    </row>
    <row r="1165" spans="2:41">
      <c r="B1165" s="33">
        <v>21</v>
      </c>
      <c r="C1165" s="49">
        <f t="shared" si="1014"/>
        <v>0</v>
      </c>
      <c r="D1165" s="49">
        <f t="shared" si="976"/>
        <v>0</v>
      </c>
      <c r="E1165" s="49">
        <f t="shared" si="977"/>
        <v>0</v>
      </c>
      <c r="F1165" s="49">
        <f t="shared" si="978"/>
        <v>0</v>
      </c>
      <c r="G1165" s="49">
        <f t="shared" si="979"/>
        <v>0</v>
      </c>
      <c r="H1165" s="49">
        <f t="shared" si="980"/>
        <v>0</v>
      </c>
      <c r="I1165" s="49">
        <f t="shared" si="981"/>
        <v>0</v>
      </c>
      <c r="J1165" s="49">
        <f t="shared" si="982"/>
        <v>0</v>
      </c>
      <c r="K1165" s="49">
        <f t="shared" si="983"/>
        <v>1</v>
      </c>
      <c r="L1165" s="49">
        <f t="shared" si="984"/>
        <v>0</v>
      </c>
      <c r="M1165" s="49">
        <f t="shared" si="985"/>
        <v>0</v>
      </c>
      <c r="N1165" s="49">
        <f t="shared" si="986"/>
        <v>0</v>
      </c>
      <c r="O1165" s="49">
        <f t="shared" si="987"/>
        <v>0</v>
      </c>
      <c r="P1165" s="49">
        <f t="shared" si="988"/>
        <v>0</v>
      </c>
      <c r="Q1165" s="49">
        <f t="shared" si="989"/>
        <v>0</v>
      </c>
      <c r="R1165" s="49">
        <f t="shared" si="990"/>
        <v>0</v>
      </c>
      <c r="S1165" s="49">
        <f t="shared" si="991"/>
        <v>0</v>
      </c>
      <c r="T1165" s="49">
        <f t="shared" si="992"/>
        <v>0</v>
      </c>
      <c r="U1165" s="49">
        <f t="shared" si="993"/>
        <v>0</v>
      </c>
      <c r="V1165" s="49">
        <f t="shared" si="994"/>
        <v>0</v>
      </c>
      <c r="W1165" s="49">
        <f t="shared" si="995"/>
        <v>0</v>
      </c>
      <c r="X1165" s="49">
        <f t="shared" si="996"/>
        <v>0</v>
      </c>
      <c r="Y1165" s="49">
        <f t="shared" si="997"/>
        <v>1</v>
      </c>
      <c r="Z1165" s="49">
        <f t="shared" si="998"/>
        <v>1</v>
      </c>
      <c r="AA1165" s="49">
        <f t="shared" si="999"/>
        <v>1</v>
      </c>
      <c r="AB1165" s="49">
        <f t="shared" si="1000"/>
        <v>1</v>
      </c>
      <c r="AC1165" s="49">
        <f t="shared" si="1001"/>
        <v>1</v>
      </c>
      <c r="AD1165" s="49">
        <f t="shared" si="1002"/>
        <v>1</v>
      </c>
      <c r="AE1165" s="49">
        <f t="shared" si="1003"/>
        <v>1</v>
      </c>
      <c r="AF1165" s="49">
        <f t="shared" si="1004"/>
        <v>1</v>
      </c>
      <c r="AG1165" s="49">
        <f t="shared" si="1005"/>
        <v>1</v>
      </c>
      <c r="AH1165" s="49">
        <f t="shared" si="1006"/>
        <v>1</v>
      </c>
      <c r="AI1165" s="49">
        <f t="shared" si="1007"/>
        <v>1</v>
      </c>
      <c r="AJ1165" s="49">
        <f t="shared" si="1008"/>
        <v>1</v>
      </c>
      <c r="AK1165" s="49">
        <f t="shared" si="1009"/>
        <v>1</v>
      </c>
      <c r="AL1165" s="49">
        <f t="shared" si="1010"/>
        <v>1</v>
      </c>
      <c r="AM1165" s="49">
        <f t="shared" si="1011"/>
        <v>1</v>
      </c>
      <c r="AN1165" s="49">
        <f t="shared" si="1012"/>
        <v>1</v>
      </c>
      <c r="AO1165" s="49">
        <f t="shared" si="1013"/>
        <v>1</v>
      </c>
    </row>
    <row r="1166" spans="2:41">
      <c r="B1166" s="33">
        <v>22</v>
      </c>
      <c r="C1166" s="49">
        <f t="shared" si="1014"/>
        <v>0</v>
      </c>
      <c r="D1166" s="49">
        <f t="shared" si="976"/>
        <v>0</v>
      </c>
      <c r="E1166" s="49">
        <f t="shared" si="977"/>
        <v>0</v>
      </c>
      <c r="F1166" s="49">
        <f t="shared" si="978"/>
        <v>0</v>
      </c>
      <c r="G1166" s="49">
        <f t="shared" si="979"/>
        <v>0</v>
      </c>
      <c r="H1166" s="49">
        <f t="shared" si="980"/>
        <v>0</v>
      </c>
      <c r="I1166" s="49">
        <f t="shared" si="981"/>
        <v>0</v>
      </c>
      <c r="J1166" s="49">
        <f t="shared" si="982"/>
        <v>0</v>
      </c>
      <c r="K1166" s="49">
        <f t="shared" si="983"/>
        <v>0</v>
      </c>
      <c r="L1166" s="49">
        <f t="shared" si="984"/>
        <v>0</v>
      </c>
      <c r="M1166" s="49">
        <f t="shared" si="985"/>
        <v>0</v>
      </c>
      <c r="N1166" s="49">
        <f t="shared" si="986"/>
        <v>0</v>
      </c>
      <c r="O1166" s="49">
        <f t="shared" si="987"/>
        <v>0</v>
      </c>
      <c r="P1166" s="49">
        <f t="shared" si="988"/>
        <v>0</v>
      </c>
      <c r="Q1166" s="49">
        <f t="shared" si="989"/>
        <v>0</v>
      </c>
      <c r="R1166" s="49">
        <f t="shared" si="990"/>
        <v>0</v>
      </c>
      <c r="S1166" s="49">
        <f t="shared" si="991"/>
        <v>0</v>
      </c>
      <c r="T1166" s="49">
        <f t="shared" si="992"/>
        <v>0</v>
      </c>
      <c r="U1166" s="49">
        <f t="shared" si="993"/>
        <v>0</v>
      </c>
      <c r="V1166" s="49">
        <f t="shared" si="994"/>
        <v>0</v>
      </c>
      <c r="W1166" s="49">
        <f t="shared" si="995"/>
        <v>0</v>
      </c>
      <c r="X1166" s="49">
        <f t="shared" si="996"/>
        <v>0</v>
      </c>
      <c r="Y1166" s="49">
        <f t="shared" si="997"/>
        <v>1</v>
      </c>
      <c r="Z1166" s="49">
        <f t="shared" si="998"/>
        <v>1</v>
      </c>
      <c r="AA1166" s="49">
        <f t="shared" si="999"/>
        <v>1</v>
      </c>
      <c r="AB1166" s="49">
        <f t="shared" si="1000"/>
        <v>1</v>
      </c>
      <c r="AC1166" s="49">
        <f t="shared" si="1001"/>
        <v>1</v>
      </c>
      <c r="AD1166" s="49">
        <f t="shared" si="1002"/>
        <v>1</v>
      </c>
      <c r="AE1166" s="49">
        <f t="shared" si="1003"/>
        <v>1</v>
      </c>
      <c r="AF1166" s="49">
        <f t="shared" si="1004"/>
        <v>1</v>
      </c>
      <c r="AG1166" s="49">
        <f t="shared" si="1005"/>
        <v>1</v>
      </c>
      <c r="AH1166" s="49">
        <f t="shared" si="1006"/>
        <v>1</v>
      </c>
      <c r="AI1166" s="49">
        <f t="shared" si="1007"/>
        <v>1</v>
      </c>
      <c r="AJ1166" s="49">
        <f t="shared" si="1008"/>
        <v>1</v>
      </c>
      <c r="AK1166" s="49">
        <f t="shared" si="1009"/>
        <v>1</v>
      </c>
      <c r="AL1166" s="49">
        <f t="shared" si="1010"/>
        <v>1</v>
      </c>
      <c r="AM1166" s="49">
        <f t="shared" si="1011"/>
        <v>1</v>
      </c>
      <c r="AN1166" s="49">
        <f t="shared" si="1012"/>
        <v>1</v>
      </c>
      <c r="AO1166" s="49">
        <f t="shared" si="1013"/>
        <v>1</v>
      </c>
    </row>
    <row r="1167" spans="2:41">
      <c r="B1167" s="33">
        <v>23</v>
      </c>
      <c r="C1167" s="49">
        <f t="shared" si="1014"/>
        <v>0</v>
      </c>
      <c r="D1167" s="49">
        <f t="shared" si="976"/>
        <v>0</v>
      </c>
      <c r="E1167" s="49">
        <f t="shared" si="977"/>
        <v>0</v>
      </c>
      <c r="F1167" s="49">
        <f t="shared" si="978"/>
        <v>0</v>
      </c>
      <c r="G1167" s="49">
        <f t="shared" si="979"/>
        <v>0</v>
      </c>
      <c r="H1167" s="49">
        <f t="shared" si="980"/>
        <v>0</v>
      </c>
      <c r="I1167" s="49">
        <f t="shared" si="981"/>
        <v>0</v>
      </c>
      <c r="J1167" s="49">
        <f t="shared" si="982"/>
        <v>0</v>
      </c>
      <c r="K1167" s="49">
        <f t="shared" si="983"/>
        <v>0</v>
      </c>
      <c r="L1167" s="49">
        <f t="shared" si="984"/>
        <v>0</v>
      </c>
      <c r="M1167" s="49">
        <f t="shared" si="985"/>
        <v>0</v>
      </c>
      <c r="N1167" s="49">
        <f t="shared" si="986"/>
        <v>0</v>
      </c>
      <c r="O1167" s="49">
        <f t="shared" si="987"/>
        <v>0</v>
      </c>
      <c r="P1167" s="49">
        <f t="shared" si="988"/>
        <v>0</v>
      </c>
      <c r="Q1167" s="49">
        <f t="shared" si="989"/>
        <v>0</v>
      </c>
      <c r="R1167" s="49">
        <f t="shared" si="990"/>
        <v>0</v>
      </c>
      <c r="S1167" s="49">
        <f t="shared" si="991"/>
        <v>0</v>
      </c>
      <c r="T1167" s="49">
        <f t="shared" si="992"/>
        <v>0</v>
      </c>
      <c r="U1167" s="49">
        <f t="shared" si="993"/>
        <v>0</v>
      </c>
      <c r="V1167" s="49">
        <f t="shared" si="994"/>
        <v>0</v>
      </c>
      <c r="W1167" s="49">
        <f t="shared" si="995"/>
        <v>0</v>
      </c>
      <c r="X1167" s="49">
        <f t="shared" si="996"/>
        <v>0</v>
      </c>
      <c r="Y1167" s="49">
        <f t="shared" si="997"/>
        <v>1</v>
      </c>
      <c r="Z1167" s="49">
        <f t="shared" si="998"/>
        <v>1</v>
      </c>
      <c r="AA1167" s="49">
        <f t="shared" si="999"/>
        <v>1</v>
      </c>
      <c r="AB1167" s="49">
        <f t="shared" si="1000"/>
        <v>1</v>
      </c>
      <c r="AC1167" s="49">
        <f t="shared" si="1001"/>
        <v>1</v>
      </c>
      <c r="AD1167" s="49">
        <f t="shared" si="1002"/>
        <v>1</v>
      </c>
      <c r="AE1167" s="49">
        <f t="shared" si="1003"/>
        <v>1</v>
      </c>
      <c r="AF1167" s="49">
        <f t="shared" si="1004"/>
        <v>1</v>
      </c>
      <c r="AG1167" s="49">
        <f t="shared" si="1005"/>
        <v>1</v>
      </c>
      <c r="AH1167" s="49">
        <f t="shared" si="1006"/>
        <v>1</v>
      </c>
      <c r="AI1167" s="49">
        <f t="shared" si="1007"/>
        <v>1</v>
      </c>
      <c r="AJ1167" s="49">
        <f t="shared" si="1008"/>
        <v>1</v>
      </c>
      <c r="AK1167" s="49">
        <f t="shared" si="1009"/>
        <v>1</v>
      </c>
      <c r="AL1167" s="49">
        <f t="shared" si="1010"/>
        <v>1</v>
      </c>
      <c r="AM1167" s="49">
        <f t="shared" si="1011"/>
        <v>1</v>
      </c>
      <c r="AN1167" s="49">
        <f t="shared" si="1012"/>
        <v>1</v>
      </c>
      <c r="AO1167" s="49">
        <f t="shared" si="1013"/>
        <v>1</v>
      </c>
    </row>
    <row r="1168" spans="2:41">
      <c r="B1168" s="33">
        <v>24</v>
      </c>
      <c r="C1168" s="49">
        <f t="shared" si="1014"/>
        <v>0</v>
      </c>
      <c r="D1168" s="49">
        <f t="shared" si="976"/>
        <v>0</v>
      </c>
      <c r="E1168" s="49">
        <f t="shared" si="977"/>
        <v>0</v>
      </c>
      <c r="F1168" s="49">
        <f t="shared" si="978"/>
        <v>0</v>
      </c>
      <c r="G1168" s="49">
        <f t="shared" si="979"/>
        <v>0</v>
      </c>
      <c r="H1168" s="49">
        <f t="shared" si="980"/>
        <v>0</v>
      </c>
      <c r="I1168" s="49">
        <f t="shared" si="981"/>
        <v>0</v>
      </c>
      <c r="J1168" s="49">
        <f t="shared" si="982"/>
        <v>0</v>
      </c>
      <c r="K1168" s="49">
        <f t="shared" si="983"/>
        <v>0</v>
      </c>
      <c r="L1168" s="49">
        <f t="shared" si="984"/>
        <v>0</v>
      </c>
      <c r="M1168" s="49">
        <f t="shared" si="985"/>
        <v>0</v>
      </c>
      <c r="N1168" s="49">
        <f t="shared" si="986"/>
        <v>0</v>
      </c>
      <c r="O1168" s="49">
        <f t="shared" si="987"/>
        <v>0</v>
      </c>
      <c r="P1168" s="49">
        <f t="shared" si="988"/>
        <v>0</v>
      </c>
      <c r="Q1168" s="49">
        <f t="shared" si="989"/>
        <v>0</v>
      </c>
      <c r="R1168" s="49">
        <f t="shared" si="990"/>
        <v>0</v>
      </c>
      <c r="S1168" s="49">
        <f t="shared" si="991"/>
        <v>0</v>
      </c>
      <c r="T1168" s="49">
        <f t="shared" si="992"/>
        <v>0</v>
      </c>
      <c r="U1168" s="49">
        <f t="shared" si="993"/>
        <v>0</v>
      </c>
      <c r="V1168" s="49">
        <f t="shared" si="994"/>
        <v>0</v>
      </c>
      <c r="W1168" s="49">
        <f t="shared" si="995"/>
        <v>0</v>
      </c>
      <c r="X1168" s="49">
        <f t="shared" si="996"/>
        <v>0</v>
      </c>
      <c r="Y1168" s="49">
        <f t="shared" si="997"/>
        <v>0</v>
      </c>
      <c r="Z1168" s="49">
        <f t="shared" si="998"/>
        <v>1</v>
      </c>
      <c r="AA1168" s="49">
        <f t="shared" si="999"/>
        <v>1</v>
      </c>
      <c r="AB1168" s="49">
        <f t="shared" si="1000"/>
        <v>1</v>
      </c>
      <c r="AC1168" s="49">
        <f t="shared" si="1001"/>
        <v>1</v>
      </c>
      <c r="AD1168" s="49">
        <f t="shared" si="1002"/>
        <v>1</v>
      </c>
      <c r="AE1168" s="49">
        <f t="shared" si="1003"/>
        <v>1</v>
      </c>
      <c r="AF1168" s="49">
        <f t="shared" si="1004"/>
        <v>1</v>
      </c>
      <c r="AG1168" s="49">
        <f t="shared" si="1005"/>
        <v>1</v>
      </c>
      <c r="AH1168" s="49">
        <f t="shared" si="1006"/>
        <v>1</v>
      </c>
      <c r="AI1168" s="49">
        <f t="shared" si="1007"/>
        <v>1</v>
      </c>
      <c r="AJ1168" s="49">
        <f t="shared" si="1008"/>
        <v>1</v>
      </c>
      <c r="AK1168" s="49">
        <f t="shared" si="1009"/>
        <v>1</v>
      </c>
      <c r="AL1168" s="49">
        <f t="shared" si="1010"/>
        <v>1</v>
      </c>
      <c r="AM1168" s="49">
        <f t="shared" si="1011"/>
        <v>1</v>
      </c>
      <c r="AN1168" s="49">
        <f t="shared" si="1012"/>
        <v>1</v>
      </c>
      <c r="AO1168" s="49">
        <f t="shared" si="1013"/>
        <v>1</v>
      </c>
    </row>
    <row r="1169" spans="2:41">
      <c r="B1169" s="33">
        <v>25</v>
      </c>
      <c r="C1169" s="49">
        <f t="shared" si="1014"/>
        <v>0</v>
      </c>
      <c r="D1169" s="49">
        <f t="shared" si="976"/>
        <v>0</v>
      </c>
      <c r="E1169" s="49">
        <f t="shared" si="977"/>
        <v>0</v>
      </c>
      <c r="F1169" s="49">
        <f t="shared" si="978"/>
        <v>0</v>
      </c>
      <c r="G1169" s="49">
        <f t="shared" si="979"/>
        <v>0</v>
      </c>
      <c r="H1169" s="49">
        <f t="shared" si="980"/>
        <v>0</v>
      </c>
      <c r="I1169" s="49">
        <f t="shared" si="981"/>
        <v>0</v>
      </c>
      <c r="J1169" s="49">
        <f t="shared" si="982"/>
        <v>0</v>
      </c>
      <c r="K1169" s="49">
        <f t="shared" si="983"/>
        <v>0</v>
      </c>
      <c r="L1169" s="49">
        <f t="shared" si="984"/>
        <v>0</v>
      </c>
      <c r="M1169" s="49">
        <f t="shared" si="985"/>
        <v>0</v>
      </c>
      <c r="N1169" s="49">
        <f t="shared" si="986"/>
        <v>0</v>
      </c>
      <c r="O1169" s="49">
        <f t="shared" si="987"/>
        <v>0</v>
      </c>
      <c r="P1169" s="49">
        <f t="shared" si="988"/>
        <v>0</v>
      </c>
      <c r="Q1169" s="49">
        <f t="shared" si="989"/>
        <v>0</v>
      </c>
      <c r="R1169" s="49">
        <f t="shared" si="990"/>
        <v>0</v>
      </c>
      <c r="S1169" s="49">
        <f t="shared" si="991"/>
        <v>0</v>
      </c>
      <c r="T1169" s="49">
        <f t="shared" si="992"/>
        <v>0</v>
      </c>
      <c r="U1169" s="49">
        <f t="shared" si="993"/>
        <v>0</v>
      </c>
      <c r="V1169" s="49">
        <f t="shared" si="994"/>
        <v>0</v>
      </c>
      <c r="W1169" s="49">
        <f t="shared" si="995"/>
        <v>0</v>
      </c>
      <c r="X1169" s="49">
        <f t="shared" si="996"/>
        <v>0</v>
      </c>
      <c r="Y1169" s="49">
        <f t="shared" si="997"/>
        <v>0</v>
      </c>
      <c r="Z1169" s="49">
        <f t="shared" si="998"/>
        <v>1</v>
      </c>
      <c r="AA1169" s="49">
        <f t="shared" si="999"/>
        <v>1</v>
      </c>
      <c r="AB1169" s="49">
        <f t="shared" si="1000"/>
        <v>1</v>
      </c>
      <c r="AC1169" s="49">
        <f t="shared" si="1001"/>
        <v>1</v>
      </c>
      <c r="AD1169" s="49">
        <f t="shared" si="1002"/>
        <v>1</v>
      </c>
      <c r="AE1169" s="49">
        <f t="shared" si="1003"/>
        <v>1</v>
      </c>
      <c r="AF1169" s="49">
        <f t="shared" si="1004"/>
        <v>1</v>
      </c>
      <c r="AG1169" s="49">
        <f t="shared" si="1005"/>
        <v>1</v>
      </c>
      <c r="AH1169" s="49">
        <f t="shared" si="1006"/>
        <v>1</v>
      </c>
      <c r="AI1169" s="49">
        <f t="shared" si="1007"/>
        <v>1</v>
      </c>
      <c r="AJ1169" s="49">
        <f t="shared" si="1008"/>
        <v>1</v>
      </c>
      <c r="AK1169" s="49">
        <f t="shared" si="1009"/>
        <v>1</v>
      </c>
      <c r="AL1169" s="49">
        <f t="shared" si="1010"/>
        <v>1</v>
      </c>
      <c r="AM1169" s="49">
        <f t="shared" si="1011"/>
        <v>1</v>
      </c>
      <c r="AN1169" s="49">
        <f t="shared" si="1012"/>
        <v>1</v>
      </c>
      <c r="AO1169" s="49">
        <f t="shared" si="1013"/>
        <v>1</v>
      </c>
    </row>
    <row r="1170" spans="2:41">
      <c r="B1170" s="33">
        <v>26</v>
      </c>
      <c r="C1170" s="49">
        <f t="shared" si="1014"/>
        <v>0</v>
      </c>
      <c r="D1170" s="49">
        <f t="shared" si="976"/>
        <v>0</v>
      </c>
      <c r="E1170" s="49">
        <f t="shared" si="977"/>
        <v>0</v>
      </c>
      <c r="F1170" s="49">
        <f t="shared" si="978"/>
        <v>0</v>
      </c>
      <c r="G1170" s="49">
        <f t="shared" si="979"/>
        <v>0</v>
      </c>
      <c r="H1170" s="49">
        <f t="shared" si="980"/>
        <v>0</v>
      </c>
      <c r="I1170" s="49">
        <f t="shared" si="981"/>
        <v>0</v>
      </c>
      <c r="J1170" s="49">
        <f t="shared" si="982"/>
        <v>0</v>
      </c>
      <c r="K1170" s="49">
        <f t="shared" si="983"/>
        <v>0</v>
      </c>
      <c r="L1170" s="49">
        <f t="shared" si="984"/>
        <v>0</v>
      </c>
      <c r="M1170" s="49">
        <f t="shared" si="985"/>
        <v>0</v>
      </c>
      <c r="N1170" s="49">
        <f t="shared" si="986"/>
        <v>0</v>
      </c>
      <c r="O1170" s="49">
        <f t="shared" si="987"/>
        <v>0</v>
      </c>
      <c r="P1170" s="49">
        <f t="shared" si="988"/>
        <v>0</v>
      </c>
      <c r="Q1170" s="49">
        <f t="shared" si="989"/>
        <v>0</v>
      </c>
      <c r="R1170" s="49">
        <f t="shared" si="990"/>
        <v>0</v>
      </c>
      <c r="S1170" s="49">
        <f t="shared" si="991"/>
        <v>0</v>
      </c>
      <c r="T1170" s="49">
        <f t="shared" si="992"/>
        <v>0</v>
      </c>
      <c r="U1170" s="49">
        <f t="shared" si="993"/>
        <v>0</v>
      </c>
      <c r="V1170" s="49">
        <f t="shared" si="994"/>
        <v>0</v>
      </c>
      <c r="W1170" s="49">
        <f t="shared" si="995"/>
        <v>0</v>
      </c>
      <c r="X1170" s="49">
        <f t="shared" si="996"/>
        <v>0</v>
      </c>
      <c r="Y1170" s="49">
        <f t="shared" si="997"/>
        <v>0</v>
      </c>
      <c r="Z1170" s="49">
        <f t="shared" si="998"/>
        <v>1</v>
      </c>
      <c r="AA1170" s="49">
        <f t="shared" si="999"/>
        <v>1</v>
      </c>
      <c r="AB1170" s="49">
        <f t="shared" si="1000"/>
        <v>1</v>
      </c>
      <c r="AC1170" s="49">
        <f t="shared" si="1001"/>
        <v>1</v>
      </c>
      <c r="AD1170" s="49">
        <f t="shared" si="1002"/>
        <v>1</v>
      </c>
      <c r="AE1170" s="49">
        <f t="shared" si="1003"/>
        <v>1</v>
      </c>
      <c r="AF1170" s="49">
        <f t="shared" si="1004"/>
        <v>1</v>
      </c>
      <c r="AG1170" s="49">
        <f t="shared" si="1005"/>
        <v>1</v>
      </c>
      <c r="AH1170" s="49">
        <f t="shared" si="1006"/>
        <v>1</v>
      </c>
      <c r="AI1170" s="49">
        <f t="shared" si="1007"/>
        <v>1</v>
      </c>
      <c r="AJ1170" s="49">
        <f t="shared" si="1008"/>
        <v>1</v>
      </c>
      <c r="AK1170" s="49">
        <f t="shared" si="1009"/>
        <v>1</v>
      </c>
      <c r="AL1170" s="49">
        <f t="shared" si="1010"/>
        <v>1</v>
      </c>
      <c r="AM1170" s="49">
        <f t="shared" si="1011"/>
        <v>1</v>
      </c>
      <c r="AN1170" s="49">
        <f t="shared" si="1012"/>
        <v>1</v>
      </c>
      <c r="AO1170" s="49">
        <f t="shared" si="1013"/>
        <v>1</v>
      </c>
    </row>
    <row r="1171" spans="2:41">
      <c r="B1171" s="33">
        <v>27</v>
      </c>
      <c r="C1171" s="49">
        <f t="shared" si="1014"/>
        <v>0</v>
      </c>
      <c r="D1171" s="49">
        <f t="shared" si="976"/>
        <v>0</v>
      </c>
      <c r="E1171" s="49">
        <f t="shared" si="977"/>
        <v>0</v>
      </c>
      <c r="F1171" s="49">
        <f t="shared" si="978"/>
        <v>0</v>
      </c>
      <c r="G1171" s="49">
        <f t="shared" si="979"/>
        <v>0</v>
      </c>
      <c r="H1171" s="49">
        <f t="shared" si="980"/>
        <v>0</v>
      </c>
      <c r="I1171" s="49">
        <f t="shared" si="981"/>
        <v>0</v>
      </c>
      <c r="J1171" s="49">
        <f t="shared" si="982"/>
        <v>0</v>
      </c>
      <c r="K1171" s="49">
        <f t="shared" si="983"/>
        <v>0</v>
      </c>
      <c r="L1171" s="49">
        <f t="shared" si="984"/>
        <v>0</v>
      </c>
      <c r="M1171" s="49">
        <f t="shared" si="985"/>
        <v>0</v>
      </c>
      <c r="N1171" s="49">
        <f t="shared" si="986"/>
        <v>0</v>
      </c>
      <c r="O1171" s="49">
        <f t="shared" si="987"/>
        <v>0</v>
      </c>
      <c r="P1171" s="49">
        <f t="shared" si="988"/>
        <v>0</v>
      </c>
      <c r="Q1171" s="49">
        <f t="shared" si="989"/>
        <v>0</v>
      </c>
      <c r="R1171" s="49">
        <f t="shared" si="990"/>
        <v>0</v>
      </c>
      <c r="S1171" s="49">
        <f t="shared" si="991"/>
        <v>0</v>
      </c>
      <c r="T1171" s="49">
        <f t="shared" si="992"/>
        <v>0</v>
      </c>
      <c r="U1171" s="49">
        <f t="shared" si="993"/>
        <v>0</v>
      </c>
      <c r="V1171" s="49">
        <f t="shared" si="994"/>
        <v>0</v>
      </c>
      <c r="W1171" s="49">
        <f t="shared" si="995"/>
        <v>0</v>
      </c>
      <c r="X1171" s="49">
        <f t="shared" si="996"/>
        <v>0</v>
      </c>
      <c r="Y1171" s="49">
        <f t="shared" si="997"/>
        <v>0</v>
      </c>
      <c r="Z1171" s="49">
        <f t="shared" si="998"/>
        <v>0</v>
      </c>
      <c r="AA1171" s="49">
        <f t="shared" si="999"/>
        <v>1</v>
      </c>
      <c r="AB1171" s="49">
        <f t="shared" si="1000"/>
        <v>1</v>
      </c>
      <c r="AC1171" s="49">
        <f t="shared" si="1001"/>
        <v>1</v>
      </c>
      <c r="AD1171" s="49">
        <f t="shared" si="1002"/>
        <v>1</v>
      </c>
      <c r="AE1171" s="49">
        <f t="shared" si="1003"/>
        <v>1</v>
      </c>
      <c r="AF1171" s="49">
        <f t="shared" si="1004"/>
        <v>1</v>
      </c>
      <c r="AG1171" s="49">
        <f t="shared" si="1005"/>
        <v>1</v>
      </c>
      <c r="AH1171" s="49">
        <f t="shared" si="1006"/>
        <v>1</v>
      </c>
      <c r="AI1171" s="49">
        <f t="shared" si="1007"/>
        <v>1</v>
      </c>
      <c r="AJ1171" s="49">
        <f t="shared" si="1008"/>
        <v>1</v>
      </c>
      <c r="AK1171" s="49">
        <f t="shared" si="1009"/>
        <v>1</v>
      </c>
      <c r="AL1171" s="49">
        <f t="shared" si="1010"/>
        <v>1</v>
      </c>
      <c r="AM1171" s="49">
        <f t="shared" si="1011"/>
        <v>1</v>
      </c>
      <c r="AN1171" s="49">
        <f t="shared" si="1012"/>
        <v>1</v>
      </c>
      <c r="AO1171" s="49">
        <f t="shared" si="1013"/>
        <v>1</v>
      </c>
    </row>
    <row r="1172" spans="2:41">
      <c r="B1172" s="33">
        <v>28</v>
      </c>
      <c r="C1172" s="49">
        <f t="shared" si="1014"/>
        <v>0</v>
      </c>
      <c r="D1172" s="49">
        <f t="shared" si="976"/>
        <v>0</v>
      </c>
      <c r="E1172" s="49">
        <f t="shared" si="977"/>
        <v>0</v>
      </c>
      <c r="F1172" s="49">
        <f t="shared" si="978"/>
        <v>0</v>
      </c>
      <c r="G1172" s="49">
        <f t="shared" si="979"/>
        <v>0</v>
      </c>
      <c r="H1172" s="49">
        <f t="shared" si="980"/>
        <v>0</v>
      </c>
      <c r="I1172" s="49">
        <f t="shared" si="981"/>
        <v>0</v>
      </c>
      <c r="J1172" s="49">
        <f t="shared" si="982"/>
        <v>0</v>
      </c>
      <c r="K1172" s="49">
        <f t="shared" si="983"/>
        <v>0</v>
      </c>
      <c r="L1172" s="49">
        <f t="shared" si="984"/>
        <v>0</v>
      </c>
      <c r="M1172" s="49">
        <f t="shared" si="985"/>
        <v>0</v>
      </c>
      <c r="N1172" s="49">
        <f t="shared" si="986"/>
        <v>0</v>
      </c>
      <c r="O1172" s="49">
        <f t="shared" si="987"/>
        <v>0</v>
      </c>
      <c r="P1172" s="49">
        <f t="shared" si="988"/>
        <v>0</v>
      </c>
      <c r="Q1172" s="49">
        <f t="shared" si="989"/>
        <v>0</v>
      </c>
      <c r="R1172" s="49">
        <f t="shared" si="990"/>
        <v>0</v>
      </c>
      <c r="S1172" s="49">
        <f t="shared" si="991"/>
        <v>0</v>
      </c>
      <c r="T1172" s="49">
        <f t="shared" si="992"/>
        <v>0</v>
      </c>
      <c r="U1172" s="49">
        <f t="shared" si="993"/>
        <v>0</v>
      </c>
      <c r="V1172" s="49">
        <f t="shared" si="994"/>
        <v>0</v>
      </c>
      <c r="W1172" s="49">
        <f t="shared" si="995"/>
        <v>0</v>
      </c>
      <c r="X1172" s="49">
        <f t="shared" si="996"/>
        <v>0</v>
      </c>
      <c r="Y1172" s="49">
        <f t="shared" si="997"/>
        <v>0</v>
      </c>
      <c r="Z1172" s="49">
        <f t="shared" si="998"/>
        <v>0</v>
      </c>
      <c r="AA1172" s="49">
        <f t="shared" si="999"/>
        <v>1</v>
      </c>
      <c r="AB1172" s="49">
        <f t="shared" si="1000"/>
        <v>1</v>
      </c>
      <c r="AC1172" s="49">
        <f t="shared" si="1001"/>
        <v>1</v>
      </c>
      <c r="AD1172" s="49">
        <f t="shared" si="1002"/>
        <v>1</v>
      </c>
      <c r="AE1172" s="49">
        <f t="shared" si="1003"/>
        <v>1</v>
      </c>
      <c r="AF1172" s="49">
        <f t="shared" si="1004"/>
        <v>1</v>
      </c>
      <c r="AG1172" s="49">
        <f t="shared" si="1005"/>
        <v>1</v>
      </c>
      <c r="AH1172" s="49">
        <f t="shared" si="1006"/>
        <v>1</v>
      </c>
      <c r="AI1172" s="49">
        <f t="shared" si="1007"/>
        <v>1</v>
      </c>
      <c r="AJ1172" s="49">
        <f t="shared" si="1008"/>
        <v>1</v>
      </c>
      <c r="AK1172" s="49">
        <f t="shared" si="1009"/>
        <v>1</v>
      </c>
      <c r="AL1172" s="49">
        <f t="shared" si="1010"/>
        <v>1</v>
      </c>
      <c r="AM1172" s="49">
        <f t="shared" si="1011"/>
        <v>1</v>
      </c>
      <c r="AN1172" s="49">
        <f t="shared" si="1012"/>
        <v>1</v>
      </c>
      <c r="AO1172" s="49">
        <f t="shared" si="1013"/>
        <v>1</v>
      </c>
    </row>
    <row r="1173" spans="2:41">
      <c r="B1173" s="33">
        <v>29</v>
      </c>
      <c r="C1173" s="49">
        <f t="shared" si="1014"/>
        <v>0</v>
      </c>
      <c r="D1173" s="49">
        <f t="shared" si="976"/>
        <v>0</v>
      </c>
      <c r="E1173" s="49">
        <f t="shared" si="977"/>
        <v>0</v>
      </c>
      <c r="F1173" s="49">
        <f t="shared" si="978"/>
        <v>0</v>
      </c>
      <c r="G1173" s="49">
        <f t="shared" si="979"/>
        <v>0</v>
      </c>
      <c r="H1173" s="49">
        <f t="shared" si="980"/>
        <v>0</v>
      </c>
      <c r="I1173" s="49">
        <f t="shared" si="981"/>
        <v>0</v>
      </c>
      <c r="J1173" s="49">
        <f t="shared" si="982"/>
        <v>0</v>
      </c>
      <c r="K1173" s="49">
        <f t="shared" si="983"/>
        <v>0</v>
      </c>
      <c r="L1173" s="49">
        <f t="shared" si="984"/>
        <v>0</v>
      </c>
      <c r="M1173" s="49">
        <f t="shared" si="985"/>
        <v>0</v>
      </c>
      <c r="N1173" s="49">
        <f t="shared" si="986"/>
        <v>0</v>
      </c>
      <c r="O1173" s="49">
        <f t="shared" si="987"/>
        <v>0</v>
      </c>
      <c r="P1173" s="49">
        <f t="shared" si="988"/>
        <v>0</v>
      </c>
      <c r="Q1173" s="49">
        <f t="shared" si="989"/>
        <v>0</v>
      </c>
      <c r="R1173" s="49">
        <f t="shared" si="990"/>
        <v>0</v>
      </c>
      <c r="S1173" s="49">
        <f t="shared" si="991"/>
        <v>0</v>
      </c>
      <c r="T1173" s="49">
        <f t="shared" si="992"/>
        <v>0</v>
      </c>
      <c r="U1173" s="49">
        <f t="shared" si="993"/>
        <v>0</v>
      </c>
      <c r="V1173" s="49">
        <f t="shared" si="994"/>
        <v>0</v>
      </c>
      <c r="W1173" s="49">
        <f t="shared" si="995"/>
        <v>0</v>
      </c>
      <c r="X1173" s="49">
        <f t="shared" si="996"/>
        <v>0</v>
      </c>
      <c r="Y1173" s="49">
        <f t="shared" si="997"/>
        <v>0</v>
      </c>
      <c r="Z1173" s="49">
        <f t="shared" si="998"/>
        <v>0</v>
      </c>
      <c r="AA1173" s="49">
        <f t="shared" si="999"/>
        <v>1</v>
      </c>
      <c r="AB1173" s="49">
        <f t="shared" si="1000"/>
        <v>1</v>
      </c>
      <c r="AC1173" s="49">
        <f t="shared" si="1001"/>
        <v>1</v>
      </c>
      <c r="AD1173" s="49">
        <f t="shared" si="1002"/>
        <v>1</v>
      </c>
      <c r="AE1173" s="49">
        <f t="shared" si="1003"/>
        <v>1</v>
      </c>
      <c r="AF1173" s="49">
        <f t="shared" si="1004"/>
        <v>1</v>
      </c>
      <c r="AG1173" s="49">
        <f t="shared" si="1005"/>
        <v>1</v>
      </c>
      <c r="AH1173" s="49">
        <f t="shared" si="1006"/>
        <v>1</v>
      </c>
      <c r="AI1173" s="49">
        <f t="shared" si="1007"/>
        <v>1</v>
      </c>
      <c r="AJ1173" s="49">
        <f t="shared" si="1008"/>
        <v>1</v>
      </c>
      <c r="AK1173" s="49">
        <f t="shared" si="1009"/>
        <v>1</v>
      </c>
      <c r="AL1173" s="49">
        <f t="shared" si="1010"/>
        <v>1</v>
      </c>
      <c r="AM1173" s="49">
        <f t="shared" si="1011"/>
        <v>1</v>
      </c>
      <c r="AN1173" s="49">
        <f t="shared" si="1012"/>
        <v>1</v>
      </c>
      <c r="AO1173" s="49">
        <f t="shared" si="1013"/>
        <v>1</v>
      </c>
    </row>
    <row r="1174" spans="2:41">
      <c r="B1174" s="33">
        <v>30</v>
      </c>
      <c r="C1174" s="49">
        <f t="shared" si="1014"/>
        <v>0</v>
      </c>
      <c r="D1174" s="49">
        <f t="shared" si="976"/>
        <v>0</v>
      </c>
      <c r="E1174" s="49">
        <f t="shared" si="977"/>
        <v>0</v>
      </c>
      <c r="F1174" s="49">
        <f t="shared" si="978"/>
        <v>0</v>
      </c>
      <c r="G1174" s="49">
        <f t="shared" si="979"/>
        <v>0</v>
      </c>
      <c r="H1174" s="49">
        <f t="shared" si="980"/>
        <v>0</v>
      </c>
      <c r="I1174" s="49">
        <f t="shared" si="981"/>
        <v>0</v>
      </c>
      <c r="J1174" s="49">
        <f t="shared" si="982"/>
        <v>0</v>
      </c>
      <c r="K1174" s="49">
        <f t="shared" si="983"/>
        <v>0</v>
      </c>
      <c r="L1174" s="49">
        <f t="shared" si="984"/>
        <v>0</v>
      </c>
      <c r="M1174" s="49">
        <f t="shared" si="985"/>
        <v>0</v>
      </c>
      <c r="N1174" s="49">
        <f t="shared" si="986"/>
        <v>0</v>
      </c>
      <c r="O1174" s="49">
        <f t="shared" si="987"/>
        <v>0</v>
      </c>
      <c r="P1174" s="49">
        <f t="shared" si="988"/>
        <v>0</v>
      </c>
      <c r="Q1174" s="49">
        <f t="shared" si="989"/>
        <v>0</v>
      </c>
      <c r="R1174" s="49">
        <f t="shared" si="990"/>
        <v>0</v>
      </c>
      <c r="S1174" s="49">
        <f t="shared" si="991"/>
        <v>0</v>
      </c>
      <c r="T1174" s="49">
        <f t="shared" si="992"/>
        <v>0</v>
      </c>
      <c r="U1174" s="49">
        <f t="shared" si="993"/>
        <v>0</v>
      </c>
      <c r="V1174" s="49">
        <f t="shared" si="994"/>
        <v>0</v>
      </c>
      <c r="W1174" s="49">
        <f t="shared" si="995"/>
        <v>0</v>
      </c>
      <c r="X1174" s="49">
        <f t="shared" si="996"/>
        <v>0</v>
      </c>
      <c r="Y1174" s="49">
        <f t="shared" si="997"/>
        <v>0</v>
      </c>
      <c r="Z1174" s="49">
        <f t="shared" si="998"/>
        <v>0</v>
      </c>
      <c r="AA1174" s="49">
        <f t="shared" si="999"/>
        <v>1</v>
      </c>
      <c r="AB1174" s="49">
        <f t="shared" si="1000"/>
        <v>1</v>
      </c>
      <c r="AC1174" s="49">
        <f t="shared" si="1001"/>
        <v>1</v>
      </c>
      <c r="AD1174" s="49">
        <f t="shared" si="1002"/>
        <v>1</v>
      </c>
      <c r="AE1174" s="49">
        <f t="shared" si="1003"/>
        <v>1</v>
      </c>
      <c r="AF1174" s="49">
        <f t="shared" si="1004"/>
        <v>1</v>
      </c>
      <c r="AG1174" s="49">
        <f t="shared" si="1005"/>
        <v>1</v>
      </c>
      <c r="AH1174" s="49">
        <f t="shared" si="1006"/>
        <v>1</v>
      </c>
      <c r="AI1174" s="49">
        <f t="shared" si="1007"/>
        <v>1</v>
      </c>
      <c r="AJ1174" s="49">
        <f t="shared" si="1008"/>
        <v>1</v>
      </c>
      <c r="AK1174" s="49">
        <f t="shared" si="1009"/>
        <v>1</v>
      </c>
      <c r="AL1174" s="49">
        <f t="shared" si="1010"/>
        <v>1</v>
      </c>
      <c r="AM1174" s="49">
        <f t="shared" si="1011"/>
        <v>1</v>
      </c>
      <c r="AN1174" s="49">
        <f t="shared" si="1012"/>
        <v>1</v>
      </c>
      <c r="AO1174" s="49">
        <f t="shared" si="1013"/>
        <v>1</v>
      </c>
    </row>
    <row r="1175" spans="2:41">
      <c r="B1175" s="33">
        <v>31</v>
      </c>
      <c r="C1175" s="49">
        <f t="shared" si="1014"/>
        <v>0</v>
      </c>
      <c r="D1175" s="49">
        <f t="shared" si="976"/>
        <v>0</v>
      </c>
      <c r="E1175" s="49">
        <f t="shared" si="977"/>
        <v>0</v>
      </c>
      <c r="F1175" s="49">
        <f t="shared" si="978"/>
        <v>0</v>
      </c>
      <c r="G1175" s="49">
        <f t="shared" si="979"/>
        <v>0</v>
      </c>
      <c r="H1175" s="49">
        <f t="shared" si="980"/>
        <v>0</v>
      </c>
      <c r="I1175" s="49">
        <f t="shared" si="981"/>
        <v>0</v>
      </c>
      <c r="J1175" s="49">
        <f t="shared" si="982"/>
        <v>0</v>
      </c>
      <c r="K1175" s="49">
        <f t="shared" si="983"/>
        <v>0</v>
      </c>
      <c r="L1175" s="49">
        <f t="shared" si="984"/>
        <v>0</v>
      </c>
      <c r="M1175" s="49">
        <f t="shared" si="985"/>
        <v>0</v>
      </c>
      <c r="N1175" s="49">
        <f t="shared" si="986"/>
        <v>0</v>
      </c>
      <c r="O1175" s="49">
        <f t="shared" si="987"/>
        <v>0</v>
      </c>
      <c r="P1175" s="49">
        <f t="shared" si="988"/>
        <v>0</v>
      </c>
      <c r="Q1175" s="49">
        <f t="shared" si="989"/>
        <v>0</v>
      </c>
      <c r="R1175" s="49">
        <f t="shared" si="990"/>
        <v>0</v>
      </c>
      <c r="S1175" s="49">
        <f t="shared" si="991"/>
        <v>0</v>
      </c>
      <c r="T1175" s="49">
        <f t="shared" si="992"/>
        <v>0</v>
      </c>
      <c r="U1175" s="49">
        <f t="shared" si="993"/>
        <v>0</v>
      </c>
      <c r="V1175" s="49">
        <f t="shared" si="994"/>
        <v>0</v>
      </c>
      <c r="W1175" s="49">
        <f t="shared" si="995"/>
        <v>0</v>
      </c>
      <c r="X1175" s="49">
        <f t="shared" si="996"/>
        <v>0</v>
      </c>
      <c r="Y1175" s="49">
        <f t="shared" si="997"/>
        <v>0</v>
      </c>
      <c r="Z1175" s="49">
        <f t="shared" si="998"/>
        <v>0</v>
      </c>
      <c r="AA1175" s="49">
        <f t="shared" si="999"/>
        <v>0</v>
      </c>
      <c r="AB1175" s="49">
        <f t="shared" si="1000"/>
        <v>1</v>
      </c>
      <c r="AC1175" s="49">
        <f t="shared" si="1001"/>
        <v>1</v>
      </c>
      <c r="AD1175" s="49">
        <f t="shared" si="1002"/>
        <v>1</v>
      </c>
      <c r="AE1175" s="49">
        <f t="shared" si="1003"/>
        <v>1</v>
      </c>
      <c r="AF1175" s="49">
        <f t="shared" si="1004"/>
        <v>1</v>
      </c>
      <c r="AG1175" s="49">
        <f t="shared" si="1005"/>
        <v>1</v>
      </c>
      <c r="AH1175" s="49">
        <f t="shared" si="1006"/>
        <v>1</v>
      </c>
      <c r="AI1175" s="49">
        <f t="shared" si="1007"/>
        <v>1</v>
      </c>
      <c r="AJ1175" s="49">
        <f t="shared" si="1008"/>
        <v>1</v>
      </c>
      <c r="AK1175" s="49">
        <f t="shared" si="1009"/>
        <v>1</v>
      </c>
      <c r="AL1175" s="49">
        <f t="shared" si="1010"/>
        <v>1</v>
      </c>
      <c r="AM1175" s="49">
        <f t="shared" si="1011"/>
        <v>1</v>
      </c>
      <c r="AN1175" s="49">
        <f t="shared" si="1012"/>
        <v>1</v>
      </c>
      <c r="AO1175" s="49">
        <f t="shared" si="1013"/>
        <v>1</v>
      </c>
    </row>
    <row r="1176" spans="2:41">
      <c r="B1176" s="33">
        <v>32</v>
      </c>
      <c r="C1176" s="49">
        <f t="shared" si="1014"/>
        <v>0</v>
      </c>
      <c r="D1176" s="49">
        <f t="shared" si="976"/>
        <v>0</v>
      </c>
      <c r="E1176" s="49">
        <f t="shared" si="977"/>
        <v>0</v>
      </c>
      <c r="F1176" s="49">
        <f t="shared" si="978"/>
        <v>0</v>
      </c>
      <c r="G1176" s="49">
        <f t="shared" si="979"/>
        <v>0</v>
      </c>
      <c r="H1176" s="49">
        <f t="shared" si="980"/>
        <v>0</v>
      </c>
      <c r="I1176" s="49">
        <f t="shared" si="981"/>
        <v>0</v>
      </c>
      <c r="J1176" s="49">
        <f t="shared" si="982"/>
        <v>0</v>
      </c>
      <c r="K1176" s="49">
        <f t="shared" si="983"/>
        <v>0</v>
      </c>
      <c r="L1176" s="49">
        <f t="shared" si="984"/>
        <v>0</v>
      </c>
      <c r="M1176" s="49">
        <f t="shared" si="985"/>
        <v>0</v>
      </c>
      <c r="N1176" s="49">
        <f t="shared" si="986"/>
        <v>0</v>
      </c>
      <c r="O1176" s="49">
        <f t="shared" si="987"/>
        <v>0</v>
      </c>
      <c r="P1176" s="49">
        <f t="shared" si="988"/>
        <v>0</v>
      </c>
      <c r="Q1176" s="49">
        <f t="shared" si="989"/>
        <v>0</v>
      </c>
      <c r="R1176" s="49">
        <f t="shared" si="990"/>
        <v>0</v>
      </c>
      <c r="S1176" s="49">
        <f t="shared" si="991"/>
        <v>0</v>
      </c>
      <c r="T1176" s="49">
        <f t="shared" si="992"/>
        <v>0</v>
      </c>
      <c r="U1176" s="49">
        <f t="shared" si="993"/>
        <v>0</v>
      </c>
      <c r="V1176" s="49">
        <f t="shared" si="994"/>
        <v>0</v>
      </c>
      <c r="W1176" s="49">
        <f t="shared" si="995"/>
        <v>0</v>
      </c>
      <c r="X1176" s="49">
        <f t="shared" si="996"/>
        <v>0</v>
      </c>
      <c r="Y1176" s="49">
        <f t="shared" si="997"/>
        <v>0</v>
      </c>
      <c r="Z1176" s="49">
        <f t="shared" si="998"/>
        <v>0</v>
      </c>
      <c r="AA1176" s="49">
        <f t="shared" si="999"/>
        <v>0</v>
      </c>
      <c r="AB1176" s="49">
        <f t="shared" si="1000"/>
        <v>1</v>
      </c>
      <c r="AC1176" s="49">
        <f t="shared" si="1001"/>
        <v>1</v>
      </c>
      <c r="AD1176" s="49">
        <f t="shared" si="1002"/>
        <v>1</v>
      </c>
      <c r="AE1176" s="49">
        <f t="shared" si="1003"/>
        <v>1</v>
      </c>
      <c r="AF1176" s="49">
        <f t="shared" si="1004"/>
        <v>1</v>
      </c>
      <c r="AG1176" s="49">
        <f t="shared" si="1005"/>
        <v>1</v>
      </c>
      <c r="AH1176" s="49">
        <f t="shared" si="1006"/>
        <v>1</v>
      </c>
      <c r="AI1176" s="49">
        <f t="shared" si="1007"/>
        <v>1</v>
      </c>
      <c r="AJ1176" s="49">
        <f t="shared" si="1008"/>
        <v>1</v>
      </c>
      <c r="AK1176" s="49">
        <f t="shared" si="1009"/>
        <v>1</v>
      </c>
      <c r="AL1176" s="49">
        <f t="shared" si="1010"/>
        <v>1</v>
      </c>
      <c r="AM1176" s="49">
        <f t="shared" si="1011"/>
        <v>1</v>
      </c>
      <c r="AN1176" s="49">
        <f t="shared" si="1012"/>
        <v>1</v>
      </c>
      <c r="AO1176" s="49">
        <f t="shared" si="1013"/>
        <v>1</v>
      </c>
    </row>
    <row r="1177" spans="2:41">
      <c r="B1177" s="33">
        <v>33</v>
      </c>
      <c r="C1177" s="49">
        <f t="shared" si="1014"/>
        <v>0</v>
      </c>
      <c r="D1177" s="49">
        <f t="shared" si="976"/>
        <v>0</v>
      </c>
      <c r="E1177" s="49">
        <f t="shared" si="977"/>
        <v>0</v>
      </c>
      <c r="F1177" s="49">
        <f t="shared" si="978"/>
        <v>0</v>
      </c>
      <c r="G1177" s="49">
        <f t="shared" si="979"/>
        <v>0</v>
      </c>
      <c r="H1177" s="49">
        <f t="shared" si="980"/>
        <v>0</v>
      </c>
      <c r="I1177" s="49">
        <f t="shared" si="981"/>
        <v>0</v>
      </c>
      <c r="J1177" s="49">
        <f t="shared" si="982"/>
        <v>0</v>
      </c>
      <c r="K1177" s="49">
        <f t="shared" si="983"/>
        <v>0</v>
      </c>
      <c r="L1177" s="49">
        <f t="shared" si="984"/>
        <v>0</v>
      </c>
      <c r="M1177" s="49">
        <f t="shared" si="985"/>
        <v>0</v>
      </c>
      <c r="N1177" s="49">
        <f t="shared" si="986"/>
        <v>0</v>
      </c>
      <c r="O1177" s="49">
        <f t="shared" si="987"/>
        <v>0</v>
      </c>
      <c r="P1177" s="49">
        <f t="shared" si="988"/>
        <v>0</v>
      </c>
      <c r="Q1177" s="49">
        <f t="shared" si="989"/>
        <v>0</v>
      </c>
      <c r="R1177" s="49">
        <f t="shared" si="990"/>
        <v>0</v>
      </c>
      <c r="S1177" s="49">
        <f t="shared" si="991"/>
        <v>0</v>
      </c>
      <c r="T1177" s="49">
        <f t="shared" si="992"/>
        <v>0</v>
      </c>
      <c r="U1177" s="49">
        <f t="shared" si="993"/>
        <v>0</v>
      </c>
      <c r="V1177" s="49">
        <f t="shared" si="994"/>
        <v>0</v>
      </c>
      <c r="W1177" s="49">
        <f t="shared" si="995"/>
        <v>0</v>
      </c>
      <c r="X1177" s="49">
        <f t="shared" si="996"/>
        <v>0</v>
      </c>
      <c r="Y1177" s="49">
        <f t="shared" si="997"/>
        <v>0</v>
      </c>
      <c r="Z1177" s="49">
        <f t="shared" si="998"/>
        <v>0</v>
      </c>
      <c r="AA1177" s="49">
        <f t="shared" si="999"/>
        <v>0</v>
      </c>
      <c r="AB1177" s="49">
        <f t="shared" si="1000"/>
        <v>1</v>
      </c>
      <c r="AC1177" s="49">
        <f t="shared" si="1001"/>
        <v>1</v>
      </c>
      <c r="AD1177" s="49">
        <f t="shared" si="1002"/>
        <v>1</v>
      </c>
      <c r="AE1177" s="49">
        <f t="shared" si="1003"/>
        <v>1</v>
      </c>
      <c r="AF1177" s="49">
        <f t="shared" si="1004"/>
        <v>1</v>
      </c>
      <c r="AG1177" s="49">
        <f t="shared" si="1005"/>
        <v>1</v>
      </c>
      <c r="AH1177" s="49">
        <f t="shared" si="1006"/>
        <v>1</v>
      </c>
      <c r="AI1177" s="49">
        <f t="shared" si="1007"/>
        <v>1</v>
      </c>
      <c r="AJ1177" s="49">
        <f t="shared" si="1008"/>
        <v>1</v>
      </c>
      <c r="AK1177" s="49">
        <f t="shared" si="1009"/>
        <v>1</v>
      </c>
      <c r="AL1177" s="49">
        <f t="shared" si="1010"/>
        <v>1</v>
      </c>
      <c r="AM1177" s="49">
        <f t="shared" si="1011"/>
        <v>1</v>
      </c>
      <c r="AN1177" s="49">
        <f t="shared" si="1012"/>
        <v>1</v>
      </c>
      <c r="AO1177" s="49">
        <f t="shared" si="1013"/>
        <v>1</v>
      </c>
    </row>
    <row r="1178" spans="2:41">
      <c r="B1178" s="33">
        <v>34</v>
      </c>
      <c r="C1178" s="49">
        <f t="shared" si="1014"/>
        <v>0</v>
      </c>
      <c r="D1178" s="49">
        <f t="shared" si="976"/>
        <v>0</v>
      </c>
      <c r="E1178" s="49">
        <f t="shared" si="977"/>
        <v>0</v>
      </c>
      <c r="F1178" s="49">
        <f t="shared" si="978"/>
        <v>0</v>
      </c>
      <c r="G1178" s="49">
        <f t="shared" si="979"/>
        <v>0</v>
      </c>
      <c r="H1178" s="49">
        <f t="shared" si="980"/>
        <v>0</v>
      </c>
      <c r="I1178" s="49">
        <f t="shared" si="981"/>
        <v>0</v>
      </c>
      <c r="J1178" s="49">
        <f t="shared" si="982"/>
        <v>0</v>
      </c>
      <c r="K1178" s="49">
        <f t="shared" si="983"/>
        <v>0</v>
      </c>
      <c r="L1178" s="49">
        <f t="shared" si="984"/>
        <v>0</v>
      </c>
      <c r="M1178" s="49">
        <f t="shared" si="985"/>
        <v>0</v>
      </c>
      <c r="N1178" s="49">
        <f t="shared" si="986"/>
        <v>0</v>
      </c>
      <c r="O1178" s="49">
        <f t="shared" si="987"/>
        <v>0</v>
      </c>
      <c r="P1178" s="49">
        <f t="shared" si="988"/>
        <v>0</v>
      </c>
      <c r="Q1178" s="49">
        <f t="shared" si="989"/>
        <v>0</v>
      </c>
      <c r="R1178" s="49">
        <f t="shared" si="990"/>
        <v>0</v>
      </c>
      <c r="S1178" s="49">
        <f t="shared" si="991"/>
        <v>0</v>
      </c>
      <c r="T1178" s="49">
        <f t="shared" si="992"/>
        <v>0</v>
      </c>
      <c r="U1178" s="49">
        <f t="shared" si="993"/>
        <v>0</v>
      </c>
      <c r="V1178" s="49">
        <f t="shared" si="994"/>
        <v>0</v>
      </c>
      <c r="W1178" s="49">
        <f t="shared" si="995"/>
        <v>0</v>
      </c>
      <c r="X1178" s="49">
        <f t="shared" si="996"/>
        <v>0</v>
      </c>
      <c r="Y1178" s="49">
        <f t="shared" si="997"/>
        <v>0</v>
      </c>
      <c r="Z1178" s="49">
        <f t="shared" si="998"/>
        <v>0</v>
      </c>
      <c r="AA1178" s="49">
        <f t="shared" si="999"/>
        <v>0</v>
      </c>
      <c r="AB1178" s="49">
        <f t="shared" si="1000"/>
        <v>0</v>
      </c>
      <c r="AC1178" s="49">
        <f t="shared" si="1001"/>
        <v>1</v>
      </c>
      <c r="AD1178" s="49">
        <f t="shared" si="1002"/>
        <v>1</v>
      </c>
      <c r="AE1178" s="49">
        <f t="shared" si="1003"/>
        <v>1</v>
      </c>
      <c r="AF1178" s="49">
        <f t="shared" si="1004"/>
        <v>1</v>
      </c>
      <c r="AG1178" s="49">
        <f t="shared" si="1005"/>
        <v>1</v>
      </c>
      <c r="AH1178" s="49">
        <f t="shared" si="1006"/>
        <v>1</v>
      </c>
      <c r="AI1178" s="49">
        <f t="shared" si="1007"/>
        <v>1</v>
      </c>
      <c r="AJ1178" s="49">
        <f t="shared" si="1008"/>
        <v>1</v>
      </c>
      <c r="AK1178" s="49">
        <f t="shared" si="1009"/>
        <v>1</v>
      </c>
      <c r="AL1178" s="49">
        <f t="shared" si="1010"/>
        <v>1</v>
      </c>
      <c r="AM1178" s="49">
        <f t="shared" si="1011"/>
        <v>1</v>
      </c>
      <c r="AN1178" s="49">
        <f t="shared" si="1012"/>
        <v>1</v>
      </c>
      <c r="AO1178" s="49">
        <f t="shared" si="1013"/>
        <v>1</v>
      </c>
    </row>
    <row r="1179" spans="2:41">
      <c r="B1179" s="33">
        <v>35</v>
      </c>
      <c r="C1179" s="49">
        <f t="shared" si="1014"/>
        <v>0</v>
      </c>
      <c r="D1179" s="49">
        <f t="shared" si="976"/>
        <v>0</v>
      </c>
      <c r="E1179" s="49">
        <f t="shared" si="977"/>
        <v>0</v>
      </c>
      <c r="F1179" s="49">
        <f t="shared" si="978"/>
        <v>0</v>
      </c>
      <c r="G1179" s="49">
        <f t="shared" si="979"/>
        <v>0</v>
      </c>
      <c r="H1179" s="49">
        <f t="shared" si="980"/>
        <v>0</v>
      </c>
      <c r="I1179" s="49">
        <f t="shared" si="981"/>
        <v>0</v>
      </c>
      <c r="J1179" s="49">
        <f t="shared" si="982"/>
        <v>0</v>
      </c>
      <c r="K1179" s="49">
        <f t="shared" si="983"/>
        <v>0</v>
      </c>
      <c r="L1179" s="49">
        <f t="shared" si="984"/>
        <v>0</v>
      </c>
      <c r="M1179" s="49">
        <f t="shared" si="985"/>
        <v>0</v>
      </c>
      <c r="N1179" s="49">
        <f t="shared" si="986"/>
        <v>0</v>
      </c>
      <c r="O1179" s="49">
        <f t="shared" si="987"/>
        <v>0</v>
      </c>
      <c r="P1179" s="49">
        <f t="shared" si="988"/>
        <v>0</v>
      </c>
      <c r="Q1179" s="49">
        <f t="shared" si="989"/>
        <v>0</v>
      </c>
      <c r="R1179" s="49">
        <f t="shared" si="990"/>
        <v>0</v>
      </c>
      <c r="S1179" s="49">
        <f t="shared" si="991"/>
        <v>0</v>
      </c>
      <c r="T1179" s="49">
        <f t="shared" si="992"/>
        <v>0</v>
      </c>
      <c r="U1179" s="49">
        <f t="shared" si="993"/>
        <v>0</v>
      </c>
      <c r="V1179" s="49">
        <f t="shared" si="994"/>
        <v>0</v>
      </c>
      <c r="W1179" s="49">
        <f t="shared" si="995"/>
        <v>0</v>
      </c>
      <c r="X1179" s="49">
        <f t="shared" si="996"/>
        <v>0</v>
      </c>
      <c r="Y1179" s="49">
        <f t="shared" si="997"/>
        <v>0</v>
      </c>
      <c r="Z1179" s="49">
        <f t="shared" si="998"/>
        <v>0</v>
      </c>
      <c r="AA1179" s="49">
        <f t="shared" si="999"/>
        <v>0</v>
      </c>
      <c r="AB1179" s="49">
        <f t="shared" si="1000"/>
        <v>0</v>
      </c>
      <c r="AC1179" s="49">
        <f t="shared" si="1001"/>
        <v>1</v>
      </c>
      <c r="AD1179" s="49">
        <f t="shared" si="1002"/>
        <v>1</v>
      </c>
      <c r="AE1179" s="49">
        <f t="shared" si="1003"/>
        <v>1</v>
      </c>
      <c r="AF1179" s="49">
        <f t="shared" si="1004"/>
        <v>1</v>
      </c>
      <c r="AG1179" s="49">
        <f t="shared" si="1005"/>
        <v>1</v>
      </c>
      <c r="AH1179" s="49">
        <f t="shared" si="1006"/>
        <v>1</v>
      </c>
      <c r="AI1179" s="49">
        <f t="shared" si="1007"/>
        <v>1</v>
      </c>
      <c r="AJ1179" s="49">
        <f t="shared" si="1008"/>
        <v>1</v>
      </c>
      <c r="AK1179" s="49">
        <f t="shared" si="1009"/>
        <v>1</v>
      </c>
      <c r="AL1179" s="49">
        <f t="shared" si="1010"/>
        <v>1</v>
      </c>
      <c r="AM1179" s="49">
        <f t="shared" si="1011"/>
        <v>1</v>
      </c>
      <c r="AN1179" s="49">
        <f t="shared" si="1012"/>
        <v>1</v>
      </c>
      <c r="AO1179" s="49">
        <f t="shared" si="1013"/>
        <v>1</v>
      </c>
    </row>
    <row r="1180" spans="2:41">
      <c r="B1180" s="33">
        <v>36</v>
      </c>
      <c r="C1180" s="49">
        <f t="shared" si="1014"/>
        <v>0</v>
      </c>
      <c r="D1180" s="49">
        <f t="shared" si="976"/>
        <v>0</v>
      </c>
      <c r="E1180" s="49">
        <f t="shared" si="977"/>
        <v>0</v>
      </c>
      <c r="F1180" s="49">
        <f t="shared" si="978"/>
        <v>0</v>
      </c>
      <c r="G1180" s="49">
        <f t="shared" si="979"/>
        <v>0</v>
      </c>
      <c r="H1180" s="49">
        <f t="shared" si="980"/>
        <v>0</v>
      </c>
      <c r="I1180" s="49">
        <f t="shared" si="981"/>
        <v>0</v>
      </c>
      <c r="J1180" s="49">
        <f t="shared" si="982"/>
        <v>0</v>
      </c>
      <c r="K1180" s="49">
        <f t="shared" si="983"/>
        <v>0</v>
      </c>
      <c r="L1180" s="49">
        <f t="shared" si="984"/>
        <v>0</v>
      </c>
      <c r="M1180" s="49">
        <f t="shared" si="985"/>
        <v>0</v>
      </c>
      <c r="N1180" s="49">
        <f t="shared" si="986"/>
        <v>0</v>
      </c>
      <c r="O1180" s="49">
        <f t="shared" si="987"/>
        <v>0</v>
      </c>
      <c r="P1180" s="49">
        <f t="shared" si="988"/>
        <v>0</v>
      </c>
      <c r="Q1180" s="49">
        <f t="shared" si="989"/>
        <v>0</v>
      </c>
      <c r="R1180" s="49">
        <f t="shared" si="990"/>
        <v>0</v>
      </c>
      <c r="S1180" s="49">
        <f t="shared" si="991"/>
        <v>0</v>
      </c>
      <c r="T1180" s="49">
        <f t="shared" si="992"/>
        <v>0</v>
      </c>
      <c r="U1180" s="49">
        <f t="shared" si="993"/>
        <v>0</v>
      </c>
      <c r="V1180" s="49">
        <f t="shared" si="994"/>
        <v>0</v>
      </c>
      <c r="W1180" s="49">
        <f t="shared" si="995"/>
        <v>0</v>
      </c>
      <c r="X1180" s="49">
        <f t="shared" si="996"/>
        <v>0</v>
      </c>
      <c r="Y1180" s="49">
        <f t="shared" si="997"/>
        <v>0</v>
      </c>
      <c r="Z1180" s="49">
        <f t="shared" si="998"/>
        <v>0</v>
      </c>
      <c r="AA1180" s="49">
        <f t="shared" si="999"/>
        <v>0</v>
      </c>
      <c r="AB1180" s="49">
        <f t="shared" si="1000"/>
        <v>0</v>
      </c>
      <c r="AC1180" s="49">
        <f t="shared" si="1001"/>
        <v>1</v>
      </c>
      <c r="AD1180" s="49">
        <f t="shared" si="1002"/>
        <v>1</v>
      </c>
      <c r="AE1180" s="49">
        <f t="shared" si="1003"/>
        <v>1</v>
      </c>
      <c r="AF1180" s="49">
        <f t="shared" si="1004"/>
        <v>1</v>
      </c>
      <c r="AG1180" s="49">
        <f t="shared" si="1005"/>
        <v>1</v>
      </c>
      <c r="AH1180" s="49">
        <f t="shared" si="1006"/>
        <v>1</v>
      </c>
      <c r="AI1180" s="49">
        <f t="shared" si="1007"/>
        <v>1</v>
      </c>
      <c r="AJ1180" s="49">
        <f t="shared" si="1008"/>
        <v>1</v>
      </c>
      <c r="AK1180" s="49">
        <f t="shared" si="1009"/>
        <v>1</v>
      </c>
      <c r="AL1180" s="49">
        <f t="shared" si="1010"/>
        <v>1</v>
      </c>
      <c r="AM1180" s="49">
        <f t="shared" si="1011"/>
        <v>1</v>
      </c>
      <c r="AN1180" s="49">
        <f t="shared" si="1012"/>
        <v>1</v>
      </c>
      <c r="AO1180" s="49">
        <f t="shared" si="1013"/>
        <v>1</v>
      </c>
    </row>
    <row r="1181" spans="2:41">
      <c r="B1181" s="33">
        <v>37</v>
      </c>
      <c r="C1181" s="49">
        <f t="shared" si="1014"/>
        <v>0</v>
      </c>
      <c r="D1181" s="49">
        <f t="shared" si="976"/>
        <v>0</v>
      </c>
      <c r="E1181" s="49">
        <f t="shared" si="977"/>
        <v>0</v>
      </c>
      <c r="F1181" s="49">
        <f t="shared" si="978"/>
        <v>0</v>
      </c>
      <c r="G1181" s="49">
        <f t="shared" si="979"/>
        <v>0</v>
      </c>
      <c r="H1181" s="49">
        <f t="shared" si="980"/>
        <v>0</v>
      </c>
      <c r="I1181" s="49">
        <f t="shared" si="981"/>
        <v>0</v>
      </c>
      <c r="J1181" s="49">
        <f t="shared" si="982"/>
        <v>0</v>
      </c>
      <c r="K1181" s="49">
        <f t="shared" si="983"/>
        <v>0</v>
      </c>
      <c r="L1181" s="49">
        <f t="shared" si="984"/>
        <v>0</v>
      </c>
      <c r="M1181" s="49">
        <f t="shared" si="985"/>
        <v>0</v>
      </c>
      <c r="N1181" s="49">
        <f t="shared" si="986"/>
        <v>0</v>
      </c>
      <c r="O1181" s="49">
        <f t="shared" si="987"/>
        <v>0</v>
      </c>
      <c r="P1181" s="49">
        <f t="shared" si="988"/>
        <v>0</v>
      </c>
      <c r="Q1181" s="49">
        <f t="shared" si="989"/>
        <v>0</v>
      </c>
      <c r="R1181" s="49">
        <f t="shared" si="990"/>
        <v>0</v>
      </c>
      <c r="S1181" s="49">
        <f t="shared" si="991"/>
        <v>0</v>
      </c>
      <c r="T1181" s="49">
        <f t="shared" si="992"/>
        <v>0</v>
      </c>
      <c r="U1181" s="49">
        <f t="shared" si="993"/>
        <v>0</v>
      </c>
      <c r="V1181" s="49">
        <f t="shared" si="994"/>
        <v>0</v>
      </c>
      <c r="W1181" s="49">
        <f t="shared" si="995"/>
        <v>0</v>
      </c>
      <c r="X1181" s="49">
        <f t="shared" si="996"/>
        <v>0</v>
      </c>
      <c r="Y1181" s="49">
        <f t="shared" si="997"/>
        <v>0</v>
      </c>
      <c r="Z1181" s="49">
        <f t="shared" si="998"/>
        <v>0</v>
      </c>
      <c r="AA1181" s="49">
        <f t="shared" si="999"/>
        <v>0</v>
      </c>
      <c r="AB1181" s="49">
        <f t="shared" si="1000"/>
        <v>0</v>
      </c>
      <c r="AC1181" s="49">
        <f t="shared" si="1001"/>
        <v>1</v>
      </c>
      <c r="AD1181" s="49">
        <f t="shared" si="1002"/>
        <v>1</v>
      </c>
      <c r="AE1181" s="49">
        <f t="shared" si="1003"/>
        <v>1</v>
      </c>
      <c r="AF1181" s="49">
        <f t="shared" si="1004"/>
        <v>1</v>
      </c>
      <c r="AG1181" s="49">
        <f t="shared" si="1005"/>
        <v>1</v>
      </c>
      <c r="AH1181" s="49">
        <f t="shared" si="1006"/>
        <v>1</v>
      </c>
      <c r="AI1181" s="49">
        <f t="shared" si="1007"/>
        <v>1</v>
      </c>
      <c r="AJ1181" s="49">
        <f t="shared" si="1008"/>
        <v>1</v>
      </c>
      <c r="AK1181" s="49">
        <f t="shared" si="1009"/>
        <v>1</v>
      </c>
      <c r="AL1181" s="49">
        <f t="shared" si="1010"/>
        <v>1</v>
      </c>
      <c r="AM1181" s="49">
        <f t="shared" si="1011"/>
        <v>1</v>
      </c>
      <c r="AN1181" s="49">
        <f t="shared" si="1012"/>
        <v>1</v>
      </c>
      <c r="AO1181" s="49">
        <f t="shared" si="1013"/>
        <v>1</v>
      </c>
    </row>
    <row r="1182" spans="2:41">
      <c r="B1182" s="33">
        <v>38</v>
      </c>
      <c r="C1182" s="49">
        <f t="shared" si="1014"/>
        <v>0</v>
      </c>
      <c r="D1182" s="49">
        <f t="shared" si="976"/>
        <v>0</v>
      </c>
      <c r="E1182" s="49">
        <f t="shared" si="977"/>
        <v>0</v>
      </c>
      <c r="F1182" s="49">
        <f t="shared" si="978"/>
        <v>0</v>
      </c>
      <c r="G1182" s="49">
        <f t="shared" si="979"/>
        <v>0</v>
      </c>
      <c r="H1182" s="49">
        <f t="shared" si="980"/>
        <v>0</v>
      </c>
      <c r="I1182" s="49">
        <f t="shared" si="981"/>
        <v>0</v>
      </c>
      <c r="J1182" s="49">
        <f t="shared" si="982"/>
        <v>0</v>
      </c>
      <c r="K1182" s="49">
        <f t="shared" si="983"/>
        <v>0</v>
      </c>
      <c r="L1182" s="49">
        <f t="shared" si="984"/>
        <v>0</v>
      </c>
      <c r="M1182" s="49">
        <f t="shared" si="985"/>
        <v>0</v>
      </c>
      <c r="N1182" s="49">
        <f t="shared" si="986"/>
        <v>0</v>
      </c>
      <c r="O1182" s="49">
        <f t="shared" si="987"/>
        <v>0</v>
      </c>
      <c r="P1182" s="49">
        <f t="shared" si="988"/>
        <v>0</v>
      </c>
      <c r="Q1182" s="49">
        <f t="shared" si="989"/>
        <v>0</v>
      </c>
      <c r="R1182" s="49">
        <f t="shared" si="990"/>
        <v>0</v>
      </c>
      <c r="S1182" s="49">
        <f t="shared" si="991"/>
        <v>0</v>
      </c>
      <c r="T1182" s="49">
        <f t="shared" si="992"/>
        <v>0</v>
      </c>
      <c r="U1182" s="49">
        <f t="shared" si="993"/>
        <v>0</v>
      </c>
      <c r="V1182" s="49">
        <f t="shared" si="994"/>
        <v>0</v>
      </c>
      <c r="W1182" s="49">
        <f t="shared" si="995"/>
        <v>0</v>
      </c>
      <c r="X1182" s="49">
        <f t="shared" si="996"/>
        <v>0</v>
      </c>
      <c r="Y1182" s="49">
        <f t="shared" si="997"/>
        <v>0</v>
      </c>
      <c r="Z1182" s="49">
        <f t="shared" si="998"/>
        <v>0</v>
      </c>
      <c r="AA1182" s="49">
        <f t="shared" si="999"/>
        <v>0</v>
      </c>
      <c r="AB1182" s="49">
        <f t="shared" si="1000"/>
        <v>0</v>
      </c>
      <c r="AC1182" s="49">
        <f t="shared" si="1001"/>
        <v>0</v>
      </c>
      <c r="AD1182" s="49">
        <f t="shared" si="1002"/>
        <v>1</v>
      </c>
      <c r="AE1182" s="49">
        <f t="shared" si="1003"/>
        <v>1</v>
      </c>
      <c r="AF1182" s="49">
        <f t="shared" si="1004"/>
        <v>1</v>
      </c>
      <c r="AG1182" s="49">
        <f t="shared" si="1005"/>
        <v>1</v>
      </c>
      <c r="AH1182" s="49">
        <f t="shared" si="1006"/>
        <v>1</v>
      </c>
      <c r="AI1182" s="49">
        <f t="shared" si="1007"/>
        <v>1</v>
      </c>
      <c r="AJ1182" s="49">
        <f t="shared" si="1008"/>
        <v>1</v>
      </c>
      <c r="AK1182" s="49">
        <f t="shared" si="1009"/>
        <v>1</v>
      </c>
      <c r="AL1182" s="49">
        <f t="shared" si="1010"/>
        <v>1</v>
      </c>
      <c r="AM1182" s="49">
        <f t="shared" si="1011"/>
        <v>1</v>
      </c>
      <c r="AN1182" s="49">
        <f t="shared" si="1012"/>
        <v>1</v>
      </c>
      <c r="AO1182" s="49">
        <f t="shared" si="1013"/>
        <v>1</v>
      </c>
    </row>
    <row r="1183" spans="2:41">
      <c r="B1183" s="33">
        <v>39</v>
      </c>
      <c r="C1183" s="49">
        <f t="shared" si="1014"/>
        <v>0</v>
      </c>
      <c r="D1183" s="49">
        <f t="shared" si="976"/>
        <v>0</v>
      </c>
      <c r="E1183" s="49">
        <f t="shared" si="977"/>
        <v>0</v>
      </c>
      <c r="F1183" s="49">
        <f t="shared" si="978"/>
        <v>0</v>
      </c>
      <c r="G1183" s="49">
        <f t="shared" si="979"/>
        <v>0</v>
      </c>
      <c r="H1183" s="49">
        <f t="shared" si="980"/>
        <v>0</v>
      </c>
      <c r="I1183" s="49">
        <f t="shared" si="981"/>
        <v>0</v>
      </c>
      <c r="J1183" s="49">
        <f t="shared" si="982"/>
        <v>0</v>
      </c>
      <c r="K1183" s="49">
        <f t="shared" si="983"/>
        <v>0</v>
      </c>
      <c r="L1183" s="49">
        <f t="shared" si="984"/>
        <v>0</v>
      </c>
      <c r="M1183" s="49">
        <f t="shared" si="985"/>
        <v>0</v>
      </c>
      <c r="N1183" s="49">
        <f t="shared" si="986"/>
        <v>0</v>
      </c>
      <c r="O1183" s="49">
        <f t="shared" si="987"/>
        <v>0</v>
      </c>
      <c r="P1183" s="49">
        <f t="shared" si="988"/>
        <v>0</v>
      </c>
      <c r="Q1183" s="49">
        <f t="shared" si="989"/>
        <v>0</v>
      </c>
      <c r="R1183" s="49">
        <f t="shared" si="990"/>
        <v>0</v>
      </c>
      <c r="S1183" s="49">
        <f t="shared" si="991"/>
        <v>0</v>
      </c>
      <c r="T1183" s="49">
        <f t="shared" si="992"/>
        <v>0</v>
      </c>
      <c r="U1183" s="49">
        <f t="shared" si="993"/>
        <v>0</v>
      </c>
      <c r="V1183" s="49">
        <f t="shared" si="994"/>
        <v>0</v>
      </c>
      <c r="W1183" s="49">
        <f t="shared" si="995"/>
        <v>0</v>
      </c>
      <c r="X1183" s="49">
        <f t="shared" si="996"/>
        <v>0</v>
      </c>
      <c r="Y1183" s="49">
        <f t="shared" si="997"/>
        <v>0</v>
      </c>
      <c r="Z1183" s="49">
        <f t="shared" si="998"/>
        <v>0</v>
      </c>
      <c r="AA1183" s="49">
        <f t="shared" si="999"/>
        <v>0</v>
      </c>
      <c r="AB1183" s="49">
        <f t="shared" si="1000"/>
        <v>0</v>
      </c>
      <c r="AC1183" s="49">
        <f t="shared" si="1001"/>
        <v>0</v>
      </c>
      <c r="AD1183" s="49">
        <f t="shared" si="1002"/>
        <v>1</v>
      </c>
      <c r="AE1183" s="49">
        <f t="shared" si="1003"/>
        <v>1</v>
      </c>
      <c r="AF1183" s="49">
        <f t="shared" si="1004"/>
        <v>1</v>
      </c>
      <c r="AG1183" s="49">
        <f t="shared" si="1005"/>
        <v>1</v>
      </c>
      <c r="AH1183" s="49">
        <f t="shared" si="1006"/>
        <v>1</v>
      </c>
      <c r="AI1183" s="49">
        <f t="shared" si="1007"/>
        <v>1</v>
      </c>
      <c r="AJ1183" s="49">
        <f t="shared" si="1008"/>
        <v>1</v>
      </c>
      <c r="AK1183" s="49">
        <f t="shared" si="1009"/>
        <v>1</v>
      </c>
      <c r="AL1183" s="49">
        <f t="shared" si="1010"/>
        <v>1</v>
      </c>
      <c r="AM1183" s="49">
        <f t="shared" si="1011"/>
        <v>1</v>
      </c>
      <c r="AN1183" s="49">
        <f t="shared" si="1012"/>
        <v>1</v>
      </c>
      <c r="AO1183" s="49">
        <f t="shared" si="1013"/>
        <v>1</v>
      </c>
    </row>
    <row r="1184" spans="2:41">
      <c r="B1184" s="33">
        <v>40</v>
      </c>
      <c r="C1184" s="49">
        <f t="shared" si="1014"/>
        <v>0</v>
      </c>
      <c r="D1184" s="49">
        <f t="shared" si="976"/>
        <v>0</v>
      </c>
      <c r="E1184" s="49">
        <f t="shared" si="977"/>
        <v>0</v>
      </c>
      <c r="F1184" s="49">
        <f t="shared" si="978"/>
        <v>0</v>
      </c>
      <c r="G1184" s="49">
        <f t="shared" si="979"/>
        <v>0</v>
      </c>
      <c r="H1184" s="49">
        <f t="shared" si="980"/>
        <v>0</v>
      </c>
      <c r="I1184" s="49">
        <f t="shared" si="981"/>
        <v>0</v>
      </c>
      <c r="J1184" s="49">
        <f t="shared" si="982"/>
        <v>0</v>
      </c>
      <c r="K1184" s="49">
        <f t="shared" si="983"/>
        <v>0</v>
      </c>
      <c r="L1184" s="49">
        <f t="shared" si="984"/>
        <v>0</v>
      </c>
      <c r="M1184" s="49">
        <f t="shared" si="985"/>
        <v>0</v>
      </c>
      <c r="N1184" s="49">
        <f t="shared" si="986"/>
        <v>0</v>
      </c>
      <c r="O1184" s="49">
        <f t="shared" si="987"/>
        <v>0</v>
      </c>
      <c r="P1184" s="49">
        <f t="shared" si="988"/>
        <v>0</v>
      </c>
      <c r="Q1184" s="49">
        <f t="shared" si="989"/>
        <v>0</v>
      </c>
      <c r="R1184" s="49">
        <f t="shared" si="990"/>
        <v>0</v>
      </c>
      <c r="S1184" s="49">
        <f t="shared" si="991"/>
        <v>0</v>
      </c>
      <c r="T1184" s="49">
        <f t="shared" si="992"/>
        <v>0</v>
      </c>
      <c r="U1184" s="49">
        <f t="shared" si="993"/>
        <v>0</v>
      </c>
      <c r="V1184" s="49">
        <f t="shared" si="994"/>
        <v>0</v>
      </c>
      <c r="W1184" s="49">
        <f t="shared" si="995"/>
        <v>0</v>
      </c>
      <c r="X1184" s="49">
        <f t="shared" si="996"/>
        <v>0</v>
      </c>
      <c r="Y1184" s="49">
        <f t="shared" si="997"/>
        <v>0</v>
      </c>
      <c r="Z1184" s="49">
        <f t="shared" si="998"/>
        <v>0</v>
      </c>
      <c r="AA1184" s="49">
        <f t="shared" si="999"/>
        <v>0</v>
      </c>
      <c r="AB1184" s="49">
        <f t="shared" si="1000"/>
        <v>0</v>
      </c>
      <c r="AC1184" s="49">
        <f t="shared" si="1001"/>
        <v>0</v>
      </c>
      <c r="AD1184" s="49">
        <f t="shared" si="1002"/>
        <v>1</v>
      </c>
      <c r="AE1184" s="49">
        <f t="shared" si="1003"/>
        <v>1</v>
      </c>
      <c r="AF1184" s="49">
        <f t="shared" si="1004"/>
        <v>1</v>
      </c>
      <c r="AG1184" s="49">
        <f t="shared" si="1005"/>
        <v>1</v>
      </c>
      <c r="AH1184" s="49">
        <f t="shared" si="1006"/>
        <v>1</v>
      </c>
      <c r="AI1184" s="49">
        <f t="shared" si="1007"/>
        <v>1</v>
      </c>
      <c r="AJ1184" s="49">
        <f t="shared" si="1008"/>
        <v>1</v>
      </c>
      <c r="AK1184" s="49">
        <f t="shared" si="1009"/>
        <v>1</v>
      </c>
      <c r="AL1184" s="49">
        <f t="shared" si="1010"/>
        <v>1</v>
      </c>
      <c r="AM1184" s="49">
        <f t="shared" si="1011"/>
        <v>1</v>
      </c>
      <c r="AN1184" s="49">
        <f t="shared" si="1012"/>
        <v>1</v>
      </c>
      <c r="AO1184" s="49">
        <f t="shared" si="1013"/>
        <v>1</v>
      </c>
    </row>
    <row r="1185" spans="2:41">
      <c r="B1185" s="33">
        <v>41</v>
      </c>
      <c r="C1185" s="49">
        <f t="shared" si="1014"/>
        <v>0</v>
      </c>
      <c r="D1185" s="49">
        <f t="shared" si="976"/>
        <v>0</v>
      </c>
      <c r="E1185" s="49">
        <f t="shared" si="977"/>
        <v>0</v>
      </c>
      <c r="F1185" s="49">
        <f t="shared" si="978"/>
        <v>0</v>
      </c>
      <c r="G1185" s="49">
        <f t="shared" si="979"/>
        <v>0</v>
      </c>
      <c r="H1185" s="49">
        <f t="shared" si="980"/>
        <v>0</v>
      </c>
      <c r="I1185" s="49">
        <f t="shared" si="981"/>
        <v>0</v>
      </c>
      <c r="J1185" s="49">
        <f t="shared" si="982"/>
        <v>0</v>
      </c>
      <c r="K1185" s="49">
        <f t="shared" si="983"/>
        <v>0</v>
      </c>
      <c r="L1185" s="49">
        <f t="shared" si="984"/>
        <v>0</v>
      </c>
      <c r="M1185" s="49">
        <f t="shared" si="985"/>
        <v>0</v>
      </c>
      <c r="N1185" s="49">
        <f t="shared" si="986"/>
        <v>0</v>
      </c>
      <c r="O1185" s="49">
        <f t="shared" si="987"/>
        <v>0</v>
      </c>
      <c r="P1185" s="49">
        <f t="shared" si="988"/>
        <v>0</v>
      </c>
      <c r="Q1185" s="49">
        <f t="shared" si="989"/>
        <v>0</v>
      </c>
      <c r="R1185" s="49">
        <f t="shared" si="990"/>
        <v>0</v>
      </c>
      <c r="S1185" s="49">
        <f t="shared" si="991"/>
        <v>0</v>
      </c>
      <c r="T1185" s="49">
        <f t="shared" si="992"/>
        <v>0</v>
      </c>
      <c r="U1185" s="49">
        <f t="shared" si="993"/>
        <v>0</v>
      </c>
      <c r="V1185" s="49">
        <f t="shared" si="994"/>
        <v>0</v>
      </c>
      <c r="W1185" s="49">
        <f t="shared" si="995"/>
        <v>0</v>
      </c>
      <c r="X1185" s="49">
        <f t="shared" si="996"/>
        <v>0</v>
      </c>
      <c r="Y1185" s="49">
        <f t="shared" si="997"/>
        <v>0</v>
      </c>
      <c r="Z1185" s="49">
        <f t="shared" si="998"/>
        <v>0</v>
      </c>
      <c r="AA1185" s="49">
        <f t="shared" si="999"/>
        <v>0</v>
      </c>
      <c r="AB1185" s="49">
        <f t="shared" si="1000"/>
        <v>0</v>
      </c>
      <c r="AC1185" s="49">
        <f t="shared" si="1001"/>
        <v>0</v>
      </c>
      <c r="AD1185" s="49">
        <f t="shared" si="1002"/>
        <v>0</v>
      </c>
      <c r="AE1185" s="49">
        <f t="shared" si="1003"/>
        <v>1</v>
      </c>
      <c r="AF1185" s="49">
        <f t="shared" si="1004"/>
        <v>1</v>
      </c>
      <c r="AG1185" s="49">
        <f t="shared" si="1005"/>
        <v>1</v>
      </c>
      <c r="AH1185" s="49">
        <f t="shared" si="1006"/>
        <v>1</v>
      </c>
      <c r="AI1185" s="49">
        <f t="shared" si="1007"/>
        <v>1</v>
      </c>
      <c r="AJ1185" s="49">
        <f t="shared" si="1008"/>
        <v>1</v>
      </c>
      <c r="AK1185" s="49">
        <f t="shared" si="1009"/>
        <v>1</v>
      </c>
      <c r="AL1185" s="49">
        <f t="shared" si="1010"/>
        <v>1</v>
      </c>
      <c r="AM1185" s="49">
        <f t="shared" si="1011"/>
        <v>1</v>
      </c>
      <c r="AN1185" s="49">
        <f t="shared" si="1012"/>
        <v>1</v>
      </c>
      <c r="AO1185" s="49">
        <f t="shared" si="1013"/>
        <v>1</v>
      </c>
    </row>
    <row r="1186" spans="2:41">
      <c r="B1186" s="33">
        <v>42</v>
      </c>
      <c r="C1186" s="49">
        <f t="shared" si="1014"/>
        <v>0</v>
      </c>
      <c r="D1186" s="49">
        <f t="shared" si="976"/>
        <v>0</v>
      </c>
      <c r="E1186" s="49">
        <f t="shared" si="977"/>
        <v>0</v>
      </c>
      <c r="F1186" s="49">
        <f t="shared" si="978"/>
        <v>0</v>
      </c>
      <c r="G1186" s="49">
        <f t="shared" si="979"/>
        <v>0</v>
      </c>
      <c r="H1186" s="49">
        <f t="shared" si="980"/>
        <v>0</v>
      </c>
      <c r="I1186" s="49">
        <f t="shared" si="981"/>
        <v>0</v>
      </c>
      <c r="J1186" s="49">
        <f t="shared" si="982"/>
        <v>0</v>
      </c>
      <c r="K1186" s="49">
        <f t="shared" si="983"/>
        <v>0</v>
      </c>
      <c r="L1186" s="49">
        <f t="shared" si="984"/>
        <v>0</v>
      </c>
      <c r="M1186" s="49">
        <f t="shared" si="985"/>
        <v>0</v>
      </c>
      <c r="N1186" s="49">
        <f t="shared" si="986"/>
        <v>0</v>
      </c>
      <c r="O1186" s="49">
        <f t="shared" si="987"/>
        <v>0</v>
      </c>
      <c r="P1186" s="49">
        <f t="shared" si="988"/>
        <v>0</v>
      </c>
      <c r="Q1186" s="49">
        <f t="shared" si="989"/>
        <v>0</v>
      </c>
      <c r="R1186" s="49">
        <f t="shared" si="990"/>
        <v>0</v>
      </c>
      <c r="S1186" s="49">
        <f t="shared" si="991"/>
        <v>0</v>
      </c>
      <c r="T1186" s="49">
        <f t="shared" si="992"/>
        <v>0</v>
      </c>
      <c r="U1186" s="49">
        <f t="shared" si="993"/>
        <v>0</v>
      </c>
      <c r="V1186" s="49">
        <f t="shared" si="994"/>
        <v>0</v>
      </c>
      <c r="W1186" s="49">
        <f t="shared" si="995"/>
        <v>0</v>
      </c>
      <c r="X1186" s="49">
        <f t="shared" si="996"/>
        <v>0</v>
      </c>
      <c r="Y1186" s="49">
        <f t="shared" si="997"/>
        <v>0</v>
      </c>
      <c r="Z1186" s="49">
        <f t="shared" si="998"/>
        <v>0</v>
      </c>
      <c r="AA1186" s="49">
        <f t="shared" si="999"/>
        <v>0</v>
      </c>
      <c r="AB1186" s="49">
        <f t="shared" si="1000"/>
        <v>0</v>
      </c>
      <c r="AC1186" s="49">
        <f t="shared" si="1001"/>
        <v>0</v>
      </c>
      <c r="AD1186" s="49">
        <f t="shared" si="1002"/>
        <v>0</v>
      </c>
      <c r="AE1186" s="49">
        <f t="shared" si="1003"/>
        <v>1</v>
      </c>
      <c r="AF1186" s="49">
        <f t="shared" si="1004"/>
        <v>1</v>
      </c>
      <c r="AG1186" s="49">
        <f t="shared" si="1005"/>
        <v>1</v>
      </c>
      <c r="AH1186" s="49">
        <f t="shared" si="1006"/>
        <v>1</v>
      </c>
      <c r="AI1186" s="49">
        <f t="shared" si="1007"/>
        <v>1</v>
      </c>
      <c r="AJ1186" s="49">
        <f t="shared" si="1008"/>
        <v>1</v>
      </c>
      <c r="AK1186" s="49">
        <f t="shared" si="1009"/>
        <v>1</v>
      </c>
      <c r="AL1186" s="49">
        <f t="shared" si="1010"/>
        <v>1</v>
      </c>
      <c r="AM1186" s="49">
        <f t="shared" si="1011"/>
        <v>1</v>
      </c>
      <c r="AN1186" s="49">
        <f t="shared" si="1012"/>
        <v>1</v>
      </c>
      <c r="AO1186" s="49">
        <f t="shared" si="1013"/>
        <v>1</v>
      </c>
    </row>
    <row r="1187" spans="2:41">
      <c r="B1187" s="33">
        <v>43</v>
      </c>
      <c r="C1187" s="49">
        <f t="shared" si="1014"/>
        <v>0</v>
      </c>
      <c r="D1187" s="49">
        <f t="shared" si="976"/>
        <v>0</v>
      </c>
      <c r="E1187" s="49">
        <f t="shared" si="977"/>
        <v>0</v>
      </c>
      <c r="F1187" s="49">
        <f t="shared" si="978"/>
        <v>0</v>
      </c>
      <c r="G1187" s="49">
        <f t="shared" si="979"/>
        <v>0</v>
      </c>
      <c r="H1187" s="49">
        <f t="shared" si="980"/>
        <v>0</v>
      </c>
      <c r="I1187" s="49">
        <f t="shared" si="981"/>
        <v>0</v>
      </c>
      <c r="J1187" s="49">
        <f t="shared" si="982"/>
        <v>0</v>
      </c>
      <c r="K1187" s="49">
        <f t="shared" si="983"/>
        <v>0</v>
      </c>
      <c r="L1187" s="49">
        <f t="shared" si="984"/>
        <v>0</v>
      </c>
      <c r="M1187" s="49">
        <f t="shared" si="985"/>
        <v>0</v>
      </c>
      <c r="N1187" s="49">
        <f t="shared" si="986"/>
        <v>0</v>
      </c>
      <c r="O1187" s="49">
        <f t="shared" si="987"/>
        <v>0</v>
      </c>
      <c r="P1187" s="49">
        <f t="shared" si="988"/>
        <v>0</v>
      </c>
      <c r="Q1187" s="49">
        <f t="shared" si="989"/>
        <v>0</v>
      </c>
      <c r="R1187" s="49">
        <f t="shared" si="990"/>
        <v>0</v>
      </c>
      <c r="S1187" s="49">
        <f t="shared" si="991"/>
        <v>0</v>
      </c>
      <c r="T1187" s="49">
        <f t="shared" si="992"/>
        <v>0</v>
      </c>
      <c r="U1187" s="49">
        <f t="shared" si="993"/>
        <v>0</v>
      </c>
      <c r="V1187" s="49">
        <f t="shared" si="994"/>
        <v>0</v>
      </c>
      <c r="W1187" s="49">
        <f t="shared" si="995"/>
        <v>0</v>
      </c>
      <c r="X1187" s="49">
        <f t="shared" si="996"/>
        <v>0</v>
      </c>
      <c r="Y1187" s="49">
        <f t="shared" si="997"/>
        <v>0</v>
      </c>
      <c r="Z1187" s="49">
        <f t="shared" si="998"/>
        <v>0</v>
      </c>
      <c r="AA1187" s="49">
        <f t="shared" si="999"/>
        <v>0</v>
      </c>
      <c r="AB1187" s="49">
        <f t="shared" si="1000"/>
        <v>0</v>
      </c>
      <c r="AC1187" s="49">
        <f t="shared" si="1001"/>
        <v>0</v>
      </c>
      <c r="AD1187" s="49">
        <f t="shared" si="1002"/>
        <v>0</v>
      </c>
      <c r="AE1187" s="49">
        <f t="shared" si="1003"/>
        <v>1</v>
      </c>
      <c r="AF1187" s="49">
        <f t="shared" si="1004"/>
        <v>1</v>
      </c>
      <c r="AG1187" s="49">
        <f t="shared" si="1005"/>
        <v>1</v>
      </c>
      <c r="AH1187" s="49">
        <f t="shared" si="1006"/>
        <v>1</v>
      </c>
      <c r="AI1187" s="49">
        <f t="shared" si="1007"/>
        <v>1</v>
      </c>
      <c r="AJ1187" s="49">
        <f t="shared" si="1008"/>
        <v>1</v>
      </c>
      <c r="AK1187" s="49">
        <f t="shared" si="1009"/>
        <v>1</v>
      </c>
      <c r="AL1187" s="49">
        <f t="shared" si="1010"/>
        <v>1</v>
      </c>
      <c r="AM1187" s="49">
        <f t="shared" si="1011"/>
        <v>1</v>
      </c>
      <c r="AN1187" s="49">
        <f t="shared" si="1012"/>
        <v>1</v>
      </c>
      <c r="AO1187" s="49">
        <f t="shared" si="1013"/>
        <v>1</v>
      </c>
    </row>
    <row r="1188" spans="2:41">
      <c r="B1188" s="33">
        <v>44</v>
      </c>
      <c r="C1188" s="49">
        <f t="shared" si="1014"/>
        <v>0</v>
      </c>
      <c r="D1188" s="49">
        <f t="shared" si="976"/>
        <v>0</v>
      </c>
      <c r="E1188" s="49">
        <f t="shared" si="977"/>
        <v>0</v>
      </c>
      <c r="F1188" s="49">
        <f t="shared" si="978"/>
        <v>0</v>
      </c>
      <c r="G1188" s="49">
        <f t="shared" si="979"/>
        <v>0</v>
      </c>
      <c r="H1188" s="49">
        <f t="shared" si="980"/>
        <v>0</v>
      </c>
      <c r="I1188" s="49">
        <f t="shared" si="981"/>
        <v>0</v>
      </c>
      <c r="J1188" s="49">
        <f t="shared" si="982"/>
        <v>0</v>
      </c>
      <c r="K1188" s="49">
        <f t="shared" si="983"/>
        <v>0</v>
      </c>
      <c r="L1188" s="49">
        <f t="shared" si="984"/>
        <v>0</v>
      </c>
      <c r="M1188" s="49">
        <f t="shared" si="985"/>
        <v>0</v>
      </c>
      <c r="N1188" s="49">
        <f t="shared" si="986"/>
        <v>0</v>
      </c>
      <c r="O1188" s="49">
        <f t="shared" si="987"/>
        <v>0</v>
      </c>
      <c r="P1188" s="49">
        <f t="shared" si="988"/>
        <v>0</v>
      </c>
      <c r="Q1188" s="49">
        <f t="shared" si="989"/>
        <v>0</v>
      </c>
      <c r="R1188" s="49">
        <f t="shared" si="990"/>
        <v>0</v>
      </c>
      <c r="S1188" s="49">
        <f t="shared" si="991"/>
        <v>0</v>
      </c>
      <c r="T1188" s="49">
        <f t="shared" si="992"/>
        <v>0</v>
      </c>
      <c r="U1188" s="49">
        <f t="shared" si="993"/>
        <v>0</v>
      </c>
      <c r="V1188" s="49">
        <f t="shared" si="994"/>
        <v>0</v>
      </c>
      <c r="W1188" s="49">
        <f t="shared" si="995"/>
        <v>0</v>
      </c>
      <c r="X1188" s="49">
        <f t="shared" si="996"/>
        <v>0</v>
      </c>
      <c r="Y1188" s="49">
        <f t="shared" si="997"/>
        <v>0</v>
      </c>
      <c r="Z1188" s="49">
        <f t="shared" si="998"/>
        <v>0</v>
      </c>
      <c r="AA1188" s="49">
        <f t="shared" si="999"/>
        <v>0</v>
      </c>
      <c r="AB1188" s="49">
        <f t="shared" si="1000"/>
        <v>0</v>
      </c>
      <c r="AC1188" s="49">
        <f t="shared" si="1001"/>
        <v>0</v>
      </c>
      <c r="AD1188" s="49">
        <f t="shared" si="1002"/>
        <v>0</v>
      </c>
      <c r="AE1188" s="49">
        <f t="shared" si="1003"/>
        <v>1</v>
      </c>
      <c r="AF1188" s="49">
        <f t="shared" si="1004"/>
        <v>1</v>
      </c>
      <c r="AG1188" s="49">
        <f t="shared" si="1005"/>
        <v>1</v>
      </c>
      <c r="AH1188" s="49">
        <f t="shared" si="1006"/>
        <v>1</v>
      </c>
      <c r="AI1188" s="49">
        <f t="shared" si="1007"/>
        <v>1</v>
      </c>
      <c r="AJ1188" s="49">
        <f t="shared" si="1008"/>
        <v>1</v>
      </c>
      <c r="AK1188" s="49">
        <f t="shared" si="1009"/>
        <v>1</v>
      </c>
      <c r="AL1188" s="49">
        <f t="shared" si="1010"/>
        <v>1</v>
      </c>
      <c r="AM1188" s="49">
        <f t="shared" si="1011"/>
        <v>1</v>
      </c>
      <c r="AN1188" s="49">
        <f t="shared" si="1012"/>
        <v>1</v>
      </c>
      <c r="AO1188" s="49">
        <f t="shared" si="1013"/>
        <v>1</v>
      </c>
    </row>
    <row r="1189" spans="2:41">
      <c r="B1189" s="33">
        <v>45</v>
      </c>
      <c r="C1189" s="49">
        <f t="shared" si="1014"/>
        <v>0</v>
      </c>
      <c r="D1189" s="49">
        <f t="shared" si="976"/>
        <v>0</v>
      </c>
      <c r="E1189" s="49">
        <f t="shared" si="977"/>
        <v>0</v>
      </c>
      <c r="F1189" s="49">
        <f t="shared" si="978"/>
        <v>0</v>
      </c>
      <c r="G1189" s="49">
        <f t="shared" si="979"/>
        <v>0</v>
      </c>
      <c r="H1189" s="49">
        <f t="shared" si="980"/>
        <v>0</v>
      </c>
      <c r="I1189" s="49">
        <f t="shared" si="981"/>
        <v>0</v>
      </c>
      <c r="J1189" s="49">
        <f t="shared" si="982"/>
        <v>0</v>
      </c>
      <c r="K1189" s="49">
        <f t="shared" si="983"/>
        <v>0</v>
      </c>
      <c r="L1189" s="49">
        <f t="shared" si="984"/>
        <v>0</v>
      </c>
      <c r="M1189" s="49">
        <f t="shared" si="985"/>
        <v>0</v>
      </c>
      <c r="N1189" s="49">
        <f t="shared" si="986"/>
        <v>0</v>
      </c>
      <c r="O1189" s="49">
        <f t="shared" si="987"/>
        <v>0</v>
      </c>
      <c r="P1189" s="49">
        <f t="shared" si="988"/>
        <v>0</v>
      </c>
      <c r="Q1189" s="49">
        <f t="shared" si="989"/>
        <v>0</v>
      </c>
      <c r="R1189" s="49">
        <f t="shared" si="990"/>
        <v>0</v>
      </c>
      <c r="S1189" s="49">
        <f t="shared" si="991"/>
        <v>0</v>
      </c>
      <c r="T1189" s="49">
        <f t="shared" si="992"/>
        <v>0</v>
      </c>
      <c r="U1189" s="49">
        <f t="shared" si="993"/>
        <v>0</v>
      </c>
      <c r="V1189" s="49">
        <f t="shared" si="994"/>
        <v>0</v>
      </c>
      <c r="W1189" s="49">
        <f t="shared" si="995"/>
        <v>0</v>
      </c>
      <c r="X1189" s="49">
        <f t="shared" si="996"/>
        <v>0</v>
      </c>
      <c r="Y1189" s="49">
        <f t="shared" si="997"/>
        <v>0</v>
      </c>
      <c r="Z1189" s="49">
        <f t="shared" si="998"/>
        <v>0</v>
      </c>
      <c r="AA1189" s="49">
        <f t="shared" si="999"/>
        <v>0</v>
      </c>
      <c r="AB1189" s="49">
        <f t="shared" si="1000"/>
        <v>0</v>
      </c>
      <c r="AC1189" s="49">
        <f t="shared" si="1001"/>
        <v>0</v>
      </c>
      <c r="AD1189" s="49">
        <f t="shared" si="1002"/>
        <v>0</v>
      </c>
      <c r="AE1189" s="49">
        <f t="shared" si="1003"/>
        <v>0</v>
      </c>
      <c r="AF1189" s="49">
        <f t="shared" si="1004"/>
        <v>1</v>
      </c>
      <c r="AG1189" s="49">
        <f t="shared" si="1005"/>
        <v>1</v>
      </c>
      <c r="AH1189" s="49">
        <f t="shared" si="1006"/>
        <v>1</v>
      </c>
      <c r="AI1189" s="49">
        <f t="shared" si="1007"/>
        <v>1</v>
      </c>
      <c r="AJ1189" s="49">
        <f t="shared" si="1008"/>
        <v>1</v>
      </c>
      <c r="AK1189" s="49">
        <f t="shared" si="1009"/>
        <v>1</v>
      </c>
      <c r="AL1189" s="49">
        <f t="shared" si="1010"/>
        <v>1</v>
      </c>
      <c r="AM1189" s="49">
        <f t="shared" si="1011"/>
        <v>1</v>
      </c>
      <c r="AN1189" s="49">
        <f t="shared" si="1012"/>
        <v>1</v>
      </c>
      <c r="AO1189" s="49">
        <f t="shared" si="1013"/>
        <v>1</v>
      </c>
    </row>
    <row r="1190" spans="2:41">
      <c r="B1190" s="33">
        <v>46</v>
      </c>
      <c r="C1190" s="49">
        <f t="shared" si="1014"/>
        <v>0</v>
      </c>
      <c r="D1190" s="49">
        <f t="shared" si="976"/>
        <v>0</v>
      </c>
      <c r="E1190" s="49">
        <f t="shared" si="977"/>
        <v>0</v>
      </c>
      <c r="F1190" s="49">
        <f t="shared" si="978"/>
        <v>0</v>
      </c>
      <c r="G1190" s="49">
        <f t="shared" si="979"/>
        <v>0</v>
      </c>
      <c r="H1190" s="49">
        <f t="shared" si="980"/>
        <v>0</v>
      </c>
      <c r="I1190" s="49">
        <f t="shared" si="981"/>
        <v>0</v>
      </c>
      <c r="J1190" s="49">
        <f t="shared" si="982"/>
        <v>0</v>
      </c>
      <c r="K1190" s="49">
        <f t="shared" si="983"/>
        <v>0</v>
      </c>
      <c r="L1190" s="49">
        <f t="shared" si="984"/>
        <v>0</v>
      </c>
      <c r="M1190" s="49">
        <f t="shared" si="985"/>
        <v>0</v>
      </c>
      <c r="N1190" s="49">
        <f t="shared" si="986"/>
        <v>0</v>
      </c>
      <c r="O1190" s="49">
        <f t="shared" si="987"/>
        <v>0</v>
      </c>
      <c r="P1190" s="49">
        <f t="shared" si="988"/>
        <v>0</v>
      </c>
      <c r="Q1190" s="49">
        <f t="shared" si="989"/>
        <v>0</v>
      </c>
      <c r="R1190" s="49">
        <f t="shared" si="990"/>
        <v>0</v>
      </c>
      <c r="S1190" s="49">
        <f t="shared" si="991"/>
        <v>0</v>
      </c>
      <c r="T1190" s="49">
        <f t="shared" si="992"/>
        <v>0</v>
      </c>
      <c r="U1190" s="49">
        <f t="shared" si="993"/>
        <v>0</v>
      </c>
      <c r="V1190" s="49">
        <f t="shared" si="994"/>
        <v>0</v>
      </c>
      <c r="W1190" s="49">
        <f t="shared" si="995"/>
        <v>0</v>
      </c>
      <c r="X1190" s="49">
        <f t="shared" si="996"/>
        <v>0</v>
      </c>
      <c r="Y1190" s="49">
        <f t="shared" si="997"/>
        <v>0</v>
      </c>
      <c r="Z1190" s="49">
        <f t="shared" si="998"/>
        <v>0</v>
      </c>
      <c r="AA1190" s="49">
        <f t="shared" si="999"/>
        <v>0</v>
      </c>
      <c r="AB1190" s="49">
        <f t="shared" si="1000"/>
        <v>0</v>
      </c>
      <c r="AC1190" s="49">
        <f t="shared" si="1001"/>
        <v>0</v>
      </c>
      <c r="AD1190" s="49">
        <f t="shared" si="1002"/>
        <v>0</v>
      </c>
      <c r="AE1190" s="49">
        <f t="shared" si="1003"/>
        <v>0</v>
      </c>
      <c r="AF1190" s="49">
        <f t="shared" si="1004"/>
        <v>1</v>
      </c>
      <c r="AG1190" s="49">
        <f t="shared" si="1005"/>
        <v>1</v>
      </c>
      <c r="AH1190" s="49">
        <f t="shared" si="1006"/>
        <v>1</v>
      </c>
      <c r="AI1190" s="49">
        <f t="shared" si="1007"/>
        <v>1</v>
      </c>
      <c r="AJ1190" s="49">
        <f t="shared" si="1008"/>
        <v>1</v>
      </c>
      <c r="AK1190" s="49">
        <f t="shared" si="1009"/>
        <v>1</v>
      </c>
      <c r="AL1190" s="49">
        <f t="shared" si="1010"/>
        <v>1</v>
      </c>
      <c r="AM1190" s="49">
        <f t="shared" si="1011"/>
        <v>1</v>
      </c>
      <c r="AN1190" s="49">
        <f t="shared" si="1012"/>
        <v>1</v>
      </c>
      <c r="AO1190" s="49">
        <f t="shared" si="1013"/>
        <v>1</v>
      </c>
    </row>
    <row r="1191" spans="2:41">
      <c r="B1191" s="33">
        <v>47</v>
      </c>
      <c r="C1191" s="49">
        <f t="shared" si="1014"/>
        <v>0</v>
      </c>
      <c r="D1191" s="49">
        <f t="shared" si="976"/>
        <v>0</v>
      </c>
      <c r="E1191" s="49">
        <f t="shared" si="977"/>
        <v>0</v>
      </c>
      <c r="F1191" s="49">
        <f t="shared" si="978"/>
        <v>0</v>
      </c>
      <c r="G1191" s="49">
        <f t="shared" si="979"/>
        <v>0</v>
      </c>
      <c r="H1191" s="49">
        <f t="shared" si="980"/>
        <v>0</v>
      </c>
      <c r="I1191" s="49">
        <f t="shared" si="981"/>
        <v>0</v>
      </c>
      <c r="J1191" s="49">
        <f t="shared" si="982"/>
        <v>0</v>
      </c>
      <c r="K1191" s="49">
        <f t="shared" si="983"/>
        <v>0</v>
      </c>
      <c r="L1191" s="49">
        <f t="shared" si="984"/>
        <v>0</v>
      </c>
      <c r="M1191" s="49">
        <f t="shared" si="985"/>
        <v>0</v>
      </c>
      <c r="N1191" s="49">
        <f t="shared" si="986"/>
        <v>0</v>
      </c>
      <c r="O1191" s="49">
        <f t="shared" si="987"/>
        <v>0</v>
      </c>
      <c r="P1191" s="49">
        <f t="shared" si="988"/>
        <v>0</v>
      </c>
      <c r="Q1191" s="49">
        <f t="shared" si="989"/>
        <v>0</v>
      </c>
      <c r="R1191" s="49">
        <f t="shared" si="990"/>
        <v>0</v>
      </c>
      <c r="S1191" s="49">
        <f t="shared" si="991"/>
        <v>0</v>
      </c>
      <c r="T1191" s="49">
        <f t="shared" si="992"/>
        <v>0</v>
      </c>
      <c r="U1191" s="49">
        <f t="shared" si="993"/>
        <v>0</v>
      </c>
      <c r="V1191" s="49">
        <f t="shared" si="994"/>
        <v>0</v>
      </c>
      <c r="W1191" s="49">
        <f t="shared" si="995"/>
        <v>0</v>
      </c>
      <c r="X1191" s="49">
        <f t="shared" si="996"/>
        <v>0</v>
      </c>
      <c r="Y1191" s="49">
        <f t="shared" si="997"/>
        <v>0</v>
      </c>
      <c r="Z1191" s="49">
        <f t="shared" si="998"/>
        <v>0</v>
      </c>
      <c r="AA1191" s="49">
        <f t="shared" si="999"/>
        <v>0</v>
      </c>
      <c r="AB1191" s="49">
        <f t="shared" si="1000"/>
        <v>0</v>
      </c>
      <c r="AC1191" s="49">
        <f t="shared" si="1001"/>
        <v>0</v>
      </c>
      <c r="AD1191" s="49">
        <f t="shared" si="1002"/>
        <v>0</v>
      </c>
      <c r="AE1191" s="49">
        <f t="shared" si="1003"/>
        <v>0</v>
      </c>
      <c r="AF1191" s="49">
        <f t="shared" si="1004"/>
        <v>1</v>
      </c>
      <c r="AG1191" s="49">
        <f t="shared" si="1005"/>
        <v>1</v>
      </c>
      <c r="AH1191" s="49">
        <f t="shared" si="1006"/>
        <v>1</v>
      </c>
      <c r="AI1191" s="49">
        <f t="shared" si="1007"/>
        <v>1</v>
      </c>
      <c r="AJ1191" s="49">
        <f t="shared" si="1008"/>
        <v>1</v>
      </c>
      <c r="AK1191" s="49">
        <f t="shared" si="1009"/>
        <v>1</v>
      </c>
      <c r="AL1191" s="49">
        <f t="shared" si="1010"/>
        <v>1</v>
      </c>
      <c r="AM1191" s="49">
        <f t="shared" si="1011"/>
        <v>1</v>
      </c>
      <c r="AN1191" s="49">
        <f t="shared" si="1012"/>
        <v>1</v>
      </c>
      <c r="AO1191" s="49">
        <f t="shared" si="1013"/>
        <v>1</v>
      </c>
    </row>
    <row r="1192" spans="2:41">
      <c r="B1192" s="33">
        <v>48</v>
      </c>
      <c r="C1192" s="49">
        <f t="shared" si="1014"/>
        <v>0</v>
      </c>
      <c r="D1192" s="49">
        <f t="shared" si="976"/>
        <v>0</v>
      </c>
      <c r="E1192" s="49">
        <f t="shared" si="977"/>
        <v>0</v>
      </c>
      <c r="F1192" s="49">
        <f t="shared" si="978"/>
        <v>0</v>
      </c>
      <c r="G1192" s="49">
        <f t="shared" si="979"/>
        <v>0</v>
      </c>
      <c r="H1192" s="49">
        <f t="shared" si="980"/>
        <v>0</v>
      </c>
      <c r="I1192" s="49">
        <f t="shared" si="981"/>
        <v>0</v>
      </c>
      <c r="J1192" s="49">
        <f t="shared" si="982"/>
        <v>0</v>
      </c>
      <c r="K1192" s="49">
        <f t="shared" si="983"/>
        <v>0</v>
      </c>
      <c r="L1192" s="49">
        <f t="shared" si="984"/>
        <v>0</v>
      </c>
      <c r="M1192" s="49">
        <f t="shared" si="985"/>
        <v>0</v>
      </c>
      <c r="N1192" s="49">
        <f t="shared" si="986"/>
        <v>0</v>
      </c>
      <c r="O1192" s="49">
        <f t="shared" si="987"/>
        <v>0</v>
      </c>
      <c r="P1192" s="49">
        <f t="shared" si="988"/>
        <v>0</v>
      </c>
      <c r="Q1192" s="49">
        <f t="shared" si="989"/>
        <v>0</v>
      </c>
      <c r="R1192" s="49">
        <f t="shared" si="990"/>
        <v>0</v>
      </c>
      <c r="S1192" s="49">
        <f t="shared" si="991"/>
        <v>0</v>
      </c>
      <c r="T1192" s="49">
        <f t="shared" si="992"/>
        <v>0</v>
      </c>
      <c r="U1192" s="49">
        <f t="shared" si="993"/>
        <v>0</v>
      </c>
      <c r="V1192" s="49">
        <f t="shared" si="994"/>
        <v>0</v>
      </c>
      <c r="W1192" s="49">
        <f t="shared" si="995"/>
        <v>0</v>
      </c>
      <c r="X1192" s="49">
        <f t="shared" si="996"/>
        <v>0</v>
      </c>
      <c r="Y1192" s="49">
        <f t="shared" si="997"/>
        <v>0</v>
      </c>
      <c r="Z1192" s="49">
        <f t="shared" si="998"/>
        <v>0</v>
      </c>
      <c r="AA1192" s="49">
        <f t="shared" si="999"/>
        <v>0</v>
      </c>
      <c r="AB1192" s="49">
        <f t="shared" si="1000"/>
        <v>0</v>
      </c>
      <c r="AC1192" s="49">
        <f t="shared" si="1001"/>
        <v>0</v>
      </c>
      <c r="AD1192" s="49">
        <f t="shared" si="1002"/>
        <v>0</v>
      </c>
      <c r="AE1192" s="49">
        <f t="shared" si="1003"/>
        <v>0</v>
      </c>
      <c r="AF1192" s="49">
        <f t="shared" si="1004"/>
        <v>0</v>
      </c>
      <c r="AG1192" s="49">
        <f t="shared" si="1005"/>
        <v>1</v>
      </c>
      <c r="AH1192" s="49">
        <f t="shared" si="1006"/>
        <v>1</v>
      </c>
      <c r="AI1192" s="49">
        <f t="shared" si="1007"/>
        <v>1</v>
      </c>
      <c r="AJ1192" s="49">
        <f t="shared" si="1008"/>
        <v>1</v>
      </c>
      <c r="AK1192" s="49">
        <f t="shared" si="1009"/>
        <v>1</v>
      </c>
      <c r="AL1192" s="49">
        <f t="shared" si="1010"/>
        <v>1</v>
      </c>
      <c r="AM1192" s="49">
        <f t="shared" si="1011"/>
        <v>1</v>
      </c>
      <c r="AN1192" s="49">
        <f t="shared" si="1012"/>
        <v>1</v>
      </c>
      <c r="AO1192" s="49">
        <f t="shared" si="1013"/>
        <v>1</v>
      </c>
    </row>
    <row r="1193" spans="2:41">
      <c r="B1193" s="33">
        <v>49</v>
      </c>
      <c r="C1193" s="49">
        <f t="shared" si="1014"/>
        <v>0</v>
      </c>
      <c r="D1193" s="49">
        <f t="shared" si="976"/>
        <v>0</v>
      </c>
      <c r="E1193" s="49">
        <f t="shared" si="977"/>
        <v>0</v>
      </c>
      <c r="F1193" s="49">
        <f t="shared" si="978"/>
        <v>0</v>
      </c>
      <c r="G1193" s="49">
        <f t="shared" si="979"/>
        <v>0</v>
      </c>
      <c r="H1193" s="49">
        <f t="shared" si="980"/>
        <v>0</v>
      </c>
      <c r="I1193" s="49">
        <f t="shared" si="981"/>
        <v>0</v>
      </c>
      <c r="J1193" s="49">
        <f t="shared" si="982"/>
        <v>0</v>
      </c>
      <c r="K1193" s="49">
        <f t="shared" si="983"/>
        <v>0</v>
      </c>
      <c r="L1193" s="49">
        <f t="shared" si="984"/>
        <v>0</v>
      </c>
      <c r="M1193" s="49">
        <f t="shared" si="985"/>
        <v>0</v>
      </c>
      <c r="N1193" s="49">
        <f t="shared" si="986"/>
        <v>0</v>
      </c>
      <c r="O1193" s="49">
        <f t="shared" si="987"/>
        <v>0</v>
      </c>
      <c r="P1193" s="49">
        <f t="shared" si="988"/>
        <v>0</v>
      </c>
      <c r="Q1193" s="49">
        <f t="shared" si="989"/>
        <v>0</v>
      </c>
      <c r="R1193" s="49">
        <f t="shared" si="990"/>
        <v>0</v>
      </c>
      <c r="S1193" s="49">
        <f t="shared" si="991"/>
        <v>0</v>
      </c>
      <c r="T1193" s="49">
        <f t="shared" si="992"/>
        <v>0</v>
      </c>
      <c r="U1193" s="49">
        <f t="shared" si="993"/>
        <v>0</v>
      </c>
      <c r="V1193" s="49">
        <f t="shared" si="994"/>
        <v>0</v>
      </c>
      <c r="W1193" s="49">
        <f t="shared" si="995"/>
        <v>0</v>
      </c>
      <c r="X1193" s="49">
        <f t="shared" si="996"/>
        <v>0</v>
      </c>
      <c r="Y1193" s="49">
        <f t="shared" si="997"/>
        <v>0</v>
      </c>
      <c r="Z1193" s="49">
        <f t="shared" si="998"/>
        <v>0</v>
      </c>
      <c r="AA1193" s="49">
        <f t="shared" si="999"/>
        <v>0</v>
      </c>
      <c r="AB1193" s="49">
        <f t="shared" si="1000"/>
        <v>0</v>
      </c>
      <c r="AC1193" s="49">
        <f t="shared" si="1001"/>
        <v>0</v>
      </c>
      <c r="AD1193" s="49">
        <f t="shared" si="1002"/>
        <v>0</v>
      </c>
      <c r="AE1193" s="49">
        <f t="shared" si="1003"/>
        <v>0</v>
      </c>
      <c r="AF1193" s="49">
        <f t="shared" si="1004"/>
        <v>0</v>
      </c>
      <c r="AG1193" s="49">
        <f t="shared" si="1005"/>
        <v>1</v>
      </c>
      <c r="AH1193" s="49">
        <f t="shared" si="1006"/>
        <v>1</v>
      </c>
      <c r="AI1193" s="49">
        <f t="shared" si="1007"/>
        <v>1</v>
      </c>
      <c r="AJ1193" s="49">
        <f t="shared" si="1008"/>
        <v>1</v>
      </c>
      <c r="AK1193" s="49">
        <f t="shared" si="1009"/>
        <v>1</v>
      </c>
      <c r="AL1193" s="49">
        <f t="shared" si="1010"/>
        <v>1</v>
      </c>
      <c r="AM1193" s="49">
        <f t="shared" si="1011"/>
        <v>1</v>
      </c>
      <c r="AN1193" s="49">
        <f t="shared" si="1012"/>
        <v>1</v>
      </c>
      <c r="AO1193" s="49">
        <f t="shared" si="1013"/>
        <v>1</v>
      </c>
    </row>
    <row r="1194" spans="2:41">
      <c r="B1194" s="33">
        <v>50</v>
      </c>
      <c r="C1194" s="49">
        <f t="shared" si="1014"/>
        <v>0</v>
      </c>
      <c r="D1194" s="49">
        <f t="shared" si="976"/>
        <v>0</v>
      </c>
      <c r="E1194" s="49">
        <f t="shared" si="977"/>
        <v>0</v>
      </c>
      <c r="F1194" s="49">
        <f t="shared" si="978"/>
        <v>0</v>
      </c>
      <c r="G1194" s="49">
        <f t="shared" si="979"/>
        <v>0</v>
      </c>
      <c r="H1194" s="49">
        <f t="shared" si="980"/>
        <v>0</v>
      </c>
      <c r="I1194" s="49">
        <f t="shared" si="981"/>
        <v>0</v>
      </c>
      <c r="J1194" s="49">
        <f t="shared" si="982"/>
        <v>0</v>
      </c>
      <c r="K1194" s="49">
        <f t="shared" si="983"/>
        <v>0</v>
      </c>
      <c r="L1194" s="49">
        <f t="shared" si="984"/>
        <v>0</v>
      </c>
      <c r="M1194" s="49">
        <f t="shared" si="985"/>
        <v>0</v>
      </c>
      <c r="N1194" s="49">
        <f t="shared" si="986"/>
        <v>0</v>
      </c>
      <c r="O1194" s="49">
        <f t="shared" si="987"/>
        <v>0</v>
      </c>
      <c r="P1194" s="49">
        <f t="shared" si="988"/>
        <v>0</v>
      </c>
      <c r="Q1194" s="49">
        <f t="shared" si="989"/>
        <v>0</v>
      </c>
      <c r="R1194" s="49">
        <f t="shared" si="990"/>
        <v>0</v>
      </c>
      <c r="S1194" s="49">
        <f t="shared" si="991"/>
        <v>0</v>
      </c>
      <c r="T1194" s="49">
        <f t="shared" si="992"/>
        <v>0</v>
      </c>
      <c r="U1194" s="49">
        <f t="shared" si="993"/>
        <v>0</v>
      </c>
      <c r="V1194" s="49">
        <f t="shared" si="994"/>
        <v>0</v>
      </c>
      <c r="W1194" s="49">
        <f t="shared" si="995"/>
        <v>0</v>
      </c>
      <c r="X1194" s="49">
        <f t="shared" si="996"/>
        <v>0</v>
      </c>
      <c r="Y1194" s="49">
        <f t="shared" si="997"/>
        <v>0</v>
      </c>
      <c r="Z1194" s="49">
        <f t="shared" si="998"/>
        <v>0</v>
      </c>
      <c r="AA1194" s="49">
        <f t="shared" si="999"/>
        <v>0</v>
      </c>
      <c r="AB1194" s="49">
        <f t="shared" si="1000"/>
        <v>0</v>
      </c>
      <c r="AC1194" s="49">
        <f t="shared" si="1001"/>
        <v>0</v>
      </c>
      <c r="AD1194" s="49">
        <f t="shared" si="1002"/>
        <v>0</v>
      </c>
      <c r="AE1194" s="49">
        <f t="shared" si="1003"/>
        <v>0</v>
      </c>
      <c r="AF1194" s="49">
        <f t="shared" si="1004"/>
        <v>0</v>
      </c>
      <c r="AG1194" s="49">
        <f t="shared" si="1005"/>
        <v>1</v>
      </c>
      <c r="AH1194" s="49">
        <f t="shared" si="1006"/>
        <v>1</v>
      </c>
      <c r="AI1194" s="49">
        <f t="shared" si="1007"/>
        <v>1</v>
      </c>
      <c r="AJ1194" s="49">
        <f t="shared" si="1008"/>
        <v>1</v>
      </c>
      <c r="AK1194" s="49">
        <f t="shared" si="1009"/>
        <v>1</v>
      </c>
      <c r="AL1194" s="49">
        <f t="shared" si="1010"/>
        <v>1</v>
      </c>
      <c r="AM1194" s="49">
        <f t="shared" si="1011"/>
        <v>1</v>
      </c>
      <c r="AN1194" s="49">
        <f t="shared" si="1012"/>
        <v>1</v>
      </c>
      <c r="AO1194" s="49">
        <f t="shared" si="1013"/>
        <v>1</v>
      </c>
    </row>
    <row r="1195" spans="2:41">
      <c r="B1195" s="33">
        <v>51</v>
      </c>
      <c r="C1195" s="49">
        <f t="shared" si="1014"/>
        <v>0</v>
      </c>
      <c r="D1195" s="49">
        <f t="shared" si="976"/>
        <v>0</v>
      </c>
      <c r="E1195" s="49">
        <f t="shared" si="977"/>
        <v>0</v>
      </c>
      <c r="F1195" s="49">
        <f t="shared" si="978"/>
        <v>0</v>
      </c>
      <c r="G1195" s="49">
        <f t="shared" si="979"/>
        <v>0</v>
      </c>
      <c r="H1195" s="49">
        <f t="shared" si="980"/>
        <v>0</v>
      </c>
      <c r="I1195" s="49">
        <f t="shared" si="981"/>
        <v>0</v>
      </c>
      <c r="J1195" s="49">
        <f t="shared" si="982"/>
        <v>0</v>
      </c>
      <c r="K1195" s="49">
        <f t="shared" si="983"/>
        <v>0</v>
      </c>
      <c r="L1195" s="49">
        <f t="shared" si="984"/>
        <v>0</v>
      </c>
      <c r="M1195" s="49">
        <f t="shared" si="985"/>
        <v>0</v>
      </c>
      <c r="N1195" s="49">
        <f t="shared" si="986"/>
        <v>0</v>
      </c>
      <c r="O1195" s="49">
        <f t="shared" si="987"/>
        <v>0</v>
      </c>
      <c r="P1195" s="49">
        <f t="shared" si="988"/>
        <v>0</v>
      </c>
      <c r="Q1195" s="49">
        <f t="shared" si="989"/>
        <v>0</v>
      </c>
      <c r="R1195" s="49">
        <f t="shared" si="990"/>
        <v>0</v>
      </c>
      <c r="S1195" s="49">
        <f t="shared" si="991"/>
        <v>0</v>
      </c>
      <c r="T1195" s="49">
        <f t="shared" si="992"/>
        <v>0</v>
      </c>
      <c r="U1195" s="49">
        <f t="shared" si="993"/>
        <v>0</v>
      </c>
      <c r="V1195" s="49">
        <f t="shared" si="994"/>
        <v>0</v>
      </c>
      <c r="W1195" s="49">
        <f t="shared" si="995"/>
        <v>0</v>
      </c>
      <c r="X1195" s="49">
        <f t="shared" si="996"/>
        <v>0</v>
      </c>
      <c r="Y1195" s="49">
        <f t="shared" si="997"/>
        <v>0</v>
      </c>
      <c r="Z1195" s="49">
        <f t="shared" si="998"/>
        <v>0</v>
      </c>
      <c r="AA1195" s="49">
        <f t="shared" si="999"/>
        <v>0</v>
      </c>
      <c r="AB1195" s="49">
        <f t="shared" si="1000"/>
        <v>0</v>
      </c>
      <c r="AC1195" s="49">
        <f t="shared" si="1001"/>
        <v>0</v>
      </c>
      <c r="AD1195" s="49">
        <f t="shared" si="1002"/>
        <v>0</v>
      </c>
      <c r="AE1195" s="49">
        <f t="shared" si="1003"/>
        <v>0</v>
      </c>
      <c r="AF1195" s="49">
        <f t="shared" si="1004"/>
        <v>0</v>
      </c>
      <c r="AG1195" s="49">
        <f t="shared" si="1005"/>
        <v>0</v>
      </c>
      <c r="AH1195" s="49">
        <f t="shared" si="1006"/>
        <v>1</v>
      </c>
      <c r="AI1195" s="49">
        <f t="shared" si="1007"/>
        <v>1</v>
      </c>
      <c r="AJ1195" s="49">
        <f t="shared" si="1008"/>
        <v>1</v>
      </c>
      <c r="AK1195" s="49">
        <f t="shared" si="1009"/>
        <v>1</v>
      </c>
      <c r="AL1195" s="49">
        <f t="shared" si="1010"/>
        <v>1</v>
      </c>
      <c r="AM1195" s="49">
        <f t="shared" si="1011"/>
        <v>1</v>
      </c>
      <c r="AN1195" s="49">
        <f t="shared" si="1012"/>
        <v>1</v>
      </c>
      <c r="AO1195" s="49">
        <f t="shared" si="1013"/>
        <v>1</v>
      </c>
    </row>
    <row r="1196" spans="2:41">
      <c r="B1196" s="33">
        <v>52</v>
      </c>
      <c r="C1196" s="49">
        <f t="shared" si="1014"/>
        <v>0</v>
      </c>
      <c r="D1196" s="49">
        <f t="shared" si="976"/>
        <v>0</v>
      </c>
      <c r="E1196" s="49">
        <f t="shared" si="977"/>
        <v>0</v>
      </c>
      <c r="F1196" s="49">
        <f t="shared" si="978"/>
        <v>0</v>
      </c>
      <c r="G1196" s="49">
        <f t="shared" si="979"/>
        <v>0</v>
      </c>
      <c r="H1196" s="49">
        <f t="shared" si="980"/>
        <v>0</v>
      </c>
      <c r="I1196" s="49">
        <f t="shared" si="981"/>
        <v>0</v>
      </c>
      <c r="J1196" s="49">
        <f t="shared" si="982"/>
        <v>0</v>
      </c>
      <c r="K1196" s="49">
        <f t="shared" si="983"/>
        <v>0</v>
      </c>
      <c r="L1196" s="49">
        <f t="shared" si="984"/>
        <v>0</v>
      </c>
      <c r="M1196" s="49">
        <f t="shared" si="985"/>
        <v>0</v>
      </c>
      <c r="N1196" s="49">
        <f t="shared" si="986"/>
        <v>0</v>
      </c>
      <c r="O1196" s="49">
        <f t="shared" si="987"/>
        <v>0</v>
      </c>
      <c r="P1196" s="49">
        <f t="shared" si="988"/>
        <v>0</v>
      </c>
      <c r="Q1196" s="49">
        <f t="shared" si="989"/>
        <v>0</v>
      </c>
      <c r="R1196" s="49">
        <f t="shared" si="990"/>
        <v>0</v>
      </c>
      <c r="S1196" s="49">
        <f t="shared" si="991"/>
        <v>0</v>
      </c>
      <c r="T1196" s="49">
        <f t="shared" si="992"/>
        <v>0</v>
      </c>
      <c r="U1196" s="49">
        <f t="shared" si="993"/>
        <v>0</v>
      </c>
      <c r="V1196" s="49">
        <f t="shared" si="994"/>
        <v>0</v>
      </c>
      <c r="W1196" s="49">
        <f t="shared" si="995"/>
        <v>0</v>
      </c>
      <c r="X1196" s="49">
        <f t="shared" si="996"/>
        <v>0</v>
      </c>
      <c r="Y1196" s="49">
        <f t="shared" si="997"/>
        <v>0</v>
      </c>
      <c r="Z1196" s="49">
        <f t="shared" si="998"/>
        <v>0</v>
      </c>
      <c r="AA1196" s="49">
        <f t="shared" si="999"/>
        <v>0</v>
      </c>
      <c r="AB1196" s="49">
        <f t="shared" si="1000"/>
        <v>0</v>
      </c>
      <c r="AC1196" s="49">
        <f t="shared" si="1001"/>
        <v>0</v>
      </c>
      <c r="AD1196" s="49">
        <f t="shared" si="1002"/>
        <v>0</v>
      </c>
      <c r="AE1196" s="49">
        <f t="shared" si="1003"/>
        <v>0</v>
      </c>
      <c r="AF1196" s="49">
        <f t="shared" si="1004"/>
        <v>0</v>
      </c>
      <c r="AG1196" s="49">
        <f t="shared" si="1005"/>
        <v>0</v>
      </c>
      <c r="AH1196" s="49">
        <f t="shared" si="1006"/>
        <v>1</v>
      </c>
      <c r="AI1196" s="49">
        <f t="shared" si="1007"/>
        <v>1</v>
      </c>
      <c r="AJ1196" s="49">
        <f t="shared" si="1008"/>
        <v>1</v>
      </c>
      <c r="AK1196" s="49">
        <f t="shared" si="1009"/>
        <v>1</v>
      </c>
      <c r="AL1196" s="49">
        <f t="shared" si="1010"/>
        <v>1</v>
      </c>
      <c r="AM1196" s="49">
        <f t="shared" si="1011"/>
        <v>1</v>
      </c>
      <c r="AN1196" s="49">
        <f t="shared" si="1012"/>
        <v>1</v>
      </c>
      <c r="AO1196" s="49">
        <f t="shared" si="1013"/>
        <v>1</v>
      </c>
    </row>
    <row r="1197" spans="2:41">
      <c r="B1197" s="33">
        <v>53</v>
      </c>
      <c r="C1197" s="49">
        <f t="shared" si="1014"/>
        <v>0</v>
      </c>
      <c r="D1197" s="49">
        <f t="shared" si="976"/>
        <v>0</v>
      </c>
      <c r="E1197" s="49">
        <f t="shared" si="977"/>
        <v>0</v>
      </c>
      <c r="F1197" s="49">
        <f t="shared" si="978"/>
        <v>0</v>
      </c>
      <c r="G1197" s="49">
        <f t="shared" si="979"/>
        <v>0</v>
      </c>
      <c r="H1197" s="49">
        <f t="shared" si="980"/>
        <v>0</v>
      </c>
      <c r="I1197" s="49">
        <f t="shared" si="981"/>
        <v>0</v>
      </c>
      <c r="J1197" s="49">
        <f t="shared" si="982"/>
        <v>0</v>
      </c>
      <c r="K1197" s="49">
        <f t="shared" si="983"/>
        <v>0</v>
      </c>
      <c r="L1197" s="49">
        <f t="shared" si="984"/>
        <v>0</v>
      </c>
      <c r="M1197" s="49">
        <f t="shared" si="985"/>
        <v>0</v>
      </c>
      <c r="N1197" s="49">
        <f t="shared" si="986"/>
        <v>0</v>
      </c>
      <c r="O1197" s="49">
        <f t="shared" si="987"/>
        <v>0</v>
      </c>
      <c r="P1197" s="49">
        <f t="shared" si="988"/>
        <v>0</v>
      </c>
      <c r="Q1197" s="49">
        <f t="shared" si="989"/>
        <v>0</v>
      </c>
      <c r="R1197" s="49">
        <f t="shared" si="990"/>
        <v>0</v>
      </c>
      <c r="S1197" s="49">
        <f t="shared" si="991"/>
        <v>0</v>
      </c>
      <c r="T1197" s="49">
        <f t="shared" si="992"/>
        <v>0</v>
      </c>
      <c r="U1197" s="49">
        <f t="shared" si="993"/>
        <v>0</v>
      </c>
      <c r="V1197" s="49">
        <f t="shared" si="994"/>
        <v>0</v>
      </c>
      <c r="W1197" s="49">
        <f t="shared" si="995"/>
        <v>0</v>
      </c>
      <c r="X1197" s="49">
        <f t="shared" si="996"/>
        <v>0</v>
      </c>
      <c r="Y1197" s="49">
        <f t="shared" si="997"/>
        <v>0</v>
      </c>
      <c r="Z1197" s="49">
        <f t="shared" si="998"/>
        <v>0</v>
      </c>
      <c r="AA1197" s="49">
        <f t="shared" si="999"/>
        <v>0</v>
      </c>
      <c r="AB1197" s="49">
        <f t="shared" si="1000"/>
        <v>0</v>
      </c>
      <c r="AC1197" s="49">
        <f t="shared" si="1001"/>
        <v>0</v>
      </c>
      <c r="AD1197" s="49">
        <f t="shared" si="1002"/>
        <v>0</v>
      </c>
      <c r="AE1197" s="49">
        <f t="shared" si="1003"/>
        <v>0</v>
      </c>
      <c r="AF1197" s="49">
        <f t="shared" si="1004"/>
        <v>0</v>
      </c>
      <c r="AG1197" s="49">
        <f t="shared" si="1005"/>
        <v>0</v>
      </c>
      <c r="AH1197" s="49">
        <f t="shared" si="1006"/>
        <v>1</v>
      </c>
      <c r="AI1197" s="49">
        <f t="shared" si="1007"/>
        <v>1</v>
      </c>
      <c r="AJ1197" s="49">
        <f t="shared" si="1008"/>
        <v>1</v>
      </c>
      <c r="AK1197" s="49">
        <f t="shared" si="1009"/>
        <v>1</v>
      </c>
      <c r="AL1197" s="49">
        <f t="shared" si="1010"/>
        <v>1</v>
      </c>
      <c r="AM1197" s="49">
        <f t="shared" si="1011"/>
        <v>1</v>
      </c>
      <c r="AN1197" s="49">
        <f t="shared" si="1012"/>
        <v>1</v>
      </c>
      <c r="AO1197" s="49">
        <f t="shared" si="1013"/>
        <v>1</v>
      </c>
    </row>
    <row r="1198" spans="2:41">
      <c r="B1198" s="33">
        <v>54</v>
      </c>
      <c r="C1198" s="49">
        <f t="shared" si="1014"/>
        <v>0</v>
      </c>
      <c r="D1198" s="49">
        <f t="shared" si="976"/>
        <v>0</v>
      </c>
      <c r="E1198" s="49">
        <f t="shared" si="977"/>
        <v>0</v>
      </c>
      <c r="F1198" s="49">
        <f t="shared" si="978"/>
        <v>0</v>
      </c>
      <c r="G1198" s="49">
        <f t="shared" si="979"/>
        <v>0</v>
      </c>
      <c r="H1198" s="49">
        <f t="shared" si="980"/>
        <v>0</v>
      </c>
      <c r="I1198" s="49">
        <f t="shared" si="981"/>
        <v>0</v>
      </c>
      <c r="J1198" s="49">
        <f t="shared" si="982"/>
        <v>0</v>
      </c>
      <c r="K1198" s="49">
        <f t="shared" si="983"/>
        <v>0</v>
      </c>
      <c r="L1198" s="49">
        <f t="shared" si="984"/>
        <v>0</v>
      </c>
      <c r="M1198" s="49">
        <f t="shared" si="985"/>
        <v>0</v>
      </c>
      <c r="N1198" s="49">
        <f t="shared" si="986"/>
        <v>0</v>
      </c>
      <c r="O1198" s="49">
        <f t="shared" si="987"/>
        <v>0</v>
      </c>
      <c r="P1198" s="49">
        <f t="shared" si="988"/>
        <v>0</v>
      </c>
      <c r="Q1198" s="49">
        <f t="shared" si="989"/>
        <v>0</v>
      </c>
      <c r="R1198" s="49">
        <f t="shared" si="990"/>
        <v>0</v>
      </c>
      <c r="S1198" s="49">
        <f t="shared" si="991"/>
        <v>0</v>
      </c>
      <c r="T1198" s="49">
        <f t="shared" si="992"/>
        <v>0</v>
      </c>
      <c r="U1198" s="49">
        <f t="shared" si="993"/>
        <v>0</v>
      </c>
      <c r="V1198" s="49">
        <f t="shared" si="994"/>
        <v>0</v>
      </c>
      <c r="W1198" s="49">
        <f t="shared" si="995"/>
        <v>0</v>
      </c>
      <c r="X1198" s="49">
        <f t="shared" si="996"/>
        <v>0</v>
      </c>
      <c r="Y1198" s="49">
        <f t="shared" si="997"/>
        <v>0</v>
      </c>
      <c r="Z1198" s="49">
        <f t="shared" si="998"/>
        <v>0</v>
      </c>
      <c r="AA1198" s="49">
        <f t="shared" si="999"/>
        <v>0</v>
      </c>
      <c r="AB1198" s="49">
        <f t="shared" si="1000"/>
        <v>0</v>
      </c>
      <c r="AC1198" s="49">
        <f t="shared" si="1001"/>
        <v>0</v>
      </c>
      <c r="AD1198" s="49">
        <f t="shared" si="1002"/>
        <v>0</v>
      </c>
      <c r="AE1198" s="49">
        <f t="shared" si="1003"/>
        <v>0</v>
      </c>
      <c r="AF1198" s="49">
        <f t="shared" si="1004"/>
        <v>0</v>
      </c>
      <c r="AG1198" s="49">
        <f t="shared" si="1005"/>
        <v>0</v>
      </c>
      <c r="AH1198" s="49">
        <f t="shared" si="1006"/>
        <v>0</v>
      </c>
      <c r="AI1198" s="49">
        <f t="shared" si="1007"/>
        <v>1</v>
      </c>
      <c r="AJ1198" s="49">
        <f t="shared" si="1008"/>
        <v>1</v>
      </c>
      <c r="AK1198" s="49">
        <f t="shared" si="1009"/>
        <v>1</v>
      </c>
      <c r="AL1198" s="49">
        <f t="shared" si="1010"/>
        <v>1</v>
      </c>
      <c r="AM1198" s="49">
        <f t="shared" si="1011"/>
        <v>1</v>
      </c>
      <c r="AN1198" s="49">
        <f t="shared" si="1012"/>
        <v>1</v>
      </c>
      <c r="AO1198" s="49">
        <f t="shared" si="1013"/>
        <v>1</v>
      </c>
    </row>
    <row r="1199" spans="2:41">
      <c r="B1199" s="33">
        <v>55</v>
      </c>
      <c r="C1199" s="49">
        <f t="shared" si="1014"/>
        <v>0</v>
      </c>
      <c r="D1199" s="49">
        <f t="shared" si="976"/>
        <v>0</v>
      </c>
      <c r="E1199" s="49">
        <f t="shared" si="977"/>
        <v>0</v>
      </c>
      <c r="F1199" s="49">
        <f t="shared" si="978"/>
        <v>0</v>
      </c>
      <c r="G1199" s="49">
        <f t="shared" si="979"/>
        <v>0</v>
      </c>
      <c r="H1199" s="49">
        <f t="shared" si="980"/>
        <v>0</v>
      </c>
      <c r="I1199" s="49">
        <f t="shared" si="981"/>
        <v>0</v>
      </c>
      <c r="J1199" s="49">
        <f t="shared" si="982"/>
        <v>0</v>
      </c>
      <c r="K1199" s="49">
        <f t="shared" si="983"/>
        <v>0</v>
      </c>
      <c r="L1199" s="49">
        <f t="shared" si="984"/>
        <v>0</v>
      </c>
      <c r="M1199" s="49">
        <f t="shared" si="985"/>
        <v>0</v>
      </c>
      <c r="N1199" s="49">
        <f t="shared" si="986"/>
        <v>0</v>
      </c>
      <c r="O1199" s="49">
        <f t="shared" si="987"/>
        <v>0</v>
      </c>
      <c r="P1199" s="49">
        <f t="shared" si="988"/>
        <v>0</v>
      </c>
      <c r="Q1199" s="49">
        <f t="shared" si="989"/>
        <v>0</v>
      </c>
      <c r="R1199" s="49">
        <f t="shared" si="990"/>
        <v>0</v>
      </c>
      <c r="S1199" s="49">
        <f t="shared" si="991"/>
        <v>0</v>
      </c>
      <c r="T1199" s="49">
        <f t="shared" si="992"/>
        <v>0</v>
      </c>
      <c r="U1199" s="49">
        <f t="shared" si="993"/>
        <v>0</v>
      </c>
      <c r="V1199" s="49">
        <f t="shared" si="994"/>
        <v>0</v>
      </c>
      <c r="W1199" s="49">
        <f t="shared" si="995"/>
        <v>0</v>
      </c>
      <c r="X1199" s="49">
        <f t="shared" si="996"/>
        <v>0</v>
      </c>
      <c r="Y1199" s="49">
        <f t="shared" si="997"/>
        <v>0</v>
      </c>
      <c r="Z1199" s="49">
        <f t="shared" si="998"/>
        <v>0</v>
      </c>
      <c r="AA1199" s="49">
        <f t="shared" si="999"/>
        <v>0</v>
      </c>
      <c r="AB1199" s="49">
        <f t="shared" si="1000"/>
        <v>0</v>
      </c>
      <c r="AC1199" s="49">
        <f t="shared" si="1001"/>
        <v>0</v>
      </c>
      <c r="AD1199" s="49">
        <f t="shared" si="1002"/>
        <v>0</v>
      </c>
      <c r="AE1199" s="49">
        <f t="shared" si="1003"/>
        <v>0</v>
      </c>
      <c r="AF1199" s="49">
        <f t="shared" si="1004"/>
        <v>0</v>
      </c>
      <c r="AG1199" s="49">
        <f t="shared" si="1005"/>
        <v>0</v>
      </c>
      <c r="AH1199" s="49">
        <f t="shared" si="1006"/>
        <v>0</v>
      </c>
      <c r="AI1199" s="49">
        <f t="shared" si="1007"/>
        <v>1</v>
      </c>
      <c r="AJ1199" s="49">
        <f t="shared" si="1008"/>
        <v>1</v>
      </c>
      <c r="AK1199" s="49">
        <f t="shared" si="1009"/>
        <v>1</v>
      </c>
      <c r="AL1199" s="49">
        <f t="shared" si="1010"/>
        <v>1</v>
      </c>
      <c r="AM1199" s="49">
        <f t="shared" si="1011"/>
        <v>1</v>
      </c>
      <c r="AN1199" s="49">
        <f t="shared" si="1012"/>
        <v>1</v>
      </c>
      <c r="AO1199" s="49">
        <f t="shared" si="1013"/>
        <v>1</v>
      </c>
    </row>
    <row r="1200" spans="2:41">
      <c r="B1200" s="33">
        <v>56</v>
      </c>
      <c r="C1200" s="49">
        <f t="shared" si="1014"/>
        <v>0</v>
      </c>
      <c r="D1200" s="49">
        <f t="shared" si="976"/>
        <v>0</v>
      </c>
      <c r="E1200" s="49">
        <f t="shared" si="977"/>
        <v>0</v>
      </c>
      <c r="F1200" s="49">
        <f t="shared" si="978"/>
        <v>0</v>
      </c>
      <c r="G1200" s="49">
        <f t="shared" si="979"/>
        <v>0</v>
      </c>
      <c r="H1200" s="49">
        <f t="shared" si="980"/>
        <v>0</v>
      </c>
      <c r="I1200" s="49">
        <f t="shared" si="981"/>
        <v>0</v>
      </c>
      <c r="J1200" s="49">
        <f t="shared" si="982"/>
        <v>0</v>
      </c>
      <c r="K1200" s="49">
        <f t="shared" si="983"/>
        <v>0</v>
      </c>
      <c r="L1200" s="49">
        <f t="shared" si="984"/>
        <v>0</v>
      </c>
      <c r="M1200" s="49">
        <f t="shared" si="985"/>
        <v>0</v>
      </c>
      <c r="N1200" s="49">
        <f t="shared" si="986"/>
        <v>0</v>
      </c>
      <c r="O1200" s="49">
        <f t="shared" si="987"/>
        <v>0</v>
      </c>
      <c r="P1200" s="49">
        <f t="shared" si="988"/>
        <v>0</v>
      </c>
      <c r="Q1200" s="49">
        <f t="shared" si="989"/>
        <v>0</v>
      </c>
      <c r="R1200" s="49">
        <f t="shared" si="990"/>
        <v>0</v>
      </c>
      <c r="S1200" s="49">
        <f t="shared" si="991"/>
        <v>0</v>
      </c>
      <c r="T1200" s="49">
        <f t="shared" si="992"/>
        <v>0</v>
      </c>
      <c r="U1200" s="49">
        <f t="shared" si="993"/>
        <v>0</v>
      </c>
      <c r="V1200" s="49">
        <f t="shared" si="994"/>
        <v>0</v>
      </c>
      <c r="W1200" s="49">
        <f t="shared" si="995"/>
        <v>0</v>
      </c>
      <c r="X1200" s="49">
        <f t="shared" si="996"/>
        <v>0</v>
      </c>
      <c r="Y1200" s="49">
        <f t="shared" si="997"/>
        <v>0</v>
      </c>
      <c r="Z1200" s="49">
        <f t="shared" si="998"/>
        <v>0</v>
      </c>
      <c r="AA1200" s="49">
        <f t="shared" si="999"/>
        <v>0</v>
      </c>
      <c r="AB1200" s="49">
        <f t="shared" si="1000"/>
        <v>0</v>
      </c>
      <c r="AC1200" s="49">
        <f t="shared" si="1001"/>
        <v>0</v>
      </c>
      <c r="AD1200" s="49">
        <f t="shared" si="1002"/>
        <v>0</v>
      </c>
      <c r="AE1200" s="49">
        <f t="shared" si="1003"/>
        <v>0</v>
      </c>
      <c r="AF1200" s="49">
        <f t="shared" si="1004"/>
        <v>0</v>
      </c>
      <c r="AG1200" s="49">
        <f t="shared" si="1005"/>
        <v>0</v>
      </c>
      <c r="AH1200" s="49">
        <f t="shared" si="1006"/>
        <v>0</v>
      </c>
      <c r="AI1200" s="49">
        <f t="shared" si="1007"/>
        <v>1</v>
      </c>
      <c r="AJ1200" s="49">
        <f t="shared" si="1008"/>
        <v>1</v>
      </c>
      <c r="AK1200" s="49">
        <f t="shared" si="1009"/>
        <v>1</v>
      </c>
      <c r="AL1200" s="49">
        <f t="shared" si="1010"/>
        <v>1</v>
      </c>
      <c r="AM1200" s="49">
        <f t="shared" si="1011"/>
        <v>1</v>
      </c>
      <c r="AN1200" s="49">
        <f t="shared" si="1012"/>
        <v>1</v>
      </c>
      <c r="AO1200" s="49">
        <f t="shared" si="1013"/>
        <v>1</v>
      </c>
    </row>
    <row r="1201" spans="2:41">
      <c r="B1201" s="33">
        <v>57</v>
      </c>
      <c r="C1201" s="49">
        <f t="shared" si="1014"/>
        <v>0</v>
      </c>
      <c r="D1201" s="49">
        <f t="shared" si="976"/>
        <v>0</v>
      </c>
      <c r="E1201" s="49">
        <f t="shared" si="977"/>
        <v>0</v>
      </c>
      <c r="F1201" s="49">
        <f t="shared" si="978"/>
        <v>0</v>
      </c>
      <c r="G1201" s="49">
        <f t="shared" si="979"/>
        <v>0</v>
      </c>
      <c r="H1201" s="49">
        <f t="shared" si="980"/>
        <v>0</v>
      </c>
      <c r="I1201" s="49">
        <f t="shared" si="981"/>
        <v>0</v>
      </c>
      <c r="J1201" s="49">
        <f t="shared" si="982"/>
        <v>0</v>
      </c>
      <c r="K1201" s="49">
        <f t="shared" si="983"/>
        <v>0</v>
      </c>
      <c r="L1201" s="49">
        <f t="shared" si="984"/>
        <v>0</v>
      </c>
      <c r="M1201" s="49">
        <f t="shared" si="985"/>
        <v>0</v>
      </c>
      <c r="N1201" s="49">
        <f t="shared" si="986"/>
        <v>0</v>
      </c>
      <c r="O1201" s="49">
        <f t="shared" si="987"/>
        <v>0</v>
      </c>
      <c r="P1201" s="49">
        <f t="shared" si="988"/>
        <v>0</v>
      </c>
      <c r="Q1201" s="49">
        <f t="shared" si="989"/>
        <v>0</v>
      </c>
      <c r="R1201" s="49">
        <f t="shared" si="990"/>
        <v>0</v>
      </c>
      <c r="S1201" s="49">
        <f t="shared" si="991"/>
        <v>0</v>
      </c>
      <c r="T1201" s="49">
        <f t="shared" si="992"/>
        <v>0</v>
      </c>
      <c r="U1201" s="49">
        <f t="shared" si="993"/>
        <v>0</v>
      </c>
      <c r="V1201" s="49">
        <f t="shared" si="994"/>
        <v>0</v>
      </c>
      <c r="W1201" s="49">
        <f t="shared" si="995"/>
        <v>0</v>
      </c>
      <c r="X1201" s="49">
        <f t="shared" si="996"/>
        <v>0</v>
      </c>
      <c r="Y1201" s="49">
        <f t="shared" si="997"/>
        <v>0</v>
      </c>
      <c r="Z1201" s="49">
        <f t="shared" si="998"/>
        <v>0</v>
      </c>
      <c r="AA1201" s="49">
        <f t="shared" si="999"/>
        <v>0</v>
      </c>
      <c r="AB1201" s="49">
        <f t="shared" si="1000"/>
        <v>0</v>
      </c>
      <c r="AC1201" s="49">
        <f t="shared" si="1001"/>
        <v>0</v>
      </c>
      <c r="AD1201" s="49">
        <f t="shared" si="1002"/>
        <v>0</v>
      </c>
      <c r="AE1201" s="49">
        <f t="shared" si="1003"/>
        <v>0</v>
      </c>
      <c r="AF1201" s="49">
        <f t="shared" si="1004"/>
        <v>0</v>
      </c>
      <c r="AG1201" s="49">
        <f t="shared" si="1005"/>
        <v>0</v>
      </c>
      <c r="AH1201" s="49">
        <f t="shared" si="1006"/>
        <v>0</v>
      </c>
      <c r="AI1201" s="49">
        <f t="shared" si="1007"/>
        <v>0</v>
      </c>
      <c r="AJ1201" s="49">
        <f t="shared" si="1008"/>
        <v>1</v>
      </c>
      <c r="AK1201" s="49">
        <f t="shared" si="1009"/>
        <v>1</v>
      </c>
      <c r="AL1201" s="49">
        <f t="shared" si="1010"/>
        <v>1</v>
      </c>
      <c r="AM1201" s="49">
        <f t="shared" si="1011"/>
        <v>1</v>
      </c>
      <c r="AN1201" s="49">
        <f t="shared" si="1012"/>
        <v>1</v>
      </c>
      <c r="AO1201" s="49">
        <f t="shared" si="1013"/>
        <v>1</v>
      </c>
    </row>
    <row r="1202" spans="2:41">
      <c r="B1202" s="33">
        <v>58</v>
      </c>
      <c r="C1202" s="49">
        <f t="shared" si="1014"/>
        <v>0</v>
      </c>
      <c r="D1202" s="49">
        <f t="shared" si="976"/>
        <v>0</v>
      </c>
      <c r="E1202" s="49">
        <f t="shared" si="977"/>
        <v>0</v>
      </c>
      <c r="F1202" s="49">
        <f t="shared" si="978"/>
        <v>0</v>
      </c>
      <c r="G1202" s="49">
        <f t="shared" si="979"/>
        <v>0</v>
      </c>
      <c r="H1202" s="49">
        <f t="shared" si="980"/>
        <v>0</v>
      </c>
      <c r="I1202" s="49">
        <f t="shared" si="981"/>
        <v>0</v>
      </c>
      <c r="J1202" s="49">
        <f t="shared" si="982"/>
        <v>0</v>
      </c>
      <c r="K1202" s="49">
        <f t="shared" si="983"/>
        <v>0</v>
      </c>
      <c r="L1202" s="49">
        <f t="shared" si="984"/>
        <v>0</v>
      </c>
      <c r="M1202" s="49">
        <f t="shared" si="985"/>
        <v>0</v>
      </c>
      <c r="N1202" s="49">
        <f t="shared" si="986"/>
        <v>0</v>
      </c>
      <c r="O1202" s="49">
        <f t="shared" si="987"/>
        <v>0</v>
      </c>
      <c r="P1202" s="49">
        <f t="shared" si="988"/>
        <v>0</v>
      </c>
      <c r="Q1202" s="49">
        <f t="shared" si="989"/>
        <v>0</v>
      </c>
      <c r="R1202" s="49">
        <f t="shared" si="990"/>
        <v>0</v>
      </c>
      <c r="S1202" s="49">
        <f t="shared" si="991"/>
        <v>0</v>
      </c>
      <c r="T1202" s="49">
        <f t="shared" si="992"/>
        <v>0</v>
      </c>
      <c r="U1202" s="49">
        <f t="shared" si="993"/>
        <v>0</v>
      </c>
      <c r="V1202" s="49">
        <f t="shared" si="994"/>
        <v>0</v>
      </c>
      <c r="W1202" s="49">
        <f t="shared" si="995"/>
        <v>0</v>
      </c>
      <c r="X1202" s="49">
        <f t="shared" si="996"/>
        <v>0</v>
      </c>
      <c r="Y1202" s="49">
        <f t="shared" si="997"/>
        <v>0</v>
      </c>
      <c r="Z1202" s="49">
        <f t="shared" si="998"/>
        <v>0</v>
      </c>
      <c r="AA1202" s="49">
        <f t="shared" si="999"/>
        <v>0</v>
      </c>
      <c r="AB1202" s="49">
        <f t="shared" si="1000"/>
        <v>0</v>
      </c>
      <c r="AC1202" s="49">
        <f t="shared" si="1001"/>
        <v>0</v>
      </c>
      <c r="AD1202" s="49">
        <f t="shared" si="1002"/>
        <v>0</v>
      </c>
      <c r="AE1202" s="49">
        <f t="shared" si="1003"/>
        <v>0</v>
      </c>
      <c r="AF1202" s="49">
        <f t="shared" si="1004"/>
        <v>0</v>
      </c>
      <c r="AG1202" s="49">
        <f t="shared" si="1005"/>
        <v>0</v>
      </c>
      <c r="AH1202" s="49">
        <f t="shared" si="1006"/>
        <v>0</v>
      </c>
      <c r="AI1202" s="49">
        <f t="shared" si="1007"/>
        <v>0</v>
      </c>
      <c r="AJ1202" s="49">
        <f t="shared" si="1008"/>
        <v>1</v>
      </c>
      <c r="AK1202" s="49">
        <f t="shared" si="1009"/>
        <v>1</v>
      </c>
      <c r="AL1202" s="49">
        <f t="shared" si="1010"/>
        <v>1</v>
      </c>
      <c r="AM1202" s="49">
        <f t="shared" si="1011"/>
        <v>1</v>
      </c>
      <c r="AN1202" s="49">
        <f t="shared" si="1012"/>
        <v>1</v>
      </c>
      <c r="AO1202" s="49">
        <f t="shared" si="1013"/>
        <v>1</v>
      </c>
    </row>
    <row r="1203" spans="2:41">
      <c r="B1203" s="33">
        <v>59</v>
      </c>
      <c r="C1203" s="49">
        <f t="shared" si="1014"/>
        <v>0</v>
      </c>
      <c r="D1203" s="49">
        <f t="shared" si="976"/>
        <v>0</v>
      </c>
      <c r="E1203" s="49">
        <f t="shared" si="977"/>
        <v>0</v>
      </c>
      <c r="F1203" s="49">
        <f t="shared" si="978"/>
        <v>0</v>
      </c>
      <c r="G1203" s="49">
        <f t="shared" si="979"/>
        <v>0</v>
      </c>
      <c r="H1203" s="49">
        <f t="shared" si="980"/>
        <v>0</v>
      </c>
      <c r="I1203" s="49">
        <f t="shared" si="981"/>
        <v>0</v>
      </c>
      <c r="J1203" s="49">
        <f t="shared" si="982"/>
        <v>0</v>
      </c>
      <c r="K1203" s="49">
        <f t="shared" si="983"/>
        <v>0</v>
      </c>
      <c r="L1203" s="49">
        <f t="shared" si="984"/>
        <v>0</v>
      </c>
      <c r="M1203" s="49">
        <f t="shared" si="985"/>
        <v>0</v>
      </c>
      <c r="N1203" s="49">
        <f t="shared" si="986"/>
        <v>0</v>
      </c>
      <c r="O1203" s="49">
        <f t="shared" si="987"/>
        <v>0</v>
      </c>
      <c r="P1203" s="49">
        <f t="shared" si="988"/>
        <v>0</v>
      </c>
      <c r="Q1203" s="49">
        <f t="shared" si="989"/>
        <v>0</v>
      </c>
      <c r="R1203" s="49">
        <f t="shared" si="990"/>
        <v>0</v>
      </c>
      <c r="S1203" s="49">
        <f t="shared" si="991"/>
        <v>0</v>
      </c>
      <c r="T1203" s="49">
        <f t="shared" si="992"/>
        <v>0</v>
      </c>
      <c r="U1203" s="49">
        <f t="shared" si="993"/>
        <v>0</v>
      </c>
      <c r="V1203" s="49">
        <f t="shared" si="994"/>
        <v>0</v>
      </c>
      <c r="W1203" s="49">
        <f t="shared" si="995"/>
        <v>0</v>
      </c>
      <c r="X1203" s="49">
        <f t="shared" si="996"/>
        <v>0</v>
      </c>
      <c r="Y1203" s="49">
        <f t="shared" si="997"/>
        <v>0</v>
      </c>
      <c r="Z1203" s="49">
        <f t="shared" si="998"/>
        <v>0</v>
      </c>
      <c r="AA1203" s="49">
        <f t="shared" si="999"/>
        <v>0</v>
      </c>
      <c r="AB1203" s="49">
        <f t="shared" si="1000"/>
        <v>0</v>
      </c>
      <c r="AC1203" s="49">
        <f t="shared" si="1001"/>
        <v>0</v>
      </c>
      <c r="AD1203" s="49">
        <f t="shared" si="1002"/>
        <v>0</v>
      </c>
      <c r="AE1203" s="49">
        <f t="shared" si="1003"/>
        <v>0</v>
      </c>
      <c r="AF1203" s="49">
        <f t="shared" si="1004"/>
        <v>0</v>
      </c>
      <c r="AG1203" s="49">
        <f t="shared" si="1005"/>
        <v>0</v>
      </c>
      <c r="AH1203" s="49">
        <f t="shared" si="1006"/>
        <v>0</v>
      </c>
      <c r="AI1203" s="49">
        <f t="shared" si="1007"/>
        <v>0</v>
      </c>
      <c r="AJ1203" s="49">
        <f t="shared" si="1008"/>
        <v>1</v>
      </c>
      <c r="AK1203" s="49">
        <f t="shared" si="1009"/>
        <v>1</v>
      </c>
      <c r="AL1203" s="49">
        <f t="shared" si="1010"/>
        <v>1</v>
      </c>
      <c r="AM1203" s="49">
        <f t="shared" si="1011"/>
        <v>1</v>
      </c>
      <c r="AN1203" s="49">
        <f t="shared" si="1012"/>
        <v>1</v>
      </c>
      <c r="AO1203" s="49">
        <f t="shared" si="1013"/>
        <v>1</v>
      </c>
    </row>
    <row r="1204" spans="2:41">
      <c r="B1204" s="33">
        <v>60</v>
      </c>
      <c r="C1204" s="49">
        <f t="shared" si="1014"/>
        <v>0</v>
      </c>
      <c r="D1204" s="49">
        <f t="shared" si="976"/>
        <v>0</v>
      </c>
      <c r="E1204" s="49">
        <f t="shared" si="977"/>
        <v>0</v>
      </c>
      <c r="F1204" s="49">
        <f t="shared" si="978"/>
        <v>0</v>
      </c>
      <c r="G1204" s="49">
        <f t="shared" si="979"/>
        <v>0</v>
      </c>
      <c r="H1204" s="49">
        <f t="shared" si="980"/>
        <v>0</v>
      </c>
      <c r="I1204" s="49">
        <f t="shared" si="981"/>
        <v>0</v>
      </c>
      <c r="J1204" s="49">
        <f t="shared" si="982"/>
        <v>0</v>
      </c>
      <c r="K1204" s="49">
        <f t="shared" si="983"/>
        <v>0</v>
      </c>
      <c r="L1204" s="49">
        <f t="shared" si="984"/>
        <v>0</v>
      </c>
      <c r="M1204" s="49">
        <f t="shared" si="985"/>
        <v>0</v>
      </c>
      <c r="N1204" s="49">
        <f t="shared" si="986"/>
        <v>0</v>
      </c>
      <c r="O1204" s="49">
        <f t="shared" si="987"/>
        <v>0</v>
      </c>
      <c r="P1204" s="49">
        <f t="shared" si="988"/>
        <v>0</v>
      </c>
      <c r="Q1204" s="49">
        <f t="shared" si="989"/>
        <v>0</v>
      </c>
      <c r="R1204" s="49">
        <f t="shared" si="990"/>
        <v>0</v>
      </c>
      <c r="S1204" s="49">
        <f t="shared" si="991"/>
        <v>0</v>
      </c>
      <c r="T1204" s="49">
        <f t="shared" si="992"/>
        <v>0</v>
      </c>
      <c r="U1204" s="49">
        <f t="shared" si="993"/>
        <v>0</v>
      </c>
      <c r="V1204" s="49">
        <f t="shared" si="994"/>
        <v>0</v>
      </c>
      <c r="W1204" s="49">
        <f t="shared" si="995"/>
        <v>0</v>
      </c>
      <c r="X1204" s="49">
        <f t="shared" si="996"/>
        <v>0</v>
      </c>
      <c r="Y1204" s="49">
        <f t="shared" si="997"/>
        <v>0</v>
      </c>
      <c r="Z1204" s="49">
        <f t="shared" si="998"/>
        <v>0</v>
      </c>
      <c r="AA1204" s="49">
        <f t="shared" si="999"/>
        <v>0</v>
      </c>
      <c r="AB1204" s="49">
        <f t="shared" si="1000"/>
        <v>0</v>
      </c>
      <c r="AC1204" s="49">
        <f t="shared" si="1001"/>
        <v>0</v>
      </c>
      <c r="AD1204" s="49">
        <f t="shared" si="1002"/>
        <v>0</v>
      </c>
      <c r="AE1204" s="49">
        <f t="shared" si="1003"/>
        <v>0</v>
      </c>
      <c r="AF1204" s="49">
        <f t="shared" si="1004"/>
        <v>0</v>
      </c>
      <c r="AG1204" s="49">
        <f t="shared" si="1005"/>
        <v>0</v>
      </c>
      <c r="AH1204" s="49">
        <f t="shared" si="1006"/>
        <v>0</v>
      </c>
      <c r="AI1204" s="49">
        <f t="shared" si="1007"/>
        <v>0</v>
      </c>
      <c r="AJ1204" s="49">
        <f t="shared" si="1008"/>
        <v>0</v>
      </c>
      <c r="AK1204" s="49">
        <f t="shared" si="1009"/>
        <v>1</v>
      </c>
      <c r="AL1204" s="49">
        <f t="shared" si="1010"/>
        <v>1</v>
      </c>
      <c r="AM1204" s="49">
        <f t="shared" si="1011"/>
        <v>1</v>
      </c>
      <c r="AN1204" s="49">
        <f t="shared" si="1012"/>
        <v>1</v>
      </c>
      <c r="AO1204" s="49">
        <f t="shared" si="1013"/>
        <v>1</v>
      </c>
    </row>
    <row r="1205" spans="2:41">
      <c r="B1205" s="33">
        <v>61</v>
      </c>
      <c r="C1205" s="49">
        <f t="shared" si="1014"/>
        <v>0</v>
      </c>
      <c r="D1205" s="49">
        <f t="shared" si="976"/>
        <v>0</v>
      </c>
      <c r="E1205" s="49">
        <f t="shared" si="977"/>
        <v>0</v>
      </c>
      <c r="F1205" s="49">
        <f t="shared" si="978"/>
        <v>0</v>
      </c>
      <c r="G1205" s="49">
        <f t="shared" si="979"/>
        <v>0</v>
      </c>
      <c r="H1205" s="49">
        <f t="shared" si="980"/>
        <v>0</v>
      </c>
      <c r="I1205" s="49">
        <f t="shared" si="981"/>
        <v>0</v>
      </c>
      <c r="J1205" s="49">
        <f t="shared" si="982"/>
        <v>0</v>
      </c>
      <c r="K1205" s="49">
        <f t="shared" si="983"/>
        <v>0</v>
      </c>
      <c r="L1205" s="49">
        <f t="shared" si="984"/>
        <v>0</v>
      </c>
      <c r="M1205" s="49">
        <f t="shared" si="985"/>
        <v>0</v>
      </c>
      <c r="N1205" s="49">
        <f t="shared" si="986"/>
        <v>0</v>
      </c>
      <c r="O1205" s="49">
        <f t="shared" si="987"/>
        <v>0</v>
      </c>
      <c r="P1205" s="49">
        <f t="shared" si="988"/>
        <v>0</v>
      </c>
      <c r="Q1205" s="49">
        <f t="shared" si="989"/>
        <v>0</v>
      </c>
      <c r="R1205" s="49">
        <f t="shared" si="990"/>
        <v>0</v>
      </c>
      <c r="S1205" s="49">
        <f t="shared" si="991"/>
        <v>0</v>
      </c>
      <c r="T1205" s="49">
        <f t="shared" si="992"/>
        <v>0</v>
      </c>
      <c r="U1205" s="49">
        <f t="shared" si="993"/>
        <v>0</v>
      </c>
      <c r="V1205" s="49">
        <f t="shared" si="994"/>
        <v>0</v>
      </c>
      <c r="W1205" s="49">
        <f t="shared" si="995"/>
        <v>0</v>
      </c>
      <c r="X1205" s="49">
        <f t="shared" si="996"/>
        <v>0</v>
      </c>
      <c r="Y1205" s="49">
        <f t="shared" si="997"/>
        <v>0</v>
      </c>
      <c r="Z1205" s="49">
        <f t="shared" si="998"/>
        <v>0</v>
      </c>
      <c r="AA1205" s="49">
        <f t="shared" si="999"/>
        <v>0</v>
      </c>
      <c r="AB1205" s="49">
        <f t="shared" si="1000"/>
        <v>0</v>
      </c>
      <c r="AC1205" s="49">
        <f t="shared" si="1001"/>
        <v>0</v>
      </c>
      <c r="AD1205" s="49">
        <f t="shared" si="1002"/>
        <v>0</v>
      </c>
      <c r="AE1205" s="49">
        <f t="shared" si="1003"/>
        <v>0</v>
      </c>
      <c r="AF1205" s="49">
        <f t="shared" si="1004"/>
        <v>0</v>
      </c>
      <c r="AG1205" s="49">
        <f t="shared" si="1005"/>
        <v>0</v>
      </c>
      <c r="AH1205" s="49">
        <f t="shared" si="1006"/>
        <v>0</v>
      </c>
      <c r="AI1205" s="49">
        <f t="shared" si="1007"/>
        <v>0</v>
      </c>
      <c r="AJ1205" s="49">
        <f t="shared" si="1008"/>
        <v>0</v>
      </c>
      <c r="AK1205" s="49">
        <f t="shared" si="1009"/>
        <v>1</v>
      </c>
      <c r="AL1205" s="49">
        <f t="shared" si="1010"/>
        <v>1</v>
      </c>
      <c r="AM1205" s="49">
        <f t="shared" si="1011"/>
        <v>1</v>
      </c>
      <c r="AN1205" s="49">
        <f t="shared" si="1012"/>
        <v>1</v>
      </c>
      <c r="AO1205" s="49">
        <f t="shared" si="1013"/>
        <v>1</v>
      </c>
    </row>
    <row r="1206" spans="2:41">
      <c r="B1206" s="33">
        <v>62</v>
      </c>
      <c r="C1206" s="49">
        <f t="shared" si="1014"/>
        <v>0</v>
      </c>
      <c r="D1206" s="49">
        <f t="shared" si="976"/>
        <v>0</v>
      </c>
      <c r="E1206" s="49">
        <f t="shared" si="977"/>
        <v>0</v>
      </c>
      <c r="F1206" s="49">
        <f t="shared" si="978"/>
        <v>0</v>
      </c>
      <c r="G1206" s="49">
        <f t="shared" si="979"/>
        <v>0</v>
      </c>
      <c r="H1206" s="49">
        <f t="shared" si="980"/>
        <v>0</v>
      </c>
      <c r="I1206" s="49">
        <f t="shared" si="981"/>
        <v>0</v>
      </c>
      <c r="J1206" s="49">
        <f t="shared" si="982"/>
        <v>0</v>
      </c>
      <c r="K1206" s="49">
        <f t="shared" si="983"/>
        <v>0</v>
      </c>
      <c r="L1206" s="49">
        <f t="shared" si="984"/>
        <v>0</v>
      </c>
      <c r="M1206" s="49">
        <f t="shared" si="985"/>
        <v>0</v>
      </c>
      <c r="N1206" s="49">
        <f t="shared" si="986"/>
        <v>0</v>
      </c>
      <c r="O1206" s="49">
        <f t="shared" si="987"/>
        <v>0</v>
      </c>
      <c r="P1206" s="49">
        <f t="shared" si="988"/>
        <v>0</v>
      </c>
      <c r="Q1206" s="49">
        <f t="shared" si="989"/>
        <v>0</v>
      </c>
      <c r="R1206" s="49">
        <f t="shared" si="990"/>
        <v>0</v>
      </c>
      <c r="S1206" s="49">
        <f t="shared" si="991"/>
        <v>0</v>
      </c>
      <c r="T1206" s="49">
        <f t="shared" si="992"/>
        <v>0</v>
      </c>
      <c r="U1206" s="49">
        <f t="shared" si="993"/>
        <v>0</v>
      </c>
      <c r="V1206" s="49">
        <f t="shared" si="994"/>
        <v>0</v>
      </c>
      <c r="W1206" s="49">
        <f t="shared" si="995"/>
        <v>0</v>
      </c>
      <c r="X1206" s="49">
        <f t="shared" si="996"/>
        <v>0</v>
      </c>
      <c r="Y1206" s="49">
        <f t="shared" si="997"/>
        <v>0</v>
      </c>
      <c r="Z1206" s="49">
        <f t="shared" si="998"/>
        <v>0</v>
      </c>
      <c r="AA1206" s="49">
        <f t="shared" si="999"/>
        <v>0</v>
      </c>
      <c r="AB1206" s="49">
        <f t="shared" si="1000"/>
        <v>0</v>
      </c>
      <c r="AC1206" s="49">
        <f t="shared" si="1001"/>
        <v>0</v>
      </c>
      <c r="AD1206" s="49">
        <f t="shared" si="1002"/>
        <v>0</v>
      </c>
      <c r="AE1206" s="49">
        <f t="shared" si="1003"/>
        <v>0</v>
      </c>
      <c r="AF1206" s="49">
        <f t="shared" si="1004"/>
        <v>0</v>
      </c>
      <c r="AG1206" s="49">
        <f t="shared" si="1005"/>
        <v>0</v>
      </c>
      <c r="AH1206" s="49">
        <f t="shared" si="1006"/>
        <v>0</v>
      </c>
      <c r="AI1206" s="49">
        <f t="shared" si="1007"/>
        <v>0</v>
      </c>
      <c r="AJ1206" s="49">
        <f t="shared" si="1008"/>
        <v>0</v>
      </c>
      <c r="AK1206" s="49">
        <f t="shared" si="1009"/>
        <v>1</v>
      </c>
      <c r="AL1206" s="49">
        <f t="shared" si="1010"/>
        <v>1</v>
      </c>
      <c r="AM1206" s="49">
        <f t="shared" si="1011"/>
        <v>1</v>
      </c>
      <c r="AN1206" s="49">
        <f t="shared" si="1012"/>
        <v>1</v>
      </c>
      <c r="AO1206" s="49">
        <f t="shared" si="1013"/>
        <v>1</v>
      </c>
    </row>
    <row r="1207" spans="2:41">
      <c r="B1207" s="33">
        <v>63</v>
      </c>
      <c r="C1207" s="49">
        <f t="shared" si="1014"/>
        <v>0</v>
      </c>
      <c r="D1207" s="49">
        <f t="shared" si="976"/>
        <v>0</v>
      </c>
      <c r="E1207" s="49">
        <f t="shared" si="977"/>
        <v>0</v>
      </c>
      <c r="F1207" s="49">
        <f t="shared" si="978"/>
        <v>0</v>
      </c>
      <c r="G1207" s="49">
        <f t="shared" si="979"/>
        <v>0</v>
      </c>
      <c r="H1207" s="49">
        <f t="shared" si="980"/>
        <v>0</v>
      </c>
      <c r="I1207" s="49">
        <f t="shared" si="981"/>
        <v>0</v>
      </c>
      <c r="J1207" s="49">
        <f t="shared" si="982"/>
        <v>0</v>
      </c>
      <c r="K1207" s="49">
        <f t="shared" si="983"/>
        <v>0</v>
      </c>
      <c r="L1207" s="49">
        <f t="shared" si="984"/>
        <v>0</v>
      </c>
      <c r="M1207" s="49">
        <f t="shared" si="985"/>
        <v>0</v>
      </c>
      <c r="N1207" s="49">
        <f t="shared" si="986"/>
        <v>0</v>
      </c>
      <c r="O1207" s="49">
        <f t="shared" si="987"/>
        <v>0</v>
      </c>
      <c r="P1207" s="49">
        <f t="shared" si="988"/>
        <v>0</v>
      </c>
      <c r="Q1207" s="49">
        <f t="shared" si="989"/>
        <v>0</v>
      </c>
      <c r="R1207" s="49">
        <f t="shared" si="990"/>
        <v>0</v>
      </c>
      <c r="S1207" s="49">
        <f t="shared" si="991"/>
        <v>0</v>
      </c>
      <c r="T1207" s="49">
        <f t="shared" si="992"/>
        <v>0</v>
      </c>
      <c r="U1207" s="49">
        <f t="shared" si="993"/>
        <v>0</v>
      </c>
      <c r="V1207" s="49">
        <f t="shared" si="994"/>
        <v>0</v>
      </c>
      <c r="W1207" s="49">
        <f t="shared" si="995"/>
        <v>0</v>
      </c>
      <c r="X1207" s="49">
        <f t="shared" si="996"/>
        <v>0</v>
      </c>
      <c r="Y1207" s="49">
        <f t="shared" si="997"/>
        <v>0</v>
      </c>
      <c r="Z1207" s="49">
        <f t="shared" si="998"/>
        <v>0</v>
      </c>
      <c r="AA1207" s="49">
        <f t="shared" si="999"/>
        <v>0</v>
      </c>
      <c r="AB1207" s="49">
        <f t="shared" si="1000"/>
        <v>0</v>
      </c>
      <c r="AC1207" s="49">
        <f t="shared" si="1001"/>
        <v>0</v>
      </c>
      <c r="AD1207" s="49">
        <f t="shared" si="1002"/>
        <v>0</v>
      </c>
      <c r="AE1207" s="49">
        <f t="shared" si="1003"/>
        <v>0</v>
      </c>
      <c r="AF1207" s="49">
        <f t="shared" si="1004"/>
        <v>0</v>
      </c>
      <c r="AG1207" s="49">
        <f t="shared" si="1005"/>
        <v>0</v>
      </c>
      <c r="AH1207" s="49">
        <f t="shared" si="1006"/>
        <v>0</v>
      </c>
      <c r="AI1207" s="49">
        <f t="shared" si="1007"/>
        <v>0</v>
      </c>
      <c r="AJ1207" s="49">
        <f t="shared" si="1008"/>
        <v>0</v>
      </c>
      <c r="AK1207" s="49">
        <f t="shared" si="1009"/>
        <v>0</v>
      </c>
      <c r="AL1207" s="49">
        <f t="shared" si="1010"/>
        <v>1</v>
      </c>
      <c r="AM1207" s="49">
        <f t="shared" si="1011"/>
        <v>1</v>
      </c>
      <c r="AN1207" s="49">
        <f t="shared" si="1012"/>
        <v>1</v>
      </c>
      <c r="AO1207" s="49">
        <f t="shared" si="1013"/>
        <v>1</v>
      </c>
    </row>
    <row r="1208" spans="2:41">
      <c r="B1208" s="33">
        <v>64</v>
      </c>
      <c r="C1208" s="49">
        <f t="shared" si="1014"/>
        <v>0</v>
      </c>
      <c r="D1208" s="49">
        <f t="shared" si="976"/>
        <v>0</v>
      </c>
      <c r="E1208" s="49">
        <f t="shared" si="977"/>
        <v>0</v>
      </c>
      <c r="F1208" s="49">
        <f t="shared" si="978"/>
        <v>0</v>
      </c>
      <c r="G1208" s="49">
        <f t="shared" si="979"/>
        <v>0</v>
      </c>
      <c r="H1208" s="49">
        <f t="shared" si="980"/>
        <v>0</v>
      </c>
      <c r="I1208" s="49">
        <f t="shared" si="981"/>
        <v>0</v>
      </c>
      <c r="J1208" s="49">
        <f t="shared" si="982"/>
        <v>0</v>
      </c>
      <c r="K1208" s="49">
        <f t="shared" si="983"/>
        <v>0</v>
      </c>
      <c r="L1208" s="49">
        <f t="shared" si="984"/>
        <v>0</v>
      </c>
      <c r="M1208" s="49">
        <f t="shared" si="985"/>
        <v>0</v>
      </c>
      <c r="N1208" s="49">
        <f t="shared" si="986"/>
        <v>0</v>
      </c>
      <c r="O1208" s="49">
        <f t="shared" si="987"/>
        <v>0</v>
      </c>
      <c r="P1208" s="49">
        <f t="shared" si="988"/>
        <v>0</v>
      </c>
      <c r="Q1208" s="49">
        <f t="shared" si="989"/>
        <v>0</v>
      </c>
      <c r="R1208" s="49">
        <f t="shared" si="990"/>
        <v>0</v>
      </c>
      <c r="S1208" s="49">
        <f t="shared" si="991"/>
        <v>0</v>
      </c>
      <c r="T1208" s="49">
        <f t="shared" si="992"/>
        <v>0</v>
      </c>
      <c r="U1208" s="49">
        <f t="shared" si="993"/>
        <v>0</v>
      </c>
      <c r="V1208" s="49">
        <f t="shared" si="994"/>
        <v>0</v>
      </c>
      <c r="W1208" s="49">
        <f t="shared" si="995"/>
        <v>0</v>
      </c>
      <c r="X1208" s="49">
        <f t="shared" si="996"/>
        <v>0</v>
      </c>
      <c r="Y1208" s="49">
        <f t="shared" si="997"/>
        <v>0</v>
      </c>
      <c r="Z1208" s="49">
        <f t="shared" si="998"/>
        <v>0</v>
      </c>
      <c r="AA1208" s="49">
        <f t="shared" si="999"/>
        <v>0</v>
      </c>
      <c r="AB1208" s="49">
        <f t="shared" si="1000"/>
        <v>0</v>
      </c>
      <c r="AC1208" s="49">
        <f t="shared" si="1001"/>
        <v>0</v>
      </c>
      <c r="AD1208" s="49">
        <f t="shared" si="1002"/>
        <v>0</v>
      </c>
      <c r="AE1208" s="49">
        <f t="shared" si="1003"/>
        <v>0</v>
      </c>
      <c r="AF1208" s="49">
        <f t="shared" si="1004"/>
        <v>0</v>
      </c>
      <c r="AG1208" s="49">
        <f t="shared" si="1005"/>
        <v>0</v>
      </c>
      <c r="AH1208" s="49">
        <f t="shared" si="1006"/>
        <v>0</v>
      </c>
      <c r="AI1208" s="49">
        <f t="shared" si="1007"/>
        <v>0</v>
      </c>
      <c r="AJ1208" s="49">
        <f t="shared" si="1008"/>
        <v>0</v>
      </c>
      <c r="AK1208" s="49">
        <f t="shared" si="1009"/>
        <v>0</v>
      </c>
      <c r="AL1208" s="49">
        <f t="shared" si="1010"/>
        <v>1</v>
      </c>
      <c r="AM1208" s="49">
        <f t="shared" si="1011"/>
        <v>1</v>
      </c>
      <c r="AN1208" s="49">
        <f t="shared" si="1012"/>
        <v>1</v>
      </c>
      <c r="AO1208" s="49">
        <f t="shared" si="1013"/>
        <v>1</v>
      </c>
    </row>
    <row r="1209" spans="2:41">
      <c r="B1209" s="33">
        <v>65</v>
      </c>
      <c r="C1209" s="49">
        <f t="shared" si="1014"/>
        <v>0</v>
      </c>
      <c r="D1209" s="49">
        <f t="shared" ref="D1209:D1272" si="1015">IF($B1209&lt;D$218,1,IF($B1209&lt;D1192+1,D$218-$B1208,0))</f>
        <v>0</v>
      </c>
      <c r="E1209" s="49">
        <f t="shared" ref="E1209:E1272" si="1016">IF($B1209&lt;E$218,1,IF($B1209&lt;E1192+1,E$218-$B1208,0))</f>
        <v>0</v>
      </c>
      <c r="F1209" s="49">
        <f t="shared" ref="F1209:F1272" si="1017">IF($B1209&lt;F$218,1,IF($B1209&lt;F1192+1,F$218-$B1208,0))</f>
        <v>0</v>
      </c>
      <c r="G1209" s="49">
        <f t="shared" ref="G1209:G1272" si="1018">IF($B1209&lt;G$218,1,IF($B1209&lt;G1192+1,G$218-$B1208,0))</f>
        <v>0</v>
      </c>
      <c r="H1209" s="49">
        <f t="shared" ref="H1209:H1272" si="1019">IF($B1209&lt;H$218,1,IF($B1209&lt;H1192+1,H$218-$B1208,0))</f>
        <v>0</v>
      </c>
      <c r="I1209" s="49">
        <f t="shared" ref="I1209:I1272" si="1020">IF($B1209&lt;I$218,1,IF($B1209&lt;I1192+1,I$218-$B1208,0))</f>
        <v>0</v>
      </c>
      <c r="J1209" s="49">
        <f t="shared" ref="J1209:J1272" si="1021">IF($B1209&lt;J$218,1,IF($B1209&lt;J1192+1,J$218-$B1208,0))</f>
        <v>0</v>
      </c>
      <c r="K1209" s="49">
        <f t="shared" ref="K1209:K1272" si="1022">IF($B1209&lt;K$218,1,IF($B1209&lt;K1192+1,K$218-$B1208,0))</f>
        <v>0</v>
      </c>
      <c r="L1209" s="49">
        <f t="shared" ref="L1209:L1272" si="1023">IF($B1209&lt;L$218,1,IF($B1209&lt;L1192+1,L$218-$B1208,0))</f>
        <v>0</v>
      </c>
      <c r="M1209" s="49">
        <f t="shared" ref="M1209:M1272" si="1024">IF($B1209&lt;M$218,1,IF($B1209&lt;M1192+1,M$218-$B1208,0))</f>
        <v>0</v>
      </c>
      <c r="N1209" s="49">
        <f t="shared" ref="N1209:N1272" si="1025">IF($B1209&lt;N$218,1,IF($B1209&lt;N1192+1,N$218-$B1208,0))</f>
        <v>0</v>
      </c>
      <c r="O1209" s="49">
        <f t="shared" ref="O1209:O1272" si="1026">IF($B1209&lt;O$218,1,IF($B1209&lt;O1192+1,O$218-$B1208,0))</f>
        <v>0</v>
      </c>
      <c r="P1209" s="49">
        <f t="shared" ref="P1209:P1272" si="1027">IF($B1209&lt;P$218,1,IF($B1209&lt;P1192+1,P$218-$B1208,0))</f>
        <v>0</v>
      </c>
      <c r="Q1209" s="49">
        <f t="shared" ref="Q1209:Q1272" si="1028">IF($B1209&lt;Q$218,1,IF($B1209&lt;Q1192+1,Q$218-$B1208,0))</f>
        <v>0</v>
      </c>
      <c r="R1209" s="49">
        <f t="shared" ref="R1209:R1272" si="1029">IF($B1209&lt;R$218,1,IF($B1209&lt;R1192+1,R$218-$B1208,0))</f>
        <v>0</v>
      </c>
      <c r="S1209" s="49">
        <f t="shared" ref="S1209:S1272" si="1030">IF($B1209&lt;S$218,1,IF($B1209&lt;S1192+1,S$218-$B1208,0))</f>
        <v>0</v>
      </c>
      <c r="T1209" s="49">
        <f t="shared" ref="T1209:T1272" si="1031">IF($B1209&lt;T$218,1,IF($B1209&lt;T1192+1,T$218-$B1208,0))</f>
        <v>0</v>
      </c>
      <c r="U1209" s="49">
        <f t="shared" ref="U1209:U1272" si="1032">IF($B1209&lt;U$218,1,IF($B1209&lt;U1192+1,U$218-$B1208,0))</f>
        <v>0</v>
      </c>
      <c r="V1209" s="49">
        <f t="shared" ref="V1209:V1272" si="1033">IF($B1209&lt;V$218,1,IF($B1209&lt;V1192+1,V$218-$B1208,0))</f>
        <v>0</v>
      </c>
      <c r="W1209" s="49">
        <f t="shared" ref="W1209:W1272" si="1034">IF($B1209&lt;W$218,1,IF($B1209&lt;W1192+1,W$218-$B1208,0))</f>
        <v>0</v>
      </c>
      <c r="X1209" s="49">
        <f t="shared" ref="X1209:X1272" si="1035">IF($B1209&lt;X$218,1,IF($B1209&lt;X1192+1,X$218-$B1208,0))</f>
        <v>0</v>
      </c>
      <c r="Y1209" s="49">
        <f t="shared" ref="Y1209:Y1272" si="1036">IF($B1209&lt;Y$218,1,IF($B1209&lt;Y1192+1,Y$218-$B1208,0))</f>
        <v>0</v>
      </c>
      <c r="Z1209" s="49">
        <f t="shared" ref="Z1209:Z1272" si="1037">IF($B1209&lt;Z$218,1,IF($B1209&lt;Z1192+1,Z$218-$B1208,0))</f>
        <v>0</v>
      </c>
      <c r="AA1209" s="49">
        <f t="shared" ref="AA1209:AA1272" si="1038">IF($B1209&lt;AA$218,1,IF($B1209&lt;AA1192+1,AA$218-$B1208,0))</f>
        <v>0</v>
      </c>
      <c r="AB1209" s="49">
        <f t="shared" ref="AB1209:AB1272" si="1039">IF($B1209&lt;AB$218,1,IF($B1209&lt;AB1192+1,AB$218-$B1208,0))</f>
        <v>0</v>
      </c>
      <c r="AC1209" s="49">
        <f t="shared" ref="AC1209:AC1272" si="1040">IF($B1209&lt;AC$218,1,IF($B1209&lt;AC1192+1,AC$218-$B1208,0))</f>
        <v>0</v>
      </c>
      <c r="AD1209" s="49">
        <f t="shared" ref="AD1209:AD1272" si="1041">IF($B1209&lt;AD$218,1,IF($B1209&lt;AD1192+1,AD$218-$B1208,0))</f>
        <v>0</v>
      </c>
      <c r="AE1209" s="49">
        <f t="shared" ref="AE1209:AE1272" si="1042">IF($B1209&lt;AE$218,1,IF($B1209&lt;AE1192+1,AE$218-$B1208,0))</f>
        <v>0</v>
      </c>
      <c r="AF1209" s="49">
        <f t="shared" ref="AF1209:AF1272" si="1043">IF($B1209&lt;AF$218,1,IF($B1209&lt;AF1192+1,AF$218-$B1208,0))</f>
        <v>0</v>
      </c>
      <c r="AG1209" s="49">
        <f t="shared" ref="AG1209:AG1272" si="1044">IF($B1209&lt;AG$218,1,IF($B1209&lt;AG1192+1,AG$218-$B1208,0))</f>
        <v>0</v>
      </c>
      <c r="AH1209" s="49">
        <f t="shared" ref="AH1209:AH1272" si="1045">IF($B1209&lt;AH$218,1,IF($B1209&lt;AH1192+1,AH$218-$B1208,0))</f>
        <v>0</v>
      </c>
      <c r="AI1209" s="49">
        <f t="shared" ref="AI1209:AI1272" si="1046">IF($B1209&lt;AI$218,1,IF($B1209&lt;AI1192+1,AI$218-$B1208,0))</f>
        <v>0</v>
      </c>
      <c r="AJ1209" s="49">
        <f t="shared" ref="AJ1209:AJ1272" si="1047">IF($B1209&lt;AJ$218,1,IF($B1209&lt;AJ1192+1,AJ$218-$B1208,0))</f>
        <v>0</v>
      </c>
      <c r="AK1209" s="49">
        <f t="shared" ref="AK1209:AK1272" si="1048">IF($B1209&lt;AK$218,1,IF($B1209&lt;AK1192+1,AK$218-$B1208,0))</f>
        <v>0</v>
      </c>
      <c r="AL1209" s="49">
        <f t="shared" ref="AL1209:AL1272" si="1049">IF($B1209&lt;AL$218,1,IF($B1209&lt;AL1192+1,AL$218-$B1208,0))</f>
        <v>1</v>
      </c>
      <c r="AM1209" s="49">
        <f t="shared" ref="AM1209:AM1272" si="1050">IF($B1209&lt;AM$218,1,IF($B1209&lt;AM1192+1,AM$218-$B1208,0))</f>
        <v>1</v>
      </c>
      <c r="AN1209" s="49">
        <f t="shared" ref="AN1209:AN1272" si="1051">IF($B1209&lt;AN$218,1,IF($B1209&lt;AN1192+1,AN$218-$B1208,0))</f>
        <v>1</v>
      </c>
      <c r="AO1209" s="49">
        <f t="shared" ref="AO1209:AO1272" si="1052">IF($B1209&lt;AO$218,1,IF($B1209&lt;AO1192+1,AO$218-$B1208,0))</f>
        <v>1</v>
      </c>
    </row>
    <row r="1210" spans="2:41">
      <c r="B1210" s="33">
        <v>66</v>
      </c>
      <c r="C1210" s="49">
        <f t="shared" si="1014"/>
        <v>0</v>
      </c>
      <c r="D1210" s="49">
        <f t="shared" si="1015"/>
        <v>0</v>
      </c>
      <c r="E1210" s="49">
        <f t="shared" si="1016"/>
        <v>0</v>
      </c>
      <c r="F1210" s="49">
        <f t="shared" si="1017"/>
        <v>0</v>
      </c>
      <c r="G1210" s="49">
        <f t="shared" si="1018"/>
        <v>0</v>
      </c>
      <c r="H1210" s="49">
        <f t="shared" si="1019"/>
        <v>0</v>
      </c>
      <c r="I1210" s="49">
        <f t="shared" si="1020"/>
        <v>0</v>
      </c>
      <c r="J1210" s="49">
        <f t="shared" si="1021"/>
        <v>0</v>
      </c>
      <c r="K1210" s="49">
        <f t="shared" si="1022"/>
        <v>0</v>
      </c>
      <c r="L1210" s="49">
        <f t="shared" si="1023"/>
        <v>0</v>
      </c>
      <c r="M1210" s="49">
        <f t="shared" si="1024"/>
        <v>0</v>
      </c>
      <c r="N1210" s="49">
        <f t="shared" si="1025"/>
        <v>0</v>
      </c>
      <c r="O1210" s="49">
        <f t="shared" si="1026"/>
        <v>0</v>
      </c>
      <c r="P1210" s="49">
        <f t="shared" si="1027"/>
        <v>0</v>
      </c>
      <c r="Q1210" s="49">
        <f t="shared" si="1028"/>
        <v>0</v>
      </c>
      <c r="R1210" s="49">
        <f t="shared" si="1029"/>
        <v>0</v>
      </c>
      <c r="S1210" s="49">
        <f t="shared" si="1030"/>
        <v>0</v>
      </c>
      <c r="T1210" s="49">
        <f t="shared" si="1031"/>
        <v>0</v>
      </c>
      <c r="U1210" s="49">
        <f t="shared" si="1032"/>
        <v>0</v>
      </c>
      <c r="V1210" s="49">
        <f t="shared" si="1033"/>
        <v>0</v>
      </c>
      <c r="W1210" s="49">
        <f t="shared" si="1034"/>
        <v>0</v>
      </c>
      <c r="X1210" s="49">
        <f t="shared" si="1035"/>
        <v>0</v>
      </c>
      <c r="Y1210" s="49">
        <f t="shared" si="1036"/>
        <v>0</v>
      </c>
      <c r="Z1210" s="49">
        <f t="shared" si="1037"/>
        <v>0</v>
      </c>
      <c r="AA1210" s="49">
        <f t="shared" si="1038"/>
        <v>0</v>
      </c>
      <c r="AB1210" s="49">
        <f t="shared" si="1039"/>
        <v>0</v>
      </c>
      <c r="AC1210" s="49">
        <f t="shared" si="1040"/>
        <v>0</v>
      </c>
      <c r="AD1210" s="49">
        <f t="shared" si="1041"/>
        <v>0</v>
      </c>
      <c r="AE1210" s="49">
        <f t="shared" si="1042"/>
        <v>0</v>
      </c>
      <c r="AF1210" s="49">
        <f t="shared" si="1043"/>
        <v>0</v>
      </c>
      <c r="AG1210" s="49">
        <f t="shared" si="1044"/>
        <v>0</v>
      </c>
      <c r="AH1210" s="49">
        <f t="shared" si="1045"/>
        <v>0</v>
      </c>
      <c r="AI1210" s="49">
        <f t="shared" si="1046"/>
        <v>0</v>
      </c>
      <c r="AJ1210" s="49">
        <f t="shared" si="1047"/>
        <v>0</v>
      </c>
      <c r="AK1210" s="49">
        <f t="shared" si="1048"/>
        <v>0</v>
      </c>
      <c r="AL1210" s="49">
        <f t="shared" si="1049"/>
        <v>0</v>
      </c>
      <c r="AM1210" s="49">
        <f t="shared" si="1050"/>
        <v>1</v>
      </c>
      <c r="AN1210" s="49">
        <f t="shared" si="1051"/>
        <v>1</v>
      </c>
      <c r="AO1210" s="49">
        <f t="shared" si="1052"/>
        <v>1</v>
      </c>
    </row>
    <row r="1211" spans="2:41">
      <c r="B1211" s="33">
        <v>67</v>
      </c>
      <c r="C1211" s="49">
        <f t="shared" si="1014"/>
        <v>0</v>
      </c>
      <c r="D1211" s="49">
        <f t="shared" si="1015"/>
        <v>0</v>
      </c>
      <c r="E1211" s="49">
        <f t="shared" si="1016"/>
        <v>0</v>
      </c>
      <c r="F1211" s="49">
        <f t="shared" si="1017"/>
        <v>0</v>
      </c>
      <c r="G1211" s="49">
        <f t="shared" si="1018"/>
        <v>0</v>
      </c>
      <c r="H1211" s="49">
        <f t="shared" si="1019"/>
        <v>0</v>
      </c>
      <c r="I1211" s="49">
        <f t="shared" si="1020"/>
        <v>0</v>
      </c>
      <c r="J1211" s="49">
        <f t="shared" si="1021"/>
        <v>0</v>
      </c>
      <c r="K1211" s="49">
        <f t="shared" si="1022"/>
        <v>0</v>
      </c>
      <c r="L1211" s="49">
        <f t="shared" si="1023"/>
        <v>0</v>
      </c>
      <c r="M1211" s="49">
        <f t="shared" si="1024"/>
        <v>0</v>
      </c>
      <c r="N1211" s="49">
        <f t="shared" si="1025"/>
        <v>0</v>
      </c>
      <c r="O1211" s="49">
        <f t="shared" si="1026"/>
        <v>0</v>
      </c>
      <c r="P1211" s="49">
        <f t="shared" si="1027"/>
        <v>0</v>
      </c>
      <c r="Q1211" s="49">
        <f t="shared" si="1028"/>
        <v>0</v>
      </c>
      <c r="R1211" s="49">
        <f t="shared" si="1029"/>
        <v>0</v>
      </c>
      <c r="S1211" s="49">
        <f t="shared" si="1030"/>
        <v>0</v>
      </c>
      <c r="T1211" s="49">
        <f t="shared" si="1031"/>
        <v>0</v>
      </c>
      <c r="U1211" s="49">
        <f t="shared" si="1032"/>
        <v>0</v>
      </c>
      <c r="V1211" s="49">
        <f t="shared" si="1033"/>
        <v>0</v>
      </c>
      <c r="W1211" s="49">
        <f t="shared" si="1034"/>
        <v>0</v>
      </c>
      <c r="X1211" s="49">
        <f t="shared" si="1035"/>
        <v>0</v>
      </c>
      <c r="Y1211" s="49">
        <f t="shared" si="1036"/>
        <v>0</v>
      </c>
      <c r="Z1211" s="49">
        <f t="shared" si="1037"/>
        <v>0</v>
      </c>
      <c r="AA1211" s="49">
        <f t="shared" si="1038"/>
        <v>0</v>
      </c>
      <c r="AB1211" s="49">
        <f t="shared" si="1039"/>
        <v>0</v>
      </c>
      <c r="AC1211" s="49">
        <f t="shared" si="1040"/>
        <v>0</v>
      </c>
      <c r="AD1211" s="49">
        <f t="shared" si="1041"/>
        <v>0</v>
      </c>
      <c r="AE1211" s="49">
        <f t="shared" si="1042"/>
        <v>0</v>
      </c>
      <c r="AF1211" s="49">
        <f t="shared" si="1043"/>
        <v>0</v>
      </c>
      <c r="AG1211" s="49">
        <f t="shared" si="1044"/>
        <v>0</v>
      </c>
      <c r="AH1211" s="49">
        <f t="shared" si="1045"/>
        <v>0</v>
      </c>
      <c r="AI1211" s="49">
        <f t="shared" si="1046"/>
        <v>0</v>
      </c>
      <c r="AJ1211" s="49">
        <f t="shared" si="1047"/>
        <v>0</v>
      </c>
      <c r="AK1211" s="49">
        <f t="shared" si="1048"/>
        <v>0</v>
      </c>
      <c r="AL1211" s="49">
        <f t="shared" si="1049"/>
        <v>0</v>
      </c>
      <c r="AM1211" s="49">
        <f t="shared" si="1050"/>
        <v>1</v>
      </c>
      <c r="AN1211" s="49">
        <f t="shared" si="1051"/>
        <v>1</v>
      </c>
      <c r="AO1211" s="49">
        <f t="shared" si="1052"/>
        <v>1</v>
      </c>
    </row>
    <row r="1212" spans="2:41">
      <c r="B1212" s="33">
        <v>68</v>
      </c>
      <c r="C1212" s="49">
        <f t="shared" si="1014"/>
        <v>0</v>
      </c>
      <c r="D1212" s="49">
        <f t="shared" si="1015"/>
        <v>0</v>
      </c>
      <c r="E1212" s="49">
        <f t="shared" si="1016"/>
        <v>0</v>
      </c>
      <c r="F1212" s="49">
        <f t="shared" si="1017"/>
        <v>0</v>
      </c>
      <c r="G1212" s="49">
        <f t="shared" si="1018"/>
        <v>0</v>
      </c>
      <c r="H1212" s="49">
        <f t="shared" si="1019"/>
        <v>0</v>
      </c>
      <c r="I1212" s="49">
        <f t="shared" si="1020"/>
        <v>0</v>
      </c>
      <c r="J1212" s="49">
        <f t="shared" si="1021"/>
        <v>0</v>
      </c>
      <c r="K1212" s="49">
        <f t="shared" si="1022"/>
        <v>0</v>
      </c>
      <c r="L1212" s="49">
        <f t="shared" si="1023"/>
        <v>0</v>
      </c>
      <c r="M1212" s="49">
        <f t="shared" si="1024"/>
        <v>0</v>
      </c>
      <c r="N1212" s="49">
        <f t="shared" si="1025"/>
        <v>0</v>
      </c>
      <c r="O1212" s="49">
        <f t="shared" si="1026"/>
        <v>0</v>
      </c>
      <c r="P1212" s="49">
        <f t="shared" si="1027"/>
        <v>0</v>
      </c>
      <c r="Q1212" s="49">
        <f t="shared" si="1028"/>
        <v>0</v>
      </c>
      <c r="R1212" s="49">
        <f t="shared" si="1029"/>
        <v>0</v>
      </c>
      <c r="S1212" s="49">
        <f t="shared" si="1030"/>
        <v>0</v>
      </c>
      <c r="T1212" s="49">
        <f t="shared" si="1031"/>
        <v>0</v>
      </c>
      <c r="U1212" s="49">
        <f t="shared" si="1032"/>
        <v>0</v>
      </c>
      <c r="V1212" s="49">
        <f t="shared" si="1033"/>
        <v>0</v>
      </c>
      <c r="W1212" s="49">
        <f t="shared" si="1034"/>
        <v>0</v>
      </c>
      <c r="X1212" s="49">
        <f t="shared" si="1035"/>
        <v>0</v>
      </c>
      <c r="Y1212" s="49">
        <f t="shared" si="1036"/>
        <v>0</v>
      </c>
      <c r="Z1212" s="49">
        <f t="shared" si="1037"/>
        <v>0</v>
      </c>
      <c r="AA1212" s="49">
        <f t="shared" si="1038"/>
        <v>0</v>
      </c>
      <c r="AB1212" s="49">
        <f t="shared" si="1039"/>
        <v>0</v>
      </c>
      <c r="AC1212" s="49">
        <f t="shared" si="1040"/>
        <v>0</v>
      </c>
      <c r="AD1212" s="49">
        <f t="shared" si="1041"/>
        <v>0</v>
      </c>
      <c r="AE1212" s="49">
        <f t="shared" si="1042"/>
        <v>0</v>
      </c>
      <c r="AF1212" s="49">
        <f t="shared" si="1043"/>
        <v>0</v>
      </c>
      <c r="AG1212" s="49">
        <f t="shared" si="1044"/>
        <v>0</v>
      </c>
      <c r="AH1212" s="49">
        <f t="shared" si="1045"/>
        <v>0</v>
      </c>
      <c r="AI1212" s="49">
        <f t="shared" si="1046"/>
        <v>0</v>
      </c>
      <c r="AJ1212" s="49">
        <f t="shared" si="1047"/>
        <v>0</v>
      </c>
      <c r="AK1212" s="49">
        <f t="shared" si="1048"/>
        <v>0</v>
      </c>
      <c r="AL1212" s="49">
        <f t="shared" si="1049"/>
        <v>0</v>
      </c>
      <c r="AM1212" s="49">
        <f t="shared" si="1050"/>
        <v>1</v>
      </c>
      <c r="AN1212" s="49">
        <f t="shared" si="1051"/>
        <v>1</v>
      </c>
      <c r="AO1212" s="49">
        <f t="shared" si="1052"/>
        <v>1</v>
      </c>
    </row>
    <row r="1213" spans="2:41">
      <c r="B1213" s="33">
        <v>69</v>
      </c>
      <c r="C1213" s="49">
        <f t="shared" si="1014"/>
        <v>0</v>
      </c>
      <c r="D1213" s="49">
        <f t="shared" si="1015"/>
        <v>0</v>
      </c>
      <c r="E1213" s="49">
        <f t="shared" si="1016"/>
        <v>0</v>
      </c>
      <c r="F1213" s="49">
        <f t="shared" si="1017"/>
        <v>0</v>
      </c>
      <c r="G1213" s="49">
        <f t="shared" si="1018"/>
        <v>0</v>
      </c>
      <c r="H1213" s="49">
        <f t="shared" si="1019"/>
        <v>0</v>
      </c>
      <c r="I1213" s="49">
        <f t="shared" si="1020"/>
        <v>0</v>
      </c>
      <c r="J1213" s="49">
        <f t="shared" si="1021"/>
        <v>0</v>
      </c>
      <c r="K1213" s="49">
        <f t="shared" si="1022"/>
        <v>0</v>
      </c>
      <c r="L1213" s="49">
        <f t="shared" si="1023"/>
        <v>0</v>
      </c>
      <c r="M1213" s="49">
        <f t="shared" si="1024"/>
        <v>0</v>
      </c>
      <c r="N1213" s="49">
        <f t="shared" si="1025"/>
        <v>0</v>
      </c>
      <c r="O1213" s="49">
        <f t="shared" si="1026"/>
        <v>0</v>
      </c>
      <c r="P1213" s="49">
        <f t="shared" si="1027"/>
        <v>0</v>
      </c>
      <c r="Q1213" s="49">
        <f t="shared" si="1028"/>
        <v>0</v>
      </c>
      <c r="R1213" s="49">
        <f t="shared" si="1029"/>
        <v>0</v>
      </c>
      <c r="S1213" s="49">
        <f t="shared" si="1030"/>
        <v>0</v>
      </c>
      <c r="T1213" s="49">
        <f t="shared" si="1031"/>
        <v>0</v>
      </c>
      <c r="U1213" s="49">
        <f t="shared" si="1032"/>
        <v>0</v>
      </c>
      <c r="V1213" s="49">
        <f t="shared" si="1033"/>
        <v>0</v>
      </c>
      <c r="W1213" s="49">
        <f t="shared" si="1034"/>
        <v>0</v>
      </c>
      <c r="X1213" s="49">
        <f t="shared" si="1035"/>
        <v>0</v>
      </c>
      <c r="Y1213" s="49">
        <f t="shared" si="1036"/>
        <v>0</v>
      </c>
      <c r="Z1213" s="49">
        <f t="shared" si="1037"/>
        <v>0</v>
      </c>
      <c r="AA1213" s="49">
        <f t="shared" si="1038"/>
        <v>0</v>
      </c>
      <c r="AB1213" s="49">
        <f t="shared" si="1039"/>
        <v>0</v>
      </c>
      <c r="AC1213" s="49">
        <f t="shared" si="1040"/>
        <v>0</v>
      </c>
      <c r="AD1213" s="49">
        <f t="shared" si="1041"/>
        <v>0</v>
      </c>
      <c r="AE1213" s="49">
        <f t="shared" si="1042"/>
        <v>0</v>
      </c>
      <c r="AF1213" s="49">
        <f t="shared" si="1043"/>
        <v>0</v>
      </c>
      <c r="AG1213" s="49">
        <f t="shared" si="1044"/>
        <v>0</v>
      </c>
      <c r="AH1213" s="49">
        <f t="shared" si="1045"/>
        <v>0</v>
      </c>
      <c r="AI1213" s="49">
        <f t="shared" si="1046"/>
        <v>0</v>
      </c>
      <c r="AJ1213" s="49">
        <f t="shared" si="1047"/>
        <v>0</v>
      </c>
      <c r="AK1213" s="49">
        <f t="shared" si="1048"/>
        <v>0</v>
      </c>
      <c r="AL1213" s="49">
        <f t="shared" si="1049"/>
        <v>0</v>
      </c>
      <c r="AM1213" s="49">
        <f t="shared" si="1050"/>
        <v>0</v>
      </c>
      <c r="AN1213" s="49">
        <f t="shared" si="1051"/>
        <v>1</v>
      </c>
      <c r="AO1213" s="49">
        <f t="shared" si="1052"/>
        <v>1</v>
      </c>
    </row>
    <row r="1214" spans="2:41">
      <c r="B1214" s="33">
        <v>70</v>
      </c>
      <c r="C1214" s="49">
        <f t="shared" si="1014"/>
        <v>0</v>
      </c>
      <c r="D1214" s="49">
        <f t="shared" si="1015"/>
        <v>0</v>
      </c>
      <c r="E1214" s="49">
        <f t="shared" si="1016"/>
        <v>0</v>
      </c>
      <c r="F1214" s="49">
        <f t="shared" si="1017"/>
        <v>0</v>
      </c>
      <c r="G1214" s="49">
        <f t="shared" si="1018"/>
        <v>0</v>
      </c>
      <c r="H1214" s="49">
        <f t="shared" si="1019"/>
        <v>0</v>
      </c>
      <c r="I1214" s="49">
        <f t="shared" si="1020"/>
        <v>0</v>
      </c>
      <c r="J1214" s="49">
        <f t="shared" si="1021"/>
        <v>0</v>
      </c>
      <c r="K1214" s="49">
        <f t="shared" si="1022"/>
        <v>0</v>
      </c>
      <c r="L1214" s="49">
        <f t="shared" si="1023"/>
        <v>0</v>
      </c>
      <c r="M1214" s="49">
        <f t="shared" si="1024"/>
        <v>0</v>
      </c>
      <c r="N1214" s="49">
        <f t="shared" si="1025"/>
        <v>0</v>
      </c>
      <c r="O1214" s="49">
        <f t="shared" si="1026"/>
        <v>0</v>
      </c>
      <c r="P1214" s="49">
        <f t="shared" si="1027"/>
        <v>0</v>
      </c>
      <c r="Q1214" s="49">
        <f t="shared" si="1028"/>
        <v>0</v>
      </c>
      <c r="R1214" s="49">
        <f t="shared" si="1029"/>
        <v>0</v>
      </c>
      <c r="S1214" s="49">
        <f t="shared" si="1030"/>
        <v>0</v>
      </c>
      <c r="T1214" s="49">
        <f t="shared" si="1031"/>
        <v>0</v>
      </c>
      <c r="U1214" s="49">
        <f t="shared" si="1032"/>
        <v>0</v>
      </c>
      <c r="V1214" s="49">
        <f t="shared" si="1033"/>
        <v>0</v>
      </c>
      <c r="W1214" s="49">
        <f t="shared" si="1034"/>
        <v>0</v>
      </c>
      <c r="X1214" s="49">
        <f t="shared" si="1035"/>
        <v>0</v>
      </c>
      <c r="Y1214" s="49">
        <f t="shared" si="1036"/>
        <v>0</v>
      </c>
      <c r="Z1214" s="49">
        <f t="shared" si="1037"/>
        <v>0</v>
      </c>
      <c r="AA1214" s="49">
        <f t="shared" si="1038"/>
        <v>0</v>
      </c>
      <c r="AB1214" s="49">
        <f t="shared" si="1039"/>
        <v>0</v>
      </c>
      <c r="AC1214" s="49">
        <f t="shared" si="1040"/>
        <v>0</v>
      </c>
      <c r="AD1214" s="49">
        <f t="shared" si="1041"/>
        <v>0</v>
      </c>
      <c r="AE1214" s="49">
        <f t="shared" si="1042"/>
        <v>0</v>
      </c>
      <c r="AF1214" s="49">
        <f t="shared" si="1043"/>
        <v>0</v>
      </c>
      <c r="AG1214" s="49">
        <f t="shared" si="1044"/>
        <v>0</v>
      </c>
      <c r="AH1214" s="49">
        <f t="shared" si="1045"/>
        <v>0</v>
      </c>
      <c r="AI1214" s="49">
        <f t="shared" si="1046"/>
        <v>0</v>
      </c>
      <c r="AJ1214" s="49">
        <f t="shared" si="1047"/>
        <v>0</v>
      </c>
      <c r="AK1214" s="49">
        <f t="shared" si="1048"/>
        <v>0</v>
      </c>
      <c r="AL1214" s="49">
        <f t="shared" si="1049"/>
        <v>0</v>
      </c>
      <c r="AM1214" s="49">
        <f t="shared" si="1050"/>
        <v>0</v>
      </c>
      <c r="AN1214" s="49">
        <f t="shared" si="1051"/>
        <v>1</v>
      </c>
      <c r="AO1214" s="49">
        <f t="shared" si="1052"/>
        <v>1</v>
      </c>
    </row>
    <row r="1215" spans="2:41">
      <c r="B1215" s="33">
        <v>71</v>
      </c>
      <c r="C1215" s="49">
        <f t="shared" si="1014"/>
        <v>0</v>
      </c>
      <c r="D1215" s="49">
        <f t="shared" si="1015"/>
        <v>0</v>
      </c>
      <c r="E1215" s="49">
        <f t="shared" si="1016"/>
        <v>0</v>
      </c>
      <c r="F1215" s="49">
        <f t="shared" si="1017"/>
        <v>0</v>
      </c>
      <c r="G1215" s="49">
        <f t="shared" si="1018"/>
        <v>0</v>
      </c>
      <c r="H1215" s="49">
        <f t="shared" si="1019"/>
        <v>0</v>
      </c>
      <c r="I1215" s="49">
        <f t="shared" si="1020"/>
        <v>0</v>
      </c>
      <c r="J1215" s="49">
        <f t="shared" si="1021"/>
        <v>0</v>
      </c>
      <c r="K1215" s="49">
        <f t="shared" si="1022"/>
        <v>0</v>
      </c>
      <c r="L1215" s="49">
        <f t="shared" si="1023"/>
        <v>0</v>
      </c>
      <c r="M1215" s="49">
        <f t="shared" si="1024"/>
        <v>0</v>
      </c>
      <c r="N1215" s="49">
        <f t="shared" si="1025"/>
        <v>0</v>
      </c>
      <c r="O1215" s="49">
        <f t="shared" si="1026"/>
        <v>0</v>
      </c>
      <c r="P1215" s="49">
        <f t="shared" si="1027"/>
        <v>0</v>
      </c>
      <c r="Q1215" s="49">
        <f t="shared" si="1028"/>
        <v>0</v>
      </c>
      <c r="R1215" s="49">
        <f t="shared" si="1029"/>
        <v>0</v>
      </c>
      <c r="S1215" s="49">
        <f t="shared" si="1030"/>
        <v>0</v>
      </c>
      <c r="T1215" s="49">
        <f t="shared" si="1031"/>
        <v>0</v>
      </c>
      <c r="U1215" s="49">
        <f t="shared" si="1032"/>
        <v>0</v>
      </c>
      <c r="V1215" s="49">
        <f t="shared" si="1033"/>
        <v>0</v>
      </c>
      <c r="W1215" s="49">
        <f t="shared" si="1034"/>
        <v>0</v>
      </c>
      <c r="X1215" s="49">
        <f t="shared" si="1035"/>
        <v>0</v>
      </c>
      <c r="Y1215" s="49">
        <f t="shared" si="1036"/>
        <v>0</v>
      </c>
      <c r="Z1215" s="49">
        <f t="shared" si="1037"/>
        <v>0</v>
      </c>
      <c r="AA1215" s="49">
        <f t="shared" si="1038"/>
        <v>0</v>
      </c>
      <c r="AB1215" s="49">
        <f t="shared" si="1039"/>
        <v>0</v>
      </c>
      <c r="AC1215" s="49">
        <f t="shared" si="1040"/>
        <v>0</v>
      </c>
      <c r="AD1215" s="49">
        <f t="shared" si="1041"/>
        <v>0</v>
      </c>
      <c r="AE1215" s="49">
        <f t="shared" si="1042"/>
        <v>0</v>
      </c>
      <c r="AF1215" s="49">
        <f t="shared" si="1043"/>
        <v>0</v>
      </c>
      <c r="AG1215" s="49">
        <f t="shared" si="1044"/>
        <v>0</v>
      </c>
      <c r="AH1215" s="49">
        <f t="shared" si="1045"/>
        <v>0</v>
      </c>
      <c r="AI1215" s="49">
        <f t="shared" si="1046"/>
        <v>0</v>
      </c>
      <c r="AJ1215" s="49">
        <f t="shared" si="1047"/>
        <v>0</v>
      </c>
      <c r="AK1215" s="49">
        <f t="shared" si="1048"/>
        <v>0</v>
      </c>
      <c r="AL1215" s="49">
        <f t="shared" si="1049"/>
        <v>0</v>
      </c>
      <c r="AM1215" s="49">
        <f t="shared" si="1050"/>
        <v>0</v>
      </c>
      <c r="AN1215" s="49">
        <f t="shared" si="1051"/>
        <v>1</v>
      </c>
      <c r="AO1215" s="49">
        <f t="shared" si="1052"/>
        <v>1</v>
      </c>
    </row>
    <row r="1216" spans="2:41">
      <c r="B1216" s="33">
        <v>72</v>
      </c>
      <c r="C1216" s="49">
        <f t="shared" si="1014"/>
        <v>0</v>
      </c>
      <c r="D1216" s="49">
        <f t="shared" si="1015"/>
        <v>0</v>
      </c>
      <c r="E1216" s="49">
        <f t="shared" si="1016"/>
        <v>0</v>
      </c>
      <c r="F1216" s="49">
        <f t="shared" si="1017"/>
        <v>0</v>
      </c>
      <c r="G1216" s="49">
        <f t="shared" si="1018"/>
        <v>0</v>
      </c>
      <c r="H1216" s="49">
        <f t="shared" si="1019"/>
        <v>0</v>
      </c>
      <c r="I1216" s="49">
        <f t="shared" si="1020"/>
        <v>0</v>
      </c>
      <c r="J1216" s="49">
        <f t="shared" si="1021"/>
        <v>0</v>
      </c>
      <c r="K1216" s="49">
        <f t="shared" si="1022"/>
        <v>0</v>
      </c>
      <c r="L1216" s="49">
        <f t="shared" si="1023"/>
        <v>0</v>
      </c>
      <c r="M1216" s="49">
        <f t="shared" si="1024"/>
        <v>0</v>
      </c>
      <c r="N1216" s="49">
        <f t="shared" si="1025"/>
        <v>0</v>
      </c>
      <c r="O1216" s="49">
        <f t="shared" si="1026"/>
        <v>0</v>
      </c>
      <c r="P1216" s="49">
        <f t="shared" si="1027"/>
        <v>0</v>
      </c>
      <c r="Q1216" s="49">
        <f t="shared" si="1028"/>
        <v>0</v>
      </c>
      <c r="R1216" s="49">
        <f t="shared" si="1029"/>
        <v>0</v>
      </c>
      <c r="S1216" s="49">
        <f t="shared" si="1030"/>
        <v>0</v>
      </c>
      <c r="T1216" s="49">
        <f t="shared" si="1031"/>
        <v>0</v>
      </c>
      <c r="U1216" s="49">
        <f t="shared" si="1032"/>
        <v>0</v>
      </c>
      <c r="V1216" s="49">
        <f t="shared" si="1033"/>
        <v>0</v>
      </c>
      <c r="W1216" s="49">
        <f t="shared" si="1034"/>
        <v>0</v>
      </c>
      <c r="X1216" s="49">
        <f t="shared" si="1035"/>
        <v>0</v>
      </c>
      <c r="Y1216" s="49">
        <f t="shared" si="1036"/>
        <v>0</v>
      </c>
      <c r="Z1216" s="49">
        <f t="shared" si="1037"/>
        <v>0</v>
      </c>
      <c r="AA1216" s="49">
        <f t="shared" si="1038"/>
        <v>0</v>
      </c>
      <c r="AB1216" s="49">
        <f t="shared" si="1039"/>
        <v>0</v>
      </c>
      <c r="AC1216" s="49">
        <f t="shared" si="1040"/>
        <v>0</v>
      </c>
      <c r="AD1216" s="49">
        <f t="shared" si="1041"/>
        <v>0</v>
      </c>
      <c r="AE1216" s="49">
        <f t="shared" si="1042"/>
        <v>0</v>
      </c>
      <c r="AF1216" s="49">
        <f t="shared" si="1043"/>
        <v>0</v>
      </c>
      <c r="AG1216" s="49">
        <f t="shared" si="1044"/>
        <v>0</v>
      </c>
      <c r="AH1216" s="49">
        <f t="shared" si="1045"/>
        <v>0</v>
      </c>
      <c r="AI1216" s="49">
        <f t="shared" si="1046"/>
        <v>0</v>
      </c>
      <c r="AJ1216" s="49">
        <f t="shared" si="1047"/>
        <v>0</v>
      </c>
      <c r="AK1216" s="49">
        <f t="shared" si="1048"/>
        <v>0</v>
      </c>
      <c r="AL1216" s="49">
        <f t="shared" si="1049"/>
        <v>0</v>
      </c>
      <c r="AM1216" s="49">
        <f t="shared" si="1050"/>
        <v>0</v>
      </c>
      <c r="AN1216" s="49">
        <f t="shared" si="1051"/>
        <v>0</v>
      </c>
      <c r="AO1216" s="49">
        <f t="shared" si="1052"/>
        <v>1</v>
      </c>
    </row>
    <row r="1217" spans="2:41">
      <c r="B1217" s="33">
        <v>73</v>
      </c>
      <c r="C1217" s="49">
        <f t="shared" si="1014"/>
        <v>0</v>
      </c>
      <c r="D1217" s="49">
        <f t="shared" si="1015"/>
        <v>0</v>
      </c>
      <c r="E1217" s="49">
        <f t="shared" si="1016"/>
        <v>0</v>
      </c>
      <c r="F1217" s="49">
        <f t="shared" si="1017"/>
        <v>0</v>
      </c>
      <c r="G1217" s="49">
        <f t="shared" si="1018"/>
        <v>0</v>
      </c>
      <c r="H1217" s="49">
        <f t="shared" si="1019"/>
        <v>0</v>
      </c>
      <c r="I1217" s="49">
        <f t="shared" si="1020"/>
        <v>0</v>
      </c>
      <c r="J1217" s="49">
        <f t="shared" si="1021"/>
        <v>0</v>
      </c>
      <c r="K1217" s="49">
        <f t="shared" si="1022"/>
        <v>0</v>
      </c>
      <c r="L1217" s="49">
        <f t="shared" si="1023"/>
        <v>0</v>
      </c>
      <c r="M1217" s="49">
        <f t="shared" si="1024"/>
        <v>0</v>
      </c>
      <c r="N1217" s="49">
        <f t="shared" si="1025"/>
        <v>0</v>
      </c>
      <c r="O1217" s="49">
        <f t="shared" si="1026"/>
        <v>0</v>
      </c>
      <c r="P1217" s="49">
        <f t="shared" si="1027"/>
        <v>0</v>
      </c>
      <c r="Q1217" s="49">
        <f t="shared" si="1028"/>
        <v>0</v>
      </c>
      <c r="R1217" s="49">
        <f t="shared" si="1029"/>
        <v>0</v>
      </c>
      <c r="S1217" s="49">
        <f t="shared" si="1030"/>
        <v>0</v>
      </c>
      <c r="T1217" s="49">
        <f t="shared" si="1031"/>
        <v>0</v>
      </c>
      <c r="U1217" s="49">
        <f t="shared" si="1032"/>
        <v>0</v>
      </c>
      <c r="V1217" s="49">
        <f t="shared" si="1033"/>
        <v>0</v>
      </c>
      <c r="W1217" s="49">
        <f t="shared" si="1034"/>
        <v>0</v>
      </c>
      <c r="X1217" s="49">
        <f t="shared" si="1035"/>
        <v>0</v>
      </c>
      <c r="Y1217" s="49">
        <f t="shared" si="1036"/>
        <v>0</v>
      </c>
      <c r="Z1217" s="49">
        <f t="shared" si="1037"/>
        <v>0</v>
      </c>
      <c r="AA1217" s="49">
        <f t="shared" si="1038"/>
        <v>0</v>
      </c>
      <c r="AB1217" s="49">
        <f t="shared" si="1039"/>
        <v>0</v>
      </c>
      <c r="AC1217" s="49">
        <f t="shared" si="1040"/>
        <v>0</v>
      </c>
      <c r="AD1217" s="49">
        <f t="shared" si="1041"/>
        <v>0</v>
      </c>
      <c r="AE1217" s="49">
        <f t="shared" si="1042"/>
        <v>0</v>
      </c>
      <c r="AF1217" s="49">
        <f t="shared" si="1043"/>
        <v>0</v>
      </c>
      <c r="AG1217" s="49">
        <f t="shared" si="1044"/>
        <v>0</v>
      </c>
      <c r="AH1217" s="49">
        <f t="shared" si="1045"/>
        <v>0</v>
      </c>
      <c r="AI1217" s="49">
        <f t="shared" si="1046"/>
        <v>0</v>
      </c>
      <c r="AJ1217" s="49">
        <f t="shared" si="1047"/>
        <v>0</v>
      </c>
      <c r="AK1217" s="49">
        <f t="shared" si="1048"/>
        <v>0</v>
      </c>
      <c r="AL1217" s="49">
        <f t="shared" si="1049"/>
        <v>0</v>
      </c>
      <c r="AM1217" s="49">
        <f t="shared" si="1050"/>
        <v>0</v>
      </c>
      <c r="AN1217" s="49">
        <f t="shared" si="1051"/>
        <v>0</v>
      </c>
      <c r="AO1217" s="49">
        <f t="shared" si="1052"/>
        <v>1</v>
      </c>
    </row>
    <row r="1218" spans="2:41">
      <c r="B1218" s="33">
        <v>74</v>
      </c>
      <c r="C1218" s="49">
        <f t="shared" si="1014"/>
        <v>0</v>
      </c>
      <c r="D1218" s="49">
        <f t="shared" si="1015"/>
        <v>0</v>
      </c>
      <c r="E1218" s="49">
        <f t="shared" si="1016"/>
        <v>0</v>
      </c>
      <c r="F1218" s="49">
        <f t="shared" si="1017"/>
        <v>0</v>
      </c>
      <c r="G1218" s="49">
        <f t="shared" si="1018"/>
        <v>0</v>
      </c>
      <c r="H1218" s="49">
        <f t="shared" si="1019"/>
        <v>0</v>
      </c>
      <c r="I1218" s="49">
        <f t="shared" si="1020"/>
        <v>0</v>
      </c>
      <c r="J1218" s="49">
        <f t="shared" si="1021"/>
        <v>0</v>
      </c>
      <c r="K1218" s="49">
        <f t="shared" si="1022"/>
        <v>0</v>
      </c>
      <c r="L1218" s="49">
        <f t="shared" si="1023"/>
        <v>0</v>
      </c>
      <c r="M1218" s="49">
        <f t="shared" si="1024"/>
        <v>0</v>
      </c>
      <c r="N1218" s="49">
        <f t="shared" si="1025"/>
        <v>0</v>
      </c>
      <c r="O1218" s="49">
        <f t="shared" si="1026"/>
        <v>0</v>
      </c>
      <c r="P1218" s="49">
        <f t="shared" si="1027"/>
        <v>0</v>
      </c>
      <c r="Q1218" s="49">
        <f t="shared" si="1028"/>
        <v>0</v>
      </c>
      <c r="R1218" s="49">
        <f t="shared" si="1029"/>
        <v>0</v>
      </c>
      <c r="S1218" s="49">
        <f t="shared" si="1030"/>
        <v>0</v>
      </c>
      <c r="T1218" s="49">
        <f t="shared" si="1031"/>
        <v>0</v>
      </c>
      <c r="U1218" s="49">
        <f t="shared" si="1032"/>
        <v>0</v>
      </c>
      <c r="V1218" s="49">
        <f t="shared" si="1033"/>
        <v>0</v>
      </c>
      <c r="W1218" s="49">
        <f t="shared" si="1034"/>
        <v>0</v>
      </c>
      <c r="X1218" s="49">
        <f t="shared" si="1035"/>
        <v>0</v>
      </c>
      <c r="Y1218" s="49">
        <f t="shared" si="1036"/>
        <v>0</v>
      </c>
      <c r="Z1218" s="49">
        <f t="shared" si="1037"/>
        <v>0</v>
      </c>
      <c r="AA1218" s="49">
        <f t="shared" si="1038"/>
        <v>0</v>
      </c>
      <c r="AB1218" s="49">
        <f t="shared" si="1039"/>
        <v>0</v>
      </c>
      <c r="AC1218" s="49">
        <f t="shared" si="1040"/>
        <v>0</v>
      </c>
      <c r="AD1218" s="49">
        <f t="shared" si="1041"/>
        <v>0</v>
      </c>
      <c r="AE1218" s="49">
        <f t="shared" si="1042"/>
        <v>0</v>
      </c>
      <c r="AF1218" s="49">
        <f t="shared" si="1043"/>
        <v>0</v>
      </c>
      <c r="AG1218" s="49">
        <f t="shared" si="1044"/>
        <v>0</v>
      </c>
      <c r="AH1218" s="49">
        <f t="shared" si="1045"/>
        <v>0</v>
      </c>
      <c r="AI1218" s="49">
        <f t="shared" si="1046"/>
        <v>0</v>
      </c>
      <c r="AJ1218" s="49">
        <f t="shared" si="1047"/>
        <v>0</v>
      </c>
      <c r="AK1218" s="49">
        <f t="shared" si="1048"/>
        <v>0</v>
      </c>
      <c r="AL1218" s="49">
        <f t="shared" si="1049"/>
        <v>0</v>
      </c>
      <c r="AM1218" s="49">
        <f t="shared" si="1050"/>
        <v>0</v>
      </c>
      <c r="AN1218" s="49">
        <f t="shared" si="1051"/>
        <v>0</v>
      </c>
      <c r="AO1218" s="49">
        <f t="shared" si="1052"/>
        <v>1</v>
      </c>
    </row>
    <row r="1219" spans="2:41">
      <c r="B1219" s="33">
        <v>75</v>
      </c>
      <c r="C1219" s="49">
        <f t="shared" si="1014"/>
        <v>0</v>
      </c>
      <c r="D1219" s="49">
        <f t="shared" si="1015"/>
        <v>0</v>
      </c>
      <c r="E1219" s="49">
        <f t="shared" si="1016"/>
        <v>0</v>
      </c>
      <c r="F1219" s="49">
        <f t="shared" si="1017"/>
        <v>0</v>
      </c>
      <c r="G1219" s="49">
        <f t="shared" si="1018"/>
        <v>0</v>
      </c>
      <c r="H1219" s="49">
        <f t="shared" si="1019"/>
        <v>0</v>
      </c>
      <c r="I1219" s="49">
        <f t="shared" si="1020"/>
        <v>0</v>
      </c>
      <c r="J1219" s="49">
        <f t="shared" si="1021"/>
        <v>0</v>
      </c>
      <c r="K1219" s="49">
        <f t="shared" si="1022"/>
        <v>0</v>
      </c>
      <c r="L1219" s="49">
        <f t="shared" si="1023"/>
        <v>0</v>
      </c>
      <c r="M1219" s="49">
        <f t="shared" si="1024"/>
        <v>0</v>
      </c>
      <c r="N1219" s="49">
        <f t="shared" si="1025"/>
        <v>0</v>
      </c>
      <c r="O1219" s="49">
        <f t="shared" si="1026"/>
        <v>0</v>
      </c>
      <c r="P1219" s="49">
        <f t="shared" si="1027"/>
        <v>0</v>
      </c>
      <c r="Q1219" s="49">
        <f t="shared" si="1028"/>
        <v>0</v>
      </c>
      <c r="R1219" s="49">
        <f t="shared" si="1029"/>
        <v>0</v>
      </c>
      <c r="S1219" s="49">
        <f t="shared" si="1030"/>
        <v>0</v>
      </c>
      <c r="T1219" s="49">
        <f t="shared" si="1031"/>
        <v>0</v>
      </c>
      <c r="U1219" s="49">
        <f t="shared" si="1032"/>
        <v>0</v>
      </c>
      <c r="V1219" s="49">
        <f t="shared" si="1033"/>
        <v>0</v>
      </c>
      <c r="W1219" s="49">
        <f t="shared" si="1034"/>
        <v>0</v>
      </c>
      <c r="X1219" s="49">
        <f t="shared" si="1035"/>
        <v>0</v>
      </c>
      <c r="Y1219" s="49">
        <f t="shared" si="1036"/>
        <v>0</v>
      </c>
      <c r="Z1219" s="49">
        <f t="shared" si="1037"/>
        <v>0</v>
      </c>
      <c r="AA1219" s="49">
        <f t="shared" si="1038"/>
        <v>0</v>
      </c>
      <c r="AB1219" s="49">
        <f t="shared" si="1039"/>
        <v>0</v>
      </c>
      <c r="AC1219" s="49">
        <f t="shared" si="1040"/>
        <v>0</v>
      </c>
      <c r="AD1219" s="49">
        <f t="shared" si="1041"/>
        <v>0</v>
      </c>
      <c r="AE1219" s="49">
        <f t="shared" si="1042"/>
        <v>0</v>
      </c>
      <c r="AF1219" s="49">
        <f t="shared" si="1043"/>
        <v>0</v>
      </c>
      <c r="AG1219" s="49">
        <f t="shared" si="1044"/>
        <v>0</v>
      </c>
      <c r="AH1219" s="49">
        <f t="shared" si="1045"/>
        <v>0</v>
      </c>
      <c r="AI1219" s="49">
        <f t="shared" si="1046"/>
        <v>0</v>
      </c>
      <c r="AJ1219" s="49">
        <f t="shared" si="1047"/>
        <v>0</v>
      </c>
      <c r="AK1219" s="49">
        <f t="shared" si="1048"/>
        <v>0</v>
      </c>
      <c r="AL1219" s="49">
        <f t="shared" si="1049"/>
        <v>0</v>
      </c>
      <c r="AM1219" s="49">
        <f t="shared" si="1050"/>
        <v>0</v>
      </c>
      <c r="AN1219" s="49">
        <f t="shared" si="1051"/>
        <v>0</v>
      </c>
      <c r="AO1219" s="49">
        <f t="shared" si="1052"/>
        <v>0</v>
      </c>
    </row>
    <row r="1220" spans="2:41">
      <c r="B1220" s="33">
        <v>76</v>
      </c>
      <c r="C1220" s="49">
        <f t="shared" si="1014"/>
        <v>0</v>
      </c>
      <c r="D1220" s="49">
        <f t="shared" si="1015"/>
        <v>0</v>
      </c>
      <c r="E1220" s="49">
        <f t="shared" si="1016"/>
        <v>0</v>
      </c>
      <c r="F1220" s="49">
        <f t="shared" si="1017"/>
        <v>0</v>
      </c>
      <c r="G1220" s="49">
        <f t="shared" si="1018"/>
        <v>0</v>
      </c>
      <c r="H1220" s="49">
        <f t="shared" si="1019"/>
        <v>0</v>
      </c>
      <c r="I1220" s="49">
        <f t="shared" si="1020"/>
        <v>0</v>
      </c>
      <c r="J1220" s="49">
        <f t="shared" si="1021"/>
        <v>0</v>
      </c>
      <c r="K1220" s="49">
        <f t="shared" si="1022"/>
        <v>0</v>
      </c>
      <c r="L1220" s="49">
        <f t="shared" si="1023"/>
        <v>0</v>
      </c>
      <c r="M1220" s="49">
        <f t="shared" si="1024"/>
        <v>0</v>
      </c>
      <c r="N1220" s="49">
        <f t="shared" si="1025"/>
        <v>0</v>
      </c>
      <c r="O1220" s="49">
        <f t="shared" si="1026"/>
        <v>0</v>
      </c>
      <c r="P1220" s="49">
        <f t="shared" si="1027"/>
        <v>0</v>
      </c>
      <c r="Q1220" s="49">
        <f t="shared" si="1028"/>
        <v>0</v>
      </c>
      <c r="R1220" s="49">
        <f t="shared" si="1029"/>
        <v>0</v>
      </c>
      <c r="S1220" s="49">
        <f t="shared" si="1030"/>
        <v>0</v>
      </c>
      <c r="T1220" s="49">
        <f t="shared" si="1031"/>
        <v>0</v>
      </c>
      <c r="U1220" s="49">
        <f t="shared" si="1032"/>
        <v>0</v>
      </c>
      <c r="V1220" s="49">
        <f t="shared" si="1033"/>
        <v>0</v>
      </c>
      <c r="W1220" s="49">
        <f t="shared" si="1034"/>
        <v>0</v>
      </c>
      <c r="X1220" s="49">
        <f t="shared" si="1035"/>
        <v>0</v>
      </c>
      <c r="Y1220" s="49">
        <f t="shared" si="1036"/>
        <v>0</v>
      </c>
      <c r="Z1220" s="49">
        <f t="shared" si="1037"/>
        <v>0</v>
      </c>
      <c r="AA1220" s="49">
        <f t="shared" si="1038"/>
        <v>0</v>
      </c>
      <c r="AB1220" s="49">
        <f t="shared" si="1039"/>
        <v>0</v>
      </c>
      <c r="AC1220" s="49">
        <f t="shared" si="1040"/>
        <v>0</v>
      </c>
      <c r="AD1220" s="49">
        <f t="shared" si="1041"/>
        <v>0</v>
      </c>
      <c r="AE1220" s="49">
        <f t="shared" si="1042"/>
        <v>0</v>
      </c>
      <c r="AF1220" s="49">
        <f t="shared" si="1043"/>
        <v>0</v>
      </c>
      <c r="AG1220" s="49">
        <f t="shared" si="1044"/>
        <v>0</v>
      </c>
      <c r="AH1220" s="49">
        <f t="shared" si="1045"/>
        <v>0</v>
      </c>
      <c r="AI1220" s="49">
        <f t="shared" si="1046"/>
        <v>0</v>
      </c>
      <c r="AJ1220" s="49">
        <f t="shared" si="1047"/>
        <v>0</v>
      </c>
      <c r="AK1220" s="49">
        <f t="shared" si="1048"/>
        <v>0</v>
      </c>
      <c r="AL1220" s="49">
        <f t="shared" si="1049"/>
        <v>0</v>
      </c>
      <c r="AM1220" s="49">
        <f t="shared" si="1050"/>
        <v>0</v>
      </c>
      <c r="AN1220" s="49">
        <f t="shared" si="1051"/>
        <v>0</v>
      </c>
      <c r="AO1220" s="49">
        <f t="shared" si="1052"/>
        <v>0</v>
      </c>
    </row>
    <row r="1221" spans="2:41">
      <c r="B1221" s="33">
        <v>77</v>
      </c>
      <c r="C1221" s="49">
        <f t="shared" si="1014"/>
        <v>0</v>
      </c>
      <c r="D1221" s="49">
        <f t="shared" si="1015"/>
        <v>0</v>
      </c>
      <c r="E1221" s="49">
        <f t="shared" si="1016"/>
        <v>0</v>
      </c>
      <c r="F1221" s="49">
        <f t="shared" si="1017"/>
        <v>0</v>
      </c>
      <c r="G1221" s="49">
        <f t="shared" si="1018"/>
        <v>0</v>
      </c>
      <c r="H1221" s="49">
        <f t="shared" si="1019"/>
        <v>0</v>
      </c>
      <c r="I1221" s="49">
        <f t="shared" si="1020"/>
        <v>0</v>
      </c>
      <c r="J1221" s="49">
        <f t="shared" si="1021"/>
        <v>0</v>
      </c>
      <c r="K1221" s="49">
        <f t="shared" si="1022"/>
        <v>0</v>
      </c>
      <c r="L1221" s="49">
        <f t="shared" si="1023"/>
        <v>0</v>
      </c>
      <c r="M1221" s="49">
        <f t="shared" si="1024"/>
        <v>0</v>
      </c>
      <c r="N1221" s="49">
        <f t="shared" si="1025"/>
        <v>0</v>
      </c>
      <c r="O1221" s="49">
        <f t="shared" si="1026"/>
        <v>0</v>
      </c>
      <c r="P1221" s="49">
        <f t="shared" si="1027"/>
        <v>0</v>
      </c>
      <c r="Q1221" s="49">
        <f t="shared" si="1028"/>
        <v>0</v>
      </c>
      <c r="R1221" s="49">
        <f t="shared" si="1029"/>
        <v>0</v>
      </c>
      <c r="S1221" s="49">
        <f t="shared" si="1030"/>
        <v>0</v>
      </c>
      <c r="T1221" s="49">
        <f t="shared" si="1031"/>
        <v>0</v>
      </c>
      <c r="U1221" s="49">
        <f t="shared" si="1032"/>
        <v>0</v>
      </c>
      <c r="V1221" s="49">
        <f t="shared" si="1033"/>
        <v>0</v>
      </c>
      <c r="W1221" s="49">
        <f t="shared" si="1034"/>
        <v>0</v>
      </c>
      <c r="X1221" s="49">
        <f t="shared" si="1035"/>
        <v>0</v>
      </c>
      <c r="Y1221" s="49">
        <f t="shared" si="1036"/>
        <v>0</v>
      </c>
      <c r="Z1221" s="49">
        <f t="shared" si="1037"/>
        <v>0</v>
      </c>
      <c r="AA1221" s="49">
        <f t="shared" si="1038"/>
        <v>0</v>
      </c>
      <c r="AB1221" s="49">
        <f t="shared" si="1039"/>
        <v>0</v>
      </c>
      <c r="AC1221" s="49">
        <f t="shared" si="1040"/>
        <v>0</v>
      </c>
      <c r="AD1221" s="49">
        <f t="shared" si="1041"/>
        <v>0</v>
      </c>
      <c r="AE1221" s="49">
        <f t="shared" si="1042"/>
        <v>0</v>
      </c>
      <c r="AF1221" s="49">
        <f t="shared" si="1043"/>
        <v>0</v>
      </c>
      <c r="AG1221" s="49">
        <f t="shared" si="1044"/>
        <v>0</v>
      </c>
      <c r="AH1221" s="49">
        <f t="shared" si="1045"/>
        <v>0</v>
      </c>
      <c r="AI1221" s="49">
        <f t="shared" si="1046"/>
        <v>0</v>
      </c>
      <c r="AJ1221" s="49">
        <f t="shared" si="1047"/>
        <v>0</v>
      </c>
      <c r="AK1221" s="49">
        <f t="shared" si="1048"/>
        <v>0</v>
      </c>
      <c r="AL1221" s="49">
        <f t="shared" si="1049"/>
        <v>0</v>
      </c>
      <c r="AM1221" s="49">
        <f t="shared" si="1050"/>
        <v>0</v>
      </c>
      <c r="AN1221" s="49">
        <f t="shared" si="1051"/>
        <v>0</v>
      </c>
      <c r="AO1221" s="49">
        <f t="shared" si="1052"/>
        <v>0</v>
      </c>
    </row>
    <row r="1222" spans="2:41">
      <c r="B1222" s="33">
        <v>78</v>
      </c>
      <c r="C1222" s="49">
        <f t="shared" si="1014"/>
        <v>0</v>
      </c>
      <c r="D1222" s="49">
        <f t="shared" si="1015"/>
        <v>0</v>
      </c>
      <c r="E1222" s="49">
        <f t="shared" si="1016"/>
        <v>0</v>
      </c>
      <c r="F1222" s="49">
        <f t="shared" si="1017"/>
        <v>0</v>
      </c>
      <c r="G1222" s="49">
        <f t="shared" si="1018"/>
        <v>0</v>
      </c>
      <c r="H1222" s="49">
        <f t="shared" si="1019"/>
        <v>0</v>
      </c>
      <c r="I1222" s="49">
        <f t="shared" si="1020"/>
        <v>0</v>
      </c>
      <c r="J1222" s="49">
        <f t="shared" si="1021"/>
        <v>0</v>
      </c>
      <c r="K1222" s="49">
        <f t="shared" si="1022"/>
        <v>0</v>
      </c>
      <c r="L1222" s="49">
        <f t="shared" si="1023"/>
        <v>0</v>
      </c>
      <c r="M1222" s="49">
        <f t="shared" si="1024"/>
        <v>0</v>
      </c>
      <c r="N1222" s="49">
        <f t="shared" si="1025"/>
        <v>0</v>
      </c>
      <c r="O1222" s="49">
        <f t="shared" si="1026"/>
        <v>0</v>
      </c>
      <c r="P1222" s="49">
        <f t="shared" si="1027"/>
        <v>0</v>
      </c>
      <c r="Q1222" s="49">
        <f t="shared" si="1028"/>
        <v>0</v>
      </c>
      <c r="R1222" s="49">
        <f t="shared" si="1029"/>
        <v>0</v>
      </c>
      <c r="S1222" s="49">
        <f t="shared" si="1030"/>
        <v>0</v>
      </c>
      <c r="T1222" s="49">
        <f t="shared" si="1031"/>
        <v>0</v>
      </c>
      <c r="U1222" s="49">
        <f t="shared" si="1032"/>
        <v>0</v>
      </c>
      <c r="V1222" s="49">
        <f t="shared" si="1033"/>
        <v>0</v>
      </c>
      <c r="W1222" s="49">
        <f t="shared" si="1034"/>
        <v>0</v>
      </c>
      <c r="X1222" s="49">
        <f t="shared" si="1035"/>
        <v>0</v>
      </c>
      <c r="Y1222" s="49">
        <f t="shared" si="1036"/>
        <v>0</v>
      </c>
      <c r="Z1222" s="49">
        <f t="shared" si="1037"/>
        <v>0</v>
      </c>
      <c r="AA1222" s="49">
        <f t="shared" si="1038"/>
        <v>0</v>
      </c>
      <c r="AB1222" s="49">
        <f t="shared" si="1039"/>
        <v>0</v>
      </c>
      <c r="AC1222" s="49">
        <f t="shared" si="1040"/>
        <v>0</v>
      </c>
      <c r="AD1222" s="49">
        <f t="shared" si="1041"/>
        <v>0</v>
      </c>
      <c r="AE1222" s="49">
        <f t="shared" si="1042"/>
        <v>0</v>
      </c>
      <c r="AF1222" s="49">
        <f t="shared" si="1043"/>
        <v>0</v>
      </c>
      <c r="AG1222" s="49">
        <f t="shared" si="1044"/>
        <v>0</v>
      </c>
      <c r="AH1222" s="49">
        <f t="shared" si="1045"/>
        <v>0</v>
      </c>
      <c r="AI1222" s="49">
        <f t="shared" si="1046"/>
        <v>0</v>
      </c>
      <c r="AJ1222" s="49">
        <f t="shared" si="1047"/>
        <v>0</v>
      </c>
      <c r="AK1222" s="49">
        <f t="shared" si="1048"/>
        <v>0</v>
      </c>
      <c r="AL1222" s="49">
        <f t="shared" si="1049"/>
        <v>0</v>
      </c>
      <c r="AM1222" s="49">
        <f t="shared" si="1050"/>
        <v>0</v>
      </c>
      <c r="AN1222" s="49">
        <f t="shared" si="1051"/>
        <v>0</v>
      </c>
      <c r="AO1222" s="49">
        <f t="shared" si="1052"/>
        <v>0</v>
      </c>
    </row>
    <row r="1223" spans="2:41">
      <c r="B1223" s="33">
        <v>79</v>
      </c>
      <c r="C1223" s="49">
        <f t="shared" si="1014"/>
        <v>0</v>
      </c>
      <c r="D1223" s="49">
        <f t="shared" si="1015"/>
        <v>0</v>
      </c>
      <c r="E1223" s="49">
        <f t="shared" si="1016"/>
        <v>0</v>
      </c>
      <c r="F1223" s="49">
        <f t="shared" si="1017"/>
        <v>0</v>
      </c>
      <c r="G1223" s="49">
        <f t="shared" si="1018"/>
        <v>0</v>
      </c>
      <c r="H1223" s="49">
        <f t="shared" si="1019"/>
        <v>0</v>
      </c>
      <c r="I1223" s="49">
        <f t="shared" si="1020"/>
        <v>0</v>
      </c>
      <c r="J1223" s="49">
        <f t="shared" si="1021"/>
        <v>0</v>
      </c>
      <c r="K1223" s="49">
        <f t="shared" si="1022"/>
        <v>0</v>
      </c>
      <c r="L1223" s="49">
        <f t="shared" si="1023"/>
        <v>0</v>
      </c>
      <c r="M1223" s="49">
        <f t="shared" si="1024"/>
        <v>0</v>
      </c>
      <c r="N1223" s="49">
        <f t="shared" si="1025"/>
        <v>0</v>
      </c>
      <c r="O1223" s="49">
        <f t="shared" si="1026"/>
        <v>0</v>
      </c>
      <c r="P1223" s="49">
        <f t="shared" si="1027"/>
        <v>0</v>
      </c>
      <c r="Q1223" s="49">
        <f t="shared" si="1028"/>
        <v>0</v>
      </c>
      <c r="R1223" s="49">
        <f t="shared" si="1029"/>
        <v>0</v>
      </c>
      <c r="S1223" s="49">
        <f t="shared" si="1030"/>
        <v>0</v>
      </c>
      <c r="T1223" s="49">
        <f t="shared" si="1031"/>
        <v>0</v>
      </c>
      <c r="U1223" s="49">
        <f t="shared" si="1032"/>
        <v>0</v>
      </c>
      <c r="V1223" s="49">
        <f t="shared" si="1033"/>
        <v>0</v>
      </c>
      <c r="W1223" s="49">
        <f t="shared" si="1034"/>
        <v>0</v>
      </c>
      <c r="X1223" s="49">
        <f t="shared" si="1035"/>
        <v>0</v>
      </c>
      <c r="Y1223" s="49">
        <f t="shared" si="1036"/>
        <v>0</v>
      </c>
      <c r="Z1223" s="49">
        <f t="shared" si="1037"/>
        <v>0</v>
      </c>
      <c r="AA1223" s="49">
        <f t="shared" si="1038"/>
        <v>0</v>
      </c>
      <c r="AB1223" s="49">
        <f t="shared" si="1039"/>
        <v>0</v>
      </c>
      <c r="AC1223" s="49">
        <f t="shared" si="1040"/>
        <v>0</v>
      </c>
      <c r="AD1223" s="49">
        <f t="shared" si="1041"/>
        <v>0</v>
      </c>
      <c r="AE1223" s="49">
        <f t="shared" si="1042"/>
        <v>0</v>
      </c>
      <c r="AF1223" s="49">
        <f t="shared" si="1043"/>
        <v>0</v>
      </c>
      <c r="AG1223" s="49">
        <f t="shared" si="1044"/>
        <v>0</v>
      </c>
      <c r="AH1223" s="49">
        <f t="shared" si="1045"/>
        <v>0</v>
      </c>
      <c r="AI1223" s="49">
        <f t="shared" si="1046"/>
        <v>0</v>
      </c>
      <c r="AJ1223" s="49">
        <f t="shared" si="1047"/>
        <v>0</v>
      </c>
      <c r="AK1223" s="49">
        <f t="shared" si="1048"/>
        <v>0</v>
      </c>
      <c r="AL1223" s="49">
        <f t="shared" si="1049"/>
        <v>0</v>
      </c>
      <c r="AM1223" s="49">
        <f t="shared" si="1050"/>
        <v>0</v>
      </c>
      <c r="AN1223" s="49">
        <f t="shared" si="1051"/>
        <v>0</v>
      </c>
      <c r="AO1223" s="49">
        <f t="shared" si="1052"/>
        <v>0</v>
      </c>
    </row>
    <row r="1224" spans="2:41">
      <c r="B1224" s="33">
        <v>80</v>
      </c>
      <c r="C1224" s="49">
        <f t="shared" si="1014"/>
        <v>0</v>
      </c>
      <c r="D1224" s="49">
        <f t="shared" si="1015"/>
        <v>0</v>
      </c>
      <c r="E1224" s="49">
        <f t="shared" si="1016"/>
        <v>0</v>
      </c>
      <c r="F1224" s="49">
        <f t="shared" si="1017"/>
        <v>0</v>
      </c>
      <c r="G1224" s="49">
        <f t="shared" si="1018"/>
        <v>0</v>
      </c>
      <c r="H1224" s="49">
        <f t="shared" si="1019"/>
        <v>0</v>
      </c>
      <c r="I1224" s="49">
        <f t="shared" si="1020"/>
        <v>0</v>
      </c>
      <c r="J1224" s="49">
        <f t="shared" si="1021"/>
        <v>0</v>
      </c>
      <c r="K1224" s="49">
        <f t="shared" si="1022"/>
        <v>0</v>
      </c>
      <c r="L1224" s="49">
        <f t="shared" si="1023"/>
        <v>0</v>
      </c>
      <c r="M1224" s="49">
        <f t="shared" si="1024"/>
        <v>0</v>
      </c>
      <c r="N1224" s="49">
        <f t="shared" si="1025"/>
        <v>0</v>
      </c>
      <c r="O1224" s="49">
        <f t="shared" si="1026"/>
        <v>0</v>
      </c>
      <c r="P1224" s="49">
        <f t="shared" si="1027"/>
        <v>0</v>
      </c>
      <c r="Q1224" s="49">
        <f t="shared" si="1028"/>
        <v>0</v>
      </c>
      <c r="R1224" s="49">
        <f t="shared" si="1029"/>
        <v>0</v>
      </c>
      <c r="S1224" s="49">
        <f t="shared" si="1030"/>
        <v>0</v>
      </c>
      <c r="T1224" s="49">
        <f t="shared" si="1031"/>
        <v>0</v>
      </c>
      <c r="U1224" s="49">
        <f t="shared" si="1032"/>
        <v>0</v>
      </c>
      <c r="V1224" s="49">
        <f t="shared" si="1033"/>
        <v>0</v>
      </c>
      <c r="W1224" s="49">
        <f t="shared" si="1034"/>
        <v>0</v>
      </c>
      <c r="X1224" s="49">
        <f t="shared" si="1035"/>
        <v>0</v>
      </c>
      <c r="Y1224" s="49">
        <f t="shared" si="1036"/>
        <v>0</v>
      </c>
      <c r="Z1224" s="49">
        <f t="shared" si="1037"/>
        <v>0</v>
      </c>
      <c r="AA1224" s="49">
        <f t="shared" si="1038"/>
        <v>0</v>
      </c>
      <c r="AB1224" s="49">
        <f t="shared" si="1039"/>
        <v>0</v>
      </c>
      <c r="AC1224" s="49">
        <f t="shared" si="1040"/>
        <v>0</v>
      </c>
      <c r="AD1224" s="49">
        <f t="shared" si="1041"/>
        <v>0</v>
      </c>
      <c r="AE1224" s="49">
        <f t="shared" si="1042"/>
        <v>0</v>
      </c>
      <c r="AF1224" s="49">
        <f t="shared" si="1043"/>
        <v>0</v>
      </c>
      <c r="AG1224" s="49">
        <f t="shared" si="1044"/>
        <v>0</v>
      </c>
      <c r="AH1224" s="49">
        <f t="shared" si="1045"/>
        <v>0</v>
      </c>
      <c r="AI1224" s="49">
        <f t="shared" si="1046"/>
        <v>0</v>
      </c>
      <c r="AJ1224" s="49">
        <f t="shared" si="1047"/>
        <v>0</v>
      </c>
      <c r="AK1224" s="49">
        <f t="shared" si="1048"/>
        <v>0</v>
      </c>
      <c r="AL1224" s="49">
        <f t="shared" si="1049"/>
        <v>0</v>
      </c>
      <c r="AM1224" s="49">
        <f t="shared" si="1050"/>
        <v>0</v>
      </c>
      <c r="AN1224" s="49">
        <f t="shared" si="1051"/>
        <v>0</v>
      </c>
      <c r="AO1224" s="49">
        <f t="shared" si="1052"/>
        <v>0</v>
      </c>
    </row>
    <row r="1225" spans="2:41">
      <c r="B1225" s="33">
        <v>81</v>
      </c>
      <c r="C1225" s="49">
        <f t="shared" ref="C1225:C1288" si="1053">IF($B1225&lt;C$218,1,IF($B1225&lt;C1208+1,C$218-$B1224,0))</f>
        <v>0</v>
      </c>
      <c r="D1225" s="49">
        <f t="shared" si="1015"/>
        <v>0</v>
      </c>
      <c r="E1225" s="49">
        <f t="shared" si="1016"/>
        <v>0</v>
      </c>
      <c r="F1225" s="49">
        <f t="shared" si="1017"/>
        <v>0</v>
      </c>
      <c r="G1225" s="49">
        <f t="shared" si="1018"/>
        <v>0</v>
      </c>
      <c r="H1225" s="49">
        <f t="shared" si="1019"/>
        <v>0</v>
      </c>
      <c r="I1225" s="49">
        <f t="shared" si="1020"/>
        <v>0</v>
      </c>
      <c r="J1225" s="49">
        <f t="shared" si="1021"/>
        <v>0</v>
      </c>
      <c r="K1225" s="49">
        <f t="shared" si="1022"/>
        <v>0</v>
      </c>
      <c r="L1225" s="49">
        <f t="shared" si="1023"/>
        <v>0</v>
      </c>
      <c r="M1225" s="49">
        <f t="shared" si="1024"/>
        <v>0</v>
      </c>
      <c r="N1225" s="49">
        <f t="shared" si="1025"/>
        <v>0</v>
      </c>
      <c r="O1225" s="49">
        <f t="shared" si="1026"/>
        <v>0</v>
      </c>
      <c r="P1225" s="49">
        <f t="shared" si="1027"/>
        <v>0</v>
      </c>
      <c r="Q1225" s="49">
        <f t="shared" si="1028"/>
        <v>0</v>
      </c>
      <c r="R1225" s="49">
        <f t="shared" si="1029"/>
        <v>0</v>
      </c>
      <c r="S1225" s="49">
        <f t="shared" si="1030"/>
        <v>0</v>
      </c>
      <c r="T1225" s="49">
        <f t="shared" si="1031"/>
        <v>0</v>
      </c>
      <c r="U1225" s="49">
        <f t="shared" si="1032"/>
        <v>0</v>
      </c>
      <c r="V1225" s="49">
        <f t="shared" si="1033"/>
        <v>0</v>
      </c>
      <c r="W1225" s="49">
        <f t="shared" si="1034"/>
        <v>0</v>
      </c>
      <c r="X1225" s="49">
        <f t="shared" si="1035"/>
        <v>0</v>
      </c>
      <c r="Y1225" s="49">
        <f t="shared" si="1036"/>
        <v>0</v>
      </c>
      <c r="Z1225" s="49">
        <f t="shared" si="1037"/>
        <v>0</v>
      </c>
      <c r="AA1225" s="49">
        <f t="shared" si="1038"/>
        <v>0</v>
      </c>
      <c r="AB1225" s="49">
        <f t="shared" si="1039"/>
        <v>0</v>
      </c>
      <c r="AC1225" s="49">
        <f t="shared" si="1040"/>
        <v>0</v>
      </c>
      <c r="AD1225" s="49">
        <f t="shared" si="1041"/>
        <v>0</v>
      </c>
      <c r="AE1225" s="49">
        <f t="shared" si="1042"/>
        <v>0</v>
      </c>
      <c r="AF1225" s="49">
        <f t="shared" si="1043"/>
        <v>0</v>
      </c>
      <c r="AG1225" s="49">
        <f t="shared" si="1044"/>
        <v>0</v>
      </c>
      <c r="AH1225" s="49">
        <f t="shared" si="1045"/>
        <v>0</v>
      </c>
      <c r="AI1225" s="49">
        <f t="shared" si="1046"/>
        <v>0</v>
      </c>
      <c r="AJ1225" s="49">
        <f t="shared" si="1047"/>
        <v>0</v>
      </c>
      <c r="AK1225" s="49">
        <f t="shared" si="1048"/>
        <v>0</v>
      </c>
      <c r="AL1225" s="49">
        <f t="shared" si="1049"/>
        <v>0</v>
      </c>
      <c r="AM1225" s="49">
        <f t="shared" si="1050"/>
        <v>0</v>
      </c>
      <c r="AN1225" s="49">
        <f t="shared" si="1051"/>
        <v>0</v>
      </c>
      <c r="AO1225" s="49">
        <f t="shared" si="1052"/>
        <v>0</v>
      </c>
    </row>
    <row r="1226" spans="2:41">
      <c r="B1226" s="33">
        <v>82</v>
      </c>
      <c r="C1226" s="49">
        <f t="shared" si="1053"/>
        <v>0</v>
      </c>
      <c r="D1226" s="49">
        <f t="shared" si="1015"/>
        <v>0</v>
      </c>
      <c r="E1226" s="49">
        <f t="shared" si="1016"/>
        <v>0</v>
      </c>
      <c r="F1226" s="49">
        <f t="shared" si="1017"/>
        <v>0</v>
      </c>
      <c r="G1226" s="49">
        <f t="shared" si="1018"/>
        <v>0</v>
      </c>
      <c r="H1226" s="49">
        <f t="shared" si="1019"/>
        <v>0</v>
      </c>
      <c r="I1226" s="49">
        <f t="shared" si="1020"/>
        <v>0</v>
      </c>
      <c r="J1226" s="49">
        <f t="shared" si="1021"/>
        <v>0</v>
      </c>
      <c r="K1226" s="49">
        <f t="shared" si="1022"/>
        <v>0</v>
      </c>
      <c r="L1226" s="49">
        <f t="shared" si="1023"/>
        <v>0</v>
      </c>
      <c r="M1226" s="49">
        <f t="shared" si="1024"/>
        <v>0</v>
      </c>
      <c r="N1226" s="49">
        <f t="shared" si="1025"/>
        <v>0</v>
      </c>
      <c r="O1226" s="49">
        <f t="shared" si="1026"/>
        <v>0</v>
      </c>
      <c r="P1226" s="49">
        <f t="shared" si="1027"/>
        <v>0</v>
      </c>
      <c r="Q1226" s="49">
        <f t="shared" si="1028"/>
        <v>0</v>
      </c>
      <c r="R1226" s="49">
        <f t="shared" si="1029"/>
        <v>0</v>
      </c>
      <c r="S1226" s="49">
        <f t="shared" si="1030"/>
        <v>0</v>
      </c>
      <c r="T1226" s="49">
        <f t="shared" si="1031"/>
        <v>0</v>
      </c>
      <c r="U1226" s="49">
        <f t="shared" si="1032"/>
        <v>0</v>
      </c>
      <c r="V1226" s="49">
        <f t="shared" si="1033"/>
        <v>0</v>
      </c>
      <c r="W1226" s="49">
        <f t="shared" si="1034"/>
        <v>0</v>
      </c>
      <c r="X1226" s="49">
        <f t="shared" si="1035"/>
        <v>0</v>
      </c>
      <c r="Y1226" s="49">
        <f t="shared" si="1036"/>
        <v>0</v>
      </c>
      <c r="Z1226" s="49">
        <f t="shared" si="1037"/>
        <v>0</v>
      </c>
      <c r="AA1226" s="49">
        <f t="shared" si="1038"/>
        <v>0</v>
      </c>
      <c r="AB1226" s="49">
        <f t="shared" si="1039"/>
        <v>0</v>
      </c>
      <c r="AC1226" s="49">
        <f t="shared" si="1040"/>
        <v>0</v>
      </c>
      <c r="AD1226" s="49">
        <f t="shared" si="1041"/>
        <v>0</v>
      </c>
      <c r="AE1226" s="49">
        <f t="shared" si="1042"/>
        <v>0</v>
      </c>
      <c r="AF1226" s="49">
        <f t="shared" si="1043"/>
        <v>0</v>
      </c>
      <c r="AG1226" s="49">
        <f t="shared" si="1044"/>
        <v>0</v>
      </c>
      <c r="AH1226" s="49">
        <f t="shared" si="1045"/>
        <v>0</v>
      </c>
      <c r="AI1226" s="49">
        <f t="shared" si="1046"/>
        <v>0</v>
      </c>
      <c r="AJ1226" s="49">
        <f t="shared" si="1047"/>
        <v>0</v>
      </c>
      <c r="AK1226" s="49">
        <f t="shared" si="1048"/>
        <v>0</v>
      </c>
      <c r="AL1226" s="49">
        <f t="shared" si="1049"/>
        <v>0</v>
      </c>
      <c r="AM1226" s="49">
        <f t="shared" si="1050"/>
        <v>0</v>
      </c>
      <c r="AN1226" s="49">
        <f t="shared" si="1051"/>
        <v>0</v>
      </c>
      <c r="AO1226" s="49">
        <f t="shared" si="1052"/>
        <v>0</v>
      </c>
    </row>
    <row r="1227" spans="2:41">
      <c r="B1227" s="33">
        <v>83</v>
      </c>
      <c r="C1227" s="49">
        <f t="shared" si="1053"/>
        <v>0</v>
      </c>
      <c r="D1227" s="49">
        <f t="shared" si="1015"/>
        <v>0</v>
      </c>
      <c r="E1227" s="49">
        <f t="shared" si="1016"/>
        <v>0</v>
      </c>
      <c r="F1227" s="49">
        <f t="shared" si="1017"/>
        <v>0</v>
      </c>
      <c r="G1227" s="49">
        <f t="shared" si="1018"/>
        <v>0</v>
      </c>
      <c r="H1227" s="49">
        <f t="shared" si="1019"/>
        <v>0</v>
      </c>
      <c r="I1227" s="49">
        <f t="shared" si="1020"/>
        <v>0</v>
      </c>
      <c r="J1227" s="49">
        <f t="shared" si="1021"/>
        <v>0</v>
      </c>
      <c r="K1227" s="49">
        <f t="shared" si="1022"/>
        <v>0</v>
      </c>
      <c r="L1227" s="49">
        <f t="shared" si="1023"/>
        <v>0</v>
      </c>
      <c r="M1227" s="49">
        <f t="shared" si="1024"/>
        <v>0</v>
      </c>
      <c r="N1227" s="49">
        <f t="shared" si="1025"/>
        <v>0</v>
      </c>
      <c r="O1227" s="49">
        <f t="shared" si="1026"/>
        <v>0</v>
      </c>
      <c r="P1227" s="49">
        <f t="shared" si="1027"/>
        <v>0</v>
      </c>
      <c r="Q1227" s="49">
        <f t="shared" si="1028"/>
        <v>0</v>
      </c>
      <c r="R1227" s="49">
        <f t="shared" si="1029"/>
        <v>0</v>
      </c>
      <c r="S1227" s="49">
        <f t="shared" si="1030"/>
        <v>0</v>
      </c>
      <c r="T1227" s="49">
        <f t="shared" si="1031"/>
        <v>0</v>
      </c>
      <c r="U1227" s="49">
        <f t="shared" si="1032"/>
        <v>0</v>
      </c>
      <c r="V1227" s="49">
        <f t="shared" si="1033"/>
        <v>0</v>
      </c>
      <c r="W1227" s="49">
        <f t="shared" si="1034"/>
        <v>0</v>
      </c>
      <c r="X1227" s="49">
        <f t="shared" si="1035"/>
        <v>0</v>
      </c>
      <c r="Y1227" s="49">
        <f t="shared" si="1036"/>
        <v>0</v>
      </c>
      <c r="Z1227" s="49">
        <f t="shared" si="1037"/>
        <v>0</v>
      </c>
      <c r="AA1227" s="49">
        <f t="shared" si="1038"/>
        <v>0</v>
      </c>
      <c r="AB1227" s="49">
        <f t="shared" si="1039"/>
        <v>0</v>
      </c>
      <c r="AC1227" s="49">
        <f t="shared" si="1040"/>
        <v>0</v>
      </c>
      <c r="AD1227" s="49">
        <f t="shared" si="1041"/>
        <v>0</v>
      </c>
      <c r="AE1227" s="49">
        <f t="shared" si="1042"/>
        <v>0</v>
      </c>
      <c r="AF1227" s="49">
        <f t="shared" si="1043"/>
        <v>0</v>
      </c>
      <c r="AG1227" s="49">
        <f t="shared" si="1044"/>
        <v>0</v>
      </c>
      <c r="AH1227" s="49">
        <f t="shared" si="1045"/>
        <v>0</v>
      </c>
      <c r="AI1227" s="49">
        <f t="shared" si="1046"/>
        <v>0</v>
      </c>
      <c r="AJ1227" s="49">
        <f t="shared" si="1047"/>
        <v>0</v>
      </c>
      <c r="AK1227" s="49">
        <f t="shared" si="1048"/>
        <v>0</v>
      </c>
      <c r="AL1227" s="49">
        <f t="shared" si="1049"/>
        <v>0</v>
      </c>
      <c r="AM1227" s="49">
        <f t="shared" si="1050"/>
        <v>0</v>
      </c>
      <c r="AN1227" s="49">
        <f t="shared" si="1051"/>
        <v>0</v>
      </c>
      <c r="AO1227" s="49">
        <f t="shared" si="1052"/>
        <v>0</v>
      </c>
    </row>
    <row r="1228" spans="2:41">
      <c r="B1228" s="33">
        <v>84</v>
      </c>
      <c r="C1228" s="49">
        <f t="shared" si="1053"/>
        <v>0</v>
      </c>
      <c r="D1228" s="49">
        <f t="shared" si="1015"/>
        <v>0</v>
      </c>
      <c r="E1228" s="49">
        <f t="shared" si="1016"/>
        <v>0</v>
      </c>
      <c r="F1228" s="49">
        <f t="shared" si="1017"/>
        <v>0</v>
      </c>
      <c r="G1228" s="49">
        <f t="shared" si="1018"/>
        <v>0</v>
      </c>
      <c r="H1228" s="49">
        <f t="shared" si="1019"/>
        <v>0</v>
      </c>
      <c r="I1228" s="49">
        <f t="shared" si="1020"/>
        <v>0</v>
      </c>
      <c r="J1228" s="49">
        <f t="shared" si="1021"/>
        <v>0</v>
      </c>
      <c r="K1228" s="49">
        <f t="shared" si="1022"/>
        <v>0</v>
      </c>
      <c r="L1228" s="49">
        <f t="shared" si="1023"/>
        <v>0</v>
      </c>
      <c r="M1228" s="49">
        <f t="shared" si="1024"/>
        <v>0</v>
      </c>
      <c r="N1228" s="49">
        <f t="shared" si="1025"/>
        <v>0</v>
      </c>
      <c r="O1228" s="49">
        <f t="shared" si="1026"/>
        <v>0</v>
      </c>
      <c r="P1228" s="49">
        <f t="shared" si="1027"/>
        <v>0</v>
      </c>
      <c r="Q1228" s="49">
        <f t="shared" si="1028"/>
        <v>0</v>
      </c>
      <c r="R1228" s="49">
        <f t="shared" si="1029"/>
        <v>0</v>
      </c>
      <c r="S1228" s="49">
        <f t="shared" si="1030"/>
        <v>0</v>
      </c>
      <c r="T1228" s="49">
        <f t="shared" si="1031"/>
        <v>0</v>
      </c>
      <c r="U1228" s="49">
        <f t="shared" si="1032"/>
        <v>0</v>
      </c>
      <c r="V1228" s="49">
        <f t="shared" si="1033"/>
        <v>0</v>
      </c>
      <c r="W1228" s="49">
        <f t="shared" si="1034"/>
        <v>0</v>
      </c>
      <c r="X1228" s="49">
        <f t="shared" si="1035"/>
        <v>0</v>
      </c>
      <c r="Y1228" s="49">
        <f t="shared" si="1036"/>
        <v>0</v>
      </c>
      <c r="Z1228" s="49">
        <f t="shared" si="1037"/>
        <v>0</v>
      </c>
      <c r="AA1228" s="49">
        <f t="shared" si="1038"/>
        <v>0</v>
      </c>
      <c r="AB1228" s="49">
        <f t="shared" si="1039"/>
        <v>0</v>
      </c>
      <c r="AC1228" s="49">
        <f t="shared" si="1040"/>
        <v>0</v>
      </c>
      <c r="AD1228" s="49">
        <f t="shared" si="1041"/>
        <v>0</v>
      </c>
      <c r="AE1228" s="49">
        <f t="shared" si="1042"/>
        <v>0</v>
      </c>
      <c r="AF1228" s="49">
        <f t="shared" si="1043"/>
        <v>0</v>
      </c>
      <c r="AG1228" s="49">
        <f t="shared" si="1044"/>
        <v>0</v>
      </c>
      <c r="AH1228" s="49">
        <f t="shared" si="1045"/>
        <v>0</v>
      </c>
      <c r="AI1228" s="49">
        <f t="shared" si="1046"/>
        <v>0</v>
      </c>
      <c r="AJ1228" s="49">
        <f t="shared" si="1047"/>
        <v>0</v>
      </c>
      <c r="AK1228" s="49">
        <f t="shared" si="1048"/>
        <v>0</v>
      </c>
      <c r="AL1228" s="49">
        <f t="shared" si="1049"/>
        <v>0</v>
      </c>
      <c r="AM1228" s="49">
        <f t="shared" si="1050"/>
        <v>0</v>
      </c>
      <c r="AN1228" s="49">
        <f t="shared" si="1051"/>
        <v>0</v>
      </c>
      <c r="AO1228" s="49">
        <f t="shared" si="1052"/>
        <v>0</v>
      </c>
    </row>
    <row r="1229" spans="2:41">
      <c r="B1229" s="33">
        <v>85</v>
      </c>
      <c r="C1229" s="49">
        <f t="shared" si="1053"/>
        <v>0</v>
      </c>
      <c r="D1229" s="49">
        <f t="shared" si="1015"/>
        <v>0</v>
      </c>
      <c r="E1229" s="49">
        <f t="shared" si="1016"/>
        <v>0</v>
      </c>
      <c r="F1229" s="49">
        <f t="shared" si="1017"/>
        <v>0</v>
      </c>
      <c r="G1229" s="49">
        <f t="shared" si="1018"/>
        <v>0</v>
      </c>
      <c r="H1229" s="49">
        <f t="shared" si="1019"/>
        <v>0</v>
      </c>
      <c r="I1229" s="49">
        <f t="shared" si="1020"/>
        <v>0</v>
      </c>
      <c r="J1229" s="49">
        <f t="shared" si="1021"/>
        <v>0</v>
      </c>
      <c r="K1229" s="49">
        <f t="shared" si="1022"/>
        <v>0</v>
      </c>
      <c r="L1229" s="49">
        <f t="shared" si="1023"/>
        <v>0</v>
      </c>
      <c r="M1229" s="49">
        <f t="shared" si="1024"/>
        <v>0</v>
      </c>
      <c r="N1229" s="49">
        <f t="shared" si="1025"/>
        <v>0</v>
      </c>
      <c r="O1229" s="49">
        <f t="shared" si="1026"/>
        <v>0</v>
      </c>
      <c r="P1229" s="49">
        <f t="shared" si="1027"/>
        <v>0</v>
      </c>
      <c r="Q1229" s="49">
        <f t="shared" si="1028"/>
        <v>0</v>
      </c>
      <c r="R1229" s="49">
        <f t="shared" si="1029"/>
        <v>0</v>
      </c>
      <c r="S1229" s="49">
        <f t="shared" si="1030"/>
        <v>0</v>
      </c>
      <c r="T1229" s="49">
        <f t="shared" si="1031"/>
        <v>0</v>
      </c>
      <c r="U1229" s="49">
        <f t="shared" si="1032"/>
        <v>0</v>
      </c>
      <c r="V1229" s="49">
        <f t="shared" si="1033"/>
        <v>0</v>
      </c>
      <c r="W1229" s="49">
        <f t="shared" si="1034"/>
        <v>0</v>
      </c>
      <c r="X1229" s="49">
        <f t="shared" si="1035"/>
        <v>0</v>
      </c>
      <c r="Y1229" s="49">
        <f t="shared" si="1036"/>
        <v>0</v>
      </c>
      <c r="Z1229" s="49">
        <f t="shared" si="1037"/>
        <v>0</v>
      </c>
      <c r="AA1229" s="49">
        <f t="shared" si="1038"/>
        <v>0</v>
      </c>
      <c r="AB1229" s="49">
        <f t="shared" si="1039"/>
        <v>0</v>
      </c>
      <c r="AC1229" s="49">
        <f t="shared" si="1040"/>
        <v>0</v>
      </c>
      <c r="AD1229" s="49">
        <f t="shared" si="1041"/>
        <v>0</v>
      </c>
      <c r="AE1229" s="49">
        <f t="shared" si="1042"/>
        <v>0</v>
      </c>
      <c r="AF1229" s="49">
        <f t="shared" si="1043"/>
        <v>0</v>
      </c>
      <c r="AG1229" s="49">
        <f t="shared" si="1044"/>
        <v>0</v>
      </c>
      <c r="AH1229" s="49">
        <f t="shared" si="1045"/>
        <v>0</v>
      </c>
      <c r="AI1229" s="49">
        <f t="shared" si="1046"/>
        <v>0</v>
      </c>
      <c r="AJ1229" s="49">
        <f t="shared" si="1047"/>
        <v>0</v>
      </c>
      <c r="AK1229" s="49">
        <f t="shared" si="1048"/>
        <v>0</v>
      </c>
      <c r="AL1229" s="49">
        <f t="shared" si="1049"/>
        <v>0</v>
      </c>
      <c r="AM1229" s="49">
        <f t="shared" si="1050"/>
        <v>0</v>
      </c>
      <c r="AN1229" s="49">
        <f t="shared" si="1051"/>
        <v>0</v>
      </c>
      <c r="AO1229" s="49">
        <f t="shared" si="1052"/>
        <v>0</v>
      </c>
    </row>
    <row r="1230" spans="2:41">
      <c r="B1230" s="33">
        <v>86</v>
      </c>
      <c r="C1230" s="49">
        <f t="shared" si="1053"/>
        <v>0</v>
      </c>
      <c r="D1230" s="49">
        <f t="shared" si="1015"/>
        <v>0</v>
      </c>
      <c r="E1230" s="49">
        <f t="shared" si="1016"/>
        <v>0</v>
      </c>
      <c r="F1230" s="49">
        <f t="shared" si="1017"/>
        <v>0</v>
      </c>
      <c r="G1230" s="49">
        <f t="shared" si="1018"/>
        <v>0</v>
      </c>
      <c r="H1230" s="49">
        <f t="shared" si="1019"/>
        <v>0</v>
      </c>
      <c r="I1230" s="49">
        <f t="shared" si="1020"/>
        <v>0</v>
      </c>
      <c r="J1230" s="49">
        <f t="shared" si="1021"/>
        <v>0</v>
      </c>
      <c r="K1230" s="49">
        <f t="shared" si="1022"/>
        <v>0</v>
      </c>
      <c r="L1230" s="49">
        <f t="shared" si="1023"/>
        <v>0</v>
      </c>
      <c r="M1230" s="49">
        <f t="shared" si="1024"/>
        <v>0</v>
      </c>
      <c r="N1230" s="49">
        <f t="shared" si="1025"/>
        <v>0</v>
      </c>
      <c r="O1230" s="49">
        <f t="shared" si="1026"/>
        <v>0</v>
      </c>
      <c r="P1230" s="49">
        <f t="shared" si="1027"/>
        <v>0</v>
      </c>
      <c r="Q1230" s="49">
        <f t="shared" si="1028"/>
        <v>0</v>
      </c>
      <c r="R1230" s="49">
        <f t="shared" si="1029"/>
        <v>0</v>
      </c>
      <c r="S1230" s="49">
        <f t="shared" si="1030"/>
        <v>0</v>
      </c>
      <c r="T1230" s="49">
        <f t="shared" si="1031"/>
        <v>0</v>
      </c>
      <c r="U1230" s="49">
        <f t="shared" si="1032"/>
        <v>0</v>
      </c>
      <c r="V1230" s="49">
        <f t="shared" si="1033"/>
        <v>0</v>
      </c>
      <c r="W1230" s="49">
        <f t="shared" si="1034"/>
        <v>0</v>
      </c>
      <c r="X1230" s="49">
        <f t="shared" si="1035"/>
        <v>0</v>
      </c>
      <c r="Y1230" s="49">
        <f t="shared" si="1036"/>
        <v>0</v>
      </c>
      <c r="Z1230" s="49">
        <f t="shared" si="1037"/>
        <v>0</v>
      </c>
      <c r="AA1230" s="49">
        <f t="shared" si="1038"/>
        <v>0</v>
      </c>
      <c r="AB1230" s="49">
        <f t="shared" si="1039"/>
        <v>0</v>
      </c>
      <c r="AC1230" s="49">
        <f t="shared" si="1040"/>
        <v>0</v>
      </c>
      <c r="AD1230" s="49">
        <f t="shared" si="1041"/>
        <v>0</v>
      </c>
      <c r="AE1230" s="49">
        <f t="shared" si="1042"/>
        <v>0</v>
      </c>
      <c r="AF1230" s="49">
        <f t="shared" si="1043"/>
        <v>0</v>
      </c>
      <c r="AG1230" s="49">
        <f t="shared" si="1044"/>
        <v>0</v>
      </c>
      <c r="AH1230" s="49">
        <f t="shared" si="1045"/>
        <v>0</v>
      </c>
      <c r="AI1230" s="49">
        <f t="shared" si="1046"/>
        <v>0</v>
      </c>
      <c r="AJ1230" s="49">
        <f t="shared" si="1047"/>
        <v>0</v>
      </c>
      <c r="AK1230" s="49">
        <f t="shared" si="1048"/>
        <v>0</v>
      </c>
      <c r="AL1230" s="49">
        <f t="shared" si="1049"/>
        <v>0</v>
      </c>
      <c r="AM1230" s="49">
        <f t="shared" si="1050"/>
        <v>0</v>
      </c>
      <c r="AN1230" s="49">
        <f t="shared" si="1051"/>
        <v>0</v>
      </c>
      <c r="AO1230" s="49">
        <f t="shared" si="1052"/>
        <v>0</v>
      </c>
    </row>
    <row r="1231" spans="2:41">
      <c r="B1231" s="33">
        <v>87</v>
      </c>
      <c r="C1231" s="49">
        <f t="shared" si="1053"/>
        <v>0</v>
      </c>
      <c r="D1231" s="49">
        <f t="shared" si="1015"/>
        <v>0</v>
      </c>
      <c r="E1231" s="49">
        <f t="shared" si="1016"/>
        <v>0</v>
      </c>
      <c r="F1231" s="49">
        <f t="shared" si="1017"/>
        <v>0</v>
      </c>
      <c r="G1231" s="49">
        <f t="shared" si="1018"/>
        <v>0</v>
      </c>
      <c r="H1231" s="49">
        <f t="shared" si="1019"/>
        <v>0</v>
      </c>
      <c r="I1231" s="49">
        <f t="shared" si="1020"/>
        <v>0</v>
      </c>
      <c r="J1231" s="49">
        <f t="shared" si="1021"/>
        <v>0</v>
      </c>
      <c r="K1231" s="49">
        <f t="shared" si="1022"/>
        <v>0</v>
      </c>
      <c r="L1231" s="49">
        <f t="shared" si="1023"/>
        <v>0</v>
      </c>
      <c r="M1231" s="49">
        <f t="shared" si="1024"/>
        <v>0</v>
      </c>
      <c r="N1231" s="49">
        <f t="shared" si="1025"/>
        <v>0</v>
      </c>
      <c r="O1231" s="49">
        <f t="shared" si="1026"/>
        <v>0</v>
      </c>
      <c r="P1231" s="49">
        <f t="shared" si="1027"/>
        <v>0</v>
      </c>
      <c r="Q1231" s="49">
        <f t="shared" si="1028"/>
        <v>0</v>
      </c>
      <c r="R1231" s="49">
        <f t="shared" si="1029"/>
        <v>0</v>
      </c>
      <c r="S1231" s="49">
        <f t="shared" si="1030"/>
        <v>0</v>
      </c>
      <c r="T1231" s="49">
        <f t="shared" si="1031"/>
        <v>0</v>
      </c>
      <c r="U1231" s="49">
        <f t="shared" si="1032"/>
        <v>0</v>
      </c>
      <c r="V1231" s="49">
        <f t="shared" si="1033"/>
        <v>0</v>
      </c>
      <c r="W1231" s="49">
        <f t="shared" si="1034"/>
        <v>0</v>
      </c>
      <c r="X1231" s="49">
        <f t="shared" si="1035"/>
        <v>0</v>
      </c>
      <c r="Y1231" s="49">
        <f t="shared" si="1036"/>
        <v>0</v>
      </c>
      <c r="Z1231" s="49">
        <f t="shared" si="1037"/>
        <v>0</v>
      </c>
      <c r="AA1231" s="49">
        <f t="shared" si="1038"/>
        <v>0</v>
      </c>
      <c r="AB1231" s="49">
        <f t="shared" si="1039"/>
        <v>0</v>
      </c>
      <c r="AC1231" s="49">
        <f t="shared" si="1040"/>
        <v>0</v>
      </c>
      <c r="AD1231" s="49">
        <f t="shared" si="1041"/>
        <v>0</v>
      </c>
      <c r="AE1231" s="49">
        <f t="shared" si="1042"/>
        <v>0</v>
      </c>
      <c r="AF1231" s="49">
        <f t="shared" si="1043"/>
        <v>0</v>
      </c>
      <c r="AG1231" s="49">
        <f t="shared" si="1044"/>
        <v>0</v>
      </c>
      <c r="AH1231" s="49">
        <f t="shared" si="1045"/>
        <v>0</v>
      </c>
      <c r="AI1231" s="49">
        <f t="shared" si="1046"/>
        <v>0</v>
      </c>
      <c r="AJ1231" s="49">
        <f t="shared" si="1047"/>
        <v>0</v>
      </c>
      <c r="AK1231" s="49">
        <f t="shared" si="1048"/>
        <v>0</v>
      </c>
      <c r="AL1231" s="49">
        <f t="shared" si="1049"/>
        <v>0</v>
      </c>
      <c r="AM1231" s="49">
        <f t="shared" si="1050"/>
        <v>0</v>
      </c>
      <c r="AN1231" s="49">
        <f t="shared" si="1051"/>
        <v>0</v>
      </c>
      <c r="AO1231" s="49">
        <f t="shared" si="1052"/>
        <v>0</v>
      </c>
    </row>
    <row r="1232" spans="2:41">
      <c r="B1232" s="33">
        <v>88</v>
      </c>
      <c r="C1232" s="49">
        <f t="shared" si="1053"/>
        <v>0</v>
      </c>
      <c r="D1232" s="49">
        <f t="shared" si="1015"/>
        <v>0</v>
      </c>
      <c r="E1232" s="49">
        <f t="shared" si="1016"/>
        <v>0</v>
      </c>
      <c r="F1232" s="49">
        <f t="shared" si="1017"/>
        <v>0</v>
      </c>
      <c r="G1232" s="49">
        <f t="shared" si="1018"/>
        <v>0</v>
      </c>
      <c r="H1232" s="49">
        <f t="shared" si="1019"/>
        <v>0</v>
      </c>
      <c r="I1232" s="49">
        <f t="shared" si="1020"/>
        <v>0</v>
      </c>
      <c r="J1232" s="49">
        <f t="shared" si="1021"/>
        <v>0</v>
      </c>
      <c r="K1232" s="49">
        <f t="shared" si="1022"/>
        <v>0</v>
      </c>
      <c r="L1232" s="49">
        <f t="shared" si="1023"/>
        <v>0</v>
      </c>
      <c r="M1232" s="49">
        <f t="shared" si="1024"/>
        <v>0</v>
      </c>
      <c r="N1232" s="49">
        <f t="shared" si="1025"/>
        <v>0</v>
      </c>
      <c r="O1232" s="49">
        <f t="shared" si="1026"/>
        <v>0</v>
      </c>
      <c r="P1232" s="49">
        <f t="shared" si="1027"/>
        <v>0</v>
      </c>
      <c r="Q1232" s="49">
        <f t="shared" si="1028"/>
        <v>0</v>
      </c>
      <c r="R1232" s="49">
        <f t="shared" si="1029"/>
        <v>0</v>
      </c>
      <c r="S1232" s="49">
        <f t="shared" si="1030"/>
        <v>0</v>
      </c>
      <c r="T1232" s="49">
        <f t="shared" si="1031"/>
        <v>0</v>
      </c>
      <c r="U1232" s="49">
        <f t="shared" si="1032"/>
        <v>0</v>
      </c>
      <c r="V1232" s="49">
        <f t="shared" si="1033"/>
        <v>0</v>
      </c>
      <c r="W1232" s="49">
        <f t="shared" si="1034"/>
        <v>0</v>
      </c>
      <c r="X1232" s="49">
        <f t="shared" si="1035"/>
        <v>0</v>
      </c>
      <c r="Y1232" s="49">
        <f t="shared" si="1036"/>
        <v>0</v>
      </c>
      <c r="Z1232" s="49">
        <f t="shared" si="1037"/>
        <v>0</v>
      </c>
      <c r="AA1232" s="49">
        <f t="shared" si="1038"/>
        <v>0</v>
      </c>
      <c r="AB1232" s="49">
        <f t="shared" si="1039"/>
        <v>0</v>
      </c>
      <c r="AC1232" s="49">
        <f t="shared" si="1040"/>
        <v>0</v>
      </c>
      <c r="AD1232" s="49">
        <f t="shared" si="1041"/>
        <v>0</v>
      </c>
      <c r="AE1232" s="49">
        <f t="shared" si="1042"/>
        <v>0</v>
      </c>
      <c r="AF1232" s="49">
        <f t="shared" si="1043"/>
        <v>0</v>
      </c>
      <c r="AG1232" s="49">
        <f t="shared" si="1044"/>
        <v>0</v>
      </c>
      <c r="AH1232" s="49">
        <f t="shared" si="1045"/>
        <v>0</v>
      </c>
      <c r="AI1232" s="49">
        <f t="shared" si="1046"/>
        <v>0</v>
      </c>
      <c r="AJ1232" s="49">
        <f t="shared" si="1047"/>
        <v>0</v>
      </c>
      <c r="AK1232" s="49">
        <f t="shared" si="1048"/>
        <v>0</v>
      </c>
      <c r="AL1232" s="49">
        <f t="shared" si="1049"/>
        <v>0</v>
      </c>
      <c r="AM1232" s="49">
        <f t="shared" si="1050"/>
        <v>0</v>
      </c>
      <c r="AN1232" s="49">
        <f t="shared" si="1051"/>
        <v>0</v>
      </c>
      <c r="AO1232" s="49">
        <f t="shared" si="1052"/>
        <v>0</v>
      </c>
    </row>
    <row r="1233" spans="2:41">
      <c r="B1233" s="33">
        <v>89</v>
      </c>
      <c r="C1233" s="49">
        <f t="shared" si="1053"/>
        <v>0</v>
      </c>
      <c r="D1233" s="49">
        <f t="shared" si="1015"/>
        <v>0</v>
      </c>
      <c r="E1233" s="49">
        <f t="shared" si="1016"/>
        <v>0</v>
      </c>
      <c r="F1233" s="49">
        <f t="shared" si="1017"/>
        <v>0</v>
      </c>
      <c r="G1233" s="49">
        <f t="shared" si="1018"/>
        <v>0</v>
      </c>
      <c r="H1233" s="49">
        <f t="shared" si="1019"/>
        <v>0</v>
      </c>
      <c r="I1233" s="49">
        <f t="shared" si="1020"/>
        <v>0</v>
      </c>
      <c r="J1233" s="49">
        <f t="shared" si="1021"/>
        <v>0</v>
      </c>
      <c r="K1233" s="49">
        <f t="shared" si="1022"/>
        <v>0</v>
      </c>
      <c r="L1233" s="49">
        <f t="shared" si="1023"/>
        <v>0</v>
      </c>
      <c r="M1233" s="49">
        <f t="shared" si="1024"/>
        <v>0</v>
      </c>
      <c r="N1233" s="49">
        <f t="shared" si="1025"/>
        <v>0</v>
      </c>
      <c r="O1233" s="49">
        <f t="shared" si="1026"/>
        <v>0</v>
      </c>
      <c r="P1233" s="49">
        <f t="shared" si="1027"/>
        <v>0</v>
      </c>
      <c r="Q1233" s="49">
        <f t="shared" si="1028"/>
        <v>0</v>
      </c>
      <c r="R1233" s="49">
        <f t="shared" si="1029"/>
        <v>0</v>
      </c>
      <c r="S1233" s="49">
        <f t="shared" si="1030"/>
        <v>0</v>
      </c>
      <c r="T1233" s="49">
        <f t="shared" si="1031"/>
        <v>0</v>
      </c>
      <c r="U1233" s="49">
        <f t="shared" si="1032"/>
        <v>0</v>
      </c>
      <c r="V1233" s="49">
        <f t="shared" si="1033"/>
        <v>0</v>
      </c>
      <c r="W1233" s="49">
        <f t="shared" si="1034"/>
        <v>0</v>
      </c>
      <c r="X1233" s="49">
        <f t="shared" si="1035"/>
        <v>0</v>
      </c>
      <c r="Y1233" s="49">
        <f t="shared" si="1036"/>
        <v>0</v>
      </c>
      <c r="Z1233" s="49">
        <f t="shared" si="1037"/>
        <v>0</v>
      </c>
      <c r="AA1233" s="49">
        <f t="shared" si="1038"/>
        <v>0</v>
      </c>
      <c r="AB1233" s="49">
        <f t="shared" si="1039"/>
        <v>0</v>
      </c>
      <c r="AC1233" s="49">
        <f t="shared" si="1040"/>
        <v>0</v>
      </c>
      <c r="AD1233" s="49">
        <f t="shared" si="1041"/>
        <v>0</v>
      </c>
      <c r="AE1233" s="49">
        <f t="shared" si="1042"/>
        <v>0</v>
      </c>
      <c r="AF1233" s="49">
        <f t="shared" si="1043"/>
        <v>0</v>
      </c>
      <c r="AG1233" s="49">
        <f t="shared" si="1044"/>
        <v>0</v>
      </c>
      <c r="AH1233" s="49">
        <f t="shared" si="1045"/>
        <v>0</v>
      </c>
      <c r="AI1233" s="49">
        <f t="shared" si="1046"/>
        <v>0</v>
      </c>
      <c r="AJ1233" s="49">
        <f t="shared" si="1047"/>
        <v>0</v>
      </c>
      <c r="AK1233" s="49">
        <f t="shared" si="1048"/>
        <v>0</v>
      </c>
      <c r="AL1233" s="49">
        <f t="shared" si="1049"/>
        <v>0</v>
      </c>
      <c r="AM1233" s="49">
        <f t="shared" si="1050"/>
        <v>0</v>
      </c>
      <c r="AN1233" s="49">
        <f t="shared" si="1051"/>
        <v>0</v>
      </c>
      <c r="AO1233" s="49">
        <f t="shared" si="1052"/>
        <v>0</v>
      </c>
    </row>
    <row r="1234" spans="2:41">
      <c r="B1234" s="33">
        <v>90</v>
      </c>
      <c r="C1234" s="49">
        <f t="shared" si="1053"/>
        <v>0</v>
      </c>
      <c r="D1234" s="49">
        <f t="shared" si="1015"/>
        <v>0</v>
      </c>
      <c r="E1234" s="49">
        <f t="shared" si="1016"/>
        <v>0</v>
      </c>
      <c r="F1234" s="49">
        <f t="shared" si="1017"/>
        <v>0</v>
      </c>
      <c r="G1234" s="49">
        <f t="shared" si="1018"/>
        <v>0</v>
      </c>
      <c r="H1234" s="49">
        <f t="shared" si="1019"/>
        <v>0</v>
      </c>
      <c r="I1234" s="49">
        <f t="shared" si="1020"/>
        <v>0</v>
      </c>
      <c r="J1234" s="49">
        <f t="shared" si="1021"/>
        <v>0</v>
      </c>
      <c r="K1234" s="49">
        <f t="shared" si="1022"/>
        <v>0</v>
      </c>
      <c r="L1234" s="49">
        <f t="shared" si="1023"/>
        <v>0</v>
      </c>
      <c r="M1234" s="49">
        <f t="shared" si="1024"/>
        <v>0</v>
      </c>
      <c r="N1234" s="49">
        <f t="shared" si="1025"/>
        <v>0</v>
      </c>
      <c r="O1234" s="49">
        <f t="shared" si="1026"/>
        <v>0</v>
      </c>
      <c r="P1234" s="49">
        <f t="shared" si="1027"/>
        <v>0</v>
      </c>
      <c r="Q1234" s="49">
        <f t="shared" si="1028"/>
        <v>0</v>
      </c>
      <c r="R1234" s="49">
        <f t="shared" si="1029"/>
        <v>0</v>
      </c>
      <c r="S1234" s="49">
        <f t="shared" si="1030"/>
        <v>0</v>
      </c>
      <c r="T1234" s="49">
        <f t="shared" si="1031"/>
        <v>0</v>
      </c>
      <c r="U1234" s="49">
        <f t="shared" si="1032"/>
        <v>0</v>
      </c>
      <c r="V1234" s="49">
        <f t="shared" si="1033"/>
        <v>0</v>
      </c>
      <c r="W1234" s="49">
        <f t="shared" si="1034"/>
        <v>0</v>
      </c>
      <c r="X1234" s="49">
        <f t="shared" si="1035"/>
        <v>0</v>
      </c>
      <c r="Y1234" s="49">
        <f t="shared" si="1036"/>
        <v>0</v>
      </c>
      <c r="Z1234" s="49">
        <f t="shared" si="1037"/>
        <v>0</v>
      </c>
      <c r="AA1234" s="49">
        <f t="shared" si="1038"/>
        <v>0</v>
      </c>
      <c r="AB1234" s="49">
        <f t="shared" si="1039"/>
        <v>0</v>
      </c>
      <c r="AC1234" s="49">
        <f t="shared" si="1040"/>
        <v>0</v>
      </c>
      <c r="AD1234" s="49">
        <f t="shared" si="1041"/>
        <v>0</v>
      </c>
      <c r="AE1234" s="49">
        <f t="shared" si="1042"/>
        <v>0</v>
      </c>
      <c r="AF1234" s="49">
        <f t="shared" si="1043"/>
        <v>0</v>
      </c>
      <c r="AG1234" s="49">
        <f t="shared" si="1044"/>
        <v>0</v>
      </c>
      <c r="AH1234" s="49">
        <f t="shared" si="1045"/>
        <v>0</v>
      </c>
      <c r="AI1234" s="49">
        <f t="shared" si="1046"/>
        <v>0</v>
      </c>
      <c r="AJ1234" s="49">
        <f t="shared" si="1047"/>
        <v>0</v>
      </c>
      <c r="AK1234" s="49">
        <f t="shared" si="1048"/>
        <v>0</v>
      </c>
      <c r="AL1234" s="49">
        <f t="shared" si="1049"/>
        <v>0</v>
      </c>
      <c r="AM1234" s="49">
        <f t="shared" si="1050"/>
        <v>0</v>
      </c>
      <c r="AN1234" s="49">
        <f t="shared" si="1051"/>
        <v>0</v>
      </c>
      <c r="AO1234" s="49">
        <f t="shared" si="1052"/>
        <v>0</v>
      </c>
    </row>
    <row r="1235" spans="2:41">
      <c r="B1235" s="33">
        <v>91</v>
      </c>
      <c r="C1235" s="49">
        <f t="shared" si="1053"/>
        <v>0</v>
      </c>
      <c r="D1235" s="49">
        <f t="shared" si="1015"/>
        <v>0</v>
      </c>
      <c r="E1235" s="49">
        <f t="shared" si="1016"/>
        <v>0</v>
      </c>
      <c r="F1235" s="49">
        <f t="shared" si="1017"/>
        <v>0</v>
      </c>
      <c r="G1235" s="49">
        <f t="shared" si="1018"/>
        <v>0</v>
      </c>
      <c r="H1235" s="49">
        <f t="shared" si="1019"/>
        <v>0</v>
      </c>
      <c r="I1235" s="49">
        <f t="shared" si="1020"/>
        <v>0</v>
      </c>
      <c r="J1235" s="49">
        <f t="shared" si="1021"/>
        <v>0</v>
      </c>
      <c r="K1235" s="49">
        <f t="shared" si="1022"/>
        <v>0</v>
      </c>
      <c r="L1235" s="49">
        <f t="shared" si="1023"/>
        <v>0</v>
      </c>
      <c r="M1235" s="49">
        <f t="shared" si="1024"/>
        <v>0</v>
      </c>
      <c r="N1235" s="49">
        <f t="shared" si="1025"/>
        <v>0</v>
      </c>
      <c r="O1235" s="49">
        <f t="shared" si="1026"/>
        <v>0</v>
      </c>
      <c r="P1235" s="49">
        <f t="shared" si="1027"/>
        <v>0</v>
      </c>
      <c r="Q1235" s="49">
        <f t="shared" si="1028"/>
        <v>0</v>
      </c>
      <c r="R1235" s="49">
        <f t="shared" si="1029"/>
        <v>0</v>
      </c>
      <c r="S1235" s="49">
        <f t="shared" si="1030"/>
        <v>0</v>
      </c>
      <c r="T1235" s="49">
        <f t="shared" si="1031"/>
        <v>0</v>
      </c>
      <c r="U1235" s="49">
        <f t="shared" si="1032"/>
        <v>0</v>
      </c>
      <c r="V1235" s="49">
        <f t="shared" si="1033"/>
        <v>0</v>
      </c>
      <c r="W1235" s="49">
        <f t="shared" si="1034"/>
        <v>0</v>
      </c>
      <c r="X1235" s="49">
        <f t="shared" si="1035"/>
        <v>0</v>
      </c>
      <c r="Y1235" s="49">
        <f t="shared" si="1036"/>
        <v>0</v>
      </c>
      <c r="Z1235" s="49">
        <f t="shared" si="1037"/>
        <v>0</v>
      </c>
      <c r="AA1235" s="49">
        <f t="shared" si="1038"/>
        <v>0</v>
      </c>
      <c r="AB1235" s="49">
        <f t="shared" si="1039"/>
        <v>0</v>
      </c>
      <c r="AC1235" s="49">
        <f t="shared" si="1040"/>
        <v>0</v>
      </c>
      <c r="AD1235" s="49">
        <f t="shared" si="1041"/>
        <v>0</v>
      </c>
      <c r="AE1235" s="49">
        <f t="shared" si="1042"/>
        <v>0</v>
      </c>
      <c r="AF1235" s="49">
        <f t="shared" si="1043"/>
        <v>0</v>
      </c>
      <c r="AG1235" s="49">
        <f t="shared" si="1044"/>
        <v>0</v>
      </c>
      <c r="AH1235" s="49">
        <f t="shared" si="1045"/>
        <v>0</v>
      </c>
      <c r="AI1235" s="49">
        <f t="shared" si="1046"/>
        <v>0</v>
      </c>
      <c r="AJ1235" s="49">
        <f t="shared" si="1047"/>
        <v>0</v>
      </c>
      <c r="AK1235" s="49">
        <f t="shared" si="1048"/>
        <v>0</v>
      </c>
      <c r="AL1235" s="49">
        <f t="shared" si="1049"/>
        <v>0</v>
      </c>
      <c r="AM1235" s="49">
        <f t="shared" si="1050"/>
        <v>0</v>
      </c>
      <c r="AN1235" s="49">
        <f t="shared" si="1051"/>
        <v>0</v>
      </c>
      <c r="AO1235" s="49">
        <f t="shared" si="1052"/>
        <v>0</v>
      </c>
    </row>
    <row r="1236" spans="2:41">
      <c r="B1236" s="33">
        <v>92</v>
      </c>
      <c r="C1236" s="49">
        <f t="shared" si="1053"/>
        <v>0</v>
      </c>
      <c r="D1236" s="49">
        <f t="shared" si="1015"/>
        <v>0</v>
      </c>
      <c r="E1236" s="49">
        <f t="shared" si="1016"/>
        <v>0</v>
      </c>
      <c r="F1236" s="49">
        <f t="shared" si="1017"/>
        <v>0</v>
      </c>
      <c r="G1236" s="49">
        <f t="shared" si="1018"/>
        <v>0</v>
      </c>
      <c r="H1236" s="49">
        <f t="shared" si="1019"/>
        <v>0</v>
      </c>
      <c r="I1236" s="49">
        <f t="shared" si="1020"/>
        <v>0</v>
      </c>
      <c r="J1236" s="49">
        <f t="shared" si="1021"/>
        <v>0</v>
      </c>
      <c r="K1236" s="49">
        <f t="shared" si="1022"/>
        <v>0</v>
      </c>
      <c r="L1236" s="49">
        <f t="shared" si="1023"/>
        <v>0</v>
      </c>
      <c r="M1236" s="49">
        <f t="shared" si="1024"/>
        <v>0</v>
      </c>
      <c r="N1236" s="49">
        <f t="shared" si="1025"/>
        <v>0</v>
      </c>
      <c r="O1236" s="49">
        <f t="shared" si="1026"/>
        <v>0</v>
      </c>
      <c r="P1236" s="49">
        <f t="shared" si="1027"/>
        <v>0</v>
      </c>
      <c r="Q1236" s="49">
        <f t="shared" si="1028"/>
        <v>0</v>
      </c>
      <c r="R1236" s="49">
        <f t="shared" si="1029"/>
        <v>0</v>
      </c>
      <c r="S1236" s="49">
        <f t="shared" si="1030"/>
        <v>0</v>
      </c>
      <c r="T1236" s="49">
        <f t="shared" si="1031"/>
        <v>0</v>
      </c>
      <c r="U1236" s="49">
        <f t="shared" si="1032"/>
        <v>0</v>
      </c>
      <c r="V1236" s="49">
        <f t="shared" si="1033"/>
        <v>0</v>
      </c>
      <c r="W1236" s="49">
        <f t="shared" si="1034"/>
        <v>0</v>
      </c>
      <c r="X1236" s="49">
        <f t="shared" si="1035"/>
        <v>0</v>
      </c>
      <c r="Y1236" s="49">
        <f t="shared" si="1036"/>
        <v>0</v>
      </c>
      <c r="Z1236" s="49">
        <f t="shared" si="1037"/>
        <v>0</v>
      </c>
      <c r="AA1236" s="49">
        <f t="shared" si="1038"/>
        <v>0</v>
      </c>
      <c r="AB1236" s="49">
        <f t="shared" si="1039"/>
        <v>0</v>
      </c>
      <c r="AC1236" s="49">
        <f t="shared" si="1040"/>
        <v>0</v>
      </c>
      <c r="AD1236" s="49">
        <f t="shared" si="1041"/>
        <v>0</v>
      </c>
      <c r="AE1236" s="49">
        <f t="shared" si="1042"/>
        <v>0</v>
      </c>
      <c r="AF1236" s="49">
        <f t="shared" si="1043"/>
        <v>0</v>
      </c>
      <c r="AG1236" s="49">
        <f t="shared" si="1044"/>
        <v>0</v>
      </c>
      <c r="AH1236" s="49">
        <f t="shared" si="1045"/>
        <v>0</v>
      </c>
      <c r="AI1236" s="49">
        <f t="shared" si="1046"/>
        <v>0</v>
      </c>
      <c r="AJ1236" s="49">
        <f t="shared" si="1047"/>
        <v>0</v>
      </c>
      <c r="AK1236" s="49">
        <f t="shared" si="1048"/>
        <v>0</v>
      </c>
      <c r="AL1236" s="49">
        <f t="shared" si="1049"/>
        <v>0</v>
      </c>
      <c r="AM1236" s="49">
        <f t="shared" si="1050"/>
        <v>0</v>
      </c>
      <c r="AN1236" s="49">
        <f t="shared" si="1051"/>
        <v>0</v>
      </c>
      <c r="AO1236" s="49">
        <f t="shared" si="1052"/>
        <v>0</v>
      </c>
    </row>
    <row r="1237" spans="2:41">
      <c r="B1237" s="33">
        <v>93</v>
      </c>
      <c r="C1237" s="49">
        <f t="shared" si="1053"/>
        <v>0</v>
      </c>
      <c r="D1237" s="49">
        <f t="shared" si="1015"/>
        <v>0</v>
      </c>
      <c r="E1237" s="49">
        <f t="shared" si="1016"/>
        <v>0</v>
      </c>
      <c r="F1237" s="49">
        <f t="shared" si="1017"/>
        <v>0</v>
      </c>
      <c r="G1237" s="49">
        <f t="shared" si="1018"/>
        <v>0</v>
      </c>
      <c r="H1237" s="49">
        <f t="shared" si="1019"/>
        <v>0</v>
      </c>
      <c r="I1237" s="49">
        <f t="shared" si="1020"/>
        <v>0</v>
      </c>
      <c r="J1237" s="49">
        <f t="shared" si="1021"/>
        <v>0</v>
      </c>
      <c r="K1237" s="49">
        <f t="shared" si="1022"/>
        <v>0</v>
      </c>
      <c r="L1237" s="49">
        <f t="shared" si="1023"/>
        <v>0</v>
      </c>
      <c r="M1237" s="49">
        <f t="shared" si="1024"/>
        <v>0</v>
      </c>
      <c r="N1237" s="49">
        <f t="shared" si="1025"/>
        <v>0</v>
      </c>
      <c r="O1237" s="49">
        <f t="shared" si="1026"/>
        <v>0</v>
      </c>
      <c r="P1237" s="49">
        <f t="shared" si="1027"/>
        <v>0</v>
      </c>
      <c r="Q1237" s="49">
        <f t="shared" si="1028"/>
        <v>0</v>
      </c>
      <c r="R1237" s="49">
        <f t="shared" si="1029"/>
        <v>0</v>
      </c>
      <c r="S1237" s="49">
        <f t="shared" si="1030"/>
        <v>0</v>
      </c>
      <c r="T1237" s="49">
        <f t="shared" si="1031"/>
        <v>0</v>
      </c>
      <c r="U1237" s="49">
        <f t="shared" si="1032"/>
        <v>0</v>
      </c>
      <c r="V1237" s="49">
        <f t="shared" si="1033"/>
        <v>0</v>
      </c>
      <c r="W1237" s="49">
        <f t="shared" si="1034"/>
        <v>0</v>
      </c>
      <c r="X1237" s="49">
        <f t="shared" si="1035"/>
        <v>0</v>
      </c>
      <c r="Y1237" s="49">
        <f t="shared" si="1036"/>
        <v>0</v>
      </c>
      <c r="Z1237" s="49">
        <f t="shared" si="1037"/>
        <v>0</v>
      </c>
      <c r="AA1237" s="49">
        <f t="shared" si="1038"/>
        <v>0</v>
      </c>
      <c r="AB1237" s="49">
        <f t="shared" si="1039"/>
        <v>0</v>
      </c>
      <c r="AC1237" s="49">
        <f t="shared" si="1040"/>
        <v>0</v>
      </c>
      <c r="AD1237" s="49">
        <f t="shared" si="1041"/>
        <v>0</v>
      </c>
      <c r="AE1237" s="49">
        <f t="shared" si="1042"/>
        <v>0</v>
      </c>
      <c r="AF1237" s="49">
        <f t="shared" si="1043"/>
        <v>0</v>
      </c>
      <c r="AG1237" s="49">
        <f t="shared" si="1044"/>
        <v>0</v>
      </c>
      <c r="AH1237" s="49">
        <f t="shared" si="1045"/>
        <v>0</v>
      </c>
      <c r="AI1237" s="49">
        <f t="shared" si="1046"/>
        <v>0</v>
      </c>
      <c r="AJ1237" s="49">
        <f t="shared" si="1047"/>
        <v>0</v>
      </c>
      <c r="AK1237" s="49">
        <f t="shared" si="1048"/>
        <v>0</v>
      </c>
      <c r="AL1237" s="49">
        <f t="shared" si="1049"/>
        <v>0</v>
      </c>
      <c r="AM1237" s="49">
        <f t="shared" si="1050"/>
        <v>0</v>
      </c>
      <c r="AN1237" s="49">
        <f t="shared" si="1051"/>
        <v>0</v>
      </c>
      <c r="AO1237" s="49">
        <f t="shared" si="1052"/>
        <v>0</v>
      </c>
    </row>
    <row r="1238" spans="2:41">
      <c r="B1238" s="33">
        <v>94</v>
      </c>
      <c r="C1238" s="49">
        <f t="shared" si="1053"/>
        <v>0</v>
      </c>
      <c r="D1238" s="49">
        <f t="shared" si="1015"/>
        <v>0</v>
      </c>
      <c r="E1238" s="49">
        <f t="shared" si="1016"/>
        <v>0</v>
      </c>
      <c r="F1238" s="49">
        <f t="shared" si="1017"/>
        <v>0</v>
      </c>
      <c r="G1238" s="49">
        <f t="shared" si="1018"/>
        <v>0</v>
      </c>
      <c r="H1238" s="49">
        <f t="shared" si="1019"/>
        <v>0</v>
      </c>
      <c r="I1238" s="49">
        <f t="shared" si="1020"/>
        <v>0</v>
      </c>
      <c r="J1238" s="49">
        <f t="shared" si="1021"/>
        <v>0</v>
      </c>
      <c r="K1238" s="49">
        <f t="shared" si="1022"/>
        <v>0</v>
      </c>
      <c r="L1238" s="49">
        <f t="shared" si="1023"/>
        <v>0</v>
      </c>
      <c r="M1238" s="49">
        <f t="shared" si="1024"/>
        <v>0</v>
      </c>
      <c r="N1238" s="49">
        <f t="shared" si="1025"/>
        <v>0</v>
      </c>
      <c r="O1238" s="49">
        <f t="shared" si="1026"/>
        <v>0</v>
      </c>
      <c r="P1238" s="49">
        <f t="shared" si="1027"/>
        <v>0</v>
      </c>
      <c r="Q1238" s="49">
        <f t="shared" si="1028"/>
        <v>0</v>
      </c>
      <c r="R1238" s="49">
        <f t="shared" si="1029"/>
        <v>0</v>
      </c>
      <c r="S1238" s="49">
        <f t="shared" si="1030"/>
        <v>0</v>
      </c>
      <c r="T1238" s="49">
        <f t="shared" si="1031"/>
        <v>0</v>
      </c>
      <c r="U1238" s="49">
        <f t="shared" si="1032"/>
        <v>0</v>
      </c>
      <c r="V1238" s="49">
        <f t="shared" si="1033"/>
        <v>0</v>
      </c>
      <c r="W1238" s="49">
        <f t="shared" si="1034"/>
        <v>0</v>
      </c>
      <c r="X1238" s="49">
        <f t="shared" si="1035"/>
        <v>0</v>
      </c>
      <c r="Y1238" s="49">
        <f t="shared" si="1036"/>
        <v>0</v>
      </c>
      <c r="Z1238" s="49">
        <f t="shared" si="1037"/>
        <v>0</v>
      </c>
      <c r="AA1238" s="49">
        <f t="shared" si="1038"/>
        <v>0</v>
      </c>
      <c r="AB1238" s="49">
        <f t="shared" si="1039"/>
        <v>0</v>
      </c>
      <c r="AC1238" s="49">
        <f t="shared" si="1040"/>
        <v>0</v>
      </c>
      <c r="AD1238" s="49">
        <f t="shared" si="1041"/>
        <v>0</v>
      </c>
      <c r="AE1238" s="49">
        <f t="shared" si="1042"/>
        <v>0</v>
      </c>
      <c r="AF1238" s="49">
        <f t="shared" si="1043"/>
        <v>0</v>
      </c>
      <c r="AG1238" s="49">
        <f t="shared" si="1044"/>
        <v>0</v>
      </c>
      <c r="AH1238" s="49">
        <f t="shared" si="1045"/>
        <v>0</v>
      </c>
      <c r="AI1238" s="49">
        <f t="shared" si="1046"/>
        <v>0</v>
      </c>
      <c r="AJ1238" s="49">
        <f t="shared" si="1047"/>
        <v>0</v>
      </c>
      <c r="AK1238" s="49">
        <f t="shared" si="1048"/>
        <v>0</v>
      </c>
      <c r="AL1238" s="49">
        <f t="shared" si="1049"/>
        <v>0</v>
      </c>
      <c r="AM1238" s="49">
        <f t="shared" si="1050"/>
        <v>0</v>
      </c>
      <c r="AN1238" s="49">
        <f t="shared" si="1051"/>
        <v>0</v>
      </c>
      <c r="AO1238" s="49">
        <f t="shared" si="1052"/>
        <v>0</v>
      </c>
    </row>
    <row r="1239" spans="2:41">
      <c r="B1239" s="33">
        <v>95</v>
      </c>
      <c r="C1239" s="49">
        <f t="shared" si="1053"/>
        <v>0</v>
      </c>
      <c r="D1239" s="49">
        <f t="shared" si="1015"/>
        <v>0</v>
      </c>
      <c r="E1239" s="49">
        <f t="shared" si="1016"/>
        <v>0</v>
      </c>
      <c r="F1239" s="49">
        <f t="shared" si="1017"/>
        <v>0</v>
      </c>
      <c r="G1239" s="49">
        <f t="shared" si="1018"/>
        <v>0</v>
      </c>
      <c r="H1239" s="49">
        <f t="shared" si="1019"/>
        <v>0</v>
      </c>
      <c r="I1239" s="49">
        <f t="shared" si="1020"/>
        <v>0</v>
      </c>
      <c r="J1239" s="49">
        <f t="shared" si="1021"/>
        <v>0</v>
      </c>
      <c r="K1239" s="49">
        <f t="shared" si="1022"/>
        <v>0</v>
      </c>
      <c r="L1239" s="49">
        <f t="shared" si="1023"/>
        <v>0</v>
      </c>
      <c r="M1239" s="49">
        <f t="shared" si="1024"/>
        <v>0</v>
      </c>
      <c r="N1239" s="49">
        <f t="shared" si="1025"/>
        <v>0</v>
      </c>
      <c r="O1239" s="49">
        <f t="shared" si="1026"/>
        <v>0</v>
      </c>
      <c r="P1239" s="49">
        <f t="shared" si="1027"/>
        <v>0</v>
      </c>
      <c r="Q1239" s="49">
        <f t="shared" si="1028"/>
        <v>0</v>
      </c>
      <c r="R1239" s="49">
        <f t="shared" si="1029"/>
        <v>0</v>
      </c>
      <c r="S1239" s="49">
        <f t="shared" si="1030"/>
        <v>0</v>
      </c>
      <c r="T1239" s="49">
        <f t="shared" si="1031"/>
        <v>0</v>
      </c>
      <c r="U1239" s="49">
        <f t="shared" si="1032"/>
        <v>0</v>
      </c>
      <c r="V1239" s="49">
        <f t="shared" si="1033"/>
        <v>0</v>
      </c>
      <c r="W1239" s="49">
        <f t="shared" si="1034"/>
        <v>0</v>
      </c>
      <c r="X1239" s="49">
        <f t="shared" si="1035"/>
        <v>0</v>
      </c>
      <c r="Y1239" s="49">
        <f t="shared" si="1036"/>
        <v>0</v>
      </c>
      <c r="Z1239" s="49">
        <f t="shared" si="1037"/>
        <v>0</v>
      </c>
      <c r="AA1239" s="49">
        <f t="shared" si="1038"/>
        <v>0</v>
      </c>
      <c r="AB1239" s="49">
        <f t="shared" si="1039"/>
        <v>0</v>
      </c>
      <c r="AC1239" s="49">
        <f t="shared" si="1040"/>
        <v>0</v>
      </c>
      <c r="AD1239" s="49">
        <f t="shared" si="1041"/>
        <v>0</v>
      </c>
      <c r="AE1239" s="49">
        <f t="shared" si="1042"/>
        <v>0</v>
      </c>
      <c r="AF1239" s="49">
        <f t="shared" si="1043"/>
        <v>0</v>
      </c>
      <c r="AG1239" s="49">
        <f t="shared" si="1044"/>
        <v>0</v>
      </c>
      <c r="AH1239" s="49">
        <f t="shared" si="1045"/>
        <v>0</v>
      </c>
      <c r="AI1239" s="49">
        <f t="shared" si="1046"/>
        <v>0</v>
      </c>
      <c r="AJ1239" s="49">
        <f t="shared" si="1047"/>
        <v>0</v>
      </c>
      <c r="AK1239" s="49">
        <f t="shared" si="1048"/>
        <v>0</v>
      </c>
      <c r="AL1239" s="49">
        <f t="shared" si="1049"/>
        <v>0</v>
      </c>
      <c r="AM1239" s="49">
        <f t="shared" si="1050"/>
        <v>0</v>
      </c>
      <c r="AN1239" s="49">
        <f t="shared" si="1051"/>
        <v>0</v>
      </c>
      <c r="AO1239" s="49">
        <f t="shared" si="1052"/>
        <v>0</v>
      </c>
    </row>
    <row r="1240" spans="2:41">
      <c r="B1240" s="33">
        <v>96</v>
      </c>
      <c r="C1240" s="49">
        <f t="shared" si="1053"/>
        <v>0</v>
      </c>
      <c r="D1240" s="49">
        <f t="shared" si="1015"/>
        <v>0</v>
      </c>
      <c r="E1240" s="49">
        <f t="shared" si="1016"/>
        <v>0</v>
      </c>
      <c r="F1240" s="49">
        <f t="shared" si="1017"/>
        <v>0</v>
      </c>
      <c r="G1240" s="49">
        <f t="shared" si="1018"/>
        <v>0</v>
      </c>
      <c r="H1240" s="49">
        <f t="shared" si="1019"/>
        <v>0</v>
      </c>
      <c r="I1240" s="49">
        <f t="shared" si="1020"/>
        <v>0</v>
      </c>
      <c r="J1240" s="49">
        <f t="shared" si="1021"/>
        <v>0</v>
      </c>
      <c r="K1240" s="49">
        <f t="shared" si="1022"/>
        <v>0</v>
      </c>
      <c r="L1240" s="49">
        <f t="shared" si="1023"/>
        <v>0</v>
      </c>
      <c r="M1240" s="49">
        <f t="shared" si="1024"/>
        <v>0</v>
      </c>
      <c r="N1240" s="49">
        <f t="shared" si="1025"/>
        <v>0</v>
      </c>
      <c r="O1240" s="49">
        <f t="shared" si="1026"/>
        <v>0</v>
      </c>
      <c r="P1240" s="49">
        <f t="shared" si="1027"/>
        <v>0</v>
      </c>
      <c r="Q1240" s="49">
        <f t="shared" si="1028"/>
        <v>0</v>
      </c>
      <c r="R1240" s="49">
        <f t="shared" si="1029"/>
        <v>0</v>
      </c>
      <c r="S1240" s="49">
        <f t="shared" si="1030"/>
        <v>0</v>
      </c>
      <c r="T1240" s="49">
        <f t="shared" si="1031"/>
        <v>0</v>
      </c>
      <c r="U1240" s="49">
        <f t="shared" si="1032"/>
        <v>0</v>
      </c>
      <c r="V1240" s="49">
        <f t="shared" si="1033"/>
        <v>0</v>
      </c>
      <c r="W1240" s="49">
        <f t="shared" si="1034"/>
        <v>0</v>
      </c>
      <c r="X1240" s="49">
        <f t="shared" si="1035"/>
        <v>0</v>
      </c>
      <c r="Y1240" s="49">
        <f t="shared" si="1036"/>
        <v>0</v>
      </c>
      <c r="Z1240" s="49">
        <f t="shared" si="1037"/>
        <v>0</v>
      </c>
      <c r="AA1240" s="49">
        <f t="shared" si="1038"/>
        <v>0</v>
      </c>
      <c r="AB1240" s="49">
        <f t="shared" si="1039"/>
        <v>0</v>
      </c>
      <c r="AC1240" s="49">
        <f t="shared" si="1040"/>
        <v>0</v>
      </c>
      <c r="AD1240" s="49">
        <f t="shared" si="1041"/>
        <v>0</v>
      </c>
      <c r="AE1240" s="49">
        <f t="shared" si="1042"/>
        <v>0</v>
      </c>
      <c r="AF1240" s="49">
        <f t="shared" si="1043"/>
        <v>0</v>
      </c>
      <c r="AG1240" s="49">
        <f t="shared" si="1044"/>
        <v>0</v>
      </c>
      <c r="AH1240" s="49">
        <f t="shared" si="1045"/>
        <v>0</v>
      </c>
      <c r="AI1240" s="49">
        <f t="shared" si="1046"/>
        <v>0</v>
      </c>
      <c r="AJ1240" s="49">
        <f t="shared" si="1047"/>
        <v>0</v>
      </c>
      <c r="AK1240" s="49">
        <f t="shared" si="1048"/>
        <v>0</v>
      </c>
      <c r="AL1240" s="49">
        <f t="shared" si="1049"/>
        <v>0</v>
      </c>
      <c r="AM1240" s="49">
        <f t="shared" si="1050"/>
        <v>0</v>
      </c>
      <c r="AN1240" s="49">
        <f t="shared" si="1051"/>
        <v>0</v>
      </c>
      <c r="AO1240" s="49">
        <f t="shared" si="1052"/>
        <v>0</v>
      </c>
    </row>
    <row r="1241" spans="2:41">
      <c r="B1241" s="33">
        <v>97</v>
      </c>
      <c r="C1241" s="49">
        <f t="shared" si="1053"/>
        <v>0</v>
      </c>
      <c r="D1241" s="49">
        <f t="shared" si="1015"/>
        <v>0</v>
      </c>
      <c r="E1241" s="49">
        <f t="shared" si="1016"/>
        <v>0</v>
      </c>
      <c r="F1241" s="49">
        <f t="shared" si="1017"/>
        <v>0</v>
      </c>
      <c r="G1241" s="49">
        <f t="shared" si="1018"/>
        <v>0</v>
      </c>
      <c r="H1241" s="49">
        <f t="shared" si="1019"/>
        <v>0</v>
      </c>
      <c r="I1241" s="49">
        <f t="shared" si="1020"/>
        <v>0</v>
      </c>
      <c r="J1241" s="49">
        <f t="shared" si="1021"/>
        <v>0</v>
      </c>
      <c r="K1241" s="49">
        <f t="shared" si="1022"/>
        <v>0</v>
      </c>
      <c r="L1241" s="49">
        <f t="shared" si="1023"/>
        <v>0</v>
      </c>
      <c r="M1241" s="49">
        <f t="shared" si="1024"/>
        <v>0</v>
      </c>
      <c r="N1241" s="49">
        <f t="shared" si="1025"/>
        <v>0</v>
      </c>
      <c r="O1241" s="49">
        <f t="shared" si="1026"/>
        <v>0</v>
      </c>
      <c r="P1241" s="49">
        <f t="shared" si="1027"/>
        <v>0</v>
      </c>
      <c r="Q1241" s="49">
        <f t="shared" si="1028"/>
        <v>0</v>
      </c>
      <c r="R1241" s="49">
        <f t="shared" si="1029"/>
        <v>0</v>
      </c>
      <c r="S1241" s="49">
        <f t="shared" si="1030"/>
        <v>0</v>
      </c>
      <c r="T1241" s="49">
        <f t="shared" si="1031"/>
        <v>0</v>
      </c>
      <c r="U1241" s="49">
        <f t="shared" si="1032"/>
        <v>0</v>
      </c>
      <c r="V1241" s="49">
        <f t="shared" si="1033"/>
        <v>0</v>
      </c>
      <c r="W1241" s="49">
        <f t="shared" si="1034"/>
        <v>0</v>
      </c>
      <c r="X1241" s="49">
        <f t="shared" si="1035"/>
        <v>0</v>
      </c>
      <c r="Y1241" s="49">
        <f t="shared" si="1036"/>
        <v>0</v>
      </c>
      <c r="Z1241" s="49">
        <f t="shared" si="1037"/>
        <v>0</v>
      </c>
      <c r="AA1241" s="49">
        <f t="shared" si="1038"/>
        <v>0</v>
      </c>
      <c r="AB1241" s="49">
        <f t="shared" si="1039"/>
        <v>0</v>
      </c>
      <c r="AC1241" s="49">
        <f t="shared" si="1040"/>
        <v>0</v>
      </c>
      <c r="AD1241" s="49">
        <f t="shared" si="1041"/>
        <v>0</v>
      </c>
      <c r="AE1241" s="49">
        <f t="shared" si="1042"/>
        <v>0</v>
      </c>
      <c r="AF1241" s="49">
        <f t="shared" si="1043"/>
        <v>0</v>
      </c>
      <c r="AG1241" s="49">
        <f t="shared" si="1044"/>
        <v>0</v>
      </c>
      <c r="AH1241" s="49">
        <f t="shared" si="1045"/>
        <v>0</v>
      </c>
      <c r="AI1241" s="49">
        <f t="shared" si="1046"/>
        <v>0</v>
      </c>
      <c r="AJ1241" s="49">
        <f t="shared" si="1047"/>
        <v>0</v>
      </c>
      <c r="AK1241" s="49">
        <f t="shared" si="1048"/>
        <v>0</v>
      </c>
      <c r="AL1241" s="49">
        <f t="shared" si="1049"/>
        <v>0</v>
      </c>
      <c r="AM1241" s="49">
        <f t="shared" si="1050"/>
        <v>0</v>
      </c>
      <c r="AN1241" s="49">
        <f t="shared" si="1051"/>
        <v>0</v>
      </c>
      <c r="AO1241" s="49">
        <f t="shared" si="1052"/>
        <v>0</v>
      </c>
    </row>
    <row r="1242" spans="2:41">
      <c r="B1242" s="33">
        <v>98</v>
      </c>
      <c r="C1242" s="49">
        <f t="shared" si="1053"/>
        <v>0</v>
      </c>
      <c r="D1242" s="49">
        <f t="shared" si="1015"/>
        <v>0</v>
      </c>
      <c r="E1242" s="49">
        <f t="shared" si="1016"/>
        <v>0</v>
      </c>
      <c r="F1242" s="49">
        <f t="shared" si="1017"/>
        <v>0</v>
      </c>
      <c r="G1242" s="49">
        <f t="shared" si="1018"/>
        <v>0</v>
      </c>
      <c r="H1242" s="49">
        <f t="shared" si="1019"/>
        <v>0</v>
      </c>
      <c r="I1242" s="49">
        <f t="shared" si="1020"/>
        <v>0</v>
      </c>
      <c r="J1242" s="49">
        <f t="shared" si="1021"/>
        <v>0</v>
      </c>
      <c r="K1242" s="49">
        <f t="shared" si="1022"/>
        <v>0</v>
      </c>
      <c r="L1242" s="49">
        <f t="shared" si="1023"/>
        <v>0</v>
      </c>
      <c r="M1242" s="49">
        <f t="shared" si="1024"/>
        <v>0</v>
      </c>
      <c r="N1242" s="49">
        <f t="shared" si="1025"/>
        <v>0</v>
      </c>
      <c r="O1242" s="49">
        <f t="shared" si="1026"/>
        <v>0</v>
      </c>
      <c r="P1242" s="49">
        <f t="shared" si="1027"/>
        <v>0</v>
      </c>
      <c r="Q1242" s="49">
        <f t="shared" si="1028"/>
        <v>0</v>
      </c>
      <c r="R1242" s="49">
        <f t="shared" si="1029"/>
        <v>0</v>
      </c>
      <c r="S1242" s="49">
        <f t="shared" si="1030"/>
        <v>0</v>
      </c>
      <c r="T1242" s="49">
        <f t="shared" si="1031"/>
        <v>0</v>
      </c>
      <c r="U1242" s="49">
        <f t="shared" si="1032"/>
        <v>0</v>
      </c>
      <c r="V1242" s="49">
        <f t="shared" si="1033"/>
        <v>0</v>
      </c>
      <c r="W1242" s="49">
        <f t="shared" si="1034"/>
        <v>0</v>
      </c>
      <c r="X1242" s="49">
        <f t="shared" si="1035"/>
        <v>0</v>
      </c>
      <c r="Y1242" s="49">
        <f t="shared" si="1036"/>
        <v>0</v>
      </c>
      <c r="Z1242" s="49">
        <f t="shared" si="1037"/>
        <v>0</v>
      </c>
      <c r="AA1242" s="49">
        <f t="shared" si="1038"/>
        <v>0</v>
      </c>
      <c r="AB1242" s="49">
        <f t="shared" si="1039"/>
        <v>0</v>
      </c>
      <c r="AC1242" s="49">
        <f t="shared" si="1040"/>
        <v>0</v>
      </c>
      <c r="AD1242" s="49">
        <f t="shared" si="1041"/>
        <v>0</v>
      </c>
      <c r="AE1242" s="49">
        <f t="shared" si="1042"/>
        <v>0</v>
      </c>
      <c r="AF1242" s="49">
        <f t="shared" si="1043"/>
        <v>0</v>
      </c>
      <c r="AG1242" s="49">
        <f t="shared" si="1044"/>
        <v>0</v>
      </c>
      <c r="AH1242" s="49">
        <f t="shared" si="1045"/>
        <v>0</v>
      </c>
      <c r="AI1242" s="49">
        <f t="shared" si="1046"/>
        <v>0</v>
      </c>
      <c r="AJ1242" s="49">
        <f t="shared" si="1047"/>
        <v>0</v>
      </c>
      <c r="AK1242" s="49">
        <f t="shared" si="1048"/>
        <v>0</v>
      </c>
      <c r="AL1242" s="49">
        <f t="shared" si="1049"/>
        <v>0</v>
      </c>
      <c r="AM1242" s="49">
        <f t="shared" si="1050"/>
        <v>0</v>
      </c>
      <c r="AN1242" s="49">
        <f t="shared" si="1051"/>
        <v>0</v>
      </c>
      <c r="AO1242" s="49">
        <f t="shared" si="1052"/>
        <v>0</v>
      </c>
    </row>
    <row r="1243" spans="2:41">
      <c r="B1243" s="33">
        <v>99</v>
      </c>
      <c r="C1243" s="49">
        <f t="shared" si="1053"/>
        <v>0</v>
      </c>
      <c r="D1243" s="49">
        <f t="shared" si="1015"/>
        <v>0</v>
      </c>
      <c r="E1243" s="49">
        <f t="shared" si="1016"/>
        <v>0</v>
      </c>
      <c r="F1243" s="49">
        <f t="shared" si="1017"/>
        <v>0</v>
      </c>
      <c r="G1243" s="49">
        <f t="shared" si="1018"/>
        <v>0</v>
      </c>
      <c r="H1243" s="49">
        <f t="shared" si="1019"/>
        <v>0</v>
      </c>
      <c r="I1243" s="49">
        <f t="shared" si="1020"/>
        <v>0</v>
      </c>
      <c r="J1243" s="49">
        <f t="shared" si="1021"/>
        <v>0</v>
      </c>
      <c r="K1243" s="49">
        <f t="shared" si="1022"/>
        <v>0</v>
      </c>
      <c r="L1243" s="49">
        <f t="shared" si="1023"/>
        <v>0</v>
      </c>
      <c r="M1243" s="49">
        <f t="shared" si="1024"/>
        <v>0</v>
      </c>
      <c r="N1243" s="49">
        <f t="shared" si="1025"/>
        <v>0</v>
      </c>
      <c r="O1243" s="49">
        <f t="shared" si="1026"/>
        <v>0</v>
      </c>
      <c r="P1243" s="49">
        <f t="shared" si="1027"/>
        <v>0</v>
      </c>
      <c r="Q1243" s="49">
        <f t="shared" si="1028"/>
        <v>0</v>
      </c>
      <c r="R1243" s="49">
        <f t="shared" si="1029"/>
        <v>0</v>
      </c>
      <c r="S1243" s="49">
        <f t="shared" si="1030"/>
        <v>0</v>
      </c>
      <c r="T1243" s="49">
        <f t="shared" si="1031"/>
        <v>0</v>
      </c>
      <c r="U1243" s="49">
        <f t="shared" si="1032"/>
        <v>0</v>
      </c>
      <c r="V1243" s="49">
        <f t="shared" si="1033"/>
        <v>0</v>
      </c>
      <c r="W1243" s="49">
        <f t="shared" si="1034"/>
        <v>0</v>
      </c>
      <c r="X1243" s="49">
        <f t="shared" si="1035"/>
        <v>0</v>
      </c>
      <c r="Y1243" s="49">
        <f t="shared" si="1036"/>
        <v>0</v>
      </c>
      <c r="Z1243" s="49">
        <f t="shared" si="1037"/>
        <v>0</v>
      </c>
      <c r="AA1243" s="49">
        <f t="shared" si="1038"/>
        <v>0</v>
      </c>
      <c r="AB1243" s="49">
        <f t="shared" si="1039"/>
        <v>0</v>
      </c>
      <c r="AC1243" s="49">
        <f t="shared" si="1040"/>
        <v>0</v>
      </c>
      <c r="AD1243" s="49">
        <f t="shared" si="1041"/>
        <v>0</v>
      </c>
      <c r="AE1243" s="49">
        <f t="shared" si="1042"/>
        <v>0</v>
      </c>
      <c r="AF1243" s="49">
        <f t="shared" si="1043"/>
        <v>0</v>
      </c>
      <c r="AG1243" s="49">
        <f t="shared" si="1044"/>
        <v>0</v>
      </c>
      <c r="AH1243" s="49">
        <f t="shared" si="1045"/>
        <v>0</v>
      </c>
      <c r="AI1243" s="49">
        <f t="shared" si="1046"/>
        <v>0</v>
      </c>
      <c r="AJ1243" s="49">
        <f t="shared" si="1047"/>
        <v>0</v>
      </c>
      <c r="AK1243" s="49">
        <f t="shared" si="1048"/>
        <v>0</v>
      </c>
      <c r="AL1243" s="49">
        <f t="shared" si="1049"/>
        <v>0</v>
      </c>
      <c r="AM1243" s="49">
        <f t="shared" si="1050"/>
        <v>0</v>
      </c>
      <c r="AN1243" s="49">
        <f t="shared" si="1051"/>
        <v>0</v>
      </c>
      <c r="AO1243" s="49">
        <f t="shared" si="1052"/>
        <v>0</v>
      </c>
    </row>
    <row r="1244" spans="2:41">
      <c r="B1244" s="33">
        <v>100</v>
      </c>
      <c r="C1244" s="49">
        <f t="shared" si="1053"/>
        <v>0</v>
      </c>
      <c r="D1244" s="49">
        <f t="shared" si="1015"/>
        <v>0</v>
      </c>
      <c r="E1244" s="49">
        <f t="shared" si="1016"/>
        <v>0</v>
      </c>
      <c r="F1244" s="49">
        <f t="shared" si="1017"/>
        <v>0</v>
      </c>
      <c r="G1244" s="49">
        <f t="shared" si="1018"/>
        <v>0</v>
      </c>
      <c r="H1244" s="49">
        <f t="shared" si="1019"/>
        <v>0</v>
      </c>
      <c r="I1244" s="49">
        <f t="shared" si="1020"/>
        <v>0</v>
      </c>
      <c r="J1244" s="49">
        <f t="shared" si="1021"/>
        <v>0</v>
      </c>
      <c r="K1244" s="49">
        <f t="shared" si="1022"/>
        <v>0</v>
      </c>
      <c r="L1244" s="49">
        <f t="shared" si="1023"/>
        <v>0</v>
      </c>
      <c r="M1244" s="49">
        <f t="shared" si="1024"/>
        <v>0</v>
      </c>
      <c r="N1244" s="49">
        <f t="shared" si="1025"/>
        <v>0</v>
      </c>
      <c r="O1244" s="49">
        <f t="shared" si="1026"/>
        <v>0</v>
      </c>
      <c r="P1244" s="49">
        <f t="shared" si="1027"/>
        <v>0</v>
      </c>
      <c r="Q1244" s="49">
        <f t="shared" si="1028"/>
        <v>0</v>
      </c>
      <c r="R1244" s="49">
        <f t="shared" si="1029"/>
        <v>0</v>
      </c>
      <c r="S1244" s="49">
        <f t="shared" si="1030"/>
        <v>0</v>
      </c>
      <c r="T1244" s="49">
        <f t="shared" si="1031"/>
        <v>0</v>
      </c>
      <c r="U1244" s="49">
        <f t="shared" si="1032"/>
        <v>0</v>
      </c>
      <c r="V1244" s="49">
        <f t="shared" si="1033"/>
        <v>0</v>
      </c>
      <c r="W1244" s="49">
        <f t="shared" si="1034"/>
        <v>0</v>
      </c>
      <c r="X1244" s="49">
        <f t="shared" si="1035"/>
        <v>0</v>
      </c>
      <c r="Y1244" s="49">
        <f t="shared" si="1036"/>
        <v>0</v>
      </c>
      <c r="Z1244" s="49">
        <f t="shared" si="1037"/>
        <v>0</v>
      </c>
      <c r="AA1244" s="49">
        <f t="shared" si="1038"/>
        <v>0</v>
      </c>
      <c r="AB1244" s="49">
        <f t="shared" si="1039"/>
        <v>0</v>
      </c>
      <c r="AC1244" s="49">
        <f t="shared" si="1040"/>
        <v>0</v>
      </c>
      <c r="AD1244" s="49">
        <f t="shared" si="1041"/>
        <v>0</v>
      </c>
      <c r="AE1244" s="49">
        <f t="shared" si="1042"/>
        <v>0</v>
      </c>
      <c r="AF1244" s="49">
        <f t="shared" si="1043"/>
        <v>0</v>
      </c>
      <c r="AG1244" s="49">
        <f t="shared" si="1044"/>
        <v>0</v>
      </c>
      <c r="AH1244" s="49">
        <f t="shared" si="1045"/>
        <v>0</v>
      </c>
      <c r="AI1244" s="49">
        <f t="shared" si="1046"/>
        <v>0</v>
      </c>
      <c r="AJ1244" s="49">
        <f t="shared" si="1047"/>
        <v>0</v>
      </c>
      <c r="AK1244" s="49">
        <f t="shared" si="1048"/>
        <v>0</v>
      </c>
      <c r="AL1244" s="49">
        <f t="shared" si="1049"/>
        <v>0</v>
      </c>
      <c r="AM1244" s="49">
        <f t="shared" si="1050"/>
        <v>0</v>
      </c>
      <c r="AN1244" s="49">
        <f t="shared" si="1051"/>
        <v>0</v>
      </c>
      <c r="AO1244" s="49">
        <f t="shared" si="1052"/>
        <v>0</v>
      </c>
    </row>
    <row r="1245" spans="2:41">
      <c r="B1245" s="33">
        <v>101</v>
      </c>
      <c r="C1245" s="49">
        <f t="shared" si="1053"/>
        <v>0</v>
      </c>
      <c r="D1245" s="49">
        <f t="shared" si="1015"/>
        <v>0</v>
      </c>
      <c r="E1245" s="49">
        <f t="shared" si="1016"/>
        <v>0</v>
      </c>
      <c r="F1245" s="49">
        <f t="shared" si="1017"/>
        <v>0</v>
      </c>
      <c r="G1245" s="49">
        <f t="shared" si="1018"/>
        <v>0</v>
      </c>
      <c r="H1245" s="49">
        <f t="shared" si="1019"/>
        <v>0</v>
      </c>
      <c r="I1245" s="49">
        <f t="shared" si="1020"/>
        <v>0</v>
      </c>
      <c r="J1245" s="49">
        <f t="shared" si="1021"/>
        <v>0</v>
      </c>
      <c r="K1245" s="49">
        <f t="shared" si="1022"/>
        <v>0</v>
      </c>
      <c r="L1245" s="49">
        <f t="shared" si="1023"/>
        <v>0</v>
      </c>
      <c r="M1245" s="49">
        <f t="shared" si="1024"/>
        <v>0</v>
      </c>
      <c r="N1245" s="49">
        <f t="shared" si="1025"/>
        <v>0</v>
      </c>
      <c r="O1245" s="49">
        <f t="shared" si="1026"/>
        <v>0</v>
      </c>
      <c r="P1245" s="49">
        <f t="shared" si="1027"/>
        <v>0</v>
      </c>
      <c r="Q1245" s="49">
        <f t="shared" si="1028"/>
        <v>0</v>
      </c>
      <c r="R1245" s="49">
        <f t="shared" si="1029"/>
        <v>0</v>
      </c>
      <c r="S1245" s="49">
        <f t="shared" si="1030"/>
        <v>0</v>
      </c>
      <c r="T1245" s="49">
        <f t="shared" si="1031"/>
        <v>0</v>
      </c>
      <c r="U1245" s="49">
        <f t="shared" si="1032"/>
        <v>0</v>
      </c>
      <c r="V1245" s="49">
        <f t="shared" si="1033"/>
        <v>0</v>
      </c>
      <c r="W1245" s="49">
        <f t="shared" si="1034"/>
        <v>0</v>
      </c>
      <c r="X1245" s="49">
        <f t="shared" si="1035"/>
        <v>0</v>
      </c>
      <c r="Y1245" s="49">
        <f t="shared" si="1036"/>
        <v>0</v>
      </c>
      <c r="Z1245" s="49">
        <f t="shared" si="1037"/>
        <v>0</v>
      </c>
      <c r="AA1245" s="49">
        <f t="shared" si="1038"/>
        <v>0</v>
      </c>
      <c r="AB1245" s="49">
        <f t="shared" si="1039"/>
        <v>0</v>
      </c>
      <c r="AC1245" s="49">
        <f t="shared" si="1040"/>
        <v>0</v>
      </c>
      <c r="AD1245" s="49">
        <f t="shared" si="1041"/>
        <v>0</v>
      </c>
      <c r="AE1245" s="49">
        <f t="shared" si="1042"/>
        <v>0</v>
      </c>
      <c r="AF1245" s="49">
        <f t="shared" si="1043"/>
        <v>0</v>
      </c>
      <c r="AG1245" s="49">
        <f t="shared" si="1044"/>
        <v>0</v>
      </c>
      <c r="AH1245" s="49">
        <f t="shared" si="1045"/>
        <v>0</v>
      </c>
      <c r="AI1245" s="49">
        <f t="shared" si="1046"/>
        <v>0</v>
      </c>
      <c r="AJ1245" s="49">
        <f t="shared" si="1047"/>
        <v>0</v>
      </c>
      <c r="AK1245" s="49">
        <f t="shared" si="1048"/>
        <v>0</v>
      </c>
      <c r="AL1245" s="49">
        <f t="shared" si="1049"/>
        <v>0</v>
      </c>
      <c r="AM1245" s="49">
        <f t="shared" si="1050"/>
        <v>0</v>
      </c>
      <c r="AN1245" s="49">
        <f t="shared" si="1051"/>
        <v>0</v>
      </c>
      <c r="AO1245" s="49">
        <f t="shared" si="1052"/>
        <v>0</v>
      </c>
    </row>
    <row r="1246" spans="2:41">
      <c r="B1246" s="33">
        <v>102</v>
      </c>
      <c r="C1246" s="49">
        <f t="shared" si="1053"/>
        <v>0</v>
      </c>
      <c r="D1246" s="49">
        <f t="shared" si="1015"/>
        <v>0</v>
      </c>
      <c r="E1246" s="49">
        <f t="shared" si="1016"/>
        <v>0</v>
      </c>
      <c r="F1246" s="49">
        <f t="shared" si="1017"/>
        <v>0</v>
      </c>
      <c r="G1246" s="49">
        <f t="shared" si="1018"/>
        <v>0</v>
      </c>
      <c r="H1246" s="49">
        <f t="shared" si="1019"/>
        <v>0</v>
      </c>
      <c r="I1246" s="49">
        <f t="shared" si="1020"/>
        <v>0</v>
      </c>
      <c r="J1246" s="49">
        <f t="shared" si="1021"/>
        <v>0</v>
      </c>
      <c r="K1246" s="49">
        <f t="shared" si="1022"/>
        <v>0</v>
      </c>
      <c r="L1246" s="49">
        <f t="shared" si="1023"/>
        <v>0</v>
      </c>
      <c r="M1246" s="49">
        <f t="shared" si="1024"/>
        <v>0</v>
      </c>
      <c r="N1246" s="49">
        <f t="shared" si="1025"/>
        <v>0</v>
      </c>
      <c r="O1246" s="49">
        <f t="shared" si="1026"/>
        <v>0</v>
      </c>
      <c r="P1246" s="49">
        <f t="shared" si="1027"/>
        <v>0</v>
      </c>
      <c r="Q1246" s="49">
        <f t="shared" si="1028"/>
        <v>0</v>
      </c>
      <c r="R1246" s="49">
        <f t="shared" si="1029"/>
        <v>0</v>
      </c>
      <c r="S1246" s="49">
        <f t="shared" si="1030"/>
        <v>0</v>
      </c>
      <c r="T1246" s="49">
        <f t="shared" si="1031"/>
        <v>0</v>
      </c>
      <c r="U1246" s="49">
        <f t="shared" si="1032"/>
        <v>0</v>
      </c>
      <c r="V1246" s="49">
        <f t="shared" si="1033"/>
        <v>0</v>
      </c>
      <c r="W1246" s="49">
        <f t="shared" si="1034"/>
        <v>0</v>
      </c>
      <c r="X1246" s="49">
        <f t="shared" si="1035"/>
        <v>0</v>
      </c>
      <c r="Y1246" s="49">
        <f t="shared" si="1036"/>
        <v>0</v>
      </c>
      <c r="Z1246" s="49">
        <f t="shared" si="1037"/>
        <v>0</v>
      </c>
      <c r="AA1246" s="49">
        <f t="shared" si="1038"/>
        <v>0</v>
      </c>
      <c r="AB1246" s="49">
        <f t="shared" si="1039"/>
        <v>0</v>
      </c>
      <c r="AC1246" s="49">
        <f t="shared" si="1040"/>
        <v>0</v>
      </c>
      <c r="AD1246" s="49">
        <f t="shared" si="1041"/>
        <v>0</v>
      </c>
      <c r="AE1246" s="49">
        <f t="shared" si="1042"/>
        <v>0</v>
      </c>
      <c r="AF1246" s="49">
        <f t="shared" si="1043"/>
        <v>0</v>
      </c>
      <c r="AG1246" s="49">
        <f t="shared" si="1044"/>
        <v>0</v>
      </c>
      <c r="AH1246" s="49">
        <f t="shared" si="1045"/>
        <v>0</v>
      </c>
      <c r="AI1246" s="49">
        <f t="shared" si="1046"/>
        <v>0</v>
      </c>
      <c r="AJ1246" s="49">
        <f t="shared" si="1047"/>
        <v>0</v>
      </c>
      <c r="AK1246" s="49">
        <f t="shared" si="1048"/>
        <v>0</v>
      </c>
      <c r="AL1246" s="49">
        <f t="shared" si="1049"/>
        <v>0</v>
      </c>
      <c r="AM1246" s="49">
        <f t="shared" si="1050"/>
        <v>0</v>
      </c>
      <c r="AN1246" s="49">
        <f t="shared" si="1051"/>
        <v>0</v>
      </c>
      <c r="AO1246" s="49">
        <f t="shared" si="1052"/>
        <v>0</v>
      </c>
    </row>
    <row r="1247" spans="2:41">
      <c r="B1247" s="33">
        <v>103</v>
      </c>
      <c r="C1247" s="49">
        <f t="shared" si="1053"/>
        <v>0</v>
      </c>
      <c r="D1247" s="49">
        <f t="shared" si="1015"/>
        <v>0</v>
      </c>
      <c r="E1247" s="49">
        <f t="shared" si="1016"/>
        <v>0</v>
      </c>
      <c r="F1247" s="49">
        <f t="shared" si="1017"/>
        <v>0</v>
      </c>
      <c r="G1247" s="49">
        <f t="shared" si="1018"/>
        <v>0</v>
      </c>
      <c r="H1247" s="49">
        <f t="shared" si="1019"/>
        <v>0</v>
      </c>
      <c r="I1247" s="49">
        <f t="shared" si="1020"/>
        <v>0</v>
      </c>
      <c r="J1247" s="49">
        <f t="shared" si="1021"/>
        <v>0</v>
      </c>
      <c r="K1247" s="49">
        <f t="shared" si="1022"/>
        <v>0</v>
      </c>
      <c r="L1247" s="49">
        <f t="shared" si="1023"/>
        <v>0</v>
      </c>
      <c r="M1247" s="49">
        <f t="shared" si="1024"/>
        <v>0</v>
      </c>
      <c r="N1247" s="49">
        <f t="shared" si="1025"/>
        <v>0</v>
      </c>
      <c r="O1247" s="49">
        <f t="shared" si="1026"/>
        <v>0</v>
      </c>
      <c r="P1247" s="49">
        <f t="shared" si="1027"/>
        <v>0</v>
      </c>
      <c r="Q1247" s="49">
        <f t="shared" si="1028"/>
        <v>0</v>
      </c>
      <c r="R1247" s="49">
        <f t="shared" si="1029"/>
        <v>0</v>
      </c>
      <c r="S1247" s="49">
        <f t="shared" si="1030"/>
        <v>0</v>
      </c>
      <c r="T1247" s="49">
        <f t="shared" si="1031"/>
        <v>0</v>
      </c>
      <c r="U1247" s="49">
        <f t="shared" si="1032"/>
        <v>0</v>
      </c>
      <c r="V1247" s="49">
        <f t="shared" si="1033"/>
        <v>0</v>
      </c>
      <c r="W1247" s="49">
        <f t="shared" si="1034"/>
        <v>0</v>
      </c>
      <c r="X1247" s="49">
        <f t="shared" si="1035"/>
        <v>0</v>
      </c>
      <c r="Y1247" s="49">
        <f t="shared" si="1036"/>
        <v>0</v>
      </c>
      <c r="Z1247" s="49">
        <f t="shared" si="1037"/>
        <v>0</v>
      </c>
      <c r="AA1247" s="49">
        <f t="shared" si="1038"/>
        <v>0</v>
      </c>
      <c r="AB1247" s="49">
        <f t="shared" si="1039"/>
        <v>0</v>
      </c>
      <c r="AC1247" s="49">
        <f t="shared" si="1040"/>
        <v>0</v>
      </c>
      <c r="AD1247" s="49">
        <f t="shared" si="1041"/>
        <v>0</v>
      </c>
      <c r="AE1247" s="49">
        <f t="shared" si="1042"/>
        <v>0</v>
      </c>
      <c r="AF1247" s="49">
        <f t="shared" si="1043"/>
        <v>0</v>
      </c>
      <c r="AG1247" s="49">
        <f t="shared" si="1044"/>
        <v>0</v>
      </c>
      <c r="AH1247" s="49">
        <f t="shared" si="1045"/>
        <v>0</v>
      </c>
      <c r="AI1247" s="49">
        <f t="shared" si="1046"/>
        <v>0</v>
      </c>
      <c r="AJ1247" s="49">
        <f t="shared" si="1047"/>
        <v>0</v>
      </c>
      <c r="AK1247" s="49">
        <f t="shared" si="1048"/>
        <v>0</v>
      </c>
      <c r="AL1247" s="49">
        <f t="shared" si="1049"/>
        <v>0</v>
      </c>
      <c r="AM1247" s="49">
        <f t="shared" si="1050"/>
        <v>0</v>
      </c>
      <c r="AN1247" s="49">
        <f t="shared" si="1051"/>
        <v>0</v>
      </c>
      <c r="AO1247" s="49">
        <f t="shared" si="1052"/>
        <v>0</v>
      </c>
    </row>
    <row r="1248" spans="2:41">
      <c r="B1248" s="33">
        <v>104</v>
      </c>
      <c r="C1248" s="49">
        <f t="shared" si="1053"/>
        <v>0</v>
      </c>
      <c r="D1248" s="49">
        <f t="shared" si="1015"/>
        <v>0</v>
      </c>
      <c r="E1248" s="49">
        <f t="shared" si="1016"/>
        <v>0</v>
      </c>
      <c r="F1248" s="49">
        <f t="shared" si="1017"/>
        <v>0</v>
      </c>
      <c r="G1248" s="49">
        <f t="shared" si="1018"/>
        <v>0</v>
      </c>
      <c r="H1248" s="49">
        <f t="shared" si="1019"/>
        <v>0</v>
      </c>
      <c r="I1248" s="49">
        <f t="shared" si="1020"/>
        <v>0</v>
      </c>
      <c r="J1248" s="49">
        <f t="shared" si="1021"/>
        <v>0</v>
      </c>
      <c r="K1248" s="49">
        <f t="shared" si="1022"/>
        <v>0</v>
      </c>
      <c r="L1248" s="49">
        <f t="shared" si="1023"/>
        <v>0</v>
      </c>
      <c r="M1248" s="49">
        <f t="shared" si="1024"/>
        <v>0</v>
      </c>
      <c r="N1248" s="49">
        <f t="shared" si="1025"/>
        <v>0</v>
      </c>
      <c r="O1248" s="49">
        <f t="shared" si="1026"/>
        <v>0</v>
      </c>
      <c r="P1248" s="49">
        <f t="shared" si="1027"/>
        <v>0</v>
      </c>
      <c r="Q1248" s="49">
        <f t="shared" si="1028"/>
        <v>0</v>
      </c>
      <c r="R1248" s="49">
        <f t="shared" si="1029"/>
        <v>0</v>
      </c>
      <c r="S1248" s="49">
        <f t="shared" si="1030"/>
        <v>0</v>
      </c>
      <c r="T1248" s="49">
        <f t="shared" si="1031"/>
        <v>0</v>
      </c>
      <c r="U1248" s="49">
        <f t="shared" si="1032"/>
        <v>0</v>
      </c>
      <c r="V1248" s="49">
        <f t="shared" si="1033"/>
        <v>0</v>
      </c>
      <c r="W1248" s="49">
        <f t="shared" si="1034"/>
        <v>0</v>
      </c>
      <c r="X1248" s="49">
        <f t="shared" si="1035"/>
        <v>0</v>
      </c>
      <c r="Y1248" s="49">
        <f t="shared" si="1036"/>
        <v>0</v>
      </c>
      <c r="Z1248" s="49">
        <f t="shared" si="1037"/>
        <v>0</v>
      </c>
      <c r="AA1248" s="49">
        <f t="shared" si="1038"/>
        <v>0</v>
      </c>
      <c r="AB1248" s="49">
        <f t="shared" si="1039"/>
        <v>0</v>
      </c>
      <c r="AC1248" s="49">
        <f t="shared" si="1040"/>
        <v>0</v>
      </c>
      <c r="AD1248" s="49">
        <f t="shared" si="1041"/>
        <v>0</v>
      </c>
      <c r="AE1248" s="49">
        <f t="shared" si="1042"/>
        <v>0</v>
      </c>
      <c r="AF1248" s="49">
        <f t="shared" si="1043"/>
        <v>0</v>
      </c>
      <c r="AG1248" s="49">
        <f t="shared" si="1044"/>
        <v>0</v>
      </c>
      <c r="AH1248" s="49">
        <f t="shared" si="1045"/>
        <v>0</v>
      </c>
      <c r="AI1248" s="49">
        <f t="shared" si="1046"/>
        <v>0</v>
      </c>
      <c r="AJ1248" s="49">
        <f t="shared" si="1047"/>
        <v>0</v>
      </c>
      <c r="AK1248" s="49">
        <f t="shared" si="1048"/>
        <v>0</v>
      </c>
      <c r="AL1248" s="49">
        <f t="shared" si="1049"/>
        <v>0</v>
      </c>
      <c r="AM1248" s="49">
        <f t="shared" si="1050"/>
        <v>0</v>
      </c>
      <c r="AN1248" s="49">
        <f t="shared" si="1051"/>
        <v>0</v>
      </c>
      <c r="AO1248" s="49">
        <f t="shared" si="1052"/>
        <v>0</v>
      </c>
    </row>
    <row r="1249" spans="2:41">
      <c r="B1249" s="33">
        <v>105</v>
      </c>
      <c r="C1249" s="49">
        <f t="shared" si="1053"/>
        <v>0</v>
      </c>
      <c r="D1249" s="49">
        <f t="shared" si="1015"/>
        <v>0</v>
      </c>
      <c r="E1249" s="49">
        <f t="shared" si="1016"/>
        <v>0</v>
      </c>
      <c r="F1249" s="49">
        <f t="shared" si="1017"/>
        <v>0</v>
      </c>
      <c r="G1249" s="49">
        <f t="shared" si="1018"/>
        <v>0</v>
      </c>
      <c r="H1249" s="49">
        <f t="shared" si="1019"/>
        <v>0</v>
      </c>
      <c r="I1249" s="49">
        <f t="shared" si="1020"/>
        <v>0</v>
      </c>
      <c r="J1249" s="49">
        <f t="shared" si="1021"/>
        <v>0</v>
      </c>
      <c r="K1249" s="49">
        <f t="shared" si="1022"/>
        <v>0</v>
      </c>
      <c r="L1249" s="49">
        <f t="shared" si="1023"/>
        <v>0</v>
      </c>
      <c r="M1249" s="49">
        <f t="shared" si="1024"/>
        <v>0</v>
      </c>
      <c r="N1249" s="49">
        <f t="shared" si="1025"/>
        <v>0</v>
      </c>
      <c r="O1249" s="49">
        <f t="shared" si="1026"/>
        <v>0</v>
      </c>
      <c r="P1249" s="49">
        <f t="shared" si="1027"/>
        <v>0</v>
      </c>
      <c r="Q1249" s="49">
        <f t="shared" si="1028"/>
        <v>0</v>
      </c>
      <c r="R1249" s="49">
        <f t="shared" si="1029"/>
        <v>0</v>
      </c>
      <c r="S1249" s="49">
        <f t="shared" si="1030"/>
        <v>0</v>
      </c>
      <c r="T1249" s="49">
        <f t="shared" si="1031"/>
        <v>0</v>
      </c>
      <c r="U1249" s="49">
        <f t="shared" si="1032"/>
        <v>0</v>
      </c>
      <c r="V1249" s="49">
        <f t="shared" si="1033"/>
        <v>0</v>
      </c>
      <c r="W1249" s="49">
        <f t="shared" si="1034"/>
        <v>0</v>
      </c>
      <c r="X1249" s="49">
        <f t="shared" si="1035"/>
        <v>0</v>
      </c>
      <c r="Y1249" s="49">
        <f t="shared" si="1036"/>
        <v>0</v>
      </c>
      <c r="Z1249" s="49">
        <f t="shared" si="1037"/>
        <v>0</v>
      </c>
      <c r="AA1249" s="49">
        <f t="shared" si="1038"/>
        <v>0</v>
      </c>
      <c r="AB1249" s="49">
        <f t="shared" si="1039"/>
        <v>0</v>
      </c>
      <c r="AC1249" s="49">
        <f t="shared" si="1040"/>
        <v>0</v>
      </c>
      <c r="AD1249" s="49">
        <f t="shared" si="1041"/>
        <v>0</v>
      </c>
      <c r="AE1249" s="49">
        <f t="shared" si="1042"/>
        <v>0</v>
      </c>
      <c r="AF1249" s="49">
        <f t="shared" si="1043"/>
        <v>0</v>
      </c>
      <c r="AG1249" s="49">
        <f t="shared" si="1044"/>
        <v>0</v>
      </c>
      <c r="AH1249" s="49">
        <f t="shared" si="1045"/>
        <v>0</v>
      </c>
      <c r="AI1249" s="49">
        <f t="shared" si="1046"/>
        <v>0</v>
      </c>
      <c r="AJ1249" s="49">
        <f t="shared" si="1047"/>
        <v>0</v>
      </c>
      <c r="AK1249" s="49">
        <f t="shared" si="1048"/>
        <v>0</v>
      </c>
      <c r="AL1249" s="49">
        <f t="shared" si="1049"/>
        <v>0</v>
      </c>
      <c r="AM1249" s="49">
        <f t="shared" si="1050"/>
        <v>0</v>
      </c>
      <c r="AN1249" s="49">
        <f t="shared" si="1051"/>
        <v>0</v>
      </c>
      <c r="AO1249" s="49">
        <f t="shared" si="1052"/>
        <v>0</v>
      </c>
    </row>
    <row r="1250" spans="2:41">
      <c r="B1250" s="33">
        <v>106</v>
      </c>
      <c r="C1250" s="49">
        <f t="shared" si="1053"/>
        <v>0</v>
      </c>
      <c r="D1250" s="49">
        <f t="shared" si="1015"/>
        <v>0</v>
      </c>
      <c r="E1250" s="49">
        <f t="shared" si="1016"/>
        <v>0</v>
      </c>
      <c r="F1250" s="49">
        <f t="shared" si="1017"/>
        <v>0</v>
      </c>
      <c r="G1250" s="49">
        <f t="shared" si="1018"/>
        <v>0</v>
      </c>
      <c r="H1250" s="49">
        <f t="shared" si="1019"/>
        <v>0</v>
      </c>
      <c r="I1250" s="49">
        <f t="shared" si="1020"/>
        <v>0</v>
      </c>
      <c r="J1250" s="49">
        <f t="shared" si="1021"/>
        <v>0</v>
      </c>
      <c r="K1250" s="49">
        <f t="shared" si="1022"/>
        <v>0</v>
      </c>
      <c r="L1250" s="49">
        <f t="shared" si="1023"/>
        <v>0</v>
      </c>
      <c r="M1250" s="49">
        <f t="shared" si="1024"/>
        <v>0</v>
      </c>
      <c r="N1250" s="49">
        <f t="shared" si="1025"/>
        <v>0</v>
      </c>
      <c r="O1250" s="49">
        <f t="shared" si="1026"/>
        <v>0</v>
      </c>
      <c r="P1250" s="49">
        <f t="shared" si="1027"/>
        <v>0</v>
      </c>
      <c r="Q1250" s="49">
        <f t="shared" si="1028"/>
        <v>0</v>
      </c>
      <c r="R1250" s="49">
        <f t="shared" si="1029"/>
        <v>0</v>
      </c>
      <c r="S1250" s="49">
        <f t="shared" si="1030"/>
        <v>0</v>
      </c>
      <c r="T1250" s="49">
        <f t="shared" si="1031"/>
        <v>0</v>
      </c>
      <c r="U1250" s="49">
        <f t="shared" si="1032"/>
        <v>0</v>
      </c>
      <c r="V1250" s="49">
        <f t="shared" si="1033"/>
        <v>0</v>
      </c>
      <c r="W1250" s="49">
        <f t="shared" si="1034"/>
        <v>0</v>
      </c>
      <c r="X1250" s="49">
        <f t="shared" si="1035"/>
        <v>0</v>
      </c>
      <c r="Y1250" s="49">
        <f t="shared" si="1036"/>
        <v>0</v>
      </c>
      <c r="Z1250" s="49">
        <f t="shared" si="1037"/>
        <v>0</v>
      </c>
      <c r="AA1250" s="49">
        <f t="shared" si="1038"/>
        <v>0</v>
      </c>
      <c r="AB1250" s="49">
        <f t="shared" si="1039"/>
        <v>0</v>
      </c>
      <c r="AC1250" s="49">
        <f t="shared" si="1040"/>
        <v>0</v>
      </c>
      <c r="AD1250" s="49">
        <f t="shared" si="1041"/>
        <v>0</v>
      </c>
      <c r="AE1250" s="49">
        <f t="shared" si="1042"/>
        <v>0</v>
      </c>
      <c r="AF1250" s="49">
        <f t="shared" si="1043"/>
        <v>0</v>
      </c>
      <c r="AG1250" s="49">
        <f t="shared" si="1044"/>
        <v>0</v>
      </c>
      <c r="AH1250" s="49">
        <f t="shared" si="1045"/>
        <v>0</v>
      </c>
      <c r="AI1250" s="49">
        <f t="shared" si="1046"/>
        <v>0</v>
      </c>
      <c r="AJ1250" s="49">
        <f t="shared" si="1047"/>
        <v>0</v>
      </c>
      <c r="AK1250" s="49">
        <f t="shared" si="1048"/>
        <v>0</v>
      </c>
      <c r="AL1250" s="49">
        <f t="shared" si="1049"/>
        <v>0</v>
      </c>
      <c r="AM1250" s="49">
        <f t="shared" si="1050"/>
        <v>0</v>
      </c>
      <c r="AN1250" s="49">
        <f t="shared" si="1051"/>
        <v>0</v>
      </c>
      <c r="AO1250" s="49">
        <f t="shared" si="1052"/>
        <v>0</v>
      </c>
    </row>
    <row r="1251" spans="2:41">
      <c r="B1251" s="33">
        <v>107</v>
      </c>
      <c r="C1251" s="49">
        <f t="shared" si="1053"/>
        <v>0</v>
      </c>
      <c r="D1251" s="49">
        <f t="shared" si="1015"/>
        <v>0</v>
      </c>
      <c r="E1251" s="49">
        <f t="shared" si="1016"/>
        <v>0</v>
      </c>
      <c r="F1251" s="49">
        <f t="shared" si="1017"/>
        <v>0</v>
      </c>
      <c r="G1251" s="49">
        <f t="shared" si="1018"/>
        <v>0</v>
      </c>
      <c r="H1251" s="49">
        <f t="shared" si="1019"/>
        <v>0</v>
      </c>
      <c r="I1251" s="49">
        <f t="shared" si="1020"/>
        <v>0</v>
      </c>
      <c r="J1251" s="49">
        <f t="shared" si="1021"/>
        <v>0</v>
      </c>
      <c r="K1251" s="49">
        <f t="shared" si="1022"/>
        <v>0</v>
      </c>
      <c r="L1251" s="49">
        <f t="shared" si="1023"/>
        <v>0</v>
      </c>
      <c r="M1251" s="49">
        <f t="shared" si="1024"/>
        <v>0</v>
      </c>
      <c r="N1251" s="49">
        <f t="shared" si="1025"/>
        <v>0</v>
      </c>
      <c r="O1251" s="49">
        <f t="shared" si="1026"/>
        <v>0</v>
      </c>
      <c r="P1251" s="49">
        <f t="shared" si="1027"/>
        <v>0</v>
      </c>
      <c r="Q1251" s="49">
        <f t="shared" si="1028"/>
        <v>0</v>
      </c>
      <c r="R1251" s="49">
        <f t="shared" si="1029"/>
        <v>0</v>
      </c>
      <c r="S1251" s="49">
        <f t="shared" si="1030"/>
        <v>0</v>
      </c>
      <c r="T1251" s="49">
        <f t="shared" si="1031"/>
        <v>0</v>
      </c>
      <c r="U1251" s="49">
        <f t="shared" si="1032"/>
        <v>0</v>
      </c>
      <c r="V1251" s="49">
        <f t="shared" si="1033"/>
        <v>0</v>
      </c>
      <c r="W1251" s="49">
        <f t="shared" si="1034"/>
        <v>0</v>
      </c>
      <c r="X1251" s="49">
        <f t="shared" si="1035"/>
        <v>0</v>
      </c>
      <c r="Y1251" s="49">
        <f t="shared" si="1036"/>
        <v>0</v>
      </c>
      <c r="Z1251" s="49">
        <f t="shared" si="1037"/>
        <v>0</v>
      </c>
      <c r="AA1251" s="49">
        <f t="shared" si="1038"/>
        <v>0</v>
      </c>
      <c r="AB1251" s="49">
        <f t="shared" si="1039"/>
        <v>0</v>
      </c>
      <c r="AC1251" s="49">
        <f t="shared" si="1040"/>
        <v>0</v>
      </c>
      <c r="AD1251" s="49">
        <f t="shared" si="1041"/>
        <v>0</v>
      </c>
      <c r="AE1251" s="49">
        <f t="shared" si="1042"/>
        <v>0</v>
      </c>
      <c r="AF1251" s="49">
        <f t="shared" si="1043"/>
        <v>0</v>
      </c>
      <c r="AG1251" s="49">
        <f t="shared" si="1044"/>
        <v>0</v>
      </c>
      <c r="AH1251" s="49">
        <f t="shared" si="1045"/>
        <v>0</v>
      </c>
      <c r="AI1251" s="49">
        <f t="shared" si="1046"/>
        <v>0</v>
      </c>
      <c r="AJ1251" s="49">
        <f t="shared" si="1047"/>
        <v>0</v>
      </c>
      <c r="AK1251" s="49">
        <f t="shared" si="1048"/>
        <v>0</v>
      </c>
      <c r="AL1251" s="49">
        <f t="shared" si="1049"/>
        <v>0</v>
      </c>
      <c r="AM1251" s="49">
        <f t="shared" si="1050"/>
        <v>0</v>
      </c>
      <c r="AN1251" s="49">
        <f t="shared" si="1051"/>
        <v>0</v>
      </c>
      <c r="AO1251" s="49">
        <f t="shared" si="1052"/>
        <v>0</v>
      </c>
    </row>
    <row r="1252" spans="2:41">
      <c r="B1252" s="33">
        <v>108</v>
      </c>
      <c r="C1252" s="49">
        <f t="shared" si="1053"/>
        <v>0</v>
      </c>
      <c r="D1252" s="49">
        <f t="shared" si="1015"/>
        <v>0</v>
      </c>
      <c r="E1252" s="49">
        <f t="shared" si="1016"/>
        <v>0</v>
      </c>
      <c r="F1252" s="49">
        <f t="shared" si="1017"/>
        <v>0</v>
      </c>
      <c r="G1252" s="49">
        <f t="shared" si="1018"/>
        <v>0</v>
      </c>
      <c r="H1252" s="49">
        <f t="shared" si="1019"/>
        <v>0</v>
      </c>
      <c r="I1252" s="49">
        <f t="shared" si="1020"/>
        <v>0</v>
      </c>
      <c r="J1252" s="49">
        <f t="shared" si="1021"/>
        <v>0</v>
      </c>
      <c r="K1252" s="49">
        <f t="shared" si="1022"/>
        <v>0</v>
      </c>
      <c r="L1252" s="49">
        <f t="shared" si="1023"/>
        <v>0</v>
      </c>
      <c r="M1252" s="49">
        <f t="shared" si="1024"/>
        <v>0</v>
      </c>
      <c r="N1252" s="49">
        <f t="shared" si="1025"/>
        <v>0</v>
      </c>
      <c r="O1252" s="49">
        <f t="shared" si="1026"/>
        <v>0</v>
      </c>
      <c r="P1252" s="49">
        <f t="shared" si="1027"/>
        <v>0</v>
      </c>
      <c r="Q1252" s="49">
        <f t="shared" si="1028"/>
        <v>0</v>
      </c>
      <c r="R1252" s="49">
        <f t="shared" si="1029"/>
        <v>0</v>
      </c>
      <c r="S1252" s="49">
        <f t="shared" si="1030"/>
        <v>0</v>
      </c>
      <c r="T1252" s="49">
        <f t="shared" si="1031"/>
        <v>0</v>
      </c>
      <c r="U1252" s="49">
        <f t="shared" si="1032"/>
        <v>0</v>
      </c>
      <c r="V1252" s="49">
        <f t="shared" si="1033"/>
        <v>0</v>
      </c>
      <c r="W1252" s="49">
        <f t="shared" si="1034"/>
        <v>0</v>
      </c>
      <c r="X1252" s="49">
        <f t="shared" si="1035"/>
        <v>0</v>
      </c>
      <c r="Y1252" s="49">
        <f t="shared" si="1036"/>
        <v>0</v>
      </c>
      <c r="Z1252" s="49">
        <f t="shared" si="1037"/>
        <v>0</v>
      </c>
      <c r="AA1252" s="49">
        <f t="shared" si="1038"/>
        <v>0</v>
      </c>
      <c r="AB1252" s="49">
        <f t="shared" si="1039"/>
        <v>0</v>
      </c>
      <c r="AC1252" s="49">
        <f t="shared" si="1040"/>
        <v>0</v>
      </c>
      <c r="AD1252" s="49">
        <f t="shared" si="1041"/>
        <v>0</v>
      </c>
      <c r="AE1252" s="49">
        <f t="shared" si="1042"/>
        <v>0</v>
      </c>
      <c r="AF1252" s="49">
        <f t="shared" si="1043"/>
        <v>0</v>
      </c>
      <c r="AG1252" s="49">
        <f t="shared" si="1044"/>
        <v>0</v>
      </c>
      <c r="AH1252" s="49">
        <f t="shared" si="1045"/>
        <v>0</v>
      </c>
      <c r="AI1252" s="49">
        <f t="shared" si="1046"/>
        <v>0</v>
      </c>
      <c r="AJ1252" s="49">
        <f t="shared" si="1047"/>
        <v>0</v>
      </c>
      <c r="AK1252" s="49">
        <f t="shared" si="1048"/>
        <v>0</v>
      </c>
      <c r="AL1252" s="49">
        <f t="shared" si="1049"/>
        <v>0</v>
      </c>
      <c r="AM1252" s="49">
        <f t="shared" si="1050"/>
        <v>0</v>
      </c>
      <c r="AN1252" s="49">
        <f t="shared" si="1051"/>
        <v>0</v>
      </c>
      <c r="AO1252" s="49">
        <f t="shared" si="1052"/>
        <v>0</v>
      </c>
    </row>
    <row r="1253" spans="2:41">
      <c r="B1253" s="33">
        <v>109</v>
      </c>
      <c r="C1253" s="49">
        <f t="shared" si="1053"/>
        <v>0</v>
      </c>
      <c r="D1253" s="49">
        <f t="shared" si="1015"/>
        <v>0</v>
      </c>
      <c r="E1253" s="49">
        <f t="shared" si="1016"/>
        <v>0</v>
      </c>
      <c r="F1253" s="49">
        <f t="shared" si="1017"/>
        <v>0</v>
      </c>
      <c r="G1253" s="49">
        <f t="shared" si="1018"/>
        <v>0</v>
      </c>
      <c r="H1253" s="49">
        <f t="shared" si="1019"/>
        <v>0</v>
      </c>
      <c r="I1253" s="49">
        <f t="shared" si="1020"/>
        <v>0</v>
      </c>
      <c r="J1253" s="49">
        <f t="shared" si="1021"/>
        <v>0</v>
      </c>
      <c r="K1253" s="49">
        <f t="shared" si="1022"/>
        <v>0</v>
      </c>
      <c r="L1253" s="49">
        <f t="shared" si="1023"/>
        <v>0</v>
      </c>
      <c r="M1253" s="49">
        <f t="shared" si="1024"/>
        <v>0</v>
      </c>
      <c r="N1253" s="49">
        <f t="shared" si="1025"/>
        <v>0</v>
      </c>
      <c r="O1253" s="49">
        <f t="shared" si="1026"/>
        <v>0</v>
      </c>
      <c r="P1253" s="49">
        <f t="shared" si="1027"/>
        <v>0</v>
      </c>
      <c r="Q1253" s="49">
        <f t="shared" si="1028"/>
        <v>0</v>
      </c>
      <c r="R1253" s="49">
        <f t="shared" si="1029"/>
        <v>0</v>
      </c>
      <c r="S1253" s="49">
        <f t="shared" si="1030"/>
        <v>0</v>
      </c>
      <c r="T1253" s="49">
        <f t="shared" si="1031"/>
        <v>0</v>
      </c>
      <c r="U1253" s="49">
        <f t="shared" si="1032"/>
        <v>0</v>
      </c>
      <c r="V1253" s="49">
        <f t="shared" si="1033"/>
        <v>0</v>
      </c>
      <c r="W1253" s="49">
        <f t="shared" si="1034"/>
        <v>0</v>
      </c>
      <c r="X1253" s="49">
        <f t="shared" si="1035"/>
        <v>0</v>
      </c>
      <c r="Y1253" s="49">
        <f t="shared" si="1036"/>
        <v>0</v>
      </c>
      <c r="Z1253" s="49">
        <f t="shared" si="1037"/>
        <v>0</v>
      </c>
      <c r="AA1253" s="49">
        <f t="shared" si="1038"/>
        <v>0</v>
      </c>
      <c r="AB1253" s="49">
        <f t="shared" si="1039"/>
        <v>0</v>
      </c>
      <c r="AC1253" s="49">
        <f t="shared" si="1040"/>
        <v>0</v>
      </c>
      <c r="AD1253" s="49">
        <f t="shared" si="1041"/>
        <v>0</v>
      </c>
      <c r="AE1253" s="49">
        <f t="shared" si="1042"/>
        <v>0</v>
      </c>
      <c r="AF1253" s="49">
        <f t="shared" si="1043"/>
        <v>0</v>
      </c>
      <c r="AG1253" s="49">
        <f t="shared" si="1044"/>
        <v>0</v>
      </c>
      <c r="AH1253" s="49">
        <f t="shared" si="1045"/>
        <v>0</v>
      </c>
      <c r="AI1253" s="49">
        <f t="shared" si="1046"/>
        <v>0</v>
      </c>
      <c r="AJ1253" s="49">
        <f t="shared" si="1047"/>
        <v>0</v>
      </c>
      <c r="AK1253" s="49">
        <f t="shared" si="1048"/>
        <v>0</v>
      </c>
      <c r="AL1253" s="49">
        <f t="shared" si="1049"/>
        <v>0</v>
      </c>
      <c r="AM1253" s="49">
        <f t="shared" si="1050"/>
        <v>0</v>
      </c>
      <c r="AN1253" s="49">
        <f t="shared" si="1051"/>
        <v>0</v>
      </c>
      <c r="AO1253" s="49">
        <f t="shared" si="1052"/>
        <v>0</v>
      </c>
    </row>
    <row r="1254" spans="2:41">
      <c r="B1254" s="33">
        <v>110</v>
      </c>
      <c r="C1254" s="49">
        <f t="shared" si="1053"/>
        <v>0</v>
      </c>
      <c r="D1254" s="49">
        <f t="shared" si="1015"/>
        <v>0</v>
      </c>
      <c r="E1254" s="49">
        <f t="shared" si="1016"/>
        <v>0</v>
      </c>
      <c r="F1254" s="49">
        <f t="shared" si="1017"/>
        <v>0</v>
      </c>
      <c r="G1254" s="49">
        <f t="shared" si="1018"/>
        <v>0</v>
      </c>
      <c r="H1254" s="49">
        <f t="shared" si="1019"/>
        <v>0</v>
      </c>
      <c r="I1254" s="49">
        <f t="shared" si="1020"/>
        <v>0</v>
      </c>
      <c r="J1254" s="49">
        <f t="shared" si="1021"/>
        <v>0</v>
      </c>
      <c r="K1254" s="49">
        <f t="shared" si="1022"/>
        <v>0</v>
      </c>
      <c r="L1254" s="49">
        <f t="shared" si="1023"/>
        <v>0</v>
      </c>
      <c r="M1254" s="49">
        <f t="shared" si="1024"/>
        <v>0</v>
      </c>
      <c r="N1254" s="49">
        <f t="shared" si="1025"/>
        <v>0</v>
      </c>
      <c r="O1254" s="49">
        <f t="shared" si="1026"/>
        <v>0</v>
      </c>
      <c r="P1254" s="49">
        <f t="shared" si="1027"/>
        <v>0</v>
      </c>
      <c r="Q1254" s="49">
        <f t="shared" si="1028"/>
        <v>0</v>
      </c>
      <c r="R1254" s="49">
        <f t="shared" si="1029"/>
        <v>0</v>
      </c>
      <c r="S1254" s="49">
        <f t="shared" si="1030"/>
        <v>0</v>
      </c>
      <c r="T1254" s="49">
        <f t="shared" si="1031"/>
        <v>0</v>
      </c>
      <c r="U1254" s="49">
        <f t="shared" si="1032"/>
        <v>0</v>
      </c>
      <c r="V1254" s="49">
        <f t="shared" si="1033"/>
        <v>0</v>
      </c>
      <c r="W1254" s="49">
        <f t="shared" si="1034"/>
        <v>0</v>
      </c>
      <c r="X1254" s="49">
        <f t="shared" si="1035"/>
        <v>0</v>
      </c>
      <c r="Y1254" s="49">
        <f t="shared" si="1036"/>
        <v>0</v>
      </c>
      <c r="Z1254" s="49">
        <f t="shared" si="1037"/>
        <v>0</v>
      </c>
      <c r="AA1254" s="49">
        <f t="shared" si="1038"/>
        <v>0</v>
      </c>
      <c r="AB1254" s="49">
        <f t="shared" si="1039"/>
        <v>0</v>
      </c>
      <c r="AC1254" s="49">
        <f t="shared" si="1040"/>
        <v>0</v>
      </c>
      <c r="AD1254" s="49">
        <f t="shared" si="1041"/>
        <v>0</v>
      </c>
      <c r="AE1254" s="49">
        <f t="shared" si="1042"/>
        <v>0</v>
      </c>
      <c r="AF1254" s="49">
        <f t="shared" si="1043"/>
        <v>0</v>
      </c>
      <c r="AG1254" s="49">
        <f t="shared" si="1044"/>
        <v>0</v>
      </c>
      <c r="AH1254" s="49">
        <f t="shared" si="1045"/>
        <v>0</v>
      </c>
      <c r="AI1254" s="49">
        <f t="shared" si="1046"/>
        <v>0</v>
      </c>
      <c r="AJ1254" s="49">
        <f t="shared" si="1047"/>
        <v>0</v>
      </c>
      <c r="AK1254" s="49">
        <f t="shared" si="1048"/>
        <v>0</v>
      </c>
      <c r="AL1254" s="49">
        <f t="shared" si="1049"/>
        <v>0</v>
      </c>
      <c r="AM1254" s="49">
        <f t="shared" si="1050"/>
        <v>0</v>
      </c>
      <c r="AN1254" s="49">
        <f t="shared" si="1051"/>
        <v>0</v>
      </c>
      <c r="AO1254" s="49">
        <f t="shared" si="1052"/>
        <v>0</v>
      </c>
    </row>
    <row r="1255" spans="2:41">
      <c r="B1255" s="33">
        <v>111</v>
      </c>
      <c r="C1255" s="49">
        <f t="shared" si="1053"/>
        <v>0</v>
      </c>
      <c r="D1255" s="49">
        <f t="shared" si="1015"/>
        <v>0</v>
      </c>
      <c r="E1255" s="49">
        <f t="shared" si="1016"/>
        <v>0</v>
      </c>
      <c r="F1255" s="49">
        <f t="shared" si="1017"/>
        <v>0</v>
      </c>
      <c r="G1255" s="49">
        <f t="shared" si="1018"/>
        <v>0</v>
      </c>
      <c r="H1255" s="49">
        <f t="shared" si="1019"/>
        <v>0</v>
      </c>
      <c r="I1255" s="49">
        <f t="shared" si="1020"/>
        <v>0</v>
      </c>
      <c r="J1255" s="49">
        <f t="shared" si="1021"/>
        <v>0</v>
      </c>
      <c r="K1255" s="49">
        <f t="shared" si="1022"/>
        <v>0</v>
      </c>
      <c r="L1255" s="49">
        <f t="shared" si="1023"/>
        <v>0</v>
      </c>
      <c r="M1255" s="49">
        <f t="shared" si="1024"/>
        <v>0</v>
      </c>
      <c r="N1255" s="49">
        <f t="shared" si="1025"/>
        <v>0</v>
      </c>
      <c r="O1255" s="49">
        <f t="shared" si="1026"/>
        <v>0</v>
      </c>
      <c r="P1255" s="49">
        <f t="shared" si="1027"/>
        <v>0</v>
      </c>
      <c r="Q1255" s="49">
        <f t="shared" si="1028"/>
        <v>0</v>
      </c>
      <c r="R1255" s="49">
        <f t="shared" si="1029"/>
        <v>0</v>
      </c>
      <c r="S1255" s="49">
        <f t="shared" si="1030"/>
        <v>0</v>
      </c>
      <c r="T1255" s="49">
        <f t="shared" si="1031"/>
        <v>0</v>
      </c>
      <c r="U1255" s="49">
        <f t="shared" si="1032"/>
        <v>0</v>
      </c>
      <c r="V1255" s="49">
        <f t="shared" si="1033"/>
        <v>0</v>
      </c>
      <c r="W1255" s="49">
        <f t="shared" si="1034"/>
        <v>0</v>
      </c>
      <c r="X1255" s="49">
        <f t="shared" si="1035"/>
        <v>0</v>
      </c>
      <c r="Y1255" s="49">
        <f t="shared" si="1036"/>
        <v>0</v>
      </c>
      <c r="Z1255" s="49">
        <f t="shared" si="1037"/>
        <v>0</v>
      </c>
      <c r="AA1255" s="49">
        <f t="shared" si="1038"/>
        <v>0</v>
      </c>
      <c r="AB1255" s="49">
        <f t="shared" si="1039"/>
        <v>0</v>
      </c>
      <c r="AC1255" s="49">
        <f t="shared" si="1040"/>
        <v>0</v>
      </c>
      <c r="AD1255" s="49">
        <f t="shared" si="1041"/>
        <v>0</v>
      </c>
      <c r="AE1255" s="49">
        <f t="shared" si="1042"/>
        <v>0</v>
      </c>
      <c r="AF1255" s="49">
        <f t="shared" si="1043"/>
        <v>0</v>
      </c>
      <c r="AG1255" s="49">
        <f t="shared" si="1044"/>
        <v>0</v>
      </c>
      <c r="AH1255" s="49">
        <f t="shared" si="1045"/>
        <v>0</v>
      </c>
      <c r="AI1255" s="49">
        <f t="shared" si="1046"/>
        <v>0</v>
      </c>
      <c r="AJ1255" s="49">
        <f t="shared" si="1047"/>
        <v>0</v>
      </c>
      <c r="AK1255" s="49">
        <f t="shared" si="1048"/>
        <v>0</v>
      </c>
      <c r="AL1255" s="49">
        <f t="shared" si="1049"/>
        <v>0</v>
      </c>
      <c r="AM1255" s="49">
        <f t="shared" si="1050"/>
        <v>0</v>
      </c>
      <c r="AN1255" s="49">
        <f t="shared" si="1051"/>
        <v>0</v>
      </c>
      <c r="AO1255" s="49">
        <f t="shared" si="1052"/>
        <v>0</v>
      </c>
    </row>
    <row r="1256" spans="2:41">
      <c r="B1256" s="33">
        <v>112</v>
      </c>
      <c r="C1256" s="49">
        <f t="shared" si="1053"/>
        <v>0</v>
      </c>
      <c r="D1256" s="49">
        <f t="shared" si="1015"/>
        <v>0</v>
      </c>
      <c r="E1256" s="49">
        <f t="shared" si="1016"/>
        <v>0</v>
      </c>
      <c r="F1256" s="49">
        <f t="shared" si="1017"/>
        <v>0</v>
      </c>
      <c r="G1256" s="49">
        <f t="shared" si="1018"/>
        <v>0</v>
      </c>
      <c r="H1256" s="49">
        <f t="shared" si="1019"/>
        <v>0</v>
      </c>
      <c r="I1256" s="49">
        <f t="shared" si="1020"/>
        <v>0</v>
      </c>
      <c r="J1256" s="49">
        <f t="shared" si="1021"/>
        <v>0</v>
      </c>
      <c r="K1256" s="49">
        <f t="shared" si="1022"/>
        <v>0</v>
      </c>
      <c r="L1256" s="49">
        <f t="shared" si="1023"/>
        <v>0</v>
      </c>
      <c r="M1256" s="49">
        <f t="shared" si="1024"/>
        <v>0</v>
      </c>
      <c r="N1256" s="49">
        <f t="shared" si="1025"/>
        <v>0</v>
      </c>
      <c r="O1256" s="49">
        <f t="shared" si="1026"/>
        <v>0</v>
      </c>
      <c r="P1256" s="49">
        <f t="shared" si="1027"/>
        <v>0</v>
      </c>
      <c r="Q1256" s="49">
        <f t="shared" si="1028"/>
        <v>0</v>
      </c>
      <c r="R1256" s="49">
        <f t="shared" si="1029"/>
        <v>0</v>
      </c>
      <c r="S1256" s="49">
        <f t="shared" si="1030"/>
        <v>0</v>
      </c>
      <c r="T1256" s="49">
        <f t="shared" si="1031"/>
        <v>0</v>
      </c>
      <c r="U1256" s="49">
        <f t="shared" si="1032"/>
        <v>0</v>
      </c>
      <c r="V1256" s="49">
        <f t="shared" si="1033"/>
        <v>0</v>
      </c>
      <c r="W1256" s="49">
        <f t="shared" si="1034"/>
        <v>0</v>
      </c>
      <c r="X1256" s="49">
        <f t="shared" si="1035"/>
        <v>0</v>
      </c>
      <c r="Y1256" s="49">
        <f t="shared" si="1036"/>
        <v>0</v>
      </c>
      <c r="Z1256" s="49">
        <f t="shared" si="1037"/>
        <v>0</v>
      </c>
      <c r="AA1256" s="49">
        <f t="shared" si="1038"/>
        <v>0</v>
      </c>
      <c r="AB1256" s="49">
        <f t="shared" si="1039"/>
        <v>0</v>
      </c>
      <c r="AC1256" s="49">
        <f t="shared" si="1040"/>
        <v>0</v>
      </c>
      <c r="AD1256" s="49">
        <f t="shared" si="1041"/>
        <v>0</v>
      </c>
      <c r="AE1256" s="49">
        <f t="shared" si="1042"/>
        <v>0</v>
      </c>
      <c r="AF1256" s="49">
        <f t="shared" si="1043"/>
        <v>0</v>
      </c>
      <c r="AG1256" s="49">
        <f t="shared" si="1044"/>
        <v>0</v>
      </c>
      <c r="AH1256" s="49">
        <f t="shared" si="1045"/>
        <v>0</v>
      </c>
      <c r="AI1256" s="49">
        <f t="shared" si="1046"/>
        <v>0</v>
      </c>
      <c r="AJ1256" s="49">
        <f t="shared" si="1047"/>
        <v>0</v>
      </c>
      <c r="AK1256" s="49">
        <f t="shared" si="1048"/>
        <v>0</v>
      </c>
      <c r="AL1256" s="49">
        <f t="shared" si="1049"/>
        <v>0</v>
      </c>
      <c r="AM1256" s="49">
        <f t="shared" si="1050"/>
        <v>0</v>
      </c>
      <c r="AN1256" s="49">
        <f t="shared" si="1051"/>
        <v>0</v>
      </c>
      <c r="AO1256" s="49">
        <f t="shared" si="1052"/>
        <v>0</v>
      </c>
    </row>
    <row r="1257" spans="2:41">
      <c r="B1257" s="33">
        <v>113</v>
      </c>
      <c r="C1257" s="49">
        <f t="shared" si="1053"/>
        <v>0</v>
      </c>
      <c r="D1257" s="49">
        <f t="shared" si="1015"/>
        <v>0</v>
      </c>
      <c r="E1257" s="49">
        <f t="shared" si="1016"/>
        <v>0</v>
      </c>
      <c r="F1257" s="49">
        <f t="shared" si="1017"/>
        <v>0</v>
      </c>
      <c r="G1257" s="49">
        <f t="shared" si="1018"/>
        <v>0</v>
      </c>
      <c r="H1257" s="49">
        <f t="shared" si="1019"/>
        <v>0</v>
      </c>
      <c r="I1257" s="49">
        <f t="shared" si="1020"/>
        <v>0</v>
      </c>
      <c r="J1257" s="49">
        <f t="shared" si="1021"/>
        <v>0</v>
      </c>
      <c r="K1257" s="49">
        <f t="shared" si="1022"/>
        <v>0</v>
      </c>
      <c r="L1257" s="49">
        <f t="shared" si="1023"/>
        <v>0</v>
      </c>
      <c r="M1257" s="49">
        <f t="shared" si="1024"/>
        <v>0</v>
      </c>
      <c r="N1257" s="49">
        <f t="shared" si="1025"/>
        <v>0</v>
      </c>
      <c r="O1257" s="49">
        <f t="shared" si="1026"/>
        <v>0</v>
      </c>
      <c r="P1257" s="49">
        <f t="shared" si="1027"/>
        <v>0</v>
      </c>
      <c r="Q1257" s="49">
        <f t="shared" si="1028"/>
        <v>0</v>
      </c>
      <c r="R1257" s="49">
        <f t="shared" si="1029"/>
        <v>0</v>
      </c>
      <c r="S1257" s="49">
        <f t="shared" si="1030"/>
        <v>0</v>
      </c>
      <c r="T1257" s="49">
        <f t="shared" si="1031"/>
        <v>0</v>
      </c>
      <c r="U1257" s="49">
        <f t="shared" si="1032"/>
        <v>0</v>
      </c>
      <c r="V1257" s="49">
        <f t="shared" si="1033"/>
        <v>0</v>
      </c>
      <c r="W1257" s="49">
        <f t="shared" si="1034"/>
        <v>0</v>
      </c>
      <c r="X1257" s="49">
        <f t="shared" si="1035"/>
        <v>0</v>
      </c>
      <c r="Y1257" s="49">
        <f t="shared" si="1036"/>
        <v>0</v>
      </c>
      <c r="Z1257" s="49">
        <f t="shared" si="1037"/>
        <v>0</v>
      </c>
      <c r="AA1257" s="49">
        <f t="shared" si="1038"/>
        <v>0</v>
      </c>
      <c r="AB1257" s="49">
        <f t="shared" si="1039"/>
        <v>0</v>
      </c>
      <c r="AC1257" s="49">
        <f t="shared" si="1040"/>
        <v>0</v>
      </c>
      <c r="AD1257" s="49">
        <f t="shared" si="1041"/>
        <v>0</v>
      </c>
      <c r="AE1257" s="49">
        <f t="shared" si="1042"/>
        <v>0</v>
      </c>
      <c r="AF1257" s="49">
        <f t="shared" si="1043"/>
        <v>0</v>
      </c>
      <c r="AG1257" s="49">
        <f t="shared" si="1044"/>
        <v>0</v>
      </c>
      <c r="AH1257" s="49">
        <f t="shared" si="1045"/>
        <v>0</v>
      </c>
      <c r="AI1257" s="49">
        <f t="shared" si="1046"/>
        <v>0</v>
      </c>
      <c r="AJ1257" s="49">
        <f t="shared" si="1047"/>
        <v>0</v>
      </c>
      <c r="AK1257" s="49">
        <f t="shared" si="1048"/>
        <v>0</v>
      </c>
      <c r="AL1257" s="49">
        <f t="shared" si="1049"/>
        <v>0</v>
      </c>
      <c r="AM1257" s="49">
        <f t="shared" si="1050"/>
        <v>0</v>
      </c>
      <c r="AN1257" s="49">
        <f t="shared" si="1051"/>
        <v>0</v>
      </c>
      <c r="AO1257" s="49">
        <f t="shared" si="1052"/>
        <v>0</v>
      </c>
    </row>
    <row r="1258" spans="2:41">
      <c r="B1258" s="33">
        <v>114</v>
      </c>
      <c r="C1258" s="49">
        <f t="shared" si="1053"/>
        <v>0</v>
      </c>
      <c r="D1258" s="49">
        <f t="shared" si="1015"/>
        <v>0</v>
      </c>
      <c r="E1258" s="49">
        <f t="shared" si="1016"/>
        <v>0</v>
      </c>
      <c r="F1258" s="49">
        <f t="shared" si="1017"/>
        <v>0</v>
      </c>
      <c r="G1258" s="49">
        <f t="shared" si="1018"/>
        <v>0</v>
      </c>
      <c r="H1258" s="49">
        <f t="shared" si="1019"/>
        <v>0</v>
      </c>
      <c r="I1258" s="49">
        <f t="shared" si="1020"/>
        <v>0</v>
      </c>
      <c r="J1258" s="49">
        <f t="shared" si="1021"/>
        <v>0</v>
      </c>
      <c r="K1258" s="49">
        <f t="shared" si="1022"/>
        <v>0</v>
      </c>
      <c r="L1258" s="49">
        <f t="shared" si="1023"/>
        <v>0</v>
      </c>
      <c r="M1258" s="49">
        <f t="shared" si="1024"/>
        <v>0</v>
      </c>
      <c r="N1258" s="49">
        <f t="shared" si="1025"/>
        <v>0</v>
      </c>
      <c r="O1258" s="49">
        <f t="shared" si="1026"/>
        <v>0</v>
      </c>
      <c r="P1258" s="49">
        <f t="shared" si="1027"/>
        <v>0</v>
      </c>
      <c r="Q1258" s="49">
        <f t="shared" si="1028"/>
        <v>0</v>
      </c>
      <c r="R1258" s="49">
        <f t="shared" si="1029"/>
        <v>0</v>
      </c>
      <c r="S1258" s="49">
        <f t="shared" si="1030"/>
        <v>0</v>
      </c>
      <c r="T1258" s="49">
        <f t="shared" si="1031"/>
        <v>0</v>
      </c>
      <c r="U1258" s="49">
        <f t="shared" si="1032"/>
        <v>0</v>
      </c>
      <c r="V1258" s="49">
        <f t="shared" si="1033"/>
        <v>0</v>
      </c>
      <c r="W1258" s="49">
        <f t="shared" si="1034"/>
        <v>0</v>
      </c>
      <c r="X1258" s="49">
        <f t="shared" si="1035"/>
        <v>0</v>
      </c>
      <c r="Y1258" s="49">
        <f t="shared" si="1036"/>
        <v>0</v>
      </c>
      <c r="Z1258" s="49">
        <f t="shared" si="1037"/>
        <v>0</v>
      </c>
      <c r="AA1258" s="49">
        <f t="shared" si="1038"/>
        <v>0</v>
      </c>
      <c r="AB1258" s="49">
        <f t="shared" si="1039"/>
        <v>0</v>
      </c>
      <c r="AC1258" s="49">
        <f t="shared" si="1040"/>
        <v>0</v>
      </c>
      <c r="AD1258" s="49">
        <f t="shared" si="1041"/>
        <v>0</v>
      </c>
      <c r="AE1258" s="49">
        <f t="shared" si="1042"/>
        <v>0</v>
      </c>
      <c r="AF1258" s="49">
        <f t="shared" si="1043"/>
        <v>0</v>
      </c>
      <c r="AG1258" s="49">
        <f t="shared" si="1044"/>
        <v>0</v>
      </c>
      <c r="AH1258" s="49">
        <f t="shared" si="1045"/>
        <v>0</v>
      </c>
      <c r="AI1258" s="49">
        <f t="shared" si="1046"/>
        <v>0</v>
      </c>
      <c r="AJ1258" s="49">
        <f t="shared" si="1047"/>
        <v>0</v>
      </c>
      <c r="AK1258" s="49">
        <f t="shared" si="1048"/>
        <v>0</v>
      </c>
      <c r="AL1258" s="49">
        <f t="shared" si="1049"/>
        <v>0</v>
      </c>
      <c r="AM1258" s="49">
        <f t="shared" si="1050"/>
        <v>0</v>
      </c>
      <c r="AN1258" s="49">
        <f t="shared" si="1051"/>
        <v>0</v>
      </c>
      <c r="AO1258" s="49">
        <f t="shared" si="1052"/>
        <v>0</v>
      </c>
    </row>
    <row r="1259" spans="2:41">
      <c r="B1259" s="33">
        <v>115</v>
      </c>
      <c r="C1259" s="49">
        <f t="shared" si="1053"/>
        <v>0</v>
      </c>
      <c r="D1259" s="49">
        <f t="shared" si="1015"/>
        <v>0</v>
      </c>
      <c r="E1259" s="49">
        <f t="shared" si="1016"/>
        <v>0</v>
      </c>
      <c r="F1259" s="49">
        <f t="shared" si="1017"/>
        <v>0</v>
      </c>
      <c r="G1259" s="49">
        <f t="shared" si="1018"/>
        <v>0</v>
      </c>
      <c r="H1259" s="49">
        <f t="shared" si="1019"/>
        <v>0</v>
      </c>
      <c r="I1259" s="49">
        <f t="shared" si="1020"/>
        <v>0</v>
      </c>
      <c r="J1259" s="49">
        <f t="shared" si="1021"/>
        <v>0</v>
      </c>
      <c r="K1259" s="49">
        <f t="shared" si="1022"/>
        <v>0</v>
      </c>
      <c r="L1259" s="49">
        <f t="shared" si="1023"/>
        <v>0</v>
      </c>
      <c r="M1259" s="49">
        <f t="shared" si="1024"/>
        <v>0</v>
      </c>
      <c r="N1259" s="49">
        <f t="shared" si="1025"/>
        <v>0</v>
      </c>
      <c r="O1259" s="49">
        <f t="shared" si="1026"/>
        <v>0</v>
      </c>
      <c r="P1259" s="49">
        <f t="shared" si="1027"/>
        <v>0</v>
      </c>
      <c r="Q1259" s="49">
        <f t="shared" si="1028"/>
        <v>0</v>
      </c>
      <c r="R1259" s="49">
        <f t="shared" si="1029"/>
        <v>0</v>
      </c>
      <c r="S1259" s="49">
        <f t="shared" si="1030"/>
        <v>0</v>
      </c>
      <c r="T1259" s="49">
        <f t="shared" si="1031"/>
        <v>0</v>
      </c>
      <c r="U1259" s="49">
        <f t="shared" si="1032"/>
        <v>0</v>
      </c>
      <c r="V1259" s="49">
        <f t="shared" si="1033"/>
        <v>0</v>
      </c>
      <c r="W1259" s="49">
        <f t="shared" si="1034"/>
        <v>0</v>
      </c>
      <c r="X1259" s="49">
        <f t="shared" si="1035"/>
        <v>0</v>
      </c>
      <c r="Y1259" s="49">
        <f t="shared" si="1036"/>
        <v>0</v>
      </c>
      <c r="Z1259" s="49">
        <f t="shared" si="1037"/>
        <v>0</v>
      </c>
      <c r="AA1259" s="49">
        <f t="shared" si="1038"/>
        <v>0</v>
      </c>
      <c r="AB1259" s="49">
        <f t="shared" si="1039"/>
        <v>0</v>
      </c>
      <c r="AC1259" s="49">
        <f t="shared" si="1040"/>
        <v>0</v>
      </c>
      <c r="AD1259" s="49">
        <f t="shared" si="1041"/>
        <v>0</v>
      </c>
      <c r="AE1259" s="49">
        <f t="shared" si="1042"/>
        <v>0</v>
      </c>
      <c r="AF1259" s="49">
        <f t="shared" si="1043"/>
        <v>0</v>
      </c>
      <c r="AG1259" s="49">
        <f t="shared" si="1044"/>
        <v>0</v>
      </c>
      <c r="AH1259" s="49">
        <f t="shared" si="1045"/>
        <v>0</v>
      </c>
      <c r="AI1259" s="49">
        <f t="shared" si="1046"/>
        <v>0</v>
      </c>
      <c r="AJ1259" s="49">
        <f t="shared" si="1047"/>
        <v>0</v>
      </c>
      <c r="AK1259" s="49">
        <f t="shared" si="1048"/>
        <v>0</v>
      </c>
      <c r="AL1259" s="49">
        <f t="shared" si="1049"/>
        <v>0</v>
      </c>
      <c r="AM1259" s="49">
        <f t="shared" si="1050"/>
        <v>0</v>
      </c>
      <c r="AN1259" s="49">
        <f t="shared" si="1051"/>
        <v>0</v>
      </c>
      <c r="AO1259" s="49">
        <f t="shared" si="1052"/>
        <v>0</v>
      </c>
    </row>
    <row r="1260" spans="2:41">
      <c r="B1260" s="33">
        <v>116</v>
      </c>
      <c r="C1260" s="49">
        <f t="shared" si="1053"/>
        <v>0</v>
      </c>
      <c r="D1260" s="49">
        <f t="shared" si="1015"/>
        <v>0</v>
      </c>
      <c r="E1260" s="49">
        <f t="shared" si="1016"/>
        <v>0</v>
      </c>
      <c r="F1260" s="49">
        <f t="shared" si="1017"/>
        <v>0</v>
      </c>
      <c r="G1260" s="49">
        <f t="shared" si="1018"/>
        <v>0</v>
      </c>
      <c r="H1260" s="49">
        <f t="shared" si="1019"/>
        <v>0</v>
      </c>
      <c r="I1260" s="49">
        <f t="shared" si="1020"/>
        <v>0</v>
      </c>
      <c r="J1260" s="49">
        <f t="shared" si="1021"/>
        <v>0</v>
      </c>
      <c r="K1260" s="49">
        <f t="shared" si="1022"/>
        <v>0</v>
      </c>
      <c r="L1260" s="49">
        <f t="shared" si="1023"/>
        <v>0</v>
      </c>
      <c r="M1260" s="49">
        <f t="shared" si="1024"/>
        <v>0</v>
      </c>
      <c r="N1260" s="49">
        <f t="shared" si="1025"/>
        <v>0</v>
      </c>
      <c r="O1260" s="49">
        <f t="shared" si="1026"/>
        <v>0</v>
      </c>
      <c r="P1260" s="49">
        <f t="shared" si="1027"/>
        <v>0</v>
      </c>
      <c r="Q1260" s="49">
        <f t="shared" si="1028"/>
        <v>0</v>
      </c>
      <c r="R1260" s="49">
        <f t="shared" si="1029"/>
        <v>0</v>
      </c>
      <c r="S1260" s="49">
        <f t="shared" si="1030"/>
        <v>0</v>
      </c>
      <c r="T1260" s="49">
        <f t="shared" si="1031"/>
        <v>0</v>
      </c>
      <c r="U1260" s="49">
        <f t="shared" si="1032"/>
        <v>0</v>
      </c>
      <c r="V1260" s="49">
        <f t="shared" si="1033"/>
        <v>0</v>
      </c>
      <c r="W1260" s="49">
        <f t="shared" si="1034"/>
        <v>0</v>
      </c>
      <c r="X1260" s="49">
        <f t="shared" si="1035"/>
        <v>0</v>
      </c>
      <c r="Y1260" s="49">
        <f t="shared" si="1036"/>
        <v>0</v>
      </c>
      <c r="Z1260" s="49">
        <f t="shared" si="1037"/>
        <v>0</v>
      </c>
      <c r="AA1260" s="49">
        <f t="shared" si="1038"/>
        <v>0</v>
      </c>
      <c r="AB1260" s="49">
        <f t="shared" si="1039"/>
        <v>0</v>
      </c>
      <c r="AC1260" s="49">
        <f t="shared" si="1040"/>
        <v>0</v>
      </c>
      <c r="AD1260" s="49">
        <f t="shared" si="1041"/>
        <v>0</v>
      </c>
      <c r="AE1260" s="49">
        <f t="shared" si="1042"/>
        <v>0</v>
      </c>
      <c r="AF1260" s="49">
        <f t="shared" si="1043"/>
        <v>0</v>
      </c>
      <c r="AG1260" s="49">
        <f t="shared" si="1044"/>
        <v>0</v>
      </c>
      <c r="AH1260" s="49">
        <f t="shared" si="1045"/>
        <v>0</v>
      </c>
      <c r="AI1260" s="49">
        <f t="shared" si="1046"/>
        <v>0</v>
      </c>
      <c r="AJ1260" s="49">
        <f t="shared" si="1047"/>
        <v>0</v>
      </c>
      <c r="AK1260" s="49">
        <f t="shared" si="1048"/>
        <v>0</v>
      </c>
      <c r="AL1260" s="49">
        <f t="shared" si="1049"/>
        <v>0</v>
      </c>
      <c r="AM1260" s="49">
        <f t="shared" si="1050"/>
        <v>0</v>
      </c>
      <c r="AN1260" s="49">
        <f t="shared" si="1051"/>
        <v>0</v>
      </c>
      <c r="AO1260" s="49">
        <f t="shared" si="1052"/>
        <v>0</v>
      </c>
    </row>
    <row r="1261" spans="2:41">
      <c r="B1261" s="33">
        <v>117</v>
      </c>
      <c r="C1261" s="49">
        <f t="shared" si="1053"/>
        <v>0</v>
      </c>
      <c r="D1261" s="49">
        <f t="shared" si="1015"/>
        <v>0</v>
      </c>
      <c r="E1261" s="49">
        <f t="shared" si="1016"/>
        <v>0</v>
      </c>
      <c r="F1261" s="49">
        <f t="shared" si="1017"/>
        <v>0</v>
      </c>
      <c r="G1261" s="49">
        <f t="shared" si="1018"/>
        <v>0</v>
      </c>
      <c r="H1261" s="49">
        <f t="shared" si="1019"/>
        <v>0</v>
      </c>
      <c r="I1261" s="49">
        <f t="shared" si="1020"/>
        <v>0</v>
      </c>
      <c r="J1261" s="49">
        <f t="shared" si="1021"/>
        <v>0</v>
      </c>
      <c r="K1261" s="49">
        <f t="shared" si="1022"/>
        <v>0</v>
      </c>
      <c r="L1261" s="49">
        <f t="shared" si="1023"/>
        <v>0</v>
      </c>
      <c r="M1261" s="49">
        <f t="shared" si="1024"/>
        <v>0</v>
      </c>
      <c r="N1261" s="49">
        <f t="shared" si="1025"/>
        <v>0</v>
      </c>
      <c r="O1261" s="49">
        <f t="shared" si="1026"/>
        <v>0</v>
      </c>
      <c r="P1261" s="49">
        <f t="shared" si="1027"/>
        <v>0</v>
      </c>
      <c r="Q1261" s="49">
        <f t="shared" si="1028"/>
        <v>0</v>
      </c>
      <c r="R1261" s="49">
        <f t="shared" si="1029"/>
        <v>0</v>
      </c>
      <c r="S1261" s="49">
        <f t="shared" si="1030"/>
        <v>0</v>
      </c>
      <c r="T1261" s="49">
        <f t="shared" si="1031"/>
        <v>0</v>
      </c>
      <c r="U1261" s="49">
        <f t="shared" si="1032"/>
        <v>0</v>
      </c>
      <c r="V1261" s="49">
        <f t="shared" si="1033"/>
        <v>0</v>
      </c>
      <c r="W1261" s="49">
        <f t="shared" si="1034"/>
        <v>0</v>
      </c>
      <c r="X1261" s="49">
        <f t="shared" si="1035"/>
        <v>0</v>
      </c>
      <c r="Y1261" s="49">
        <f t="shared" si="1036"/>
        <v>0</v>
      </c>
      <c r="Z1261" s="49">
        <f t="shared" si="1037"/>
        <v>0</v>
      </c>
      <c r="AA1261" s="49">
        <f t="shared" si="1038"/>
        <v>0</v>
      </c>
      <c r="AB1261" s="49">
        <f t="shared" si="1039"/>
        <v>0</v>
      </c>
      <c r="AC1261" s="49">
        <f t="shared" si="1040"/>
        <v>0</v>
      </c>
      <c r="AD1261" s="49">
        <f t="shared" si="1041"/>
        <v>0</v>
      </c>
      <c r="AE1261" s="49">
        <f t="shared" si="1042"/>
        <v>0</v>
      </c>
      <c r="AF1261" s="49">
        <f t="shared" si="1043"/>
        <v>0</v>
      </c>
      <c r="AG1261" s="49">
        <f t="shared" si="1044"/>
        <v>0</v>
      </c>
      <c r="AH1261" s="49">
        <f t="shared" si="1045"/>
        <v>0</v>
      </c>
      <c r="AI1261" s="49">
        <f t="shared" si="1046"/>
        <v>0</v>
      </c>
      <c r="AJ1261" s="49">
        <f t="shared" si="1047"/>
        <v>0</v>
      </c>
      <c r="AK1261" s="49">
        <f t="shared" si="1048"/>
        <v>0</v>
      </c>
      <c r="AL1261" s="49">
        <f t="shared" si="1049"/>
        <v>0</v>
      </c>
      <c r="AM1261" s="49">
        <f t="shared" si="1050"/>
        <v>0</v>
      </c>
      <c r="AN1261" s="49">
        <f t="shared" si="1051"/>
        <v>0</v>
      </c>
      <c r="AO1261" s="49">
        <f t="shared" si="1052"/>
        <v>0</v>
      </c>
    </row>
    <row r="1262" spans="2:41">
      <c r="B1262" s="33">
        <v>118</v>
      </c>
      <c r="C1262" s="49">
        <f t="shared" si="1053"/>
        <v>0</v>
      </c>
      <c r="D1262" s="49">
        <f t="shared" si="1015"/>
        <v>0</v>
      </c>
      <c r="E1262" s="49">
        <f t="shared" si="1016"/>
        <v>0</v>
      </c>
      <c r="F1262" s="49">
        <f t="shared" si="1017"/>
        <v>0</v>
      </c>
      <c r="G1262" s="49">
        <f t="shared" si="1018"/>
        <v>0</v>
      </c>
      <c r="H1262" s="49">
        <f t="shared" si="1019"/>
        <v>0</v>
      </c>
      <c r="I1262" s="49">
        <f t="shared" si="1020"/>
        <v>0</v>
      </c>
      <c r="J1262" s="49">
        <f t="shared" si="1021"/>
        <v>0</v>
      </c>
      <c r="K1262" s="49">
        <f t="shared" si="1022"/>
        <v>0</v>
      </c>
      <c r="L1262" s="49">
        <f t="shared" si="1023"/>
        <v>0</v>
      </c>
      <c r="M1262" s="49">
        <f t="shared" si="1024"/>
        <v>0</v>
      </c>
      <c r="N1262" s="49">
        <f t="shared" si="1025"/>
        <v>0</v>
      </c>
      <c r="O1262" s="49">
        <f t="shared" si="1026"/>
        <v>0</v>
      </c>
      <c r="P1262" s="49">
        <f t="shared" si="1027"/>
        <v>0</v>
      </c>
      <c r="Q1262" s="49">
        <f t="shared" si="1028"/>
        <v>0</v>
      </c>
      <c r="R1262" s="49">
        <f t="shared" si="1029"/>
        <v>0</v>
      </c>
      <c r="S1262" s="49">
        <f t="shared" si="1030"/>
        <v>0</v>
      </c>
      <c r="T1262" s="49">
        <f t="shared" si="1031"/>
        <v>0</v>
      </c>
      <c r="U1262" s="49">
        <f t="shared" si="1032"/>
        <v>0</v>
      </c>
      <c r="V1262" s="49">
        <f t="shared" si="1033"/>
        <v>0</v>
      </c>
      <c r="W1262" s="49">
        <f t="shared" si="1034"/>
        <v>0</v>
      </c>
      <c r="X1262" s="49">
        <f t="shared" si="1035"/>
        <v>0</v>
      </c>
      <c r="Y1262" s="49">
        <f t="shared" si="1036"/>
        <v>0</v>
      </c>
      <c r="Z1262" s="49">
        <f t="shared" si="1037"/>
        <v>0</v>
      </c>
      <c r="AA1262" s="49">
        <f t="shared" si="1038"/>
        <v>0</v>
      </c>
      <c r="AB1262" s="49">
        <f t="shared" si="1039"/>
        <v>0</v>
      </c>
      <c r="AC1262" s="49">
        <f t="shared" si="1040"/>
        <v>0</v>
      </c>
      <c r="AD1262" s="49">
        <f t="shared" si="1041"/>
        <v>0</v>
      </c>
      <c r="AE1262" s="49">
        <f t="shared" si="1042"/>
        <v>0</v>
      </c>
      <c r="AF1262" s="49">
        <f t="shared" si="1043"/>
        <v>0</v>
      </c>
      <c r="AG1262" s="49">
        <f t="shared" si="1044"/>
        <v>0</v>
      </c>
      <c r="AH1262" s="49">
        <f t="shared" si="1045"/>
        <v>0</v>
      </c>
      <c r="AI1262" s="49">
        <f t="shared" si="1046"/>
        <v>0</v>
      </c>
      <c r="AJ1262" s="49">
        <f t="shared" si="1047"/>
        <v>0</v>
      </c>
      <c r="AK1262" s="49">
        <f t="shared" si="1048"/>
        <v>0</v>
      </c>
      <c r="AL1262" s="49">
        <f t="shared" si="1049"/>
        <v>0</v>
      </c>
      <c r="AM1262" s="49">
        <f t="shared" si="1050"/>
        <v>0</v>
      </c>
      <c r="AN1262" s="49">
        <f t="shared" si="1051"/>
        <v>0</v>
      </c>
      <c r="AO1262" s="49">
        <f t="shared" si="1052"/>
        <v>0</v>
      </c>
    </row>
    <row r="1263" spans="2:41">
      <c r="B1263" s="33">
        <v>119</v>
      </c>
      <c r="C1263" s="49">
        <f t="shared" si="1053"/>
        <v>0</v>
      </c>
      <c r="D1263" s="49">
        <f t="shared" si="1015"/>
        <v>0</v>
      </c>
      <c r="E1263" s="49">
        <f t="shared" si="1016"/>
        <v>0</v>
      </c>
      <c r="F1263" s="49">
        <f t="shared" si="1017"/>
        <v>0</v>
      </c>
      <c r="G1263" s="49">
        <f t="shared" si="1018"/>
        <v>0</v>
      </c>
      <c r="H1263" s="49">
        <f t="shared" si="1019"/>
        <v>0</v>
      </c>
      <c r="I1263" s="49">
        <f t="shared" si="1020"/>
        <v>0</v>
      </c>
      <c r="J1263" s="49">
        <f t="shared" si="1021"/>
        <v>0</v>
      </c>
      <c r="K1263" s="49">
        <f t="shared" si="1022"/>
        <v>0</v>
      </c>
      <c r="L1263" s="49">
        <f t="shared" si="1023"/>
        <v>0</v>
      </c>
      <c r="M1263" s="49">
        <f t="shared" si="1024"/>
        <v>0</v>
      </c>
      <c r="N1263" s="49">
        <f t="shared" si="1025"/>
        <v>0</v>
      </c>
      <c r="O1263" s="49">
        <f t="shared" si="1026"/>
        <v>0</v>
      </c>
      <c r="P1263" s="49">
        <f t="shared" si="1027"/>
        <v>0</v>
      </c>
      <c r="Q1263" s="49">
        <f t="shared" si="1028"/>
        <v>0</v>
      </c>
      <c r="R1263" s="49">
        <f t="shared" si="1029"/>
        <v>0</v>
      </c>
      <c r="S1263" s="49">
        <f t="shared" si="1030"/>
        <v>0</v>
      </c>
      <c r="T1263" s="49">
        <f t="shared" si="1031"/>
        <v>0</v>
      </c>
      <c r="U1263" s="49">
        <f t="shared" si="1032"/>
        <v>0</v>
      </c>
      <c r="V1263" s="49">
        <f t="shared" si="1033"/>
        <v>0</v>
      </c>
      <c r="W1263" s="49">
        <f t="shared" si="1034"/>
        <v>0</v>
      </c>
      <c r="X1263" s="49">
        <f t="shared" si="1035"/>
        <v>0</v>
      </c>
      <c r="Y1263" s="49">
        <f t="shared" si="1036"/>
        <v>0</v>
      </c>
      <c r="Z1263" s="49">
        <f t="shared" si="1037"/>
        <v>0</v>
      </c>
      <c r="AA1263" s="49">
        <f t="shared" si="1038"/>
        <v>0</v>
      </c>
      <c r="AB1263" s="49">
        <f t="shared" si="1039"/>
        <v>0</v>
      </c>
      <c r="AC1263" s="49">
        <f t="shared" si="1040"/>
        <v>0</v>
      </c>
      <c r="AD1263" s="49">
        <f t="shared" si="1041"/>
        <v>0</v>
      </c>
      <c r="AE1263" s="49">
        <f t="shared" si="1042"/>
        <v>0</v>
      </c>
      <c r="AF1263" s="49">
        <f t="shared" si="1043"/>
        <v>0</v>
      </c>
      <c r="AG1263" s="49">
        <f t="shared" si="1044"/>
        <v>0</v>
      </c>
      <c r="AH1263" s="49">
        <f t="shared" si="1045"/>
        <v>0</v>
      </c>
      <c r="AI1263" s="49">
        <f t="shared" si="1046"/>
        <v>0</v>
      </c>
      <c r="AJ1263" s="49">
        <f t="shared" si="1047"/>
        <v>0</v>
      </c>
      <c r="AK1263" s="49">
        <f t="shared" si="1048"/>
        <v>0</v>
      </c>
      <c r="AL1263" s="49">
        <f t="shared" si="1049"/>
        <v>0</v>
      </c>
      <c r="AM1263" s="49">
        <f t="shared" si="1050"/>
        <v>0</v>
      </c>
      <c r="AN1263" s="49">
        <f t="shared" si="1051"/>
        <v>0</v>
      </c>
      <c r="AO1263" s="49">
        <f t="shared" si="1052"/>
        <v>0</v>
      </c>
    </row>
    <row r="1264" spans="2:41">
      <c r="B1264" s="33">
        <v>120</v>
      </c>
      <c r="C1264" s="49">
        <f t="shared" si="1053"/>
        <v>0</v>
      </c>
      <c r="D1264" s="49">
        <f t="shared" si="1015"/>
        <v>0</v>
      </c>
      <c r="E1264" s="49">
        <f t="shared" si="1016"/>
        <v>0</v>
      </c>
      <c r="F1264" s="49">
        <f t="shared" si="1017"/>
        <v>0</v>
      </c>
      <c r="G1264" s="49">
        <f t="shared" si="1018"/>
        <v>0</v>
      </c>
      <c r="H1264" s="49">
        <f t="shared" si="1019"/>
        <v>0</v>
      </c>
      <c r="I1264" s="49">
        <f t="shared" si="1020"/>
        <v>0</v>
      </c>
      <c r="J1264" s="49">
        <f t="shared" si="1021"/>
        <v>0</v>
      </c>
      <c r="K1264" s="49">
        <f t="shared" si="1022"/>
        <v>0</v>
      </c>
      <c r="L1264" s="49">
        <f t="shared" si="1023"/>
        <v>0</v>
      </c>
      <c r="M1264" s="49">
        <f t="shared" si="1024"/>
        <v>0</v>
      </c>
      <c r="N1264" s="49">
        <f t="shared" si="1025"/>
        <v>0</v>
      </c>
      <c r="O1264" s="49">
        <f t="shared" si="1026"/>
        <v>0</v>
      </c>
      <c r="P1264" s="49">
        <f t="shared" si="1027"/>
        <v>0</v>
      </c>
      <c r="Q1264" s="49">
        <f t="shared" si="1028"/>
        <v>0</v>
      </c>
      <c r="R1264" s="49">
        <f t="shared" si="1029"/>
        <v>0</v>
      </c>
      <c r="S1264" s="49">
        <f t="shared" si="1030"/>
        <v>0</v>
      </c>
      <c r="T1264" s="49">
        <f t="shared" si="1031"/>
        <v>0</v>
      </c>
      <c r="U1264" s="49">
        <f t="shared" si="1032"/>
        <v>0</v>
      </c>
      <c r="V1264" s="49">
        <f t="shared" si="1033"/>
        <v>0</v>
      </c>
      <c r="W1264" s="49">
        <f t="shared" si="1034"/>
        <v>0</v>
      </c>
      <c r="X1264" s="49">
        <f t="shared" si="1035"/>
        <v>0</v>
      </c>
      <c r="Y1264" s="49">
        <f t="shared" si="1036"/>
        <v>0</v>
      </c>
      <c r="Z1264" s="49">
        <f t="shared" si="1037"/>
        <v>0</v>
      </c>
      <c r="AA1264" s="49">
        <f t="shared" si="1038"/>
        <v>0</v>
      </c>
      <c r="AB1264" s="49">
        <f t="shared" si="1039"/>
        <v>0</v>
      </c>
      <c r="AC1264" s="49">
        <f t="shared" si="1040"/>
        <v>0</v>
      </c>
      <c r="AD1264" s="49">
        <f t="shared" si="1041"/>
        <v>0</v>
      </c>
      <c r="AE1264" s="49">
        <f t="shared" si="1042"/>
        <v>0</v>
      </c>
      <c r="AF1264" s="49">
        <f t="shared" si="1043"/>
        <v>0</v>
      </c>
      <c r="AG1264" s="49">
        <f t="shared" si="1044"/>
        <v>0</v>
      </c>
      <c r="AH1264" s="49">
        <f t="shared" si="1045"/>
        <v>0</v>
      </c>
      <c r="AI1264" s="49">
        <f t="shared" si="1046"/>
        <v>0</v>
      </c>
      <c r="AJ1264" s="49">
        <f t="shared" si="1047"/>
        <v>0</v>
      </c>
      <c r="AK1264" s="49">
        <f t="shared" si="1048"/>
        <v>0</v>
      </c>
      <c r="AL1264" s="49">
        <f t="shared" si="1049"/>
        <v>0</v>
      </c>
      <c r="AM1264" s="49">
        <f t="shared" si="1050"/>
        <v>0</v>
      </c>
      <c r="AN1264" s="49">
        <f t="shared" si="1051"/>
        <v>0</v>
      </c>
      <c r="AO1264" s="49">
        <f t="shared" si="1052"/>
        <v>0</v>
      </c>
    </row>
    <row r="1265" spans="2:41">
      <c r="B1265" s="33">
        <v>121</v>
      </c>
      <c r="C1265" s="49">
        <f t="shared" si="1053"/>
        <v>0</v>
      </c>
      <c r="D1265" s="49">
        <f t="shared" si="1015"/>
        <v>0</v>
      </c>
      <c r="E1265" s="49">
        <f t="shared" si="1016"/>
        <v>0</v>
      </c>
      <c r="F1265" s="49">
        <f t="shared" si="1017"/>
        <v>0</v>
      </c>
      <c r="G1265" s="49">
        <f t="shared" si="1018"/>
        <v>0</v>
      </c>
      <c r="H1265" s="49">
        <f t="shared" si="1019"/>
        <v>0</v>
      </c>
      <c r="I1265" s="49">
        <f t="shared" si="1020"/>
        <v>0</v>
      </c>
      <c r="J1265" s="49">
        <f t="shared" si="1021"/>
        <v>0</v>
      </c>
      <c r="K1265" s="49">
        <f t="shared" si="1022"/>
        <v>0</v>
      </c>
      <c r="L1265" s="49">
        <f t="shared" si="1023"/>
        <v>0</v>
      </c>
      <c r="M1265" s="49">
        <f t="shared" si="1024"/>
        <v>0</v>
      </c>
      <c r="N1265" s="49">
        <f t="shared" si="1025"/>
        <v>0</v>
      </c>
      <c r="O1265" s="49">
        <f t="shared" si="1026"/>
        <v>0</v>
      </c>
      <c r="P1265" s="49">
        <f t="shared" si="1027"/>
        <v>0</v>
      </c>
      <c r="Q1265" s="49">
        <f t="shared" si="1028"/>
        <v>0</v>
      </c>
      <c r="R1265" s="49">
        <f t="shared" si="1029"/>
        <v>0</v>
      </c>
      <c r="S1265" s="49">
        <f t="shared" si="1030"/>
        <v>0</v>
      </c>
      <c r="T1265" s="49">
        <f t="shared" si="1031"/>
        <v>0</v>
      </c>
      <c r="U1265" s="49">
        <f t="shared" si="1032"/>
        <v>0</v>
      </c>
      <c r="V1265" s="49">
        <f t="shared" si="1033"/>
        <v>0</v>
      </c>
      <c r="W1265" s="49">
        <f t="shared" si="1034"/>
        <v>0</v>
      </c>
      <c r="X1265" s="49">
        <f t="shared" si="1035"/>
        <v>0</v>
      </c>
      <c r="Y1265" s="49">
        <f t="shared" si="1036"/>
        <v>0</v>
      </c>
      <c r="Z1265" s="49">
        <f t="shared" si="1037"/>
        <v>0</v>
      </c>
      <c r="AA1265" s="49">
        <f t="shared" si="1038"/>
        <v>0</v>
      </c>
      <c r="AB1265" s="49">
        <f t="shared" si="1039"/>
        <v>0</v>
      </c>
      <c r="AC1265" s="49">
        <f t="shared" si="1040"/>
        <v>0</v>
      </c>
      <c r="AD1265" s="49">
        <f t="shared" si="1041"/>
        <v>0</v>
      </c>
      <c r="AE1265" s="49">
        <f t="shared" si="1042"/>
        <v>0</v>
      </c>
      <c r="AF1265" s="49">
        <f t="shared" si="1043"/>
        <v>0</v>
      </c>
      <c r="AG1265" s="49">
        <f t="shared" si="1044"/>
        <v>0</v>
      </c>
      <c r="AH1265" s="49">
        <f t="shared" si="1045"/>
        <v>0</v>
      </c>
      <c r="AI1265" s="49">
        <f t="shared" si="1046"/>
        <v>0</v>
      </c>
      <c r="AJ1265" s="49">
        <f t="shared" si="1047"/>
        <v>0</v>
      </c>
      <c r="AK1265" s="49">
        <f t="shared" si="1048"/>
        <v>0</v>
      </c>
      <c r="AL1265" s="49">
        <f t="shared" si="1049"/>
        <v>0</v>
      </c>
      <c r="AM1265" s="49">
        <f t="shared" si="1050"/>
        <v>0</v>
      </c>
      <c r="AN1265" s="49">
        <f t="shared" si="1051"/>
        <v>0</v>
      </c>
      <c r="AO1265" s="49">
        <f t="shared" si="1052"/>
        <v>0</v>
      </c>
    </row>
    <row r="1266" spans="2:41">
      <c r="B1266" s="33">
        <v>122</v>
      </c>
      <c r="C1266" s="49">
        <f t="shared" si="1053"/>
        <v>0</v>
      </c>
      <c r="D1266" s="49">
        <f t="shared" si="1015"/>
        <v>0</v>
      </c>
      <c r="E1266" s="49">
        <f t="shared" si="1016"/>
        <v>0</v>
      </c>
      <c r="F1266" s="49">
        <f t="shared" si="1017"/>
        <v>0</v>
      </c>
      <c r="G1266" s="49">
        <f t="shared" si="1018"/>
        <v>0</v>
      </c>
      <c r="H1266" s="49">
        <f t="shared" si="1019"/>
        <v>0</v>
      </c>
      <c r="I1266" s="49">
        <f t="shared" si="1020"/>
        <v>0</v>
      </c>
      <c r="J1266" s="49">
        <f t="shared" si="1021"/>
        <v>0</v>
      </c>
      <c r="K1266" s="49">
        <f t="shared" si="1022"/>
        <v>0</v>
      </c>
      <c r="L1266" s="49">
        <f t="shared" si="1023"/>
        <v>0</v>
      </c>
      <c r="M1266" s="49">
        <f t="shared" si="1024"/>
        <v>0</v>
      </c>
      <c r="N1266" s="49">
        <f t="shared" si="1025"/>
        <v>0</v>
      </c>
      <c r="O1266" s="49">
        <f t="shared" si="1026"/>
        <v>0</v>
      </c>
      <c r="P1266" s="49">
        <f t="shared" si="1027"/>
        <v>0</v>
      </c>
      <c r="Q1266" s="49">
        <f t="shared" si="1028"/>
        <v>0</v>
      </c>
      <c r="R1266" s="49">
        <f t="shared" si="1029"/>
        <v>0</v>
      </c>
      <c r="S1266" s="49">
        <f t="shared" si="1030"/>
        <v>0</v>
      </c>
      <c r="T1266" s="49">
        <f t="shared" si="1031"/>
        <v>0</v>
      </c>
      <c r="U1266" s="49">
        <f t="shared" si="1032"/>
        <v>0</v>
      </c>
      <c r="V1266" s="49">
        <f t="shared" si="1033"/>
        <v>0</v>
      </c>
      <c r="W1266" s="49">
        <f t="shared" si="1034"/>
        <v>0</v>
      </c>
      <c r="X1266" s="49">
        <f t="shared" si="1035"/>
        <v>0</v>
      </c>
      <c r="Y1266" s="49">
        <f t="shared" si="1036"/>
        <v>0</v>
      </c>
      <c r="Z1266" s="49">
        <f t="shared" si="1037"/>
        <v>0</v>
      </c>
      <c r="AA1266" s="49">
        <f t="shared" si="1038"/>
        <v>0</v>
      </c>
      <c r="AB1266" s="49">
        <f t="shared" si="1039"/>
        <v>0</v>
      </c>
      <c r="AC1266" s="49">
        <f t="shared" si="1040"/>
        <v>0</v>
      </c>
      <c r="AD1266" s="49">
        <f t="shared" si="1041"/>
        <v>0</v>
      </c>
      <c r="AE1266" s="49">
        <f t="shared" si="1042"/>
        <v>0</v>
      </c>
      <c r="AF1266" s="49">
        <f t="shared" si="1043"/>
        <v>0</v>
      </c>
      <c r="AG1266" s="49">
        <f t="shared" si="1044"/>
        <v>0</v>
      </c>
      <c r="AH1266" s="49">
        <f t="shared" si="1045"/>
        <v>0</v>
      </c>
      <c r="AI1266" s="49">
        <f t="shared" si="1046"/>
        <v>0</v>
      </c>
      <c r="AJ1266" s="49">
        <f t="shared" si="1047"/>
        <v>0</v>
      </c>
      <c r="AK1266" s="49">
        <f t="shared" si="1048"/>
        <v>0</v>
      </c>
      <c r="AL1266" s="49">
        <f t="shared" si="1049"/>
        <v>0</v>
      </c>
      <c r="AM1266" s="49">
        <f t="shared" si="1050"/>
        <v>0</v>
      </c>
      <c r="AN1266" s="49">
        <f t="shared" si="1051"/>
        <v>0</v>
      </c>
      <c r="AO1266" s="49">
        <f t="shared" si="1052"/>
        <v>0</v>
      </c>
    </row>
    <row r="1267" spans="2:41">
      <c r="B1267" s="33">
        <v>123</v>
      </c>
      <c r="C1267" s="49">
        <f t="shared" si="1053"/>
        <v>0</v>
      </c>
      <c r="D1267" s="49">
        <f t="shared" si="1015"/>
        <v>0</v>
      </c>
      <c r="E1267" s="49">
        <f t="shared" si="1016"/>
        <v>0</v>
      </c>
      <c r="F1267" s="49">
        <f t="shared" si="1017"/>
        <v>0</v>
      </c>
      <c r="G1267" s="49">
        <f t="shared" si="1018"/>
        <v>0</v>
      </c>
      <c r="H1267" s="49">
        <f t="shared" si="1019"/>
        <v>0</v>
      </c>
      <c r="I1267" s="49">
        <f t="shared" si="1020"/>
        <v>0</v>
      </c>
      <c r="J1267" s="49">
        <f t="shared" si="1021"/>
        <v>0</v>
      </c>
      <c r="K1267" s="49">
        <f t="shared" si="1022"/>
        <v>0</v>
      </c>
      <c r="L1267" s="49">
        <f t="shared" si="1023"/>
        <v>0</v>
      </c>
      <c r="M1267" s="49">
        <f t="shared" si="1024"/>
        <v>0</v>
      </c>
      <c r="N1267" s="49">
        <f t="shared" si="1025"/>
        <v>0</v>
      </c>
      <c r="O1267" s="49">
        <f t="shared" si="1026"/>
        <v>0</v>
      </c>
      <c r="P1267" s="49">
        <f t="shared" si="1027"/>
        <v>0</v>
      </c>
      <c r="Q1267" s="49">
        <f t="shared" si="1028"/>
        <v>0</v>
      </c>
      <c r="R1267" s="49">
        <f t="shared" si="1029"/>
        <v>0</v>
      </c>
      <c r="S1267" s="49">
        <f t="shared" si="1030"/>
        <v>0</v>
      </c>
      <c r="T1267" s="49">
        <f t="shared" si="1031"/>
        <v>0</v>
      </c>
      <c r="U1267" s="49">
        <f t="shared" si="1032"/>
        <v>0</v>
      </c>
      <c r="V1267" s="49">
        <f t="shared" si="1033"/>
        <v>0</v>
      </c>
      <c r="W1267" s="49">
        <f t="shared" si="1034"/>
        <v>0</v>
      </c>
      <c r="X1267" s="49">
        <f t="shared" si="1035"/>
        <v>0</v>
      </c>
      <c r="Y1267" s="49">
        <f t="shared" si="1036"/>
        <v>0</v>
      </c>
      <c r="Z1267" s="49">
        <f t="shared" si="1037"/>
        <v>0</v>
      </c>
      <c r="AA1267" s="49">
        <f t="shared" si="1038"/>
        <v>0</v>
      </c>
      <c r="AB1267" s="49">
        <f t="shared" si="1039"/>
        <v>0</v>
      </c>
      <c r="AC1267" s="49">
        <f t="shared" si="1040"/>
        <v>0</v>
      </c>
      <c r="AD1267" s="49">
        <f t="shared" si="1041"/>
        <v>0</v>
      </c>
      <c r="AE1267" s="49">
        <f t="shared" si="1042"/>
        <v>0</v>
      </c>
      <c r="AF1267" s="49">
        <f t="shared" si="1043"/>
        <v>0</v>
      </c>
      <c r="AG1267" s="49">
        <f t="shared" si="1044"/>
        <v>0</v>
      </c>
      <c r="AH1267" s="49">
        <f t="shared" si="1045"/>
        <v>0</v>
      </c>
      <c r="AI1267" s="49">
        <f t="shared" si="1046"/>
        <v>0</v>
      </c>
      <c r="AJ1267" s="49">
        <f t="shared" si="1047"/>
        <v>0</v>
      </c>
      <c r="AK1267" s="49">
        <f t="shared" si="1048"/>
        <v>0</v>
      </c>
      <c r="AL1267" s="49">
        <f t="shared" si="1049"/>
        <v>0</v>
      </c>
      <c r="AM1267" s="49">
        <f t="shared" si="1050"/>
        <v>0</v>
      </c>
      <c r="AN1267" s="49">
        <f t="shared" si="1051"/>
        <v>0</v>
      </c>
      <c r="AO1267" s="49">
        <f t="shared" si="1052"/>
        <v>0</v>
      </c>
    </row>
    <row r="1268" spans="2:41">
      <c r="B1268" s="33">
        <v>124</v>
      </c>
      <c r="C1268" s="49">
        <f t="shared" si="1053"/>
        <v>0</v>
      </c>
      <c r="D1268" s="49">
        <f t="shared" si="1015"/>
        <v>0</v>
      </c>
      <c r="E1268" s="49">
        <f t="shared" si="1016"/>
        <v>0</v>
      </c>
      <c r="F1268" s="49">
        <f t="shared" si="1017"/>
        <v>0</v>
      </c>
      <c r="G1268" s="49">
        <f t="shared" si="1018"/>
        <v>0</v>
      </c>
      <c r="H1268" s="49">
        <f t="shared" si="1019"/>
        <v>0</v>
      </c>
      <c r="I1268" s="49">
        <f t="shared" si="1020"/>
        <v>0</v>
      </c>
      <c r="J1268" s="49">
        <f t="shared" si="1021"/>
        <v>0</v>
      </c>
      <c r="K1268" s="49">
        <f t="shared" si="1022"/>
        <v>0</v>
      </c>
      <c r="L1268" s="49">
        <f t="shared" si="1023"/>
        <v>0</v>
      </c>
      <c r="M1268" s="49">
        <f t="shared" si="1024"/>
        <v>0</v>
      </c>
      <c r="N1268" s="49">
        <f t="shared" si="1025"/>
        <v>0</v>
      </c>
      <c r="O1268" s="49">
        <f t="shared" si="1026"/>
        <v>0</v>
      </c>
      <c r="P1268" s="49">
        <f t="shared" si="1027"/>
        <v>0</v>
      </c>
      <c r="Q1268" s="49">
        <f t="shared" si="1028"/>
        <v>0</v>
      </c>
      <c r="R1268" s="49">
        <f t="shared" si="1029"/>
        <v>0</v>
      </c>
      <c r="S1268" s="49">
        <f t="shared" si="1030"/>
        <v>0</v>
      </c>
      <c r="T1268" s="49">
        <f t="shared" si="1031"/>
        <v>0</v>
      </c>
      <c r="U1268" s="49">
        <f t="shared" si="1032"/>
        <v>0</v>
      </c>
      <c r="V1268" s="49">
        <f t="shared" si="1033"/>
        <v>0</v>
      </c>
      <c r="W1268" s="49">
        <f t="shared" si="1034"/>
        <v>0</v>
      </c>
      <c r="X1268" s="49">
        <f t="shared" si="1035"/>
        <v>0</v>
      </c>
      <c r="Y1268" s="49">
        <f t="shared" si="1036"/>
        <v>0</v>
      </c>
      <c r="Z1268" s="49">
        <f t="shared" si="1037"/>
        <v>0</v>
      </c>
      <c r="AA1268" s="49">
        <f t="shared" si="1038"/>
        <v>0</v>
      </c>
      <c r="AB1268" s="49">
        <f t="shared" si="1039"/>
        <v>0</v>
      </c>
      <c r="AC1268" s="49">
        <f t="shared" si="1040"/>
        <v>0</v>
      </c>
      <c r="AD1268" s="49">
        <f t="shared" si="1041"/>
        <v>0</v>
      </c>
      <c r="AE1268" s="49">
        <f t="shared" si="1042"/>
        <v>0</v>
      </c>
      <c r="AF1268" s="49">
        <f t="shared" si="1043"/>
        <v>0</v>
      </c>
      <c r="AG1268" s="49">
        <f t="shared" si="1044"/>
        <v>0</v>
      </c>
      <c r="AH1268" s="49">
        <f t="shared" si="1045"/>
        <v>0</v>
      </c>
      <c r="AI1268" s="49">
        <f t="shared" si="1046"/>
        <v>0</v>
      </c>
      <c r="AJ1268" s="49">
        <f t="shared" si="1047"/>
        <v>0</v>
      </c>
      <c r="AK1268" s="49">
        <f t="shared" si="1048"/>
        <v>0</v>
      </c>
      <c r="AL1268" s="49">
        <f t="shared" si="1049"/>
        <v>0</v>
      </c>
      <c r="AM1268" s="49">
        <f t="shared" si="1050"/>
        <v>0</v>
      </c>
      <c r="AN1268" s="49">
        <f t="shared" si="1051"/>
        <v>0</v>
      </c>
      <c r="AO1268" s="49">
        <f t="shared" si="1052"/>
        <v>0</v>
      </c>
    </row>
    <row r="1269" spans="2:41">
      <c r="B1269" s="33">
        <v>125</v>
      </c>
      <c r="C1269" s="49">
        <f t="shared" si="1053"/>
        <v>0</v>
      </c>
      <c r="D1269" s="49">
        <f t="shared" si="1015"/>
        <v>0</v>
      </c>
      <c r="E1269" s="49">
        <f t="shared" si="1016"/>
        <v>0</v>
      </c>
      <c r="F1269" s="49">
        <f t="shared" si="1017"/>
        <v>0</v>
      </c>
      <c r="G1269" s="49">
        <f t="shared" si="1018"/>
        <v>0</v>
      </c>
      <c r="H1269" s="49">
        <f t="shared" si="1019"/>
        <v>0</v>
      </c>
      <c r="I1269" s="49">
        <f t="shared" si="1020"/>
        <v>0</v>
      </c>
      <c r="J1269" s="49">
        <f t="shared" si="1021"/>
        <v>0</v>
      </c>
      <c r="K1269" s="49">
        <f t="shared" si="1022"/>
        <v>0</v>
      </c>
      <c r="L1269" s="49">
        <f t="shared" si="1023"/>
        <v>0</v>
      </c>
      <c r="M1269" s="49">
        <f t="shared" si="1024"/>
        <v>0</v>
      </c>
      <c r="N1269" s="49">
        <f t="shared" si="1025"/>
        <v>0</v>
      </c>
      <c r="O1269" s="49">
        <f t="shared" si="1026"/>
        <v>0</v>
      </c>
      <c r="P1269" s="49">
        <f t="shared" si="1027"/>
        <v>0</v>
      </c>
      <c r="Q1269" s="49">
        <f t="shared" si="1028"/>
        <v>0</v>
      </c>
      <c r="R1269" s="49">
        <f t="shared" si="1029"/>
        <v>0</v>
      </c>
      <c r="S1269" s="49">
        <f t="shared" si="1030"/>
        <v>0</v>
      </c>
      <c r="T1269" s="49">
        <f t="shared" si="1031"/>
        <v>0</v>
      </c>
      <c r="U1269" s="49">
        <f t="shared" si="1032"/>
        <v>0</v>
      </c>
      <c r="V1269" s="49">
        <f t="shared" si="1033"/>
        <v>0</v>
      </c>
      <c r="W1269" s="49">
        <f t="shared" si="1034"/>
        <v>0</v>
      </c>
      <c r="X1269" s="49">
        <f t="shared" si="1035"/>
        <v>0</v>
      </c>
      <c r="Y1269" s="49">
        <f t="shared" si="1036"/>
        <v>0</v>
      </c>
      <c r="Z1269" s="49">
        <f t="shared" si="1037"/>
        <v>0</v>
      </c>
      <c r="AA1269" s="49">
        <f t="shared" si="1038"/>
        <v>0</v>
      </c>
      <c r="AB1269" s="49">
        <f t="shared" si="1039"/>
        <v>0</v>
      </c>
      <c r="AC1269" s="49">
        <f t="shared" si="1040"/>
        <v>0</v>
      </c>
      <c r="AD1269" s="49">
        <f t="shared" si="1041"/>
        <v>0</v>
      </c>
      <c r="AE1269" s="49">
        <f t="shared" si="1042"/>
        <v>0</v>
      </c>
      <c r="AF1269" s="49">
        <f t="shared" si="1043"/>
        <v>0</v>
      </c>
      <c r="AG1269" s="49">
        <f t="shared" si="1044"/>
        <v>0</v>
      </c>
      <c r="AH1269" s="49">
        <f t="shared" si="1045"/>
        <v>0</v>
      </c>
      <c r="AI1269" s="49">
        <f t="shared" si="1046"/>
        <v>0</v>
      </c>
      <c r="AJ1269" s="49">
        <f t="shared" si="1047"/>
        <v>0</v>
      </c>
      <c r="AK1269" s="49">
        <f t="shared" si="1048"/>
        <v>0</v>
      </c>
      <c r="AL1269" s="49">
        <f t="shared" si="1049"/>
        <v>0</v>
      </c>
      <c r="AM1269" s="49">
        <f t="shared" si="1050"/>
        <v>0</v>
      </c>
      <c r="AN1269" s="49">
        <f t="shared" si="1051"/>
        <v>0</v>
      </c>
      <c r="AO1269" s="49">
        <f t="shared" si="1052"/>
        <v>0</v>
      </c>
    </row>
    <row r="1270" spans="2:41">
      <c r="B1270" s="33">
        <v>126</v>
      </c>
      <c r="C1270" s="49">
        <f t="shared" si="1053"/>
        <v>0</v>
      </c>
      <c r="D1270" s="49">
        <f t="shared" si="1015"/>
        <v>0</v>
      </c>
      <c r="E1270" s="49">
        <f t="shared" si="1016"/>
        <v>0</v>
      </c>
      <c r="F1270" s="49">
        <f t="shared" si="1017"/>
        <v>0</v>
      </c>
      <c r="G1270" s="49">
        <f t="shared" si="1018"/>
        <v>0</v>
      </c>
      <c r="H1270" s="49">
        <f t="shared" si="1019"/>
        <v>0</v>
      </c>
      <c r="I1270" s="49">
        <f t="shared" si="1020"/>
        <v>0</v>
      </c>
      <c r="J1270" s="49">
        <f t="shared" si="1021"/>
        <v>0</v>
      </c>
      <c r="K1270" s="49">
        <f t="shared" si="1022"/>
        <v>0</v>
      </c>
      <c r="L1270" s="49">
        <f t="shared" si="1023"/>
        <v>0</v>
      </c>
      <c r="M1270" s="49">
        <f t="shared" si="1024"/>
        <v>0</v>
      </c>
      <c r="N1270" s="49">
        <f t="shared" si="1025"/>
        <v>0</v>
      </c>
      <c r="O1270" s="49">
        <f t="shared" si="1026"/>
        <v>0</v>
      </c>
      <c r="P1270" s="49">
        <f t="shared" si="1027"/>
        <v>0</v>
      </c>
      <c r="Q1270" s="49">
        <f t="shared" si="1028"/>
        <v>0</v>
      </c>
      <c r="R1270" s="49">
        <f t="shared" si="1029"/>
        <v>0</v>
      </c>
      <c r="S1270" s="49">
        <f t="shared" si="1030"/>
        <v>0</v>
      </c>
      <c r="T1270" s="49">
        <f t="shared" si="1031"/>
        <v>0</v>
      </c>
      <c r="U1270" s="49">
        <f t="shared" si="1032"/>
        <v>0</v>
      </c>
      <c r="V1270" s="49">
        <f t="shared" si="1033"/>
        <v>0</v>
      </c>
      <c r="W1270" s="49">
        <f t="shared" si="1034"/>
        <v>0</v>
      </c>
      <c r="X1270" s="49">
        <f t="shared" si="1035"/>
        <v>0</v>
      </c>
      <c r="Y1270" s="49">
        <f t="shared" si="1036"/>
        <v>0</v>
      </c>
      <c r="Z1270" s="49">
        <f t="shared" si="1037"/>
        <v>0</v>
      </c>
      <c r="AA1270" s="49">
        <f t="shared" si="1038"/>
        <v>0</v>
      </c>
      <c r="AB1270" s="49">
        <f t="shared" si="1039"/>
        <v>0</v>
      </c>
      <c r="AC1270" s="49">
        <f t="shared" si="1040"/>
        <v>0</v>
      </c>
      <c r="AD1270" s="49">
        <f t="shared" si="1041"/>
        <v>0</v>
      </c>
      <c r="AE1270" s="49">
        <f t="shared" si="1042"/>
        <v>0</v>
      </c>
      <c r="AF1270" s="49">
        <f t="shared" si="1043"/>
        <v>0</v>
      </c>
      <c r="AG1270" s="49">
        <f t="shared" si="1044"/>
        <v>0</v>
      </c>
      <c r="AH1270" s="49">
        <f t="shared" si="1045"/>
        <v>0</v>
      </c>
      <c r="AI1270" s="49">
        <f t="shared" si="1046"/>
        <v>0</v>
      </c>
      <c r="AJ1270" s="49">
        <f t="shared" si="1047"/>
        <v>0</v>
      </c>
      <c r="AK1270" s="49">
        <f t="shared" si="1048"/>
        <v>0</v>
      </c>
      <c r="AL1270" s="49">
        <f t="shared" si="1049"/>
        <v>0</v>
      </c>
      <c r="AM1270" s="49">
        <f t="shared" si="1050"/>
        <v>0</v>
      </c>
      <c r="AN1270" s="49">
        <f t="shared" si="1051"/>
        <v>0</v>
      </c>
      <c r="AO1270" s="49">
        <f t="shared" si="1052"/>
        <v>0</v>
      </c>
    </row>
    <row r="1271" spans="2:41">
      <c r="B1271" s="33">
        <v>127</v>
      </c>
      <c r="C1271" s="49">
        <f t="shared" si="1053"/>
        <v>0</v>
      </c>
      <c r="D1271" s="49">
        <f t="shared" si="1015"/>
        <v>0</v>
      </c>
      <c r="E1271" s="49">
        <f t="shared" si="1016"/>
        <v>0</v>
      </c>
      <c r="F1271" s="49">
        <f t="shared" si="1017"/>
        <v>0</v>
      </c>
      <c r="G1271" s="49">
        <f t="shared" si="1018"/>
        <v>0</v>
      </c>
      <c r="H1271" s="49">
        <f t="shared" si="1019"/>
        <v>0</v>
      </c>
      <c r="I1271" s="49">
        <f t="shared" si="1020"/>
        <v>0</v>
      </c>
      <c r="J1271" s="49">
        <f t="shared" si="1021"/>
        <v>0</v>
      </c>
      <c r="K1271" s="49">
        <f t="shared" si="1022"/>
        <v>0</v>
      </c>
      <c r="L1271" s="49">
        <f t="shared" si="1023"/>
        <v>0</v>
      </c>
      <c r="M1271" s="49">
        <f t="shared" si="1024"/>
        <v>0</v>
      </c>
      <c r="N1271" s="49">
        <f t="shared" si="1025"/>
        <v>0</v>
      </c>
      <c r="O1271" s="49">
        <f t="shared" si="1026"/>
        <v>0</v>
      </c>
      <c r="P1271" s="49">
        <f t="shared" si="1027"/>
        <v>0</v>
      </c>
      <c r="Q1271" s="49">
        <f t="shared" si="1028"/>
        <v>0</v>
      </c>
      <c r="R1271" s="49">
        <f t="shared" si="1029"/>
        <v>0</v>
      </c>
      <c r="S1271" s="49">
        <f t="shared" si="1030"/>
        <v>0</v>
      </c>
      <c r="T1271" s="49">
        <f t="shared" si="1031"/>
        <v>0</v>
      </c>
      <c r="U1271" s="49">
        <f t="shared" si="1032"/>
        <v>0</v>
      </c>
      <c r="V1271" s="49">
        <f t="shared" si="1033"/>
        <v>0</v>
      </c>
      <c r="W1271" s="49">
        <f t="shared" si="1034"/>
        <v>0</v>
      </c>
      <c r="X1271" s="49">
        <f t="shared" si="1035"/>
        <v>0</v>
      </c>
      <c r="Y1271" s="49">
        <f t="shared" si="1036"/>
        <v>0</v>
      </c>
      <c r="Z1271" s="49">
        <f t="shared" si="1037"/>
        <v>0</v>
      </c>
      <c r="AA1271" s="49">
        <f t="shared" si="1038"/>
        <v>0</v>
      </c>
      <c r="AB1271" s="49">
        <f t="shared" si="1039"/>
        <v>0</v>
      </c>
      <c r="AC1271" s="49">
        <f t="shared" si="1040"/>
        <v>0</v>
      </c>
      <c r="AD1271" s="49">
        <f t="shared" si="1041"/>
        <v>0</v>
      </c>
      <c r="AE1271" s="49">
        <f t="shared" si="1042"/>
        <v>0</v>
      </c>
      <c r="AF1271" s="49">
        <f t="shared" si="1043"/>
        <v>0</v>
      </c>
      <c r="AG1271" s="49">
        <f t="shared" si="1044"/>
        <v>0</v>
      </c>
      <c r="AH1271" s="49">
        <f t="shared" si="1045"/>
        <v>0</v>
      </c>
      <c r="AI1271" s="49">
        <f t="shared" si="1046"/>
        <v>0</v>
      </c>
      <c r="AJ1271" s="49">
        <f t="shared" si="1047"/>
        <v>0</v>
      </c>
      <c r="AK1271" s="49">
        <f t="shared" si="1048"/>
        <v>0</v>
      </c>
      <c r="AL1271" s="49">
        <f t="shared" si="1049"/>
        <v>0</v>
      </c>
      <c r="AM1271" s="49">
        <f t="shared" si="1050"/>
        <v>0</v>
      </c>
      <c r="AN1271" s="49">
        <f t="shared" si="1051"/>
        <v>0</v>
      </c>
      <c r="AO1271" s="49">
        <f t="shared" si="1052"/>
        <v>0</v>
      </c>
    </row>
    <row r="1272" spans="2:41">
      <c r="B1272" s="33">
        <v>128</v>
      </c>
      <c r="C1272" s="49">
        <f t="shared" si="1053"/>
        <v>0</v>
      </c>
      <c r="D1272" s="49">
        <f t="shared" si="1015"/>
        <v>0</v>
      </c>
      <c r="E1272" s="49">
        <f t="shared" si="1016"/>
        <v>0</v>
      </c>
      <c r="F1272" s="49">
        <f t="shared" si="1017"/>
        <v>0</v>
      </c>
      <c r="G1272" s="49">
        <f t="shared" si="1018"/>
        <v>0</v>
      </c>
      <c r="H1272" s="49">
        <f t="shared" si="1019"/>
        <v>0</v>
      </c>
      <c r="I1272" s="49">
        <f t="shared" si="1020"/>
        <v>0</v>
      </c>
      <c r="J1272" s="49">
        <f t="shared" si="1021"/>
        <v>0</v>
      </c>
      <c r="K1272" s="49">
        <f t="shared" si="1022"/>
        <v>0</v>
      </c>
      <c r="L1272" s="49">
        <f t="shared" si="1023"/>
        <v>0</v>
      </c>
      <c r="M1272" s="49">
        <f t="shared" si="1024"/>
        <v>0</v>
      </c>
      <c r="N1272" s="49">
        <f t="shared" si="1025"/>
        <v>0</v>
      </c>
      <c r="O1272" s="49">
        <f t="shared" si="1026"/>
        <v>0</v>
      </c>
      <c r="P1272" s="49">
        <f t="shared" si="1027"/>
        <v>0</v>
      </c>
      <c r="Q1272" s="49">
        <f t="shared" si="1028"/>
        <v>0</v>
      </c>
      <c r="R1272" s="49">
        <f t="shared" si="1029"/>
        <v>0</v>
      </c>
      <c r="S1272" s="49">
        <f t="shared" si="1030"/>
        <v>0</v>
      </c>
      <c r="T1272" s="49">
        <f t="shared" si="1031"/>
        <v>0</v>
      </c>
      <c r="U1272" s="49">
        <f t="shared" si="1032"/>
        <v>0</v>
      </c>
      <c r="V1272" s="49">
        <f t="shared" si="1033"/>
        <v>0</v>
      </c>
      <c r="W1272" s="49">
        <f t="shared" si="1034"/>
        <v>0</v>
      </c>
      <c r="X1272" s="49">
        <f t="shared" si="1035"/>
        <v>0</v>
      </c>
      <c r="Y1272" s="49">
        <f t="shared" si="1036"/>
        <v>0</v>
      </c>
      <c r="Z1272" s="49">
        <f t="shared" si="1037"/>
        <v>0</v>
      </c>
      <c r="AA1272" s="49">
        <f t="shared" si="1038"/>
        <v>0</v>
      </c>
      <c r="AB1272" s="49">
        <f t="shared" si="1039"/>
        <v>0</v>
      </c>
      <c r="AC1272" s="49">
        <f t="shared" si="1040"/>
        <v>0</v>
      </c>
      <c r="AD1272" s="49">
        <f t="shared" si="1041"/>
        <v>0</v>
      </c>
      <c r="AE1272" s="49">
        <f t="shared" si="1042"/>
        <v>0</v>
      </c>
      <c r="AF1272" s="49">
        <f t="shared" si="1043"/>
        <v>0</v>
      </c>
      <c r="AG1272" s="49">
        <f t="shared" si="1044"/>
        <v>0</v>
      </c>
      <c r="AH1272" s="49">
        <f t="shared" si="1045"/>
        <v>0</v>
      </c>
      <c r="AI1272" s="49">
        <f t="shared" si="1046"/>
        <v>0</v>
      </c>
      <c r="AJ1272" s="49">
        <f t="shared" si="1047"/>
        <v>0</v>
      </c>
      <c r="AK1272" s="49">
        <f t="shared" si="1048"/>
        <v>0</v>
      </c>
      <c r="AL1272" s="49">
        <f t="shared" si="1049"/>
        <v>0</v>
      </c>
      <c r="AM1272" s="49">
        <f t="shared" si="1050"/>
        <v>0</v>
      </c>
      <c r="AN1272" s="49">
        <f t="shared" si="1051"/>
        <v>0</v>
      </c>
      <c r="AO1272" s="49">
        <f t="shared" si="1052"/>
        <v>0</v>
      </c>
    </row>
    <row r="1273" spans="2:41">
      <c r="B1273" s="33">
        <v>129</v>
      </c>
      <c r="C1273" s="49">
        <f t="shared" si="1053"/>
        <v>0</v>
      </c>
      <c r="D1273" s="49">
        <f t="shared" ref="D1273:D1336" si="1054">IF($B1273&lt;D$218,1,IF($B1273&lt;D1256+1,D$218-$B1272,0))</f>
        <v>0</v>
      </c>
      <c r="E1273" s="49">
        <f t="shared" ref="E1273:E1336" si="1055">IF($B1273&lt;E$218,1,IF($B1273&lt;E1256+1,E$218-$B1272,0))</f>
        <v>0</v>
      </c>
      <c r="F1273" s="49">
        <f t="shared" ref="F1273:F1336" si="1056">IF($B1273&lt;F$218,1,IF($B1273&lt;F1256+1,F$218-$B1272,0))</f>
        <v>0</v>
      </c>
      <c r="G1273" s="49">
        <f t="shared" ref="G1273:G1336" si="1057">IF($B1273&lt;G$218,1,IF($B1273&lt;G1256+1,G$218-$B1272,0))</f>
        <v>0</v>
      </c>
      <c r="H1273" s="49">
        <f t="shared" ref="H1273:H1336" si="1058">IF($B1273&lt;H$218,1,IF($B1273&lt;H1256+1,H$218-$B1272,0))</f>
        <v>0</v>
      </c>
      <c r="I1273" s="49">
        <f t="shared" ref="I1273:I1336" si="1059">IF($B1273&lt;I$218,1,IF($B1273&lt;I1256+1,I$218-$B1272,0))</f>
        <v>0</v>
      </c>
      <c r="J1273" s="49">
        <f t="shared" ref="J1273:J1336" si="1060">IF($B1273&lt;J$218,1,IF($B1273&lt;J1256+1,J$218-$B1272,0))</f>
        <v>0</v>
      </c>
      <c r="K1273" s="49">
        <f t="shared" ref="K1273:K1336" si="1061">IF($B1273&lt;K$218,1,IF($B1273&lt;K1256+1,K$218-$B1272,0))</f>
        <v>0</v>
      </c>
      <c r="L1273" s="49">
        <f t="shared" ref="L1273:L1336" si="1062">IF($B1273&lt;L$218,1,IF($B1273&lt;L1256+1,L$218-$B1272,0))</f>
        <v>0</v>
      </c>
      <c r="M1273" s="49">
        <f t="shared" ref="M1273:M1336" si="1063">IF($B1273&lt;M$218,1,IF($B1273&lt;M1256+1,M$218-$B1272,0))</f>
        <v>0</v>
      </c>
      <c r="N1273" s="49">
        <f t="shared" ref="N1273:N1336" si="1064">IF($B1273&lt;N$218,1,IF($B1273&lt;N1256+1,N$218-$B1272,0))</f>
        <v>0</v>
      </c>
      <c r="O1273" s="49">
        <f t="shared" ref="O1273:O1336" si="1065">IF($B1273&lt;O$218,1,IF($B1273&lt;O1256+1,O$218-$B1272,0))</f>
        <v>0</v>
      </c>
      <c r="P1273" s="49">
        <f t="shared" ref="P1273:P1336" si="1066">IF($B1273&lt;P$218,1,IF($B1273&lt;P1256+1,P$218-$B1272,0))</f>
        <v>0</v>
      </c>
      <c r="Q1273" s="49">
        <f t="shared" ref="Q1273:Q1336" si="1067">IF($B1273&lt;Q$218,1,IF($B1273&lt;Q1256+1,Q$218-$B1272,0))</f>
        <v>0</v>
      </c>
      <c r="R1273" s="49">
        <f t="shared" ref="R1273:R1336" si="1068">IF($B1273&lt;R$218,1,IF($B1273&lt;R1256+1,R$218-$B1272,0))</f>
        <v>0</v>
      </c>
      <c r="S1273" s="49">
        <f t="shared" ref="S1273:S1336" si="1069">IF($B1273&lt;S$218,1,IF($B1273&lt;S1256+1,S$218-$B1272,0))</f>
        <v>0</v>
      </c>
      <c r="T1273" s="49">
        <f t="shared" ref="T1273:T1336" si="1070">IF($B1273&lt;T$218,1,IF($B1273&lt;T1256+1,T$218-$B1272,0))</f>
        <v>0</v>
      </c>
      <c r="U1273" s="49">
        <f t="shared" ref="U1273:U1336" si="1071">IF($B1273&lt;U$218,1,IF($B1273&lt;U1256+1,U$218-$B1272,0))</f>
        <v>0</v>
      </c>
      <c r="V1273" s="49">
        <f t="shared" ref="V1273:V1336" si="1072">IF($B1273&lt;V$218,1,IF($B1273&lt;V1256+1,V$218-$B1272,0))</f>
        <v>0</v>
      </c>
      <c r="W1273" s="49">
        <f t="shared" ref="W1273:W1336" si="1073">IF($B1273&lt;W$218,1,IF($B1273&lt;W1256+1,W$218-$B1272,0))</f>
        <v>0</v>
      </c>
      <c r="X1273" s="49">
        <f t="shared" ref="X1273:X1336" si="1074">IF($B1273&lt;X$218,1,IF($B1273&lt;X1256+1,X$218-$B1272,0))</f>
        <v>0</v>
      </c>
      <c r="Y1273" s="49">
        <f t="shared" ref="Y1273:Y1336" si="1075">IF($B1273&lt;Y$218,1,IF($B1273&lt;Y1256+1,Y$218-$B1272,0))</f>
        <v>0</v>
      </c>
      <c r="Z1273" s="49">
        <f t="shared" ref="Z1273:Z1336" si="1076">IF($B1273&lt;Z$218,1,IF($B1273&lt;Z1256+1,Z$218-$B1272,0))</f>
        <v>0</v>
      </c>
      <c r="AA1273" s="49">
        <f t="shared" ref="AA1273:AA1336" si="1077">IF($B1273&lt;AA$218,1,IF($B1273&lt;AA1256+1,AA$218-$B1272,0))</f>
        <v>0</v>
      </c>
      <c r="AB1273" s="49">
        <f t="shared" ref="AB1273:AB1336" si="1078">IF($B1273&lt;AB$218,1,IF($B1273&lt;AB1256+1,AB$218-$B1272,0))</f>
        <v>0</v>
      </c>
      <c r="AC1273" s="49">
        <f t="shared" ref="AC1273:AC1336" si="1079">IF($B1273&lt;AC$218,1,IF($B1273&lt;AC1256+1,AC$218-$B1272,0))</f>
        <v>0</v>
      </c>
      <c r="AD1273" s="49">
        <f t="shared" ref="AD1273:AD1336" si="1080">IF($B1273&lt;AD$218,1,IF($B1273&lt;AD1256+1,AD$218-$B1272,0))</f>
        <v>0</v>
      </c>
      <c r="AE1273" s="49">
        <f t="shared" ref="AE1273:AE1336" si="1081">IF($B1273&lt;AE$218,1,IF($B1273&lt;AE1256+1,AE$218-$B1272,0))</f>
        <v>0</v>
      </c>
      <c r="AF1273" s="49">
        <f t="shared" ref="AF1273:AF1336" si="1082">IF($B1273&lt;AF$218,1,IF($B1273&lt;AF1256+1,AF$218-$B1272,0))</f>
        <v>0</v>
      </c>
      <c r="AG1273" s="49">
        <f t="shared" ref="AG1273:AG1336" si="1083">IF($B1273&lt;AG$218,1,IF($B1273&lt;AG1256+1,AG$218-$B1272,0))</f>
        <v>0</v>
      </c>
      <c r="AH1273" s="49">
        <f t="shared" ref="AH1273:AH1336" si="1084">IF($B1273&lt;AH$218,1,IF($B1273&lt;AH1256+1,AH$218-$B1272,0))</f>
        <v>0</v>
      </c>
      <c r="AI1273" s="49">
        <f t="shared" ref="AI1273:AI1336" si="1085">IF($B1273&lt;AI$218,1,IF($B1273&lt;AI1256+1,AI$218-$B1272,0))</f>
        <v>0</v>
      </c>
      <c r="AJ1273" s="49">
        <f t="shared" ref="AJ1273:AJ1336" si="1086">IF($B1273&lt;AJ$218,1,IF($B1273&lt;AJ1256+1,AJ$218-$B1272,0))</f>
        <v>0</v>
      </c>
      <c r="AK1273" s="49">
        <f t="shared" ref="AK1273:AK1336" si="1087">IF($B1273&lt;AK$218,1,IF($B1273&lt;AK1256+1,AK$218-$B1272,0))</f>
        <v>0</v>
      </c>
      <c r="AL1273" s="49">
        <f t="shared" ref="AL1273:AL1336" si="1088">IF($B1273&lt;AL$218,1,IF($B1273&lt;AL1256+1,AL$218-$B1272,0))</f>
        <v>0</v>
      </c>
      <c r="AM1273" s="49">
        <f t="shared" ref="AM1273:AM1336" si="1089">IF($B1273&lt;AM$218,1,IF($B1273&lt;AM1256+1,AM$218-$B1272,0))</f>
        <v>0</v>
      </c>
      <c r="AN1273" s="49">
        <f t="shared" ref="AN1273:AN1336" si="1090">IF($B1273&lt;AN$218,1,IF($B1273&lt;AN1256+1,AN$218-$B1272,0))</f>
        <v>0</v>
      </c>
      <c r="AO1273" s="49">
        <f t="shared" ref="AO1273:AO1336" si="1091">IF($B1273&lt;AO$218,1,IF($B1273&lt;AO1256+1,AO$218-$B1272,0))</f>
        <v>0</v>
      </c>
    </row>
    <row r="1274" spans="2:41">
      <c r="B1274" s="33">
        <v>130</v>
      </c>
      <c r="C1274" s="49">
        <f t="shared" si="1053"/>
        <v>0</v>
      </c>
      <c r="D1274" s="49">
        <f t="shared" si="1054"/>
        <v>0</v>
      </c>
      <c r="E1274" s="49">
        <f t="shared" si="1055"/>
        <v>0</v>
      </c>
      <c r="F1274" s="49">
        <f t="shared" si="1056"/>
        <v>0</v>
      </c>
      <c r="G1274" s="49">
        <f t="shared" si="1057"/>
        <v>0</v>
      </c>
      <c r="H1274" s="49">
        <f t="shared" si="1058"/>
        <v>0</v>
      </c>
      <c r="I1274" s="49">
        <f t="shared" si="1059"/>
        <v>0</v>
      </c>
      <c r="J1274" s="49">
        <f t="shared" si="1060"/>
        <v>0</v>
      </c>
      <c r="K1274" s="49">
        <f t="shared" si="1061"/>
        <v>0</v>
      </c>
      <c r="L1274" s="49">
        <f t="shared" si="1062"/>
        <v>0</v>
      </c>
      <c r="M1274" s="49">
        <f t="shared" si="1063"/>
        <v>0</v>
      </c>
      <c r="N1274" s="49">
        <f t="shared" si="1064"/>
        <v>0</v>
      </c>
      <c r="O1274" s="49">
        <f t="shared" si="1065"/>
        <v>0</v>
      </c>
      <c r="P1274" s="49">
        <f t="shared" si="1066"/>
        <v>0</v>
      </c>
      <c r="Q1274" s="49">
        <f t="shared" si="1067"/>
        <v>0</v>
      </c>
      <c r="R1274" s="49">
        <f t="shared" si="1068"/>
        <v>0</v>
      </c>
      <c r="S1274" s="49">
        <f t="shared" si="1069"/>
        <v>0</v>
      </c>
      <c r="T1274" s="49">
        <f t="shared" si="1070"/>
        <v>0</v>
      </c>
      <c r="U1274" s="49">
        <f t="shared" si="1071"/>
        <v>0</v>
      </c>
      <c r="V1274" s="49">
        <f t="shared" si="1072"/>
        <v>0</v>
      </c>
      <c r="W1274" s="49">
        <f t="shared" si="1073"/>
        <v>0</v>
      </c>
      <c r="X1274" s="49">
        <f t="shared" si="1074"/>
        <v>0</v>
      </c>
      <c r="Y1274" s="49">
        <f t="shared" si="1075"/>
        <v>0</v>
      </c>
      <c r="Z1274" s="49">
        <f t="shared" si="1076"/>
        <v>0</v>
      </c>
      <c r="AA1274" s="49">
        <f t="shared" si="1077"/>
        <v>0</v>
      </c>
      <c r="AB1274" s="49">
        <f t="shared" si="1078"/>
        <v>0</v>
      </c>
      <c r="AC1274" s="49">
        <f t="shared" si="1079"/>
        <v>0</v>
      </c>
      <c r="AD1274" s="49">
        <f t="shared" si="1080"/>
        <v>0</v>
      </c>
      <c r="AE1274" s="49">
        <f t="shared" si="1081"/>
        <v>0</v>
      </c>
      <c r="AF1274" s="49">
        <f t="shared" si="1082"/>
        <v>0</v>
      </c>
      <c r="AG1274" s="49">
        <f t="shared" si="1083"/>
        <v>0</v>
      </c>
      <c r="AH1274" s="49">
        <f t="shared" si="1084"/>
        <v>0</v>
      </c>
      <c r="AI1274" s="49">
        <f t="shared" si="1085"/>
        <v>0</v>
      </c>
      <c r="AJ1274" s="49">
        <f t="shared" si="1086"/>
        <v>0</v>
      </c>
      <c r="AK1274" s="49">
        <f t="shared" si="1087"/>
        <v>0</v>
      </c>
      <c r="AL1274" s="49">
        <f t="shared" si="1088"/>
        <v>0</v>
      </c>
      <c r="AM1274" s="49">
        <f t="shared" si="1089"/>
        <v>0</v>
      </c>
      <c r="AN1274" s="49">
        <f t="shared" si="1090"/>
        <v>0</v>
      </c>
      <c r="AO1274" s="49">
        <f t="shared" si="1091"/>
        <v>0</v>
      </c>
    </row>
    <row r="1275" spans="2:41">
      <c r="B1275" s="33">
        <v>131</v>
      </c>
      <c r="C1275" s="49">
        <f t="shared" si="1053"/>
        <v>0</v>
      </c>
      <c r="D1275" s="49">
        <f t="shared" si="1054"/>
        <v>0</v>
      </c>
      <c r="E1275" s="49">
        <f t="shared" si="1055"/>
        <v>0</v>
      </c>
      <c r="F1275" s="49">
        <f t="shared" si="1056"/>
        <v>0</v>
      </c>
      <c r="G1275" s="49">
        <f t="shared" si="1057"/>
        <v>0</v>
      </c>
      <c r="H1275" s="49">
        <f t="shared" si="1058"/>
        <v>0</v>
      </c>
      <c r="I1275" s="49">
        <f t="shared" si="1059"/>
        <v>0</v>
      </c>
      <c r="J1275" s="49">
        <f t="shared" si="1060"/>
        <v>0</v>
      </c>
      <c r="K1275" s="49">
        <f t="shared" si="1061"/>
        <v>0</v>
      </c>
      <c r="L1275" s="49">
        <f t="shared" si="1062"/>
        <v>0</v>
      </c>
      <c r="M1275" s="49">
        <f t="shared" si="1063"/>
        <v>0</v>
      </c>
      <c r="N1275" s="49">
        <f t="shared" si="1064"/>
        <v>0</v>
      </c>
      <c r="O1275" s="49">
        <f t="shared" si="1065"/>
        <v>0</v>
      </c>
      <c r="P1275" s="49">
        <f t="shared" si="1066"/>
        <v>0</v>
      </c>
      <c r="Q1275" s="49">
        <f t="shared" si="1067"/>
        <v>0</v>
      </c>
      <c r="R1275" s="49">
        <f t="shared" si="1068"/>
        <v>0</v>
      </c>
      <c r="S1275" s="49">
        <f t="shared" si="1069"/>
        <v>0</v>
      </c>
      <c r="T1275" s="49">
        <f t="shared" si="1070"/>
        <v>0</v>
      </c>
      <c r="U1275" s="49">
        <f t="shared" si="1071"/>
        <v>0</v>
      </c>
      <c r="V1275" s="49">
        <f t="shared" si="1072"/>
        <v>0</v>
      </c>
      <c r="W1275" s="49">
        <f t="shared" si="1073"/>
        <v>0</v>
      </c>
      <c r="X1275" s="49">
        <f t="shared" si="1074"/>
        <v>0</v>
      </c>
      <c r="Y1275" s="49">
        <f t="shared" si="1075"/>
        <v>0</v>
      </c>
      <c r="Z1275" s="49">
        <f t="shared" si="1076"/>
        <v>0</v>
      </c>
      <c r="AA1275" s="49">
        <f t="shared" si="1077"/>
        <v>0</v>
      </c>
      <c r="AB1275" s="49">
        <f t="shared" si="1078"/>
        <v>0</v>
      </c>
      <c r="AC1275" s="49">
        <f t="shared" si="1079"/>
        <v>0</v>
      </c>
      <c r="AD1275" s="49">
        <f t="shared" si="1080"/>
        <v>0</v>
      </c>
      <c r="AE1275" s="49">
        <f t="shared" si="1081"/>
        <v>0</v>
      </c>
      <c r="AF1275" s="49">
        <f t="shared" si="1082"/>
        <v>0</v>
      </c>
      <c r="AG1275" s="49">
        <f t="shared" si="1083"/>
        <v>0</v>
      </c>
      <c r="AH1275" s="49">
        <f t="shared" si="1084"/>
        <v>0</v>
      </c>
      <c r="AI1275" s="49">
        <f t="shared" si="1085"/>
        <v>0</v>
      </c>
      <c r="AJ1275" s="49">
        <f t="shared" si="1086"/>
        <v>0</v>
      </c>
      <c r="AK1275" s="49">
        <f t="shared" si="1087"/>
        <v>0</v>
      </c>
      <c r="AL1275" s="49">
        <f t="shared" si="1088"/>
        <v>0</v>
      </c>
      <c r="AM1275" s="49">
        <f t="shared" si="1089"/>
        <v>0</v>
      </c>
      <c r="AN1275" s="49">
        <f t="shared" si="1090"/>
        <v>0</v>
      </c>
      <c r="AO1275" s="49">
        <f t="shared" si="1091"/>
        <v>0</v>
      </c>
    </row>
    <row r="1276" spans="2:41">
      <c r="B1276" s="33">
        <v>132</v>
      </c>
      <c r="C1276" s="49">
        <f t="shared" si="1053"/>
        <v>0</v>
      </c>
      <c r="D1276" s="49">
        <f t="shared" si="1054"/>
        <v>0</v>
      </c>
      <c r="E1276" s="49">
        <f t="shared" si="1055"/>
        <v>0</v>
      </c>
      <c r="F1276" s="49">
        <f t="shared" si="1056"/>
        <v>0</v>
      </c>
      <c r="G1276" s="49">
        <f t="shared" si="1057"/>
        <v>0</v>
      </c>
      <c r="H1276" s="49">
        <f t="shared" si="1058"/>
        <v>0</v>
      </c>
      <c r="I1276" s="49">
        <f t="shared" si="1059"/>
        <v>0</v>
      </c>
      <c r="J1276" s="49">
        <f t="shared" si="1060"/>
        <v>0</v>
      </c>
      <c r="K1276" s="49">
        <f t="shared" si="1061"/>
        <v>0</v>
      </c>
      <c r="L1276" s="49">
        <f t="shared" si="1062"/>
        <v>0</v>
      </c>
      <c r="M1276" s="49">
        <f t="shared" si="1063"/>
        <v>0</v>
      </c>
      <c r="N1276" s="49">
        <f t="shared" si="1064"/>
        <v>0</v>
      </c>
      <c r="O1276" s="49">
        <f t="shared" si="1065"/>
        <v>0</v>
      </c>
      <c r="P1276" s="49">
        <f t="shared" si="1066"/>
        <v>0</v>
      </c>
      <c r="Q1276" s="49">
        <f t="shared" si="1067"/>
        <v>0</v>
      </c>
      <c r="R1276" s="49">
        <f t="shared" si="1068"/>
        <v>0</v>
      </c>
      <c r="S1276" s="49">
        <f t="shared" si="1069"/>
        <v>0</v>
      </c>
      <c r="T1276" s="49">
        <f t="shared" si="1070"/>
        <v>0</v>
      </c>
      <c r="U1276" s="49">
        <f t="shared" si="1071"/>
        <v>0</v>
      </c>
      <c r="V1276" s="49">
        <f t="shared" si="1072"/>
        <v>0</v>
      </c>
      <c r="W1276" s="49">
        <f t="shared" si="1073"/>
        <v>0</v>
      </c>
      <c r="X1276" s="49">
        <f t="shared" si="1074"/>
        <v>0</v>
      </c>
      <c r="Y1276" s="49">
        <f t="shared" si="1075"/>
        <v>0</v>
      </c>
      <c r="Z1276" s="49">
        <f t="shared" si="1076"/>
        <v>0</v>
      </c>
      <c r="AA1276" s="49">
        <f t="shared" si="1077"/>
        <v>0</v>
      </c>
      <c r="AB1276" s="49">
        <f t="shared" si="1078"/>
        <v>0</v>
      </c>
      <c r="AC1276" s="49">
        <f t="shared" si="1079"/>
        <v>0</v>
      </c>
      <c r="AD1276" s="49">
        <f t="shared" si="1080"/>
        <v>0</v>
      </c>
      <c r="AE1276" s="49">
        <f t="shared" si="1081"/>
        <v>0</v>
      </c>
      <c r="AF1276" s="49">
        <f t="shared" si="1082"/>
        <v>0</v>
      </c>
      <c r="AG1276" s="49">
        <f t="shared" si="1083"/>
        <v>0</v>
      </c>
      <c r="AH1276" s="49">
        <f t="shared" si="1084"/>
        <v>0</v>
      </c>
      <c r="AI1276" s="49">
        <f t="shared" si="1085"/>
        <v>0</v>
      </c>
      <c r="AJ1276" s="49">
        <f t="shared" si="1086"/>
        <v>0</v>
      </c>
      <c r="AK1276" s="49">
        <f t="shared" si="1087"/>
        <v>0</v>
      </c>
      <c r="AL1276" s="49">
        <f t="shared" si="1088"/>
        <v>0</v>
      </c>
      <c r="AM1276" s="49">
        <f t="shared" si="1089"/>
        <v>0</v>
      </c>
      <c r="AN1276" s="49">
        <f t="shared" si="1090"/>
        <v>0</v>
      </c>
      <c r="AO1276" s="49">
        <f t="shared" si="1091"/>
        <v>0</v>
      </c>
    </row>
    <row r="1277" spans="2:41">
      <c r="B1277" s="33">
        <v>133</v>
      </c>
      <c r="C1277" s="49">
        <f t="shared" si="1053"/>
        <v>0</v>
      </c>
      <c r="D1277" s="49">
        <f t="shared" si="1054"/>
        <v>0</v>
      </c>
      <c r="E1277" s="49">
        <f t="shared" si="1055"/>
        <v>0</v>
      </c>
      <c r="F1277" s="49">
        <f t="shared" si="1056"/>
        <v>0</v>
      </c>
      <c r="G1277" s="49">
        <f t="shared" si="1057"/>
        <v>0</v>
      </c>
      <c r="H1277" s="49">
        <f t="shared" si="1058"/>
        <v>0</v>
      </c>
      <c r="I1277" s="49">
        <f t="shared" si="1059"/>
        <v>0</v>
      </c>
      <c r="J1277" s="49">
        <f t="shared" si="1060"/>
        <v>0</v>
      </c>
      <c r="K1277" s="49">
        <f t="shared" si="1061"/>
        <v>0</v>
      </c>
      <c r="L1277" s="49">
        <f t="shared" si="1062"/>
        <v>0</v>
      </c>
      <c r="M1277" s="49">
        <f t="shared" si="1063"/>
        <v>0</v>
      </c>
      <c r="N1277" s="49">
        <f t="shared" si="1064"/>
        <v>0</v>
      </c>
      <c r="O1277" s="49">
        <f t="shared" si="1065"/>
        <v>0</v>
      </c>
      <c r="P1277" s="49">
        <f t="shared" si="1066"/>
        <v>0</v>
      </c>
      <c r="Q1277" s="49">
        <f t="shared" si="1067"/>
        <v>0</v>
      </c>
      <c r="R1277" s="49">
        <f t="shared" si="1068"/>
        <v>0</v>
      </c>
      <c r="S1277" s="49">
        <f t="shared" si="1069"/>
        <v>0</v>
      </c>
      <c r="T1277" s="49">
        <f t="shared" si="1070"/>
        <v>0</v>
      </c>
      <c r="U1277" s="49">
        <f t="shared" si="1071"/>
        <v>0</v>
      </c>
      <c r="V1277" s="49">
        <f t="shared" si="1072"/>
        <v>0</v>
      </c>
      <c r="W1277" s="49">
        <f t="shared" si="1073"/>
        <v>0</v>
      </c>
      <c r="X1277" s="49">
        <f t="shared" si="1074"/>
        <v>0</v>
      </c>
      <c r="Y1277" s="49">
        <f t="shared" si="1075"/>
        <v>0</v>
      </c>
      <c r="Z1277" s="49">
        <f t="shared" si="1076"/>
        <v>0</v>
      </c>
      <c r="AA1277" s="49">
        <f t="shared" si="1077"/>
        <v>0</v>
      </c>
      <c r="AB1277" s="49">
        <f t="shared" si="1078"/>
        <v>0</v>
      </c>
      <c r="AC1277" s="49">
        <f t="shared" si="1079"/>
        <v>0</v>
      </c>
      <c r="AD1277" s="49">
        <f t="shared" si="1080"/>
        <v>0</v>
      </c>
      <c r="AE1277" s="49">
        <f t="shared" si="1081"/>
        <v>0</v>
      </c>
      <c r="AF1277" s="49">
        <f t="shared" si="1082"/>
        <v>0</v>
      </c>
      <c r="AG1277" s="49">
        <f t="shared" si="1083"/>
        <v>0</v>
      </c>
      <c r="AH1277" s="49">
        <f t="shared" si="1084"/>
        <v>0</v>
      </c>
      <c r="AI1277" s="49">
        <f t="shared" si="1085"/>
        <v>0</v>
      </c>
      <c r="AJ1277" s="49">
        <f t="shared" si="1086"/>
        <v>0</v>
      </c>
      <c r="AK1277" s="49">
        <f t="shared" si="1087"/>
        <v>0</v>
      </c>
      <c r="AL1277" s="49">
        <f t="shared" si="1088"/>
        <v>0</v>
      </c>
      <c r="AM1277" s="49">
        <f t="shared" si="1089"/>
        <v>0</v>
      </c>
      <c r="AN1277" s="49">
        <f t="shared" si="1090"/>
        <v>0</v>
      </c>
      <c r="AO1277" s="49">
        <f t="shared" si="1091"/>
        <v>0</v>
      </c>
    </row>
    <row r="1278" spans="2:41">
      <c r="B1278" s="33">
        <v>134</v>
      </c>
      <c r="C1278" s="49">
        <f t="shared" si="1053"/>
        <v>0</v>
      </c>
      <c r="D1278" s="49">
        <f t="shared" si="1054"/>
        <v>0</v>
      </c>
      <c r="E1278" s="49">
        <f t="shared" si="1055"/>
        <v>0</v>
      </c>
      <c r="F1278" s="49">
        <f t="shared" si="1056"/>
        <v>0</v>
      </c>
      <c r="G1278" s="49">
        <f t="shared" si="1057"/>
        <v>0</v>
      </c>
      <c r="H1278" s="49">
        <f t="shared" si="1058"/>
        <v>0</v>
      </c>
      <c r="I1278" s="49">
        <f t="shared" si="1059"/>
        <v>0</v>
      </c>
      <c r="J1278" s="49">
        <f t="shared" si="1060"/>
        <v>0</v>
      </c>
      <c r="K1278" s="49">
        <f t="shared" si="1061"/>
        <v>0</v>
      </c>
      <c r="L1278" s="49">
        <f t="shared" si="1062"/>
        <v>0</v>
      </c>
      <c r="M1278" s="49">
        <f t="shared" si="1063"/>
        <v>0</v>
      </c>
      <c r="N1278" s="49">
        <f t="shared" si="1064"/>
        <v>0</v>
      </c>
      <c r="O1278" s="49">
        <f t="shared" si="1065"/>
        <v>0</v>
      </c>
      <c r="P1278" s="49">
        <f t="shared" si="1066"/>
        <v>0</v>
      </c>
      <c r="Q1278" s="49">
        <f t="shared" si="1067"/>
        <v>0</v>
      </c>
      <c r="R1278" s="49">
        <f t="shared" si="1068"/>
        <v>0</v>
      </c>
      <c r="S1278" s="49">
        <f t="shared" si="1069"/>
        <v>0</v>
      </c>
      <c r="T1278" s="49">
        <f t="shared" si="1070"/>
        <v>0</v>
      </c>
      <c r="U1278" s="49">
        <f t="shared" si="1071"/>
        <v>0</v>
      </c>
      <c r="V1278" s="49">
        <f t="shared" si="1072"/>
        <v>0</v>
      </c>
      <c r="W1278" s="49">
        <f t="shared" si="1073"/>
        <v>0</v>
      </c>
      <c r="X1278" s="49">
        <f t="shared" si="1074"/>
        <v>0</v>
      </c>
      <c r="Y1278" s="49">
        <f t="shared" si="1075"/>
        <v>0</v>
      </c>
      <c r="Z1278" s="49">
        <f t="shared" si="1076"/>
        <v>0</v>
      </c>
      <c r="AA1278" s="49">
        <f t="shared" si="1077"/>
        <v>0</v>
      </c>
      <c r="AB1278" s="49">
        <f t="shared" si="1078"/>
        <v>0</v>
      </c>
      <c r="AC1278" s="49">
        <f t="shared" si="1079"/>
        <v>0</v>
      </c>
      <c r="AD1278" s="49">
        <f t="shared" si="1080"/>
        <v>0</v>
      </c>
      <c r="AE1278" s="49">
        <f t="shared" si="1081"/>
        <v>0</v>
      </c>
      <c r="AF1278" s="49">
        <f t="shared" si="1082"/>
        <v>0</v>
      </c>
      <c r="AG1278" s="49">
        <f t="shared" si="1083"/>
        <v>0</v>
      </c>
      <c r="AH1278" s="49">
        <f t="shared" si="1084"/>
        <v>0</v>
      </c>
      <c r="AI1278" s="49">
        <f t="shared" si="1085"/>
        <v>0</v>
      </c>
      <c r="AJ1278" s="49">
        <f t="shared" si="1086"/>
        <v>0</v>
      </c>
      <c r="AK1278" s="49">
        <f t="shared" si="1087"/>
        <v>0</v>
      </c>
      <c r="AL1278" s="49">
        <f t="shared" si="1088"/>
        <v>0</v>
      </c>
      <c r="AM1278" s="49">
        <f t="shared" si="1089"/>
        <v>0</v>
      </c>
      <c r="AN1278" s="49">
        <f t="shared" si="1090"/>
        <v>0</v>
      </c>
      <c r="AO1278" s="49">
        <f t="shared" si="1091"/>
        <v>0</v>
      </c>
    </row>
    <row r="1279" spans="2:41">
      <c r="B1279" s="33">
        <v>135</v>
      </c>
      <c r="C1279" s="49">
        <f t="shared" si="1053"/>
        <v>0</v>
      </c>
      <c r="D1279" s="49">
        <f t="shared" si="1054"/>
        <v>0</v>
      </c>
      <c r="E1279" s="49">
        <f t="shared" si="1055"/>
        <v>0</v>
      </c>
      <c r="F1279" s="49">
        <f t="shared" si="1056"/>
        <v>0</v>
      </c>
      <c r="G1279" s="49">
        <f t="shared" si="1057"/>
        <v>0</v>
      </c>
      <c r="H1279" s="49">
        <f t="shared" si="1058"/>
        <v>0</v>
      </c>
      <c r="I1279" s="49">
        <f t="shared" si="1059"/>
        <v>0</v>
      </c>
      <c r="J1279" s="49">
        <f t="shared" si="1060"/>
        <v>0</v>
      </c>
      <c r="K1279" s="49">
        <f t="shared" si="1061"/>
        <v>0</v>
      </c>
      <c r="L1279" s="49">
        <f t="shared" si="1062"/>
        <v>0</v>
      </c>
      <c r="M1279" s="49">
        <f t="shared" si="1063"/>
        <v>0</v>
      </c>
      <c r="N1279" s="49">
        <f t="shared" si="1064"/>
        <v>0</v>
      </c>
      <c r="O1279" s="49">
        <f t="shared" si="1065"/>
        <v>0</v>
      </c>
      <c r="P1279" s="49">
        <f t="shared" si="1066"/>
        <v>0</v>
      </c>
      <c r="Q1279" s="49">
        <f t="shared" si="1067"/>
        <v>0</v>
      </c>
      <c r="R1279" s="49">
        <f t="shared" si="1068"/>
        <v>0</v>
      </c>
      <c r="S1279" s="49">
        <f t="shared" si="1069"/>
        <v>0</v>
      </c>
      <c r="T1279" s="49">
        <f t="shared" si="1070"/>
        <v>0</v>
      </c>
      <c r="U1279" s="49">
        <f t="shared" si="1071"/>
        <v>0</v>
      </c>
      <c r="V1279" s="49">
        <f t="shared" si="1072"/>
        <v>0</v>
      </c>
      <c r="W1279" s="49">
        <f t="shared" si="1073"/>
        <v>0</v>
      </c>
      <c r="X1279" s="49">
        <f t="shared" si="1074"/>
        <v>0</v>
      </c>
      <c r="Y1279" s="49">
        <f t="shared" si="1075"/>
        <v>0</v>
      </c>
      <c r="Z1279" s="49">
        <f t="shared" si="1076"/>
        <v>0</v>
      </c>
      <c r="AA1279" s="49">
        <f t="shared" si="1077"/>
        <v>0</v>
      </c>
      <c r="AB1279" s="49">
        <f t="shared" si="1078"/>
        <v>0</v>
      </c>
      <c r="AC1279" s="49">
        <f t="shared" si="1079"/>
        <v>0</v>
      </c>
      <c r="AD1279" s="49">
        <f t="shared" si="1080"/>
        <v>0</v>
      </c>
      <c r="AE1279" s="49">
        <f t="shared" si="1081"/>
        <v>0</v>
      </c>
      <c r="AF1279" s="49">
        <f t="shared" si="1082"/>
        <v>0</v>
      </c>
      <c r="AG1279" s="49">
        <f t="shared" si="1083"/>
        <v>0</v>
      </c>
      <c r="AH1279" s="49">
        <f t="shared" si="1084"/>
        <v>0</v>
      </c>
      <c r="AI1279" s="49">
        <f t="shared" si="1085"/>
        <v>0</v>
      </c>
      <c r="AJ1279" s="49">
        <f t="shared" si="1086"/>
        <v>0</v>
      </c>
      <c r="AK1279" s="49">
        <f t="shared" si="1087"/>
        <v>0</v>
      </c>
      <c r="AL1279" s="49">
        <f t="shared" si="1088"/>
        <v>0</v>
      </c>
      <c r="AM1279" s="49">
        <f t="shared" si="1089"/>
        <v>0</v>
      </c>
      <c r="AN1279" s="49">
        <f t="shared" si="1090"/>
        <v>0</v>
      </c>
      <c r="AO1279" s="49">
        <f t="shared" si="1091"/>
        <v>0</v>
      </c>
    </row>
    <row r="1280" spans="2:41">
      <c r="B1280" s="33">
        <v>136</v>
      </c>
      <c r="C1280" s="49">
        <f t="shared" si="1053"/>
        <v>0</v>
      </c>
      <c r="D1280" s="49">
        <f t="shared" si="1054"/>
        <v>0</v>
      </c>
      <c r="E1280" s="49">
        <f t="shared" si="1055"/>
        <v>0</v>
      </c>
      <c r="F1280" s="49">
        <f t="shared" si="1056"/>
        <v>0</v>
      </c>
      <c r="G1280" s="49">
        <f t="shared" si="1057"/>
        <v>0</v>
      </c>
      <c r="H1280" s="49">
        <f t="shared" si="1058"/>
        <v>0</v>
      </c>
      <c r="I1280" s="49">
        <f t="shared" si="1059"/>
        <v>0</v>
      </c>
      <c r="J1280" s="49">
        <f t="shared" si="1060"/>
        <v>0</v>
      </c>
      <c r="K1280" s="49">
        <f t="shared" si="1061"/>
        <v>0</v>
      </c>
      <c r="L1280" s="49">
        <f t="shared" si="1062"/>
        <v>0</v>
      </c>
      <c r="M1280" s="49">
        <f t="shared" si="1063"/>
        <v>0</v>
      </c>
      <c r="N1280" s="49">
        <f t="shared" si="1064"/>
        <v>0</v>
      </c>
      <c r="O1280" s="49">
        <f t="shared" si="1065"/>
        <v>0</v>
      </c>
      <c r="P1280" s="49">
        <f t="shared" si="1066"/>
        <v>0</v>
      </c>
      <c r="Q1280" s="49">
        <f t="shared" si="1067"/>
        <v>0</v>
      </c>
      <c r="R1280" s="49">
        <f t="shared" si="1068"/>
        <v>0</v>
      </c>
      <c r="S1280" s="49">
        <f t="shared" si="1069"/>
        <v>0</v>
      </c>
      <c r="T1280" s="49">
        <f t="shared" si="1070"/>
        <v>0</v>
      </c>
      <c r="U1280" s="49">
        <f t="shared" si="1071"/>
        <v>0</v>
      </c>
      <c r="V1280" s="49">
        <f t="shared" si="1072"/>
        <v>0</v>
      </c>
      <c r="W1280" s="49">
        <f t="shared" si="1073"/>
        <v>0</v>
      </c>
      <c r="X1280" s="49">
        <f t="shared" si="1074"/>
        <v>0</v>
      </c>
      <c r="Y1280" s="49">
        <f t="shared" si="1075"/>
        <v>0</v>
      </c>
      <c r="Z1280" s="49">
        <f t="shared" si="1076"/>
        <v>0</v>
      </c>
      <c r="AA1280" s="49">
        <f t="shared" si="1077"/>
        <v>0</v>
      </c>
      <c r="AB1280" s="49">
        <f t="shared" si="1078"/>
        <v>0</v>
      </c>
      <c r="AC1280" s="49">
        <f t="shared" si="1079"/>
        <v>0</v>
      </c>
      <c r="AD1280" s="49">
        <f t="shared" si="1080"/>
        <v>0</v>
      </c>
      <c r="AE1280" s="49">
        <f t="shared" si="1081"/>
        <v>0</v>
      </c>
      <c r="AF1280" s="49">
        <f t="shared" si="1082"/>
        <v>0</v>
      </c>
      <c r="AG1280" s="49">
        <f t="shared" si="1083"/>
        <v>0</v>
      </c>
      <c r="AH1280" s="49">
        <f t="shared" si="1084"/>
        <v>0</v>
      </c>
      <c r="AI1280" s="49">
        <f t="shared" si="1085"/>
        <v>0</v>
      </c>
      <c r="AJ1280" s="49">
        <f t="shared" si="1086"/>
        <v>0</v>
      </c>
      <c r="AK1280" s="49">
        <f t="shared" si="1087"/>
        <v>0</v>
      </c>
      <c r="AL1280" s="49">
        <f t="shared" si="1088"/>
        <v>0</v>
      </c>
      <c r="AM1280" s="49">
        <f t="shared" si="1089"/>
        <v>0</v>
      </c>
      <c r="AN1280" s="49">
        <f t="shared" si="1090"/>
        <v>0</v>
      </c>
      <c r="AO1280" s="49">
        <f t="shared" si="1091"/>
        <v>0</v>
      </c>
    </row>
    <row r="1281" spans="2:41">
      <c r="B1281" s="33">
        <v>137</v>
      </c>
      <c r="C1281" s="49">
        <f t="shared" si="1053"/>
        <v>0</v>
      </c>
      <c r="D1281" s="49">
        <f t="shared" si="1054"/>
        <v>0</v>
      </c>
      <c r="E1281" s="49">
        <f t="shared" si="1055"/>
        <v>0</v>
      </c>
      <c r="F1281" s="49">
        <f t="shared" si="1056"/>
        <v>0</v>
      </c>
      <c r="G1281" s="49">
        <f t="shared" si="1057"/>
        <v>0</v>
      </c>
      <c r="H1281" s="49">
        <f t="shared" si="1058"/>
        <v>0</v>
      </c>
      <c r="I1281" s="49">
        <f t="shared" si="1059"/>
        <v>0</v>
      </c>
      <c r="J1281" s="49">
        <f t="shared" si="1060"/>
        <v>0</v>
      </c>
      <c r="K1281" s="49">
        <f t="shared" si="1061"/>
        <v>0</v>
      </c>
      <c r="L1281" s="49">
        <f t="shared" si="1062"/>
        <v>0</v>
      </c>
      <c r="M1281" s="49">
        <f t="shared" si="1063"/>
        <v>0</v>
      </c>
      <c r="N1281" s="49">
        <f t="shared" si="1064"/>
        <v>0</v>
      </c>
      <c r="O1281" s="49">
        <f t="shared" si="1065"/>
        <v>0</v>
      </c>
      <c r="P1281" s="49">
        <f t="shared" si="1066"/>
        <v>0</v>
      </c>
      <c r="Q1281" s="49">
        <f t="shared" si="1067"/>
        <v>0</v>
      </c>
      <c r="R1281" s="49">
        <f t="shared" si="1068"/>
        <v>0</v>
      </c>
      <c r="S1281" s="49">
        <f t="shared" si="1069"/>
        <v>0</v>
      </c>
      <c r="T1281" s="49">
        <f t="shared" si="1070"/>
        <v>0</v>
      </c>
      <c r="U1281" s="49">
        <f t="shared" si="1071"/>
        <v>0</v>
      </c>
      <c r="V1281" s="49">
        <f t="shared" si="1072"/>
        <v>0</v>
      </c>
      <c r="W1281" s="49">
        <f t="shared" si="1073"/>
        <v>0</v>
      </c>
      <c r="X1281" s="49">
        <f t="shared" si="1074"/>
        <v>0</v>
      </c>
      <c r="Y1281" s="49">
        <f t="shared" si="1075"/>
        <v>0</v>
      </c>
      <c r="Z1281" s="49">
        <f t="shared" si="1076"/>
        <v>0</v>
      </c>
      <c r="AA1281" s="49">
        <f t="shared" si="1077"/>
        <v>0</v>
      </c>
      <c r="AB1281" s="49">
        <f t="shared" si="1078"/>
        <v>0</v>
      </c>
      <c r="AC1281" s="49">
        <f t="shared" si="1079"/>
        <v>0</v>
      </c>
      <c r="AD1281" s="49">
        <f t="shared" si="1080"/>
        <v>0</v>
      </c>
      <c r="AE1281" s="49">
        <f t="shared" si="1081"/>
        <v>0</v>
      </c>
      <c r="AF1281" s="49">
        <f t="shared" si="1082"/>
        <v>0</v>
      </c>
      <c r="AG1281" s="49">
        <f t="shared" si="1083"/>
        <v>0</v>
      </c>
      <c r="AH1281" s="49">
        <f t="shared" si="1084"/>
        <v>0</v>
      </c>
      <c r="AI1281" s="49">
        <f t="shared" si="1085"/>
        <v>0</v>
      </c>
      <c r="AJ1281" s="49">
        <f t="shared" si="1086"/>
        <v>0</v>
      </c>
      <c r="AK1281" s="49">
        <f t="shared" si="1087"/>
        <v>0</v>
      </c>
      <c r="AL1281" s="49">
        <f t="shared" si="1088"/>
        <v>0</v>
      </c>
      <c r="AM1281" s="49">
        <f t="shared" si="1089"/>
        <v>0</v>
      </c>
      <c r="AN1281" s="49">
        <f t="shared" si="1090"/>
        <v>0</v>
      </c>
      <c r="AO1281" s="49">
        <f t="shared" si="1091"/>
        <v>0</v>
      </c>
    </row>
    <row r="1282" spans="2:41">
      <c r="B1282" s="33">
        <v>138</v>
      </c>
      <c r="C1282" s="49">
        <f t="shared" si="1053"/>
        <v>0</v>
      </c>
      <c r="D1282" s="49">
        <f t="shared" si="1054"/>
        <v>0</v>
      </c>
      <c r="E1282" s="49">
        <f t="shared" si="1055"/>
        <v>0</v>
      </c>
      <c r="F1282" s="49">
        <f t="shared" si="1056"/>
        <v>0</v>
      </c>
      <c r="G1282" s="49">
        <f t="shared" si="1057"/>
        <v>0</v>
      </c>
      <c r="H1282" s="49">
        <f t="shared" si="1058"/>
        <v>0</v>
      </c>
      <c r="I1282" s="49">
        <f t="shared" si="1059"/>
        <v>0</v>
      </c>
      <c r="J1282" s="49">
        <f t="shared" si="1060"/>
        <v>0</v>
      </c>
      <c r="K1282" s="49">
        <f t="shared" si="1061"/>
        <v>0</v>
      </c>
      <c r="L1282" s="49">
        <f t="shared" si="1062"/>
        <v>0</v>
      </c>
      <c r="M1282" s="49">
        <f t="shared" si="1063"/>
        <v>0</v>
      </c>
      <c r="N1282" s="49">
        <f t="shared" si="1064"/>
        <v>0</v>
      </c>
      <c r="O1282" s="49">
        <f t="shared" si="1065"/>
        <v>0</v>
      </c>
      <c r="P1282" s="49">
        <f t="shared" si="1066"/>
        <v>0</v>
      </c>
      <c r="Q1282" s="49">
        <f t="shared" si="1067"/>
        <v>0</v>
      </c>
      <c r="R1282" s="49">
        <f t="shared" si="1068"/>
        <v>0</v>
      </c>
      <c r="S1282" s="49">
        <f t="shared" si="1069"/>
        <v>0</v>
      </c>
      <c r="T1282" s="49">
        <f t="shared" si="1070"/>
        <v>0</v>
      </c>
      <c r="U1282" s="49">
        <f t="shared" si="1071"/>
        <v>0</v>
      </c>
      <c r="V1282" s="49">
        <f t="shared" si="1072"/>
        <v>0</v>
      </c>
      <c r="W1282" s="49">
        <f t="shared" si="1073"/>
        <v>0</v>
      </c>
      <c r="X1282" s="49">
        <f t="shared" si="1074"/>
        <v>0</v>
      </c>
      <c r="Y1282" s="49">
        <f t="shared" si="1075"/>
        <v>0</v>
      </c>
      <c r="Z1282" s="49">
        <f t="shared" si="1076"/>
        <v>0</v>
      </c>
      <c r="AA1282" s="49">
        <f t="shared" si="1077"/>
        <v>0</v>
      </c>
      <c r="AB1282" s="49">
        <f t="shared" si="1078"/>
        <v>0</v>
      </c>
      <c r="AC1282" s="49">
        <f t="shared" si="1079"/>
        <v>0</v>
      </c>
      <c r="AD1282" s="49">
        <f t="shared" si="1080"/>
        <v>0</v>
      </c>
      <c r="AE1282" s="49">
        <f t="shared" si="1081"/>
        <v>0</v>
      </c>
      <c r="AF1282" s="49">
        <f t="shared" si="1082"/>
        <v>0</v>
      </c>
      <c r="AG1282" s="49">
        <f t="shared" si="1083"/>
        <v>0</v>
      </c>
      <c r="AH1282" s="49">
        <f t="shared" si="1084"/>
        <v>0</v>
      </c>
      <c r="AI1282" s="49">
        <f t="shared" si="1085"/>
        <v>0</v>
      </c>
      <c r="AJ1282" s="49">
        <f t="shared" si="1086"/>
        <v>0</v>
      </c>
      <c r="AK1282" s="49">
        <f t="shared" si="1087"/>
        <v>0</v>
      </c>
      <c r="AL1282" s="49">
        <f t="shared" si="1088"/>
        <v>0</v>
      </c>
      <c r="AM1282" s="49">
        <f t="shared" si="1089"/>
        <v>0</v>
      </c>
      <c r="AN1282" s="49">
        <f t="shared" si="1090"/>
        <v>0</v>
      </c>
      <c r="AO1282" s="49">
        <f t="shared" si="1091"/>
        <v>0</v>
      </c>
    </row>
    <row r="1283" spans="2:41">
      <c r="B1283" s="33">
        <v>139</v>
      </c>
      <c r="C1283" s="49">
        <f t="shared" si="1053"/>
        <v>0</v>
      </c>
      <c r="D1283" s="49">
        <f t="shared" si="1054"/>
        <v>0</v>
      </c>
      <c r="E1283" s="49">
        <f t="shared" si="1055"/>
        <v>0</v>
      </c>
      <c r="F1283" s="49">
        <f t="shared" si="1056"/>
        <v>0</v>
      </c>
      <c r="G1283" s="49">
        <f t="shared" si="1057"/>
        <v>0</v>
      </c>
      <c r="H1283" s="49">
        <f t="shared" si="1058"/>
        <v>0</v>
      </c>
      <c r="I1283" s="49">
        <f t="shared" si="1059"/>
        <v>0</v>
      </c>
      <c r="J1283" s="49">
        <f t="shared" si="1060"/>
        <v>0</v>
      </c>
      <c r="K1283" s="49">
        <f t="shared" si="1061"/>
        <v>0</v>
      </c>
      <c r="L1283" s="49">
        <f t="shared" si="1062"/>
        <v>0</v>
      </c>
      <c r="M1283" s="49">
        <f t="shared" si="1063"/>
        <v>0</v>
      </c>
      <c r="N1283" s="49">
        <f t="shared" si="1064"/>
        <v>0</v>
      </c>
      <c r="O1283" s="49">
        <f t="shared" si="1065"/>
        <v>0</v>
      </c>
      <c r="P1283" s="49">
        <f t="shared" si="1066"/>
        <v>0</v>
      </c>
      <c r="Q1283" s="49">
        <f t="shared" si="1067"/>
        <v>0</v>
      </c>
      <c r="R1283" s="49">
        <f t="shared" si="1068"/>
        <v>0</v>
      </c>
      <c r="S1283" s="49">
        <f t="shared" si="1069"/>
        <v>0</v>
      </c>
      <c r="T1283" s="49">
        <f t="shared" si="1070"/>
        <v>0</v>
      </c>
      <c r="U1283" s="49">
        <f t="shared" si="1071"/>
        <v>0</v>
      </c>
      <c r="V1283" s="49">
        <f t="shared" si="1072"/>
        <v>0</v>
      </c>
      <c r="W1283" s="49">
        <f t="shared" si="1073"/>
        <v>0</v>
      </c>
      <c r="X1283" s="49">
        <f t="shared" si="1074"/>
        <v>0</v>
      </c>
      <c r="Y1283" s="49">
        <f t="shared" si="1075"/>
        <v>0</v>
      </c>
      <c r="Z1283" s="49">
        <f t="shared" si="1076"/>
        <v>0</v>
      </c>
      <c r="AA1283" s="49">
        <f t="shared" si="1077"/>
        <v>0</v>
      </c>
      <c r="AB1283" s="49">
        <f t="shared" si="1078"/>
        <v>0</v>
      </c>
      <c r="AC1283" s="49">
        <f t="shared" si="1079"/>
        <v>0</v>
      </c>
      <c r="AD1283" s="49">
        <f t="shared" si="1080"/>
        <v>0</v>
      </c>
      <c r="AE1283" s="49">
        <f t="shared" si="1081"/>
        <v>0</v>
      </c>
      <c r="AF1283" s="49">
        <f t="shared" si="1082"/>
        <v>0</v>
      </c>
      <c r="AG1283" s="49">
        <f t="shared" si="1083"/>
        <v>0</v>
      </c>
      <c r="AH1283" s="49">
        <f t="shared" si="1084"/>
        <v>0</v>
      </c>
      <c r="AI1283" s="49">
        <f t="shared" si="1085"/>
        <v>0</v>
      </c>
      <c r="AJ1283" s="49">
        <f t="shared" si="1086"/>
        <v>0</v>
      </c>
      <c r="AK1283" s="49">
        <f t="shared" si="1087"/>
        <v>0</v>
      </c>
      <c r="AL1283" s="49">
        <f t="shared" si="1088"/>
        <v>0</v>
      </c>
      <c r="AM1283" s="49">
        <f t="shared" si="1089"/>
        <v>0</v>
      </c>
      <c r="AN1283" s="49">
        <f t="shared" si="1090"/>
        <v>0</v>
      </c>
      <c r="AO1283" s="49">
        <f t="shared" si="1091"/>
        <v>0</v>
      </c>
    </row>
    <row r="1284" spans="2:41">
      <c r="B1284" s="33">
        <v>140</v>
      </c>
      <c r="C1284" s="49">
        <f t="shared" si="1053"/>
        <v>0</v>
      </c>
      <c r="D1284" s="49">
        <f t="shared" si="1054"/>
        <v>0</v>
      </c>
      <c r="E1284" s="49">
        <f t="shared" si="1055"/>
        <v>0</v>
      </c>
      <c r="F1284" s="49">
        <f t="shared" si="1056"/>
        <v>0</v>
      </c>
      <c r="G1284" s="49">
        <f t="shared" si="1057"/>
        <v>0</v>
      </c>
      <c r="H1284" s="49">
        <f t="shared" si="1058"/>
        <v>0</v>
      </c>
      <c r="I1284" s="49">
        <f t="shared" si="1059"/>
        <v>0</v>
      </c>
      <c r="J1284" s="49">
        <f t="shared" si="1060"/>
        <v>0</v>
      </c>
      <c r="K1284" s="49">
        <f t="shared" si="1061"/>
        <v>0</v>
      </c>
      <c r="L1284" s="49">
        <f t="shared" si="1062"/>
        <v>0</v>
      </c>
      <c r="M1284" s="49">
        <f t="shared" si="1063"/>
        <v>0</v>
      </c>
      <c r="N1284" s="49">
        <f t="shared" si="1064"/>
        <v>0</v>
      </c>
      <c r="O1284" s="49">
        <f t="shared" si="1065"/>
        <v>0</v>
      </c>
      <c r="P1284" s="49">
        <f t="shared" si="1066"/>
        <v>0</v>
      </c>
      <c r="Q1284" s="49">
        <f t="shared" si="1067"/>
        <v>0</v>
      </c>
      <c r="R1284" s="49">
        <f t="shared" si="1068"/>
        <v>0</v>
      </c>
      <c r="S1284" s="49">
        <f t="shared" si="1069"/>
        <v>0</v>
      </c>
      <c r="T1284" s="49">
        <f t="shared" si="1070"/>
        <v>0</v>
      </c>
      <c r="U1284" s="49">
        <f t="shared" si="1071"/>
        <v>0</v>
      </c>
      <c r="V1284" s="49">
        <f t="shared" si="1072"/>
        <v>0</v>
      </c>
      <c r="W1284" s="49">
        <f t="shared" si="1073"/>
        <v>0</v>
      </c>
      <c r="X1284" s="49">
        <f t="shared" si="1074"/>
        <v>0</v>
      </c>
      <c r="Y1284" s="49">
        <f t="shared" si="1075"/>
        <v>0</v>
      </c>
      <c r="Z1284" s="49">
        <f t="shared" si="1076"/>
        <v>0</v>
      </c>
      <c r="AA1284" s="49">
        <f t="shared" si="1077"/>
        <v>0</v>
      </c>
      <c r="AB1284" s="49">
        <f t="shared" si="1078"/>
        <v>0</v>
      </c>
      <c r="AC1284" s="49">
        <f t="shared" si="1079"/>
        <v>0</v>
      </c>
      <c r="AD1284" s="49">
        <f t="shared" si="1080"/>
        <v>0</v>
      </c>
      <c r="AE1284" s="49">
        <f t="shared" si="1081"/>
        <v>0</v>
      </c>
      <c r="AF1284" s="49">
        <f t="shared" si="1082"/>
        <v>0</v>
      </c>
      <c r="AG1284" s="49">
        <f t="shared" si="1083"/>
        <v>0</v>
      </c>
      <c r="AH1284" s="49">
        <f t="shared" si="1084"/>
        <v>0</v>
      </c>
      <c r="AI1284" s="49">
        <f t="shared" si="1085"/>
        <v>0</v>
      </c>
      <c r="AJ1284" s="49">
        <f t="shared" si="1086"/>
        <v>0</v>
      </c>
      <c r="AK1284" s="49">
        <f t="shared" si="1087"/>
        <v>0</v>
      </c>
      <c r="AL1284" s="49">
        <f t="shared" si="1088"/>
        <v>0</v>
      </c>
      <c r="AM1284" s="49">
        <f t="shared" si="1089"/>
        <v>0</v>
      </c>
      <c r="AN1284" s="49">
        <f t="shared" si="1090"/>
        <v>0</v>
      </c>
      <c r="AO1284" s="49">
        <f t="shared" si="1091"/>
        <v>0</v>
      </c>
    </row>
    <row r="1285" spans="2:41">
      <c r="B1285" s="33">
        <v>141</v>
      </c>
      <c r="C1285" s="49">
        <f t="shared" si="1053"/>
        <v>0</v>
      </c>
      <c r="D1285" s="49">
        <f t="shared" si="1054"/>
        <v>0</v>
      </c>
      <c r="E1285" s="49">
        <f t="shared" si="1055"/>
        <v>0</v>
      </c>
      <c r="F1285" s="49">
        <f t="shared" si="1056"/>
        <v>0</v>
      </c>
      <c r="G1285" s="49">
        <f t="shared" si="1057"/>
        <v>0</v>
      </c>
      <c r="H1285" s="49">
        <f t="shared" si="1058"/>
        <v>0</v>
      </c>
      <c r="I1285" s="49">
        <f t="shared" si="1059"/>
        <v>0</v>
      </c>
      <c r="J1285" s="49">
        <f t="shared" si="1060"/>
        <v>0</v>
      </c>
      <c r="K1285" s="49">
        <f t="shared" si="1061"/>
        <v>0</v>
      </c>
      <c r="L1285" s="49">
        <f t="shared" si="1062"/>
        <v>0</v>
      </c>
      <c r="M1285" s="49">
        <f t="shared" si="1063"/>
        <v>0</v>
      </c>
      <c r="N1285" s="49">
        <f t="shared" si="1064"/>
        <v>0</v>
      </c>
      <c r="O1285" s="49">
        <f t="shared" si="1065"/>
        <v>0</v>
      </c>
      <c r="P1285" s="49">
        <f t="shared" si="1066"/>
        <v>0</v>
      </c>
      <c r="Q1285" s="49">
        <f t="shared" si="1067"/>
        <v>0</v>
      </c>
      <c r="R1285" s="49">
        <f t="shared" si="1068"/>
        <v>0</v>
      </c>
      <c r="S1285" s="49">
        <f t="shared" si="1069"/>
        <v>0</v>
      </c>
      <c r="T1285" s="49">
        <f t="shared" si="1070"/>
        <v>0</v>
      </c>
      <c r="U1285" s="49">
        <f t="shared" si="1071"/>
        <v>0</v>
      </c>
      <c r="V1285" s="49">
        <f t="shared" si="1072"/>
        <v>0</v>
      </c>
      <c r="W1285" s="49">
        <f t="shared" si="1073"/>
        <v>0</v>
      </c>
      <c r="X1285" s="49">
        <f t="shared" si="1074"/>
        <v>0</v>
      </c>
      <c r="Y1285" s="49">
        <f t="shared" si="1075"/>
        <v>0</v>
      </c>
      <c r="Z1285" s="49">
        <f t="shared" si="1076"/>
        <v>0</v>
      </c>
      <c r="AA1285" s="49">
        <f t="shared" si="1077"/>
        <v>0</v>
      </c>
      <c r="AB1285" s="49">
        <f t="shared" si="1078"/>
        <v>0</v>
      </c>
      <c r="AC1285" s="49">
        <f t="shared" si="1079"/>
        <v>0</v>
      </c>
      <c r="AD1285" s="49">
        <f t="shared" si="1080"/>
        <v>0</v>
      </c>
      <c r="AE1285" s="49">
        <f t="shared" si="1081"/>
        <v>0</v>
      </c>
      <c r="AF1285" s="49">
        <f t="shared" si="1082"/>
        <v>0</v>
      </c>
      <c r="AG1285" s="49">
        <f t="shared" si="1083"/>
        <v>0</v>
      </c>
      <c r="AH1285" s="49">
        <f t="shared" si="1084"/>
        <v>0</v>
      </c>
      <c r="AI1285" s="49">
        <f t="shared" si="1085"/>
        <v>0</v>
      </c>
      <c r="AJ1285" s="49">
        <f t="shared" si="1086"/>
        <v>0</v>
      </c>
      <c r="AK1285" s="49">
        <f t="shared" si="1087"/>
        <v>0</v>
      </c>
      <c r="AL1285" s="49">
        <f t="shared" si="1088"/>
        <v>0</v>
      </c>
      <c r="AM1285" s="49">
        <f t="shared" si="1089"/>
        <v>0</v>
      </c>
      <c r="AN1285" s="49">
        <f t="shared" si="1090"/>
        <v>0</v>
      </c>
      <c r="AO1285" s="49">
        <f t="shared" si="1091"/>
        <v>0</v>
      </c>
    </row>
    <row r="1286" spans="2:41">
      <c r="B1286" s="33">
        <v>142</v>
      </c>
      <c r="C1286" s="49">
        <f t="shared" si="1053"/>
        <v>0</v>
      </c>
      <c r="D1286" s="49">
        <f t="shared" si="1054"/>
        <v>0</v>
      </c>
      <c r="E1286" s="49">
        <f t="shared" si="1055"/>
        <v>0</v>
      </c>
      <c r="F1286" s="49">
        <f t="shared" si="1056"/>
        <v>0</v>
      </c>
      <c r="G1286" s="49">
        <f t="shared" si="1057"/>
        <v>0</v>
      </c>
      <c r="H1286" s="49">
        <f t="shared" si="1058"/>
        <v>0</v>
      </c>
      <c r="I1286" s="49">
        <f t="shared" si="1059"/>
        <v>0</v>
      </c>
      <c r="J1286" s="49">
        <f t="shared" si="1060"/>
        <v>0</v>
      </c>
      <c r="K1286" s="49">
        <f t="shared" si="1061"/>
        <v>0</v>
      </c>
      <c r="L1286" s="49">
        <f t="shared" si="1062"/>
        <v>0</v>
      </c>
      <c r="M1286" s="49">
        <f t="shared" si="1063"/>
        <v>0</v>
      </c>
      <c r="N1286" s="49">
        <f t="shared" si="1064"/>
        <v>0</v>
      </c>
      <c r="O1286" s="49">
        <f t="shared" si="1065"/>
        <v>0</v>
      </c>
      <c r="P1286" s="49">
        <f t="shared" si="1066"/>
        <v>0</v>
      </c>
      <c r="Q1286" s="49">
        <f t="shared" si="1067"/>
        <v>0</v>
      </c>
      <c r="R1286" s="49">
        <f t="shared" si="1068"/>
        <v>0</v>
      </c>
      <c r="S1286" s="49">
        <f t="shared" si="1069"/>
        <v>0</v>
      </c>
      <c r="T1286" s="49">
        <f t="shared" si="1070"/>
        <v>0</v>
      </c>
      <c r="U1286" s="49">
        <f t="shared" si="1071"/>
        <v>0</v>
      </c>
      <c r="V1286" s="49">
        <f t="shared" si="1072"/>
        <v>0</v>
      </c>
      <c r="W1286" s="49">
        <f t="shared" si="1073"/>
        <v>0</v>
      </c>
      <c r="X1286" s="49">
        <f t="shared" si="1074"/>
        <v>0</v>
      </c>
      <c r="Y1286" s="49">
        <f t="shared" si="1075"/>
        <v>0</v>
      </c>
      <c r="Z1286" s="49">
        <f t="shared" si="1076"/>
        <v>0</v>
      </c>
      <c r="AA1286" s="49">
        <f t="shared" si="1077"/>
        <v>0</v>
      </c>
      <c r="AB1286" s="49">
        <f t="shared" si="1078"/>
        <v>0</v>
      </c>
      <c r="AC1286" s="49">
        <f t="shared" si="1079"/>
        <v>0</v>
      </c>
      <c r="AD1286" s="49">
        <f t="shared" si="1080"/>
        <v>0</v>
      </c>
      <c r="AE1286" s="49">
        <f t="shared" si="1081"/>
        <v>0</v>
      </c>
      <c r="AF1286" s="49">
        <f t="shared" si="1082"/>
        <v>0</v>
      </c>
      <c r="AG1286" s="49">
        <f t="shared" si="1083"/>
        <v>0</v>
      </c>
      <c r="AH1286" s="49">
        <f t="shared" si="1084"/>
        <v>0</v>
      </c>
      <c r="AI1286" s="49">
        <f t="shared" si="1085"/>
        <v>0</v>
      </c>
      <c r="AJ1286" s="49">
        <f t="shared" si="1086"/>
        <v>0</v>
      </c>
      <c r="AK1286" s="49">
        <f t="shared" si="1087"/>
        <v>0</v>
      </c>
      <c r="AL1286" s="49">
        <f t="shared" si="1088"/>
        <v>0</v>
      </c>
      <c r="AM1286" s="49">
        <f t="shared" si="1089"/>
        <v>0</v>
      </c>
      <c r="AN1286" s="49">
        <f t="shared" si="1090"/>
        <v>0</v>
      </c>
      <c r="AO1286" s="49">
        <f t="shared" si="1091"/>
        <v>0</v>
      </c>
    </row>
    <row r="1287" spans="2:41">
      <c r="B1287" s="33">
        <v>143</v>
      </c>
      <c r="C1287" s="49">
        <f t="shared" si="1053"/>
        <v>0</v>
      </c>
      <c r="D1287" s="49">
        <f t="shared" si="1054"/>
        <v>0</v>
      </c>
      <c r="E1287" s="49">
        <f t="shared" si="1055"/>
        <v>0</v>
      </c>
      <c r="F1287" s="49">
        <f t="shared" si="1056"/>
        <v>0</v>
      </c>
      <c r="G1287" s="49">
        <f t="shared" si="1057"/>
        <v>0</v>
      </c>
      <c r="H1287" s="49">
        <f t="shared" si="1058"/>
        <v>0</v>
      </c>
      <c r="I1287" s="49">
        <f t="shared" si="1059"/>
        <v>0</v>
      </c>
      <c r="J1287" s="49">
        <f t="shared" si="1060"/>
        <v>0</v>
      </c>
      <c r="K1287" s="49">
        <f t="shared" si="1061"/>
        <v>0</v>
      </c>
      <c r="L1287" s="49">
        <f t="shared" si="1062"/>
        <v>0</v>
      </c>
      <c r="M1287" s="49">
        <f t="shared" si="1063"/>
        <v>0</v>
      </c>
      <c r="N1287" s="49">
        <f t="shared" si="1064"/>
        <v>0</v>
      </c>
      <c r="O1287" s="49">
        <f t="shared" si="1065"/>
        <v>0</v>
      </c>
      <c r="P1287" s="49">
        <f t="shared" si="1066"/>
        <v>0</v>
      </c>
      <c r="Q1287" s="49">
        <f t="shared" si="1067"/>
        <v>0</v>
      </c>
      <c r="R1287" s="49">
        <f t="shared" si="1068"/>
        <v>0</v>
      </c>
      <c r="S1287" s="49">
        <f t="shared" si="1069"/>
        <v>0</v>
      </c>
      <c r="T1287" s="49">
        <f t="shared" si="1070"/>
        <v>0</v>
      </c>
      <c r="U1287" s="49">
        <f t="shared" si="1071"/>
        <v>0</v>
      </c>
      <c r="V1287" s="49">
        <f t="shared" si="1072"/>
        <v>0</v>
      </c>
      <c r="W1287" s="49">
        <f t="shared" si="1073"/>
        <v>0</v>
      </c>
      <c r="X1287" s="49">
        <f t="shared" si="1074"/>
        <v>0</v>
      </c>
      <c r="Y1287" s="49">
        <f t="shared" si="1075"/>
        <v>0</v>
      </c>
      <c r="Z1287" s="49">
        <f t="shared" si="1076"/>
        <v>0</v>
      </c>
      <c r="AA1287" s="49">
        <f t="shared" si="1077"/>
        <v>0</v>
      </c>
      <c r="AB1287" s="49">
        <f t="shared" si="1078"/>
        <v>0</v>
      </c>
      <c r="AC1287" s="49">
        <f t="shared" si="1079"/>
        <v>0</v>
      </c>
      <c r="AD1287" s="49">
        <f t="shared" si="1080"/>
        <v>0</v>
      </c>
      <c r="AE1287" s="49">
        <f t="shared" si="1081"/>
        <v>0</v>
      </c>
      <c r="AF1287" s="49">
        <f t="shared" si="1082"/>
        <v>0</v>
      </c>
      <c r="AG1287" s="49">
        <f t="shared" si="1083"/>
        <v>0</v>
      </c>
      <c r="AH1287" s="49">
        <f t="shared" si="1084"/>
        <v>0</v>
      </c>
      <c r="AI1287" s="49">
        <f t="shared" si="1085"/>
        <v>0</v>
      </c>
      <c r="AJ1287" s="49">
        <f t="shared" si="1086"/>
        <v>0</v>
      </c>
      <c r="AK1287" s="49">
        <f t="shared" si="1087"/>
        <v>0</v>
      </c>
      <c r="AL1287" s="49">
        <f t="shared" si="1088"/>
        <v>0</v>
      </c>
      <c r="AM1287" s="49">
        <f t="shared" si="1089"/>
        <v>0</v>
      </c>
      <c r="AN1287" s="49">
        <f t="shared" si="1090"/>
        <v>0</v>
      </c>
      <c r="AO1287" s="49">
        <f t="shared" si="1091"/>
        <v>0</v>
      </c>
    </row>
    <row r="1288" spans="2:41">
      <c r="B1288" s="33">
        <v>144</v>
      </c>
      <c r="C1288" s="49">
        <f t="shared" si="1053"/>
        <v>0</v>
      </c>
      <c r="D1288" s="49">
        <f t="shared" si="1054"/>
        <v>0</v>
      </c>
      <c r="E1288" s="49">
        <f t="shared" si="1055"/>
        <v>0</v>
      </c>
      <c r="F1288" s="49">
        <f t="shared" si="1056"/>
        <v>0</v>
      </c>
      <c r="G1288" s="49">
        <f t="shared" si="1057"/>
        <v>0</v>
      </c>
      <c r="H1288" s="49">
        <f t="shared" si="1058"/>
        <v>0</v>
      </c>
      <c r="I1288" s="49">
        <f t="shared" si="1059"/>
        <v>0</v>
      </c>
      <c r="J1288" s="49">
        <f t="shared" si="1060"/>
        <v>0</v>
      </c>
      <c r="K1288" s="49">
        <f t="shared" si="1061"/>
        <v>0</v>
      </c>
      <c r="L1288" s="49">
        <f t="shared" si="1062"/>
        <v>0</v>
      </c>
      <c r="M1288" s="49">
        <f t="shared" si="1063"/>
        <v>0</v>
      </c>
      <c r="N1288" s="49">
        <f t="shared" si="1064"/>
        <v>0</v>
      </c>
      <c r="O1288" s="49">
        <f t="shared" si="1065"/>
        <v>0</v>
      </c>
      <c r="P1288" s="49">
        <f t="shared" si="1066"/>
        <v>0</v>
      </c>
      <c r="Q1288" s="49">
        <f t="shared" si="1067"/>
        <v>0</v>
      </c>
      <c r="R1288" s="49">
        <f t="shared" si="1068"/>
        <v>0</v>
      </c>
      <c r="S1288" s="49">
        <f t="shared" si="1069"/>
        <v>0</v>
      </c>
      <c r="T1288" s="49">
        <f t="shared" si="1070"/>
        <v>0</v>
      </c>
      <c r="U1288" s="49">
        <f t="shared" si="1071"/>
        <v>0</v>
      </c>
      <c r="V1288" s="49">
        <f t="shared" si="1072"/>
        <v>0</v>
      </c>
      <c r="W1288" s="49">
        <f t="shared" si="1073"/>
        <v>0</v>
      </c>
      <c r="X1288" s="49">
        <f t="shared" si="1074"/>
        <v>0</v>
      </c>
      <c r="Y1288" s="49">
        <f t="shared" si="1075"/>
        <v>0</v>
      </c>
      <c r="Z1288" s="49">
        <f t="shared" si="1076"/>
        <v>0</v>
      </c>
      <c r="AA1288" s="49">
        <f t="shared" si="1077"/>
        <v>0</v>
      </c>
      <c r="AB1288" s="49">
        <f t="shared" si="1078"/>
        <v>0</v>
      </c>
      <c r="AC1288" s="49">
        <f t="shared" si="1079"/>
        <v>0</v>
      </c>
      <c r="AD1288" s="49">
        <f t="shared" si="1080"/>
        <v>0</v>
      </c>
      <c r="AE1288" s="49">
        <f t="shared" si="1081"/>
        <v>0</v>
      </c>
      <c r="AF1288" s="49">
        <f t="shared" si="1082"/>
        <v>0</v>
      </c>
      <c r="AG1288" s="49">
        <f t="shared" si="1083"/>
        <v>0</v>
      </c>
      <c r="AH1288" s="49">
        <f t="shared" si="1084"/>
        <v>0</v>
      </c>
      <c r="AI1288" s="49">
        <f t="shared" si="1085"/>
        <v>0</v>
      </c>
      <c r="AJ1288" s="49">
        <f t="shared" si="1086"/>
        <v>0</v>
      </c>
      <c r="AK1288" s="49">
        <f t="shared" si="1087"/>
        <v>0</v>
      </c>
      <c r="AL1288" s="49">
        <f t="shared" si="1088"/>
        <v>0</v>
      </c>
      <c r="AM1288" s="49">
        <f t="shared" si="1089"/>
        <v>0</v>
      </c>
      <c r="AN1288" s="49">
        <f t="shared" si="1090"/>
        <v>0</v>
      </c>
      <c r="AO1288" s="49">
        <f t="shared" si="1091"/>
        <v>0</v>
      </c>
    </row>
    <row r="1289" spans="2:41">
      <c r="B1289" s="33">
        <v>145</v>
      </c>
      <c r="C1289" s="49">
        <f t="shared" ref="C1289:C1345" si="1092">IF($B1289&lt;C$218,1,IF($B1289&lt;C1272+1,C$218-$B1288,0))</f>
        <v>0</v>
      </c>
      <c r="D1289" s="49">
        <f t="shared" si="1054"/>
        <v>0</v>
      </c>
      <c r="E1289" s="49">
        <f t="shared" si="1055"/>
        <v>0</v>
      </c>
      <c r="F1289" s="49">
        <f t="shared" si="1056"/>
        <v>0</v>
      </c>
      <c r="G1289" s="49">
        <f t="shared" si="1057"/>
        <v>0</v>
      </c>
      <c r="H1289" s="49">
        <f t="shared" si="1058"/>
        <v>0</v>
      </c>
      <c r="I1289" s="49">
        <f t="shared" si="1059"/>
        <v>0</v>
      </c>
      <c r="J1289" s="49">
        <f t="shared" si="1060"/>
        <v>0</v>
      </c>
      <c r="K1289" s="49">
        <f t="shared" si="1061"/>
        <v>0</v>
      </c>
      <c r="L1289" s="49">
        <f t="shared" si="1062"/>
        <v>0</v>
      </c>
      <c r="M1289" s="49">
        <f t="shared" si="1063"/>
        <v>0</v>
      </c>
      <c r="N1289" s="49">
        <f t="shared" si="1064"/>
        <v>0</v>
      </c>
      <c r="O1289" s="49">
        <f t="shared" si="1065"/>
        <v>0</v>
      </c>
      <c r="P1289" s="49">
        <f t="shared" si="1066"/>
        <v>0</v>
      </c>
      <c r="Q1289" s="49">
        <f t="shared" si="1067"/>
        <v>0</v>
      </c>
      <c r="R1289" s="49">
        <f t="shared" si="1068"/>
        <v>0</v>
      </c>
      <c r="S1289" s="49">
        <f t="shared" si="1069"/>
        <v>0</v>
      </c>
      <c r="T1289" s="49">
        <f t="shared" si="1070"/>
        <v>0</v>
      </c>
      <c r="U1289" s="49">
        <f t="shared" si="1071"/>
        <v>0</v>
      </c>
      <c r="V1289" s="49">
        <f t="shared" si="1072"/>
        <v>0</v>
      </c>
      <c r="W1289" s="49">
        <f t="shared" si="1073"/>
        <v>0</v>
      </c>
      <c r="X1289" s="49">
        <f t="shared" si="1074"/>
        <v>0</v>
      </c>
      <c r="Y1289" s="49">
        <f t="shared" si="1075"/>
        <v>0</v>
      </c>
      <c r="Z1289" s="49">
        <f t="shared" si="1076"/>
        <v>0</v>
      </c>
      <c r="AA1289" s="49">
        <f t="shared" si="1077"/>
        <v>0</v>
      </c>
      <c r="AB1289" s="49">
        <f t="shared" si="1078"/>
        <v>0</v>
      </c>
      <c r="AC1289" s="49">
        <f t="shared" si="1079"/>
        <v>0</v>
      </c>
      <c r="AD1289" s="49">
        <f t="shared" si="1080"/>
        <v>0</v>
      </c>
      <c r="AE1289" s="49">
        <f t="shared" si="1081"/>
        <v>0</v>
      </c>
      <c r="AF1289" s="49">
        <f t="shared" si="1082"/>
        <v>0</v>
      </c>
      <c r="AG1289" s="49">
        <f t="shared" si="1083"/>
        <v>0</v>
      </c>
      <c r="AH1289" s="49">
        <f t="shared" si="1084"/>
        <v>0</v>
      </c>
      <c r="AI1289" s="49">
        <f t="shared" si="1085"/>
        <v>0</v>
      </c>
      <c r="AJ1289" s="49">
        <f t="shared" si="1086"/>
        <v>0</v>
      </c>
      <c r="AK1289" s="49">
        <f t="shared" si="1087"/>
        <v>0</v>
      </c>
      <c r="AL1289" s="49">
        <f t="shared" si="1088"/>
        <v>0</v>
      </c>
      <c r="AM1289" s="49">
        <f t="shared" si="1089"/>
        <v>0</v>
      </c>
      <c r="AN1289" s="49">
        <f t="shared" si="1090"/>
        <v>0</v>
      </c>
      <c r="AO1289" s="49">
        <f t="shared" si="1091"/>
        <v>0</v>
      </c>
    </row>
    <row r="1290" spans="2:41">
      <c r="B1290" s="33">
        <v>146</v>
      </c>
      <c r="C1290" s="49">
        <f t="shared" si="1092"/>
        <v>0</v>
      </c>
      <c r="D1290" s="49">
        <f t="shared" si="1054"/>
        <v>0</v>
      </c>
      <c r="E1290" s="49">
        <f t="shared" si="1055"/>
        <v>0</v>
      </c>
      <c r="F1290" s="49">
        <f t="shared" si="1056"/>
        <v>0</v>
      </c>
      <c r="G1290" s="49">
        <f t="shared" si="1057"/>
        <v>0</v>
      </c>
      <c r="H1290" s="49">
        <f t="shared" si="1058"/>
        <v>0</v>
      </c>
      <c r="I1290" s="49">
        <f t="shared" si="1059"/>
        <v>0</v>
      </c>
      <c r="J1290" s="49">
        <f t="shared" si="1060"/>
        <v>0</v>
      </c>
      <c r="K1290" s="49">
        <f t="shared" si="1061"/>
        <v>0</v>
      </c>
      <c r="L1290" s="49">
        <f t="shared" si="1062"/>
        <v>0</v>
      </c>
      <c r="M1290" s="49">
        <f t="shared" si="1063"/>
        <v>0</v>
      </c>
      <c r="N1290" s="49">
        <f t="shared" si="1064"/>
        <v>0</v>
      </c>
      <c r="O1290" s="49">
        <f t="shared" si="1065"/>
        <v>0</v>
      </c>
      <c r="P1290" s="49">
        <f t="shared" si="1066"/>
        <v>0</v>
      </c>
      <c r="Q1290" s="49">
        <f t="shared" si="1067"/>
        <v>0</v>
      </c>
      <c r="R1290" s="49">
        <f t="shared" si="1068"/>
        <v>0</v>
      </c>
      <c r="S1290" s="49">
        <f t="shared" si="1069"/>
        <v>0</v>
      </c>
      <c r="T1290" s="49">
        <f t="shared" si="1070"/>
        <v>0</v>
      </c>
      <c r="U1290" s="49">
        <f t="shared" si="1071"/>
        <v>0</v>
      </c>
      <c r="V1290" s="49">
        <f t="shared" si="1072"/>
        <v>0</v>
      </c>
      <c r="W1290" s="49">
        <f t="shared" si="1073"/>
        <v>0</v>
      </c>
      <c r="X1290" s="49">
        <f t="shared" si="1074"/>
        <v>0</v>
      </c>
      <c r="Y1290" s="49">
        <f t="shared" si="1075"/>
        <v>0</v>
      </c>
      <c r="Z1290" s="49">
        <f t="shared" si="1076"/>
        <v>0</v>
      </c>
      <c r="AA1290" s="49">
        <f t="shared" si="1077"/>
        <v>0</v>
      </c>
      <c r="AB1290" s="49">
        <f t="shared" si="1078"/>
        <v>0</v>
      </c>
      <c r="AC1290" s="49">
        <f t="shared" si="1079"/>
        <v>0</v>
      </c>
      <c r="AD1290" s="49">
        <f t="shared" si="1080"/>
        <v>0</v>
      </c>
      <c r="AE1290" s="49">
        <f t="shared" si="1081"/>
        <v>0</v>
      </c>
      <c r="AF1290" s="49">
        <f t="shared" si="1082"/>
        <v>0</v>
      </c>
      <c r="AG1290" s="49">
        <f t="shared" si="1083"/>
        <v>0</v>
      </c>
      <c r="AH1290" s="49">
        <f t="shared" si="1084"/>
        <v>0</v>
      </c>
      <c r="AI1290" s="49">
        <f t="shared" si="1085"/>
        <v>0</v>
      </c>
      <c r="AJ1290" s="49">
        <f t="shared" si="1086"/>
        <v>0</v>
      </c>
      <c r="AK1290" s="49">
        <f t="shared" si="1087"/>
        <v>0</v>
      </c>
      <c r="AL1290" s="49">
        <f t="shared" si="1088"/>
        <v>0</v>
      </c>
      <c r="AM1290" s="49">
        <f t="shared" si="1089"/>
        <v>0</v>
      </c>
      <c r="AN1290" s="49">
        <f t="shared" si="1090"/>
        <v>0</v>
      </c>
      <c r="AO1290" s="49">
        <f t="shared" si="1091"/>
        <v>0</v>
      </c>
    </row>
    <row r="1291" spans="2:41">
      <c r="B1291" s="33">
        <v>147</v>
      </c>
      <c r="C1291" s="49">
        <f t="shared" si="1092"/>
        <v>0</v>
      </c>
      <c r="D1291" s="49">
        <f t="shared" si="1054"/>
        <v>0</v>
      </c>
      <c r="E1291" s="49">
        <f t="shared" si="1055"/>
        <v>0</v>
      </c>
      <c r="F1291" s="49">
        <f t="shared" si="1056"/>
        <v>0</v>
      </c>
      <c r="G1291" s="49">
        <f t="shared" si="1057"/>
        <v>0</v>
      </c>
      <c r="H1291" s="49">
        <f t="shared" si="1058"/>
        <v>0</v>
      </c>
      <c r="I1291" s="49">
        <f t="shared" si="1059"/>
        <v>0</v>
      </c>
      <c r="J1291" s="49">
        <f t="shared" si="1060"/>
        <v>0</v>
      </c>
      <c r="K1291" s="49">
        <f t="shared" si="1061"/>
        <v>0</v>
      </c>
      <c r="L1291" s="49">
        <f t="shared" si="1062"/>
        <v>0</v>
      </c>
      <c r="M1291" s="49">
        <f t="shared" si="1063"/>
        <v>0</v>
      </c>
      <c r="N1291" s="49">
        <f t="shared" si="1064"/>
        <v>0</v>
      </c>
      <c r="O1291" s="49">
        <f t="shared" si="1065"/>
        <v>0</v>
      </c>
      <c r="P1291" s="49">
        <f t="shared" si="1066"/>
        <v>0</v>
      </c>
      <c r="Q1291" s="49">
        <f t="shared" si="1067"/>
        <v>0</v>
      </c>
      <c r="R1291" s="49">
        <f t="shared" si="1068"/>
        <v>0</v>
      </c>
      <c r="S1291" s="49">
        <f t="shared" si="1069"/>
        <v>0</v>
      </c>
      <c r="T1291" s="49">
        <f t="shared" si="1070"/>
        <v>0</v>
      </c>
      <c r="U1291" s="49">
        <f t="shared" si="1071"/>
        <v>0</v>
      </c>
      <c r="V1291" s="49">
        <f t="shared" si="1072"/>
        <v>0</v>
      </c>
      <c r="W1291" s="49">
        <f t="shared" si="1073"/>
        <v>0</v>
      </c>
      <c r="X1291" s="49">
        <f t="shared" si="1074"/>
        <v>0</v>
      </c>
      <c r="Y1291" s="49">
        <f t="shared" si="1075"/>
        <v>0</v>
      </c>
      <c r="Z1291" s="49">
        <f t="shared" si="1076"/>
        <v>0</v>
      </c>
      <c r="AA1291" s="49">
        <f t="shared" si="1077"/>
        <v>0</v>
      </c>
      <c r="AB1291" s="49">
        <f t="shared" si="1078"/>
        <v>0</v>
      </c>
      <c r="AC1291" s="49">
        <f t="shared" si="1079"/>
        <v>0</v>
      </c>
      <c r="AD1291" s="49">
        <f t="shared" si="1080"/>
        <v>0</v>
      </c>
      <c r="AE1291" s="49">
        <f t="shared" si="1081"/>
        <v>0</v>
      </c>
      <c r="AF1291" s="49">
        <f t="shared" si="1082"/>
        <v>0</v>
      </c>
      <c r="AG1291" s="49">
        <f t="shared" si="1083"/>
        <v>0</v>
      </c>
      <c r="AH1291" s="49">
        <f t="shared" si="1084"/>
        <v>0</v>
      </c>
      <c r="AI1291" s="49">
        <f t="shared" si="1085"/>
        <v>0</v>
      </c>
      <c r="AJ1291" s="49">
        <f t="shared" si="1086"/>
        <v>0</v>
      </c>
      <c r="AK1291" s="49">
        <f t="shared" si="1087"/>
        <v>0</v>
      </c>
      <c r="AL1291" s="49">
        <f t="shared" si="1088"/>
        <v>0</v>
      </c>
      <c r="AM1291" s="49">
        <f t="shared" si="1089"/>
        <v>0</v>
      </c>
      <c r="AN1291" s="49">
        <f t="shared" si="1090"/>
        <v>0</v>
      </c>
      <c r="AO1291" s="49">
        <f t="shared" si="1091"/>
        <v>0</v>
      </c>
    </row>
    <row r="1292" spans="2:41">
      <c r="B1292" s="33">
        <v>148</v>
      </c>
      <c r="C1292" s="49">
        <f t="shared" si="1092"/>
        <v>0</v>
      </c>
      <c r="D1292" s="49">
        <f t="shared" si="1054"/>
        <v>0</v>
      </c>
      <c r="E1292" s="49">
        <f t="shared" si="1055"/>
        <v>0</v>
      </c>
      <c r="F1292" s="49">
        <f t="shared" si="1056"/>
        <v>0</v>
      </c>
      <c r="G1292" s="49">
        <f t="shared" si="1057"/>
        <v>0</v>
      </c>
      <c r="H1292" s="49">
        <f t="shared" si="1058"/>
        <v>0</v>
      </c>
      <c r="I1292" s="49">
        <f t="shared" si="1059"/>
        <v>0</v>
      </c>
      <c r="J1292" s="49">
        <f t="shared" si="1060"/>
        <v>0</v>
      </c>
      <c r="K1292" s="49">
        <f t="shared" si="1061"/>
        <v>0</v>
      </c>
      <c r="L1292" s="49">
        <f t="shared" si="1062"/>
        <v>0</v>
      </c>
      <c r="M1292" s="49">
        <f t="shared" si="1063"/>
        <v>0</v>
      </c>
      <c r="N1292" s="49">
        <f t="shared" si="1064"/>
        <v>0</v>
      </c>
      <c r="O1292" s="49">
        <f t="shared" si="1065"/>
        <v>0</v>
      </c>
      <c r="P1292" s="49">
        <f t="shared" si="1066"/>
        <v>0</v>
      </c>
      <c r="Q1292" s="49">
        <f t="shared" si="1067"/>
        <v>0</v>
      </c>
      <c r="R1292" s="49">
        <f t="shared" si="1068"/>
        <v>0</v>
      </c>
      <c r="S1292" s="49">
        <f t="shared" si="1069"/>
        <v>0</v>
      </c>
      <c r="T1292" s="49">
        <f t="shared" si="1070"/>
        <v>0</v>
      </c>
      <c r="U1292" s="49">
        <f t="shared" si="1071"/>
        <v>0</v>
      </c>
      <c r="V1292" s="49">
        <f t="shared" si="1072"/>
        <v>0</v>
      </c>
      <c r="W1292" s="49">
        <f t="shared" si="1073"/>
        <v>0</v>
      </c>
      <c r="X1292" s="49">
        <f t="shared" si="1074"/>
        <v>0</v>
      </c>
      <c r="Y1292" s="49">
        <f t="shared" si="1075"/>
        <v>0</v>
      </c>
      <c r="Z1292" s="49">
        <f t="shared" si="1076"/>
        <v>0</v>
      </c>
      <c r="AA1292" s="49">
        <f t="shared" si="1077"/>
        <v>0</v>
      </c>
      <c r="AB1292" s="49">
        <f t="shared" si="1078"/>
        <v>0</v>
      </c>
      <c r="AC1292" s="49">
        <f t="shared" si="1079"/>
        <v>0</v>
      </c>
      <c r="AD1292" s="49">
        <f t="shared" si="1080"/>
        <v>0</v>
      </c>
      <c r="AE1292" s="49">
        <f t="shared" si="1081"/>
        <v>0</v>
      </c>
      <c r="AF1292" s="49">
        <f t="shared" si="1082"/>
        <v>0</v>
      </c>
      <c r="AG1292" s="49">
        <f t="shared" si="1083"/>
        <v>0</v>
      </c>
      <c r="AH1292" s="49">
        <f t="shared" si="1084"/>
        <v>0</v>
      </c>
      <c r="AI1292" s="49">
        <f t="shared" si="1085"/>
        <v>0</v>
      </c>
      <c r="AJ1292" s="49">
        <f t="shared" si="1086"/>
        <v>0</v>
      </c>
      <c r="AK1292" s="49">
        <f t="shared" si="1087"/>
        <v>0</v>
      </c>
      <c r="AL1292" s="49">
        <f t="shared" si="1088"/>
        <v>0</v>
      </c>
      <c r="AM1292" s="49">
        <f t="shared" si="1089"/>
        <v>0</v>
      </c>
      <c r="AN1292" s="49">
        <f t="shared" si="1090"/>
        <v>0</v>
      </c>
      <c r="AO1292" s="49">
        <f t="shared" si="1091"/>
        <v>0</v>
      </c>
    </row>
    <row r="1293" spans="2:41">
      <c r="B1293" s="33">
        <v>149</v>
      </c>
      <c r="C1293" s="49">
        <f t="shared" si="1092"/>
        <v>0</v>
      </c>
      <c r="D1293" s="49">
        <f t="shared" si="1054"/>
        <v>0</v>
      </c>
      <c r="E1293" s="49">
        <f t="shared" si="1055"/>
        <v>0</v>
      </c>
      <c r="F1293" s="49">
        <f t="shared" si="1056"/>
        <v>0</v>
      </c>
      <c r="G1293" s="49">
        <f t="shared" si="1057"/>
        <v>0</v>
      </c>
      <c r="H1293" s="49">
        <f t="shared" si="1058"/>
        <v>0</v>
      </c>
      <c r="I1293" s="49">
        <f t="shared" si="1059"/>
        <v>0</v>
      </c>
      <c r="J1293" s="49">
        <f t="shared" si="1060"/>
        <v>0</v>
      </c>
      <c r="K1293" s="49">
        <f t="shared" si="1061"/>
        <v>0</v>
      </c>
      <c r="L1293" s="49">
        <f t="shared" si="1062"/>
        <v>0</v>
      </c>
      <c r="M1293" s="49">
        <f t="shared" si="1063"/>
        <v>0</v>
      </c>
      <c r="N1293" s="49">
        <f t="shared" si="1064"/>
        <v>0</v>
      </c>
      <c r="O1293" s="49">
        <f t="shared" si="1065"/>
        <v>0</v>
      </c>
      <c r="P1293" s="49">
        <f t="shared" si="1066"/>
        <v>0</v>
      </c>
      <c r="Q1293" s="49">
        <f t="shared" si="1067"/>
        <v>0</v>
      </c>
      <c r="R1293" s="49">
        <f t="shared" si="1068"/>
        <v>0</v>
      </c>
      <c r="S1293" s="49">
        <f t="shared" si="1069"/>
        <v>0</v>
      </c>
      <c r="T1293" s="49">
        <f t="shared" si="1070"/>
        <v>0</v>
      </c>
      <c r="U1293" s="49">
        <f t="shared" si="1071"/>
        <v>0</v>
      </c>
      <c r="V1293" s="49">
        <f t="shared" si="1072"/>
        <v>0</v>
      </c>
      <c r="W1293" s="49">
        <f t="shared" si="1073"/>
        <v>0</v>
      </c>
      <c r="X1293" s="49">
        <f t="shared" si="1074"/>
        <v>0</v>
      </c>
      <c r="Y1293" s="49">
        <f t="shared" si="1075"/>
        <v>0</v>
      </c>
      <c r="Z1293" s="49">
        <f t="shared" si="1076"/>
        <v>0</v>
      </c>
      <c r="AA1293" s="49">
        <f t="shared" si="1077"/>
        <v>0</v>
      </c>
      <c r="AB1293" s="49">
        <f t="shared" si="1078"/>
        <v>0</v>
      </c>
      <c r="AC1293" s="49">
        <f t="shared" si="1079"/>
        <v>0</v>
      </c>
      <c r="AD1293" s="49">
        <f t="shared" si="1080"/>
        <v>0</v>
      </c>
      <c r="AE1293" s="49">
        <f t="shared" si="1081"/>
        <v>0</v>
      </c>
      <c r="AF1293" s="49">
        <f t="shared" si="1082"/>
        <v>0</v>
      </c>
      <c r="AG1293" s="49">
        <f t="shared" si="1083"/>
        <v>0</v>
      </c>
      <c r="AH1293" s="49">
        <f t="shared" si="1084"/>
        <v>0</v>
      </c>
      <c r="AI1293" s="49">
        <f t="shared" si="1085"/>
        <v>0</v>
      </c>
      <c r="AJ1293" s="49">
        <f t="shared" si="1086"/>
        <v>0</v>
      </c>
      <c r="AK1293" s="49">
        <f t="shared" si="1087"/>
        <v>0</v>
      </c>
      <c r="AL1293" s="49">
        <f t="shared" si="1088"/>
        <v>0</v>
      </c>
      <c r="AM1293" s="49">
        <f t="shared" si="1089"/>
        <v>0</v>
      </c>
      <c r="AN1293" s="49">
        <f t="shared" si="1090"/>
        <v>0</v>
      </c>
      <c r="AO1293" s="49">
        <f t="shared" si="1091"/>
        <v>0</v>
      </c>
    </row>
    <row r="1294" spans="2:41">
      <c r="B1294" s="33">
        <v>150</v>
      </c>
      <c r="C1294" s="49">
        <f t="shared" si="1092"/>
        <v>0</v>
      </c>
      <c r="D1294" s="49">
        <f t="shared" si="1054"/>
        <v>0</v>
      </c>
      <c r="E1294" s="49">
        <f t="shared" si="1055"/>
        <v>0</v>
      </c>
      <c r="F1294" s="49">
        <f t="shared" si="1056"/>
        <v>0</v>
      </c>
      <c r="G1294" s="49">
        <f t="shared" si="1057"/>
        <v>0</v>
      </c>
      <c r="H1294" s="49">
        <f t="shared" si="1058"/>
        <v>0</v>
      </c>
      <c r="I1294" s="49">
        <f t="shared" si="1059"/>
        <v>0</v>
      </c>
      <c r="J1294" s="49">
        <f t="shared" si="1060"/>
        <v>0</v>
      </c>
      <c r="K1294" s="49">
        <f t="shared" si="1061"/>
        <v>0</v>
      </c>
      <c r="L1294" s="49">
        <f t="shared" si="1062"/>
        <v>0</v>
      </c>
      <c r="M1294" s="49">
        <f t="shared" si="1063"/>
        <v>0</v>
      </c>
      <c r="N1294" s="49">
        <f t="shared" si="1064"/>
        <v>0</v>
      </c>
      <c r="O1294" s="49">
        <f t="shared" si="1065"/>
        <v>0</v>
      </c>
      <c r="P1294" s="49">
        <f t="shared" si="1066"/>
        <v>0</v>
      </c>
      <c r="Q1294" s="49">
        <f t="shared" si="1067"/>
        <v>0</v>
      </c>
      <c r="R1294" s="49">
        <f t="shared" si="1068"/>
        <v>0</v>
      </c>
      <c r="S1294" s="49">
        <f t="shared" si="1069"/>
        <v>0</v>
      </c>
      <c r="T1294" s="49">
        <f t="shared" si="1070"/>
        <v>0</v>
      </c>
      <c r="U1294" s="49">
        <f t="shared" si="1071"/>
        <v>0</v>
      </c>
      <c r="V1294" s="49">
        <f t="shared" si="1072"/>
        <v>0</v>
      </c>
      <c r="W1294" s="49">
        <f t="shared" si="1073"/>
        <v>0</v>
      </c>
      <c r="X1294" s="49">
        <f t="shared" si="1074"/>
        <v>0</v>
      </c>
      <c r="Y1294" s="49">
        <f t="shared" si="1075"/>
        <v>0</v>
      </c>
      <c r="Z1294" s="49">
        <f t="shared" si="1076"/>
        <v>0</v>
      </c>
      <c r="AA1294" s="49">
        <f t="shared" si="1077"/>
        <v>0</v>
      </c>
      <c r="AB1294" s="49">
        <f t="shared" si="1078"/>
        <v>0</v>
      </c>
      <c r="AC1294" s="49">
        <f t="shared" si="1079"/>
        <v>0</v>
      </c>
      <c r="AD1294" s="49">
        <f t="shared" si="1080"/>
        <v>0</v>
      </c>
      <c r="AE1294" s="49">
        <f t="shared" si="1081"/>
        <v>0</v>
      </c>
      <c r="AF1294" s="49">
        <f t="shared" si="1082"/>
        <v>0</v>
      </c>
      <c r="AG1294" s="49">
        <f t="shared" si="1083"/>
        <v>0</v>
      </c>
      <c r="AH1294" s="49">
        <f t="shared" si="1084"/>
        <v>0</v>
      </c>
      <c r="AI1294" s="49">
        <f t="shared" si="1085"/>
        <v>0</v>
      </c>
      <c r="AJ1294" s="49">
        <f t="shared" si="1086"/>
        <v>0</v>
      </c>
      <c r="AK1294" s="49">
        <f t="shared" si="1087"/>
        <v>0</v>
      </c>
      <c r="AL1294" s="49">
        <f t="shared" si="1088"/>
        <v>0</v>
      </c>
      <c r="AM1294" s="49">
        <f t="shared" si="1089"/>
        <v>0</v>
      </c>
      <c r="AN1294" s="49">
        <f t="shared" si="1090"/>
        <v>0</v>
      </c>
      <c r="AO1294" s="49">
        <f t="shared" si="1091"/>
        <v>0</v>
      </c>
    </row>
    <row r="1295" spans="2:41">
      <c r="B1295" s="33">
        <v>151</v>
      </c>
      <c r="C1295" s="49">
        <f t="shared" si="1092"/>
        <v>0</v>
      </c>
      <c r="D1295" s="49">
        <f t="shared" si="1054"/>
        <v>0</v>
      </c>
      <c r="E1295" s="49">
        <f t="shared" si="1055"/>
        <v>0</v>
      </c>
      <c r="F1295" s="49">
        <f t="shared" si="1056"/>
        <v>0</v>
      </c>
      <c r="G1295" s="49">
        <f t="shared" si="1057"/>
        <v>0</v>
      </c>
      <c r="H1295" s="49">
        <f t="shared" si="1058"/>
        <v>0</v>
      </c>
      <c r="I1295" s="49">
        <f t="shared" si="1059"/>
        <v>0</v>
      </c>
      <c r="J1295" s="49">
        <f t="shared" si="1060"/>
        <v>0</v>
      </c>
      <c r="K1295" s="49">
        <f t="shared" si="1061"/>
        <v>0</v>
      </c>
      <c r="L1295" s="49">
        <f t="shared" si="1062"/>
        <v>0</v>
      </c>
      <c r="M1295" s="49">
        <f t="shared" si="1063"/>
        <v>0</v>
      </c>
      <c r="N1295" s="49">
        <f t="shared" si="1064"/>
        <v>0</v>
      </c>
      <c r="O1295" s="49">
        <f t="shared" si="1065"/>
        <v>0</v>
      </c>
      <c r="P1295" s="49">
        <f t="shared" si="1066"/>
        <v>0</v>
      </c>
      <c r="Q1295" s="49">
        <f t="shared" si="1067"/>
        <v>0</v>
      </c>
      <c r="R1295" s="49">
        <f t="shared" si="1068"/>
        <v>0</v>
      </c>
      <c r="S1295" s="49">
        <f t="shared" si="1069"/>
        <v>0</v>
      </c>
      <c r="T1295" s="49">
        <f t="shared" si="1070"/>
        <v>0</v>
      </c>
      <c r="U1295" s="49">
        <f t="shared" si="1071"/>
        <v>0</v>
      </c>
      <c r="V1295" s="49">
        <f t="shared" si="1072"/>
        <v>0</v>
      </c>
      <c r="W1295" s="49">
        <f t="shared" si="1073"/>
        <v>0</v>
      </c>
      <c r="X1295" s="49">
        <f t="shared" si="1074"/>
        <v>0</v>
      </c>
      <c r="Y1295" s="49">
        <f t="shared" si="1075"/>
        <v>0</v>
      </c>
      <c r="Z1295" s="49">
        <f t="shared" si="1076"/>
        <v>0</v>
      </c>
      <c r="AA1295" s="49">
        <f t="shared" si="1077"/>
        <v>0</v>
      </c>
      <c r="AB1295" s="49">
        <f t="shared" si="1078"/>
        <v>0</v>
      </c>
      <c r="AC1295" s="49">
        <f t="shared" si="1079"/>
        <v>0</v>
      </c>
      <c r="AD1295" s="49">
        <f t="shared" si="1080"/>
        <v>0</v>
      </c>
      <c r="AE1295" s="49">
        <f t="shared" si="1081"/>
        <v>0</v>
      </c>
      <c r="AF1295" s="49">
        <f t="shared" si="1082"/>
        <v>0</v>
      </c>
      <c r="AG1295" s="49">
        <f t="shared" si="1083"/>
        <v>0</v>
      </c>
      <c r="AH1295" s="49">
        <f t="shared" si="1084"/>
        <v>0</v>
      </c>
      <c r="AI1295" s="49">
        <f t="shared" si="1085"/>
        <v>0</v>
      </c>
      <c r="AJ1295" s="49">
        <f t="shared" si="1086"/>
        <v>0</v>
      </c>
      <c r="AK1295" s="49">
        <f t="shared" si="1087"/>
        <v>0</v>
      </c>
      <c r="AL1295" s="49">
        <f t="shared" si="1088"/>
        <v>0</v>
      </c>
      <c r="AM1295" s="49">
        <f t="shared" si="1089"/>
        <v>0</v>
      </c>
      <c r="AN1295" s="49">
        <f t="shared" si="1090"/>
        <v>0</v>
      </c>
      <c r="AO1295" s="49">
        <f t="shared" si="1091"/>
        <v>0</v>
      </c>
    </row>
    <row r="1296" spans="2:41">
      <c r="B1296" s="33">
        <v>152</v>
      </c>
      <c r="C1296" s="49">
        <f t="shared" si="1092"/>
        <v>0</v>
      </c>
      <c r="D1296" s="49">
        <f t="shared" si="1054"/>
        <v>0</v>
      </c>
      <c r="E1296" s="49">
        <f t="shared" si="1055"/>
        <v>0</v>
      </c>
      <c r="F1296" s="49">
        <f t="shared" si="1056"/>
        <v>0</v>
      </c>
      <c r="G1296" s="49">
        <f t="shared" si="1057"/>
        <v>0</v>
      </c>
      <c r="H1296" s="49">
        <f t="shared" si="1058"/>
        <v>0</v>
      </c>
      <c r="I1296" s="49">
        <f t="shared" si="1059"/>
        <v>0</v>
      </c>
      <c r="J1296" s="49">
        <f t="shared" si="1060"/>
        <v>0</v>
      </c>
      <c r="K1296" s="49">
        <f t="shared" si="1061"/>
        <v>0</v>
      </c>
      <c r="L1296" s="49">
        <f t="shared" si="1062"/>
        <v>0</v>
      </c>
      <c r="M1296" s="49">
        <f t="shared" si="1063"/>
        <v>0</v>
      </c>
      <c r="N1296" s="49">
        <f t="shared" si="1064"/>
        <v>0</v>
      </c>
      <c r="O1296" s="49">
        <f t="shared" si="1065"/>
        <v>0</v>
      </c>
      <c r="P1296" s="49">
        <f t="shared" si="1066"/>
        <v>0</v>
      </c>
      <c r="Q1296" s="49">
        <f t="shared" si="1067"/>
        <v>0</v>
      </c>
      <c r="R1296" s="49">
        <f t="shared" si="1068"/>
        <v>0</v>
      </c>
      <c r="S1296" s="49">
        <f t="shared" si="1069"/>
        <v>0</v>
      </c>
      <c r="T1296" s="49">
        <f t="shared" si="1070"/>
        <v>0</v>
      </c>
      <c r="U1296" s="49">
        <f t="shared" si="1071"/>
        <v>0</v>
      </c>
      <c r="V1296" s="49">
        <f t="shared" si="1072"/>
        <v>0</v>
      </c>
      <c r="W1296" s="49">
        <f t="shared" si="1073"/>
        <v>0</v>
      </c>
      <c r="X1296" s="49">
        <f t="shared" si="1074"/>
        <v>0</v>
      </c>
      <c r="Y1296" s="49">
        <f t="shared" si="1075"/>
        <v>0</v>
      </c>
      <c r="Z1296" s="49">
        <f t="shared" si="1076"/>
        <v>0</v>
      </c>
      <c r="AA1296" s="49">
        <f t="shared" si="1077"/>
        <v>0</v>
      </c>
      <c r="AB1296" s="49">
        <f t="shared" si="1078"/>
        <v>0</v>
      </c>
      <c r="AC1296" s="49">
        <f t="shared" si="1079"/>
        <v>0</v>
      </c>
      <c r="AD1296" s="49">
        <f t="shared" si="1080"/>
        <v>0</v>
      </c>
      <c r="AE1296" s="49">
        <f t="shared" si="1081"/>
        <v>0</v>
      </c>
      <c r="AF1296" s="49">
        <f t="shared" si="1082"/>
        <v>0</v>
      </c>
      <c r="AG1296" s="49">
        <f t="shared" si="1083"/>
        <v>0</v>
      </c>
      <c r="AH1296" s="49">
        <f t="shared" si="1084"/>
        <v>0</v>
      </c>
      <c r="AI1296" s="49">
        <f t="shared" si="1085"/>
        <v>0</v>
      </c>
      <c r="AJ1296" s="49">
        <f t="shared" si="1086"/>
        <v>0</v>
      </c>
      <c r="AK1296" s="49">
        <f t="shared" si="1087"/>
        <v>0</v>
      </c>
      <c r="AL1296" s="49">
        <f t="shared" si="1088"/>
        <v>0</v>
      </c>
      <c r="AM1296" s="49">
        <f t="shared" si="1089"/>
        <v>0</v>
      </c>
      <c r="AN1296" s="49">
        <f t="shared" si="1090"/>
        <v>0</v>
      </c>
      <c r="AO1296" s="49">
        <f t="shared" si="1091"/>
        <v>0</v>
      </c>
    </row>
    <row r="1297" spans="2:41">
      <c r="B1297" s="33">
        <v>153</v>
      </c>
      <c r="C1297" s="49">
        <f t="shared" si="1092"/>
        <v>0</v>
      </c>
      <c r="D1297" s="49">
        <f t="shared" si="1054"/>
        <v>0</v>
      </c>
      <c r="E1297" s="49">
        <f t="shared" si="1055"/>
        <v>0</v>
      </c>
      <c r="F1297" s="49">
        <f t="shared" si="1056"/>
        <v>0</v>
      </c>
      <c r="G1297" s="49">
        <f t="shared" si="1057"/>
        <v>0</v>
      </c>
      <c r="H1297" s="49">
        <f t="shared" si="1058"/>
        <v>0</v>
      </c>
      <c r="I1297" s="49">
        <f t="shared" si="1059"/>
        <v>0</v>
      </c>
      <c r="J1297" s="49">
        <f t="shared" si="1060"/>
        <v>0</v>
      </c>
      <c r="K1297" s="49">
        <f t="shared" si="1061"/>
        <v>0</v>
      </c>
      <c r="L1297" s="49">
        <f t="shared" si="1062"/>
        <v>0</v>
      </c>
      <c r="M1297" s="49">
        <f t="shared" si="1063"/>
        <v>0</v>
      </c>
      <c r="N1297" s="49">
        <f t="shared" si="1064"/>
        <v>0</v>
      </c>
      <c r="O1297" s="49">
        <f t="shared" si="1065"/>
        <v>0</v>
      </c>
      <c r="P1297" s="49">
        <f t="shared" si="1066"/>
        <v>0</v>
      </c>
      <c r="Q1297" s="49">
        <f t="shared" si="1067"/>
        <v>0</v>
      </c>
      <c r="R1297" s="49">
        <f t="shared" si="1068"/>
        <v>0</v>
      </c>
      <c r="S1297" s="49">
        <f t="shared" si="1069"/>
        <v>0</v>
      </c>
      <c r="T1297" s="49">
        <f t="shared" si="1070"/>
        <v>0</v>
      </c>
      <c r="U1297" s="49">
        <f t="shared" si="1071"/>
        <v>0</v>
      </c>
      <c r="V1297" s="49">
        <f t="shared" si="1072"/>
        <v>0</v>
      </c>
      <c r="W1297" s="49">
        <f t="shared" si="1073"/>
        <v>0</v>
      </c>
      <c r="X1297" s="49">
        <f t="shared" si="1074"/>
        <v>0</v>
      </c>
      <c r="Y1297" s="49">
        <f t="shared" si="1075"/>
        <v>0</v>
      </c>
      <c r="Z1297" s="49">
        <f t="shared" si="1076"/>
        <v>0</v>
      </c>
      <c r="AA1297" s="49">
        <f t="shared" si="1077"/>
        <v>0</v>
      </c>
      <c r="AB1297" s="49">
        <f t="shared" si="1078"/>
        <v>0</v>
      </c>
      <c r="AC1297" s="49">
        <f t="shared" si="1079"/>
        <v>0</v>
      </c>
      <c r="AD1297" s="49">
        <f t="shared" si="1080"/>
        <v>0</v>
      </c>
      <c r="AE1297" s="49">
        <f t="shared" si="1081"/>
        <v>0</v>
      </c>
      <c r="AF1297" s="49">
        <f t="shared" si="1082"/>
        <v>0</v>
      </c>
      <c r="AG1297" s="49">
        <f t="shared" si="1083"/>
        <v>0</v>
      </c>
      <c r="AH1297" s="49">
        <f t="shared" si="1084"/>
        <v>0</v>
      </c>
      <c r="AI1297" s="49">
        <f t="shared" si="1085"/>
        <v>0</v>
      </c>
      <c r="AJ1297" s="49">
        <f t="shared" si="1086"/>
        <v>0</v>
      </c>
      <c r="AK1297" s="49">
        <f t="shared" si="1087"/>
        <v>0</v>
      </c>
      <c r="AL1297" s="49">
        <f t="shared" si="1088"/>
        <v>0</v>
      </c>
      <c r="AM1297" s="49">
        <f t="shared" si="1089"/>
        <v>0</v>
      </c>
      <c r="AN1297" s="49">
        <f t="shared" si="1090"/>
        <v>0</v>
      </c>
      <c r="AO1297" s="49">
        <f t="shared" si="1091"/>
        <v>0</v>
      </c>
    </row>
    <row r="1298" spans="2:41">
      <c r="B1298" s="33">
        <v>154</v>
      </c>
      <c r="C1298" s="49">
        <f t="shared" si="1092"/>
        <v>0</v>
      </c>
      <c r="D1298" s="49">
        <f t="shared" si="1054"/>
        <v>0</v>
      </c>
      <c r="E1298" s="49">
        <f t="shared" si="1055"/>
        <v>0</v>
      </c>
      <c r="F1298" s="49">
        <f t="shared" si="1056"/>
        <v>0</v>
      </c>
      <c r="G1298" s="49">
        <f t="shared" si="1057"/>
        <v>0</v>
      </c>
      <c r="H1298" s="49">
        <f t="shared" si="1058"/>
        <v>0</v>
      </c>
      <c r="I1298" s="49">
        <f t="shared" si="1059"/>
        <v>0</v>
      </c>
      <c r="J1298" s="49">
        <f t="shared" si="1060"/>
        <v>0</v>
      </c>
      <c r="K1298" s="49">
        <f t="shared" si="1061"/>
        <v>0</v>
      </c>
      <c r="L1298" s="49">
        <f t="shared" si="1062"/>
        <v>0</v>
      </c>
      <c r="M1298" s="49">
        <f t="shared" si="1063"/>
        <v>0</v>
      </c>
      <c r="N1298" s="49">
        <f t="shared" si="1064"/>
        <v>0</v>
      </c>
      <c r="O1298" s="49">
        <f t="shared" si="1065"/>
        <v>0</v>
      </c>
      <c r="P1298" s="49">
        <f t="shared" si="1066"/>
        <v>0</v>
      </c>
      <c r="Q1298" s="49">
        <f t="shared" si="1067"/>
        <v>0</v>
      </c>
      <c r="R1298" s="49">
        <f t="shared" si="1068"/>
        <v>0</v>
      </c>
      <c r="S1298" s="49">
        <f t="shared" si="1069"/>
        <v>0</v>
      </c>
      <c r="T1298" s="49">
        <f t="shared" si="1070"/>
        <v>0</v>
      </c>
      <c r="U1298" s="49">
        <f t="shared" si="1071"/>
        <v>0</v>
      </c>
      <c r="V1298" s="49">
        <f t="shared" si="1072"/>
        <v>0</v>
      </c>
      <c r="W1298" s="49">
        <f t="shared" si="1073"/>
        <v>0</v>
      </c>
      <c r="X1298" s="49">
        <f t="shared" si="1074"/>
        <v>0</v>
      </c>
      <c r="Y1298" s="49">
        <f t="shared" si="1075"/>
        <v>0</v>
      </c>
      <c r="Z1298" s="49">
        <f t="shared" si="1076"/>
        <v>0</v>
      </c>
      <c r="AA1298" s="49">
        <f t="shared" si="1077"/>
        <v>0</v>
      </c>
      <c r="AB1298" s="49">
        <f t="shared" si="1078"/>
        <v>0</v>
      </c>
      <c r="AC1298" s="49">
        <f t="shared" si="1079"/>
        <v>0</v>
      </c>
      <c r="AD1298" s="49">
        <f t="shared" si="1080"/>
        <v>0</v>
      </c>
      <c r="AE1298" s="49">
        <f t="shared" si="1081"/>
        <v>0</v>
      </c>
      <c r="AF1298" s="49">
        <f t="shared" si="1082"/>
        <v>0</v>
      </c>
      <c r="AG1298" s="49">
        <f t="shared" si="1083"/>
        <v>0</v>
      </c>
      <c r="AH1298" s="49">
        <f t="shared" si="1084"/>
        <v>0</v>
      </c>
      <c r="AI1298" s="49">
        <f t="shared" si="1085"/>
        <v>0</v>
      </c>
      <c r="AJ1298" s="49">
        <f t="shared" si="1086"/>
        <v>0</v>
      </c>
      <c r="AK1298" s="49">
        <f t="shared" si="1087"/>
        <v>0</v>
      </c>
      <c r="AL1298" s="49">
        <f t="shared" si="1088"/>
        <v>0</v>
      </c>
      <c r="AM1298" s="49">
        <f t="shared" si="1089"/>
        <v>0</v>
      </c>
      <c r="AN1298" s="49">
        <f t="shared" si="1090"/>
        <v>0</v>
      </c>
      <c r="AO1298" s="49">
        <f t="shared" si="1091"/>
        <v>0</v>
      </c>
    </row>
    <row r="1299" spans="2:41">
      <c r="B1299" s="33">
        <v>155</v>
      </c>
      <c r="C1299" s="49">
        <f t="shared" si="1092"/>
        <v>0</v>
      </c>
      <c r="D1299" s="49">
        <f t="shared" si="1054"/>
        <v>0</v>
      </c>
      <c r="E1299" s="49">
        <f t="shared" si="1055"/>
        <v>0</v>
      </c>
      <c r="F1299" s="49">
        <f t="shared" si="1056"/>
        <v>0</v>
      </c>
      <c r="G1299" s="49">
        <f t="shared" si="1057"/>
        <v>0</v>
      </c>
      <c r="H1299" s="49">
        <f t="shared" si="1058"/>
        <v>0</v>
      </c>
      <c r="I1299" s="49">
        <f t="shared" si="1059"/>
        <v>0</v>
      </c>
      <c r="J1299" s="49">
        <f t="shared" si="1060"/>
        <v>0</v>
      </c>
      <c r="K1299" s="49">
        <f t="shared" si="1061"/>
        <v>0</v>
      </c>
      <c r="L1299" s="49">
        <f t="shared" si="1062"/>
        <v>0</v>
      </c>
      <c r="M1299" s="49">
        <f t="shared" si="1063"/>
        <v>0</v>
      </c>
      <c r="N1299" s="49">
        <f t="shared" si="1064"/>
        <v>0</v>
      </c>
      <c r="O1299" s="49">
        <f t="shared" si="1065"/>
        <v>0</v>
      </c>
      <c r="P1299" s="49">
        <f t="shared" si="1066"/>
        <v>0</v>
      </c>
      <c r="Q1299" s="49">
        <f t="shared" si="1067"/>
        <v>0</v>
      </c>
      <c r="R1299" s="49">
        <f t="shared" si="1068"/>
        <v>0</v>
      </c>
      <c r="S1299" s="49">
        <f t="shared" si="1069"/>
        <v>0</v>
      </c>
      <c r="T1299" s="49">
        <f t="shared" si="1070"/>
        <v>0</v>
      </c>
      <c r="U1299" s="49">
        <f t="shared" si="1071"/>
        <v>0</v>
      </c>
      <c r="V1299" s="49">
        <f t="shared" si="1072"/>
        <v>0</v>
      </c>
      <c r="W1299" s="49">
        <f t="shared" si="1073"/>
        <v>0</v>
      </c>
      <c r="X1299" s="49">
        <f t="shared" si="1074"/>
        <v>0</v>
      </c>
      <c r="Y1299" s="49">
        <f t="shared" si="1075"/>
        <v>0</v>
      </c>
      <c r="Z1299" s="49">
        <f t="shared" si="1076"/>
        <v>0</v>
      </c>
      <c r="AA1299" s="49">
        <f t="shared" si="1077"/>
        <v>0</v>
      </c>
      <c r="AB1299" s="49">
        <f t="shared" si="1078"/>
        <v>0</v>
      </c>
      <c r="AC1299" s="49">
        <f t="shared" si="1079"/>
        <v>0</v>
      </c>
      <c r="AD1299" s="49">
        <f t="shared" si="1080"/>
        <v>0</v>
      </c>
      <c r="AE1299" s="49">
        <f t="shared" si="1081"/>
        <v>0</v>
      </c>
      <c r="AF1299" s="49">
        <f t="shared" si="1082"/>
        <v>0</v>
      </c>
      <c r="AG1299" s="49">
        <f t="shared" si="1083"/>
        <v>0</v>
      </c>
      <c r="AH1299" s="49">
        <f t="shared" si="1084"/>
        <v>0</v>
      </c>
      <c r="AI1299" s="49">
        <f t="shared" si="1085"/>
        <v>0</v>
      </c>
      <c r="AJ1299" s="49">
        <f t="shared" si="1086"/>
        <v>0</v>
      </c>
      <c r="AK1299" s="49">
        <f t="shared" si="1087"/>
        <v>0</v>
      </c>
      <c r="AL1299" s="49">
        <f t="shared" si="1088"/>
        <v>0</v>
      </c>
      <c r="AM1299" s="49">
        <f t="shared" si="1089"/>
        <v>0</v>
      </c>
      <c r="AN1299" s="49">
        <f t="shared" si="1090"/>
        <v>0</v>
      </c>
      <c r="AO1299" s="49">
        <f t="shared" si="1091"/>
        <v>0</v>
      </c>
    </row>
    <row r="1300" spans="2:41">
      <c r="B1300" s="33">
        <v>156</v>
      </c>
      <c r="C1300" s="49">
        <f t="shared" si="1092"/>
        <v>0</v>
      </c>
      <c r="D1300" s="49">
        <f t="shared" si="1054"/>
        <v>0</v>
      </c>
      <c r="E1300" s="49">
        <f t="shared" si="1055"/>
        <v>0</v>
      </c>
      <c r="F1300" s="49">
        <f t="shared" si="1056"/>
        <v>0</v>
      </c>
      <c r="G1300" s="49">
        <f t="shared" si="1057"/>
        <v>0</v>
      </c>
      <c r="H1300" s="49">
        <f t="shared" si="1058"/>
        <v>0</v>
      </c>
      <c r="I1300" s="49">
        <f t="shared" si="1059"/>
        <v>0</v>
      </c>
      <c r="J1300" s="49">
        <f t="shared" si="1060"/>
        <v>0</v>
      </c>
      <c r="K1300" s="49">
        <f t="shared" si="1061"/>
        <v>0</v>
      </c>
      <c r="L1300" s="49">
        <f t="shared" si="1062"/>
        <v>0</v>
      </c>
      <c r="M1300" s="49">
        <f t="shared" si="1063"/>
        <v>0</v>
      </c>
      <c r="N1300" s="49">
        <f t="shared" si="1064"/>
        <v>0</v>
      </c>
      <c r="O1300" s="49">
        <f t="shared" si="1065"/>
        <v>0</v>
      </c>
      <c r="P1300" s="49">
        <f t="shared" si="1066"/>
        <v>0</v>
      </c>
      <c r="Q1300" s="49">
        <f t="shared" si="1067"/>
        <v>0</v>
      </c>
      <c r="R1300" s="49">
        <f t="shared" si="1068"/>
        <v>0</v>
      </c>
      <c r="S1300" s="49">
        <f t="shared" si="1069"/>
        <v>0</v>
      </c>
      <c r="T1300" s="49">
        <f t="shared" si="1070"/>
        <v>0</v>
      </c>
      <c r="U1300" s="49">
        <f t="shared" si="1071"/>
        <v>0</v>
      </c>
      <c r="V1300" s="49">
        <f t="shared" si="1072"/>
        <v>0</v>
      </c>
      <c r="W1300" s="49">
        <f t="shared" si="1073"/>
        <v>0</v>
      </c>
      <c r="X1300" s="49">
        <f t="shared" si="1074"/>
        <v>0</v>
      </c>
      <c r="Y1300" s="49">
        <f t="shared" si="1075"/>
        <v>0</v>
      </c>
      <c r="Z1300" s="49">
        <f t="shared" si="1076"/>
        <v>0</v>
      </c>
      <c r="AA1300" s="49">
        <f t="shared" si="1077"/>
        <v>0</v>
      </c>
      <c r="AB1300" s="49">
        <f t="shared" si="1078"/>
        <v>0</v>
      </c>
      <c r="AC1300" s="49">
        <f t="shared" si="1079"/>
        <v>0</v>
      </c>
      <c r="AD1300" s="49">
        <f t="shared" si="1080"/>
        <v>0</v>
      </c>
      <c r="AE1300" s="49">
        <f t="shared" si="1081"/>
        <v>0</v>
      </c>
      <c r="AF1300" s="49">
        <f t="shared" si="1082"/>
        <v>0</v>
      </c>
      <c r="AG1300" s="49">
        <f t="shared" si="1083"/>
        <v>0</v>
      </c>
      <c r="AH1300" s="49">
        <f t="shared" si="1084"/>
        <v>0</v>
      </c>
      <c r="AI1300" s="49">
        <f t="shared" si="1085"/>
        <v>0</v>
      </c>
      <c r="AJ1300" s="49">
        <f t="shared" si="1086"/>
        <v>0</v>
      </c>
      <c r="AK1300" s="49">
        <f t="shared" si="1087"/>
        <v>0</v>
      </c>
      <c r="AL1300" s="49">
        <f t="shared" si="1088"/>
        <v>0</v>
      </c>
      <c r="AM1300" s="49">
        <f t="shared" si="1089"/>
        <v>0</v>
      </c>
      <c r="AN1300" s="49">
        <f t="shared" si="1090"/>
        <v>0</v>
      </c>
      <c r="AO1300" s="49">
        <f t="shared" si="1091"/>
        <v>0</v>
      </c>
    </row>
    <row r="1301" spans="2:41">
      <c r="B1301" s="33">
        <v>157</v>
      </c>
      <c r="C1301" s="49">
        <f t="shared" si="1092"/>
        <v>0</v>
      </c>
      <c r="D1301" s="49">
        <f t="shared" si="1054"/>
        <v>0</v>
      </c>
      <c r="E1301" s="49">
        <f t="shared" si="1055"/>
        <v>0</v>
      </c>
      <c r="F1301" s="49">
        <f t="shared" si="1056"/>
        <v>0</v>
      </c>
      <c r="G1301" s="49">
        <f t="shared" si="1057"/>
        <v>0</v>
      </c>
      <c r="H1301" s="49">
        <f t="shared" si="1058"/>
        <v>0</v>
      </c>
      <c r="I1301" s="49">
        <f t="shared" si="1059"/>
        <v>0</v>
      </c>
      <c r="J1301" s="49">
        <f t="shared" si="1060"/>
        <v>0</v>
      </c>
      <c r="K1301" s="49">
        <f t="shared" si="1061"/>
        <v>0</v>
      </c>
      <c r="L1301" s="49">
        <f t="shared" si="1062"/>
        <v>0</v>
      </c>
      <c r="M1301" s="49">
        <f t="shared" si="1063"/>
        <v>0</v>
      </c>
      <c r="N1301" s="49">
        <f t="shared" si="1064"/>
        <v>0</v>
      </c>
      <c r="O1301" s="49">
        <f t="shared" si="1065"/>
        <v>0</v>
      </c>
      <c r="P1301" s="49">
        <f t="shared" si="1066"/>
        <v>0</v>
      </c>
      <c r="Q1301" s="49">
        <f t="shared" si="1067"/>
        <v>0</v>
      </c>
      <c r="R1301" s="49">
        <f t="shared" si="1068"/>
        <v>0</v>
      </c>
      <c r="S1301" s="49">
        <f t="shared" si="1069"/>
        <v>0</v>
      </c>
      <c r="T1301" s="49">
        <f t="shared" si="1070"/>
        <v>0</v>
      </c>
      <c r="U1301" s="49">
        <f t="shared" si="1071"/>
        <v>0</v>
      </c>
      <c r="V1301" s="49">
        <f t="shared" si="1072"/>
        <v>0</v>
      </c>
      <c r="W1301" s="49">
        <f t="shared" si="1073"/>
        <v>0</v>
      </c>
      <c r="X1301" s="49">
        <f t="shared" si="1074"/>
        <v>0</v>
      </c>
      <c r="Y1301" s="49">
        <f t="shared" si="1075"/>
        <v>0</v>
      </c>
      <c r="Z1301" s="49">
        <f t="shared" si="1076"/>
        <v>0</v>
      </c>
      <c r="AA1301" s="49">
        <f t="shared" si="1077"/>
        <v>0</v>
      </c>
      <c r="AB1301" s="49">
        <f t="shared" si="1078"/>
        <v>0</v>
      </c>
      <c r="AC1301" s="49">
        <f t="shared" si="1079"/>
        <v>0</v>
      </c>
      <c r="AD1301" s="49">
        <f t="shared" si="1080"/>
        <v>0</v>
      </c>
      <c r="AE1301" s="49">
        <f t="shared" si="1081"/>
        <v>0</v>
      </c>
      <c r="AF1301" s="49">
        <f t="shared" si="1082"/>
        <v>0</v>
      </c>
      <c r="AG1301" s="49">
        <f t="shared" si="1083"/>
        <v>0</v>
      </c>
      <c r="AH1301" s="49">
        <f t="shared" si="1084"/>
        <v>0</v>
      </c>
      <c r="AI1301" s="49">
        <f t="shared" si="1085"/>
        <v>0</v>
      </c>
      <c r="AJ1301" s="49">
        <f t="shared" si="1086"/>
        <v>0</v>
      </c>
      <c r="AK1301" s="49">
        <f t="shared" si="1087"/>
        <v>0</v>
      </c>
      <c r="AL1301" s="49">
        <f t="shared" si="1088"/>
        <v>0</v>
      </c>
      <c r="AM1301" s="49">
        <f t="shared" si="1089"/>
        <v>0</v>
      </c>
      <c r="AN1301" s="49">
        <f t="shared" si="1090"/>
        <v>0</v>
      </c>
      <c r="AO1301" s="49">
        <f t="shared" si="1091"/>
        <v>0</v>
      </c>
    </row>
    <row r="1302" spans="2:41">
      <c r="B1302" s="33">
        <v>158</v>
      </c>
      <c r="C1302" s="49">
        <f t="shared" si="1092"/>
        <v>0</v>
      </c>
      <c r="D1302" s="49">
        <f t="shared" si="1054"/>
        <v>0</v>
      </c>
      <c r="E1302" s="49">
        <f t="shared" si="1055"/>
        <v>0</v>
      </c>
      <c r="F1302" s="49">
        <f t="shared" si="1056"/>
        <v>0</v>
      </c>
      <c r="G1302" s="49">
        <f t="shared" si="1057"/>
        <v>0</v>
      </c>
      <c r="H1302" s="49">
        <f t="shared" si="1058"/>
        <v>0</v>
      </c>
      <c r="I1302" s="49">
        <f t="shared" si="1059"/>
        <v>0</v>
      </c>
      <c r="J1302" s="49">
        <f t="shared" si="1060"/>
        <v>0</v>
      </c>
      <c r="K1302" s="49">
        <f t="shared" si="1061"/>
        <v>0</v>
      </c>
      <c r="L1302" s="49">
        <f t="shared" si="1062"/>
        <v>0</v>
      </c>
      <c r="M1302" s="49">
        <f t="shared" si="1063"/>
        <v>0</v>
      </c>
      <c r="N1302" s="49">
        <f t="shared" si="1064"/>
        <v>0</v>
      </c>
      <c r="O1302" s="49">
        <f t="shared" si="1065"/>
        <v>0</v>
      </c>
      <c r="P1302" s="49">
        <f t="shared" si="1066"/>
        <v>0</v>
      </c>
      <c r="Q1302" s="49">
        <f t="shared" si="1067"/>
        <v>0</v>
      </c>
      <c r="R1302" s="49">
        <f t="shared" si="1068"/>
        <v>0</v>
      </c>
      <c r="S1302" s="49">
        <f t="shared" si="1069"/>
        <v>0</v>
      </c>
      <c r="T1302" s="49">
        <f t="shared" si="1070"/>
        <v>0</v>
      </c>
      <c r="U1302" s="49">
        <f t="shared" si="1071"/>
        <v>0</v>
      </c>
      <c r="V1302" s="49">
        <f t="shared" si="1072"/>
        <v>0</v>
      </c>
      <c r="W1302" s="49">
        <f t="shared" si="1073"/>
        <v>0</v>
      </c>
      <c r="X1302" s="49">
        <f t="shared" si="1074"/>
        <v>0</v>
      </c>
      <c r="Y1302" s="49">
        <f t="shared" si="1075"/>
        <v>0</v>
      </c>
      <c r="Z1302" s="49">
        <f t="shared" si="1076"/>
        <v>0</v>
      </c>
      <c r="AA1302" s="49">
        <f t="shared" si="1077"/>
        <v>0</v>
      </c>
      <c r="AB1302" s="49">
        <f t="shared" si="1078"/>
        <v>0</v>
      </c>
      <c r="AC1302" s="49">
        <f t="shared" si="1079"/>
        <v>0</v>
      </c>
      <c r="AD1302" s="49">
        <f t="shared" si="1080"/>
        <v>0</v>
      </c>
      <c r="AE1302" s="49">
        <f t="shared" si="1081"/>
        <v>0</v>
      </c>
      <c r="AF1302" s="49">
        <f t="shared" si="1082"/>
        <v>0</v>
      </c>
      <c r="AG1302" s="49">
        <f t="shared" si="1083"/>
        <v>0</v>
      </c>
      <c r="AH1302" s="49">
        <f t="shared" si="1084"/>
        <v>0</v>
      </c>
      <c r="AI1302" s="49">
        <f t="shared" si="1085"/>
        <v>0</v>
      </c>
      <c r="AJ1302" s="49">
        <f t="shared" si="1086"/>
        <v>0</v>
      </c>
      <c r="AK1302" s="49">
        <f t="shared" si="1087"/>
        <v>0</v>
      </c>
      <c r="AL1302" s="49">
        <f t="shared" si="1088"/>
        <v>0</v>
      </c>
      <c r="AM1302" s="49">
        <f t="shared" si="1089"/>
        <v>0</v>
      </c>
      <c r="AN1302" s="49">
        <f t="shared" si="1090"/>
        <v>0</v>
      </c>
      <c r="AO1302" s="49">
        <f t="shared" si="1091"/>
        <v>0</v>
      </c>
    </row>
    <row r="1303" spans="2:41">
      <c r="B1303" s="33">
        <v>159</v>
      </c>
      <c r="C1303" s="49">
        <f t="shared" si="1092"/>
        <v>0</v>
      </c>
      <c r="D1303" s="49">
        <f t="shared" si="1054"/>
        <v>0</v>
      </c>
      <c r="E1303" s="49">
        <f t="shared" si="1055"/>
        <v>0</v>
      </c>
      <c r="F1303" s="49">
        <f t="shared" si="1056"/>
        <v>0</v>
      </c>
      <c r="G1303" s="49">
        <f t="shared" si="1057"/>
        <v>0</v>
      </c>
      <c r="H1303" s="49">
        <f t="shared" si="1058"/>
        <v>0</v>
      </c>
      <c r="I1303" s="49">
        <f t="shared" si="1059"/>
        <v>0</v>
      </c>
      <c r="J1303" s="49">
        <f t="shared" si="1060"/>
        <v>0</v>
      </c>
      <c r="K1303" s="49">
        <f t="shared" si="1061"/>
        <v>0</v>
      </c>
      <c r="L1303" s="49">
        <f t="shared" si="1062"/>
        <v>0</v>
      </c>
      <c r="M1303" s="49">
        <f t="shared" si="1063"/>
        <v>0</v>
      </c>
      <c r="N1303" s="49">
        <f t="shared" si="1064"/>
        <v>0</v>
      </c>
      <c r="O1303" s="49">
        <f t="shared" si="1065"/>
        <v>0</v>
      </c>
      <c r="P1303" s="49">
        <f t="shared" si="1066"/>
        <v>0</v>
      </c>
      <c r="Q1303" s="49">
        <f t="shared" si="1067"/>
        <v>0</v>
      </c>
      <c r="R1303" s="49">
        <f t="shared" si="1068"/>
        <v>0</v>
      </c>
      <c r="S1303" s="49">
        <f t="shared" si="1069"/>
        <v>0</v>
      </c>
      <c r="T1303" s="49">
        <f t="shared" si="1070"/>
        <v>0</v>
      </c>
      <c r="U1303" s="49">
        <f t="shared" si="1071"/>
        <v>0</v>
      </c>
      <c r="V1303" s="49">
        <f t="shared" si="1072"/>
        <v>0</v>
      </c>
      <c r="W1303" s="49">
        <f t="shared" si="1073"/>
        <v>0</v>
      </c>
      <c r="X1303" s="49">
        <f t="shared" si="1074"/>
        <v>0</v>
      </c>
      <c r="Y1303" s="49">
        <f t="shared" si="1075"/>
        <v>0</v>
      </c>
      <c r="Z1303" s="49">
        <f t="shared" si="1076"/>
        <v>0</v>
      </c>
      <c r="AA1303" s="49">
        <f t="shared" si="1077"/>
        <v>0</v>
      </c>
      <c r="AB1303" s="49">
        <f t="shared" si="1078"/>
        <v>0</v>
      </c>
      <c r="AC1303" s="49">
        <f t="shared" si="1079"/>
        <v>0</v>
      </c>
      <c r="AD1303" s="49">
        <f t="shared" si="1080"/>
        <v>0</v>
      </c>
      <c r="AE1303" s="49">
        <f t="shared" si="1081"/>
        <v>0</v>
      </c>
      <c r="AF1303" s="49">
        <f t="shared" si="1082"/>
        <v>0</v>
      </c>
      <c r="AG1303" s="49">
        <f t="shared" si="1083"/>
        <v>0</v>
      </c>
      <c r="AH1303" s="49">
        <f t="shared" si="1084"/>
        <v>0</v>
      </c>
      <c r="AI1303" s="49">
        <f t="shared" si="1085"/>
        <v>0</v>
      </c>
      <c r="AJ1303" s="49">
        <f t="shared" si="1086"/>
        <v>0</v>
      </c>
      <c r="AK1303" s="49">
        <f t="shared" si="1087"/>
        <v>0</v>
      </c>
      <c r="AL1303" s="49">
        <f t="shared" si="1088"/>
        <v>0</v>
      </c>
      <c r="AM1303" s="49">
        <f t="shared" si="1089"/>
        <v>0</v>
      </c>
      <c r="AN1303" s="49">
        <f t="shared" si="1090"/>
        <v>0</v>
      </c>
      <c r="AO1303" s="49">
        <f t="shared" si="1091"/>
        <v>0</v>
      </c>
    </row>
    <row r="1304" spans="2:41">
      <c r="B1304" s="33">
        <v>160</v>
      </c>
      <c r="C1304" s="49">
        <f t="shared" si="1092"/>
        <v>0</v>
      </c>
      <c r="D1304" s="49">
        <f t="shared" si="1054"/>
        <v>0</v>
      </c>
      <c r="E1304" s="49">
        <f t="shared" si="1055"/>
        <v>0</v>
      </c>
      <c r="F1304" s="49">
        <f t="shared" si="1056"/>
        <v>0</v>
      </c>
      <c r="G1304" s="49">
        <f t="shared" si="1057"/>
        <v>0</v>
      </c>
      <c r="H1304" s="49">
        <f t="shared" si="1058"/>
        <v>0</v>
      </c>
      <c r="I1304" s="49">
        <f t="shared" si="1059"/>
        <v>0</v>
      </c>
      <c r="J1304" s="49">
        <f t="shared" si="1060"/>
        <v>0</v>
      </c>
      <c r="K1304" s="49">
        <f t="shared" si="1061"/>
        <v>0</v>
      </c>
      <c r="L1304" s="49">
        <f t="shared" si="1062"/>
        <v>0</v>
      </c>
      <c r="M1304" s="49">
        <f t="shared" si="1063"/>
        <v>0</v>
      </c>
      <c r="N1304" s="49">
        <f t="shared" si="1064"/>
        <v>0</v>
      </c>
      <c r="O1304" s="49">
        <f t="shared" si="1065"/>
        <v>0</v>
      </c>
      <c r="P1304" s="49">
        <f t="shared" si="1066"/>
        <v>0</v>
      </c>
      <c r="Q1304" s="49">
        <f t="shared" si="1067"/>
        <v>0</v>
      </c>
      <c r="R1304" s="49">
        <f t="shared" si="1068"/>
        <v>0</v>
      </c>
      <c r="S1304" s="49">
        <f t="shared" si="1069"/>
        <v>0</v>
      </c>
      <c r="T1304" s="49">
        <f t="shared" si="1070"/>
        <v>0</v>
      </c>
      <c r="U1304" s="49">
        <f t="shared" si="1071"/>
        <v>0</v>
      </c>
      <c r="V1304" s="49">
        <f t="shared" si="1072"/>
        <v>0</v>
      </c>
      <c r="W1304" s="49">
        <f t="shared" si="1073"/>
        <v>0</v>
      </c>
      <c r="X1304" s="49">
        <f t="shared" si="1074"/>
        <v>0</v>
      </c>
      <c r="Y1304" s="49">
        <f t="shared" si="1075"/>
        <v>0</v>
      </c>
      <c r="Z1304" s="49">
        <f t="shared" si="1076"/>
        <v>0</v>
      </c>
      <c r="AA1304" s="49">
        <f t="shared" si="1077"/>
        <v>0</v>
      </c>
      <c r="AB1304" s="49">
        <f t="shared" si="1078"/>
        <v>0</v>
      </c>
      <c r="AC1304" s="49">
        <f t="shared" si="1079"/>
        <v>0</v>
      </c>
      <c r="AD1304" s="49">
        <f t="shared" si="1080"/>
        <v>0</v>
      </c>
      <c r="AE1304" s="49">
        <f t="shared" si="1081"/>
        <v>0</v>
      </c>
      <c r="AF1304" s="49">
        <f t="shared" si="1082"/>
        <v>0</v>
      </c>
      <c r="AG1304" s="49">
        <f t="shared" si="1083"/>
        <v>0</v>
      </c>
      <c r="AH1304" s="49">
        <f t="shared" si="1084"/>
        <v>0</v>
      </c>
      <c r="AI1304" s="49">
        <f t="shared" si="1085"/>
        <v>0</v>
      </c>
      <c r="AJ1304" s="49">
        <f t="shared" si="1086"/>
        <v>0</v>
      </c>
      <c r="AK1304" s="49">
        <f t="shared" si="1087"/>
        <v>0</v>
      </c>
      <c r="AL1304" s="49">
        <f t="shared" si="1088"/>
        <v>0</v>
      </c>
      <c r="AM1304" s="49">
        <f t="shared" si="1089"/>
        <v>0</v>
      </c>
      <c r="AN1304" s="49">
        <f t="shared" si="1090"/>
        <v>0</v>
      </c>
      <c r="AO1304" s="49">
        <f t="shared" si="1091"/>
        <v>0</v>
      </c>
    </row>
    <row r="1305" spans="2:41">
      <c r="B1305" s="33">
        <v>161</v>
      </c>
      <c r="C1305" s="49">
        <f t="shared" si="1092"/>
        <v>0</v>
      </c>
      <c r="D1305" s="49">
        <f t="shared" si="1054"/>
        <v>0</v>
      </c>
      <c r="E1305" s="49">
        <f t="shared" si="1055"/>
        <v>0</v>
      </c>
      <c r="F1305" s="49">
        <f t="shared" si="1056"/>
        <v>0</v>
      </c>
      <c r="G1305" s="49">
        <f t="shared" si="1057"/>
        <v>0</v>
      </c>
      <c r="H1305" s="49">
        <f t="shared" si="1058"/>
        <v>0</v>
      </c>
      <c r="I1305" s="49">
        <f t="shared" si="1059"/>
        <v>0</v>
      </c>
      <c r="J1305" s="49">
        <f t="shared" si="1060"/>
        <v>0</v>
      </c>
      <c r="K1305" s="49">
        <f t="shared" si="1061"/>
        <v>0</v>
      </c>
      <c r="L1305" s="49">
        <f t="shared" si="1062"/>
        <v>0</v>
      </c>
      <c r="M1305" s="49">
        <f t="shared" si="1063"/>
        <v>0</v>
      </c>
      <c r="N1305" s="49">
        <f t="shared" si="1064"/>
        <v>0</v>
      </c>
      <c r="O1305" s="49">
        <f t="shared" si="1065"/>
        <v>0</v>
      </c>
      <c r="P1305" s="49">
        <f t="shared" si="1066"/>
        <v>0</v>
      </c>
      <c r="Q1305" s="49">
        <f t="shared" si="1067"/>
        <v>0</v>
      </c>
      <c r="R1305" s="49">
        <f t="shared" si="1068"/>
        <v>0</v>
      </c>
      <c r="S1305" s="49">
        <f t="shared" si="1069"/>
        <v>0</v>
      </c>
      <c r="T1305" s="49">
        <f t="shared" si="1070"/>
        <v>0</v>
      </c>
      <c r="U1305" s="49">
        <f t="shared" si="1071"/>
        <v>0</v>
      </c>
      <c r="V1305" s="49">
        <f t="shared" si="1072"/>
        <v>0</v>
      </c>
      <c r="W1305" s="49">
        <f t="shared" si="1073"/>
        <v>0</v>
      </c>
      <c r="X1305" s="49">
        <f t="shared" si="1074"/>
        <v>0</v>
      </c>
      <c r="Y1305" s="49">
        <f t="shared" si="1075"/>
        <v>0</v>
      </c>
      <c r="Z1305" s="49">
        <f t="shared" si="1076"/>
        <v>0</v>
      </c>
      <c r="AA1305" s="49">
        <f t="shared" si="1077"/>
        <v>0</v>
      </c>
      <c r="AB1305" s="49">
        <f t="shared" si="1078"/>
        <v>0</v>
      </c>
      <c r="AC1305" s="49">
        <f t="shared" si="1079"/>
        <v>0</v>
      </c>
      <c r="AD1305" s="49">
        <f t="shared" si="1080"/>
        <v>0</v>
      </c>
      <c r="AE1305" s="49">
        <f t="shared" si="1081"/>
        <v>0</v>
      </c>
      <c r="AF1305" s="49">
        <f t="shared" si="1082"/>
        <v>0</v>
      </c>
      <c r="AG1305" s="49">
        <f t="shared" si="1083"/>
        <v>0</v>
      </c>
      <c r="AH1305" s="49">
        <f t="shared" si="1084"/>
        <v>0</v>
      </c>
      <c r="AI1305" s="49">
        <f t="shared" si="1085"/>
        <v>0</v>
      </c>
      <c r="AJ1305" s="49">
        <f t="shared" si="1086"/>
        <v>0</v>
      </c>
      <c r="AK1305" s="49">
        <f t="shared" si="1087"/>
        <v>0</v>
      </c>
      <c r="AL1305" s="49">
        <f t="shared" si="1088"/>
        <v>0</v>
      </c>
      <c r="AM1305" s="49">
        <f t="shared" si="1089"/>
        <v>0</v>
      </c>
      <c r="AN1305" s="49">
        <f t="shared" si="1090"/>
        <v>0</v>
      </c>
      <c r="AO1305" s="49">
        <f t="shared" si="1091"/>
        <v>0</v>
      </c>
    </row>
    <row r="1306" spans="2:41">
      <c r="B1306" s="33">
        <v>162</v>
      </c>
      <c r="C1306" s="49">
        <f t="shared" si="1092"/>
        <v>0</v>
      </c>
      <c r="D1306" s="49">
        <f t="shared" si="1054"/>
        <v>0</v>
      </c>
      <c r="E1306" s="49">
        <f t="shared" si="1055"/>
        <v>0</v>
      </c>
      <c r="F1306" s="49">
        <f t="shared" si="1056"/>
        <v>0</v>
      </c>
      <c r="G1306" s="49">
        <f t="shared" si="1057"/>
        <v>0</v>
      </c>
      <c r="H1306" s="49">
        <f t="shared" si="1058"/>
        <v>0</v>
      </c>
      <c r="I1306" s="49">
        <f t="shared" si="1059"/>
        <v>0</v>
      </c>
      <c r="J1306" s="49">
        <f t="shared" si="1060"/>
        <v>0</v>
      </c>
      <c r="K1306" s="49">
        <f t="shared" si="1061"/>
        <v>0</v>
      </c>
      <c r="L1306" s="49">
        <f t="shared" si="1062"/>
        <v>0</v>
      </c>
      <c r="M1306" s="49">
        <f t="shared" si="1063"/>
        <v>0</v>
      </c>
      <c r="N1306" s="49">
        <f t="shared" si="1064"/>
        <v>0</v>
      </c>
      <c r="O1306" s="49">
        <f t="shared" si="1065"/>
        <v>0</v>
      </c>
      <c r="P1306" s="49">
        <f t="shared" si="1066"/>
        <v>0</v>
      </c>
      <c r="Q1306" s="49">
        <f t="shared" si="1067"/>
        <v>0</v>
      </c>
      <c r="R1306" s="49">
        <f t="shared" si="1068"/>
        <v>0</v>
      </c>
      <c r="S1306" s="49">
        <f t="shared" si="1069"/>
        <v>0</v>
      </c>
      <c r="T1306" s="49">
        <f t="shared" si="1070"/>
        <v>0</v>
      </c>
      <c r="U1306" s="49">
        <f t="shared" si="1071"/>
        <v>0</v>
      </c>
      <c r="V1306" s="49">
        <f t="shared" si="1072"/>
        <v>0</v>
      </c>
      <c r="W1306" s="49">
        <f t="shared" si="1073"/>
        <v>0</v>
      </c>
      <c r="X1306" s="49">
        <f t="shared" si="1074"/>
        <v>0</v>
      </c>
      <c r="Y1306" s="49">
        <f t="shared" si="1075"/>
        <v>0</v>
      </c>
      <c r="Z1306" s="49">
        <f t="shared" si="1076"/>
        <v>0</v>
      </c>
      <c r="AA1306" s="49">
        <f t="shared" si="1077"/>
        <v>0</v>
      </c>
      <c r="AB1306" s="49">
        <f t="shared" si="1078"/>
        <v>0</v>
      </c>
      <c r="AC1306" s="49">
        <f t="shared" si="1079"/>
        <v>0</v>
      </c>
      <c r="AD1306" s="49">
        <f t="shared" si="1080"/>
        <v>0</v>
      </c>
      <c r="AE1306" s="49">
        <f t="shared" si="1081"/>
        <v>0</v>
      </c>
      <c r="AF1306" s="49">
        <f t="shared" si="1082"/>
        <v>0</v>
      </c>
      <c r="AG1306" s="49">
        <f t="shared" si="1083"/>
        <v>0</v>
      </c>
      <c r="AH1306" s="49">
        <f t="shared" si="1084"/>
        <v>0</v>
      </c>
      <c r="AI1306" s="49">
        <f t="shared" si="1085"/>
        <v>0</v>
      </c>
      <c r="AJ1306" s="49">
        <f t="shared" si="1086"/>
        <v>0</v>
      </c>
      <c r="AK1306" s="49">
        <f t="shared" si="1087"/>
        <v>0</v>
      </c>
      <c r="AL1306" s="49">
        <f t="shared" si="1088"/>
        <v>0</v>
      </c>
      <c r="AM1306" s="49">
        <f t="shared" si="1089"/>
        <v>0</v>
      </c>
      <c r="AN1306" s="49">
        <f t="shared" si="1090"/>
        <v>0</v>
      </c>
      <c r="AO1306" s="49">
        <f t="shared" si="1091"/>
        <v>0</v>
      </c>
    </row>
    <row r="1307" spans="2:41">
      <c r="B1307" s="33">
        <v>163</v>
      </c>
      <c r="C1307" s="49">
        <f t="shared" si="1092"/>
        <v>0</v>
      </c>
      <c r="D1307" s="49">
        <f t="shared" si="1054"/>
        <v>0</v>
      </c>
      <c r="E1307" s="49">
        <f t="shared" si="1055"/>
        <v>0</v>
      </c>
      <c r="F1307" s="49">
        <f t="shared" si="1056"/>
        <v>0</v>
      </c>
      <c r="G1307" s="49">
        <f t="shared" si="1057"/>
        <v>0</v>
      </c>
      <c r="H1307" s="49">
        <f t="shared" si="1058"/>
        <v>0</v>
      </c>
      <c r="I1307" s="49">
        <f t="shared" si="1059"/>
        <v>0</v>
      </c>
      <c r="J1307" s="49">
        <f t="shared" si="1060"/>
        <v>0</v>
      </c>
      <c r="K1307" s="49">
        <f t="shared" si="1061"/>
        <v>0</v>
      </c>
      <c r="L1307" s="49">
        <f t="shared" si="1062"/>
        <v>0</v>
      </c>
      <c r="M1307" s="49">
        <f t="shared" si="1063"/>
        <v>0</v>
      </c>
      <c r="N1307" s="49">
        <f t="shared" si="1064"/>
        <v>0</v>
      </c>
      <c r="O1307" s="49">
        <f t="shared" si="1065"/>
        <v>0</v>
      </c>
      <c r="P1307" s="49">
        <f t="shared" si="1066"/>
        <v>0</v>
      </c>
      <c r="Q1307" s="49">
        <f t="shared" si="1067"/>
        <v>0</v>
      </c>
      <c r="R1307" s="49">
        <f t="shared" si="1068"/>
        <v>0</v>
      </c>
      <c r="S1307" s="49">
        <f t="shared" si="1069"/>
        <v>0</v>
      </c>
      <c r="T1307" s="49">
        <f t="shared" si="1070"/>
        <v>0</v>
      </c>
      <c r="U1307" s="49">
        <f t="shared" si="1071"/>
        <v>0</v>
      </c>
      <c r="V1307" s="49">
        <f t="shared" si="1072"/>
        <v>0</v>
      </c>
      <c r="W1307" s="49">
        <f t="shared" si="1073"/>
        <v>0</v>
      </c>
      <c r="X1307" s="49">
        <f t="shared" si="1074"/>
        <v>0</v>
      </c>
      <c r="Y1307" s="49">
        <f t="shared" si="1075"/>
        <v>0</v>
      </c>
      <c r="Z1307" s="49">
        <f t="shared" si="1076"/>
        <v>0</v>
      </c>
      <c r="AA1307" s="49">
        <f t="shared" si="1077"/>
        <v>0</v>
      </c>
      <c r="AB1307" s="49">
        <f t="shared" si="1078"/>
        <v>0</v>
      </c>
      <c r="AC1307" s="49">
        <f t="shared" si="1079"/>
        <v>0</v>
      </c>
      <c r="AD1307" s="49">
        <f t="shared" si="1080"/>
        <v>0</v>
      </c>
      <c r="AE1307" s="49">
        <f t="shared" si="1081"/>
        <v>0</v>
      </c>
      <c r="AF1307" s="49">
        <f t="shared" si="1082"/>
        <v>0</v>
      </c>
      <c r="AG1307" s="49">
        <f t="shared" si="1083"/>
        <v>0</v>
      </c>
      <c r="AH1307" s="49">
        <f t="shared" si="1084"/>
        <v>0</v>
      </c>
      <c r="AI1307" s="49">
        <f t="shared" si="1085"/>
        <v>0</v>
      </c>
      <c r="AJ1307" s="49">
        <f t="shared" si="1086"/>
        <v>0</v>
      </c>
      <c r="AK1307" s="49">
        <f t="shared" si="1087"/>
        <v>0</v>
      </c>
      <c r="AL1307" s="49">
        <f t="shared" si="1088"/>
        <v>0</v>
      </c>
      <c r="AM1307" s="49">
        <f t="shared" si="1089"/>
        <v>0</v>
      </c>
      <c r="AN1307" s="49">
        <f t="shared" si="1090"/>
        <v>0</v>
      </c>
      <c r="AO1307" s="49">
        <f t="shared" si="1091"/>
        <v>0</v>
      </c>
    </row>
    <row r="1308" spans="2:41">
      <c r="B1308" s="33">
        <v>164</v>
      </c>
      <c r="C1308" s="49">
        <f t="shared" si="1092"/>
        <v>0</v>
      </c>
      <c r="D1308" s="49">
        <f t="shared" si="1054"/>
        <v>0</v>
      </c>
      <c r="E1308" s="49">
        <f t="shared" si="1055"/>
        <v>0</v>
      </c>
      <c r="F1308" s="49">
        <f t="shared" si="1056"/>
        <v>0</v>
      </c>
      <c r="G1308" s="49">
        <f t="shared" si="1057"/>
        <v>0</v>
      </c>
      <c r="H1308" s="49">
        <f t="shared" si="1058"/>
        <v>0</v>
      </c>
      <c r="I1308" s="49">
        <f t="shared" si="1059"/>
        <v>0</v>
      </c>
      <c r="J1308" s="49">
        <f t="shared" si="1060"/>
        <v>0</v>
      </c>
      <c r="K1308" s="49">
        <f t="shared" si="1061"/>
        <v>0</v>
      </c>
      <c r="L1308" s="49">
        <f t="shared" si="1062"/>
        <v>0</v>
      </c>
      <c r="M1308" s="49">
        <f t="shared" si="1063"/>
        <v>0</v>
      </c>
      <c r="N1308" s="49">
        <f t="shared" si="1064"/>
        <v>0</v>
      </c>
      <c r="O1308" s="49">
        <f t="shared" si="1065"/>
        <v>0</v>
      </c>
      <c r="P1308" s="49">
        <f t="shared" si="1066"/>
        <v>0</v>
      </c>
      <c r="Q1308" s="49">
        <f t="shared" si="1067"/>
        <v>0</v>
      </c>
      <c r="R1308" s="49">
        <f t="shared" si="1068"/>
        <v>0</v>
      </c>
      <c r="S1308" s="49">
        <f t="shared" si="1069"/>
        <v>0</v>
      </c>
      <c r="T1308" s="49">
        <f t="shared" si="1070"/>
        <v>0</v>
      </c>
      <c r="U1308" s="49">
        <f t="shared" si="1071"/>
        <v>0</v>
      </c>
      <c r="V1308" s="49">
        <f t="shared" si="1072"/>
        <v>0</v>
      </c>
      <c r="W1308" s="49">
        <f t="shared" si="1073"/>
        <v>0</v>
      </c>
      <c r="X1308" s="49">
        <f t="shared" si="1074"/>
        <v>0</v>
      </c>
      <c r="Y1308" s="49">
        <f t="shared" si="1075"/>
        <v>0</v>
      </c>
      <c r="Z1308" s="49">
        <f t="shared" si="1076"/>
        <v>0</v>
      </c>
      <c r="AA1308" s="49">
        <f t="shared" si="1077"/>
        <v>0</v>
      </c>
      <c r="AB1308" s="49">
        <f t="shared" si="1078"/>
        <v>0</v>
      </c>
      <c r="AC1308" s="49">
        <f t="shared" si="1079"/>
        <v>0</v>
      </c>
      <c r="AD1308" s="49">
        <f t="shared" si="1080"/>
        <v>0</v>
      </c>
      <c r="AE1308" s="49">
        <f t="shared" si="1081"/>
        <v>0</v>
      </c>
      <c r="AF1308" s="49">
        <f t="shared" si="1082"/>
        <v>0</v>
      </c>
      <c r="AG1308" s="49">
        <f t="shared" si="1083"/>
        <v>0</v>
      </c>
      <c r="AH1308" s="49">
        <f t="shared" si="1084"/>
        <v>0</v>
      </c>
      <c r="AI1308" s="49">
        <f t="shared" si="1085"/>
        <v>0</v>
      </c>
      <c r="AJ1308" s="49">
        <f t="shared" si="1086"/>
        <v>0</v>
      </c>
      <c r="AK1308" s="49">
        <f t="shared" si="1087"/>
        <v>0</v>
      </c>
      <c r="AL1308" s="49">
        <f t="shared" si="1088"/>
        <v>0</v>
      </c>
      <c r="AM1308" s="49">
        <f t="shared" si="1089"/>
        <v>0</v>
      </c>
      <c r="AN1308" s="49">
        <f t="shared" si="1090"/>
        <v>0</v>
      </c>
      <c r="AO1308" s="49">
        <f t="shared" si="1091"/>
        <v>0</v>
      </c>
    </row>
    <row r="1309" spans="2:41">
      <c r="B1309" s="33">
        <v>165</v>
      </c>
      <c r="C1309" s="49">
        <f t="shared" si="1092"/>
        <v>0</v>
      </c>
      <c r="D1309" s="49">
        <f t="shared" si="1054"/>
        <v>0</v>
      </c>
      <c r="E1309" s="49">
        <f t="shared" si="1055"/>
        <v>0</v>
      </c>
      <c r="F1309" s="49">
        <f t="shared" si="1056"/>
        <v>0</v>
      </c>
      <c r="G1309" s="49">
        <f t="shared" si="1057"/>
        <v>0</v>
      </c>
      <c r="H1309" s="49">
        <f t="shared" si="1058"/>
        <v>0</v>
      </c>
      <c r="I1309" s="49">
        <f t="shared" si="1059"/>
        <v>0</v>
      </c>
      <c r="J1309" s="49">
        <f t="shared" si="1060"/>
        <v>0</v>
      </c>
      <c r="K1309" s="49">
        <f t="shared" si="1061"/>
        <v>0</v>
      </c>
      <c r="L1309" s="49">
        <f t="shared" si="1062"/>
        <v>0</v>
      </c>
      <c r="M1309" s="49">
        <f t="shared" si="1063"/>
        <v>0</v>
      </c>
      <c r="N1309" s="49">
        <f t="shared" si="1064"/>
        <v>0</v>
      </c>
      <c r="O1309" s="49">
        <f t="shared" si="1065"/>
        <v>0</v>
      </c>
      <c r="P1309" s="49">
        <f t="shared" si="1066"/>
        <v>0</v>
      </c>
      <c r="Q1309" s="49">
        <f t="shared" si="1067"/>
        <v>0</v>
      </c>
      <c r="R1309" s="49">
        <f t="shared" si="1068"/>
        <v>0</v>
      </c>
      <c r="S1309" s="49">
        <f t="shared" si="1069"/>
        <v>0</v>
      </c>
      <c r="T1309" s="49">
        <f t="shared" si="1070"/>
        <v>0</v>
      </c>
      <c r="U1309" s="49">
        <f t="shared" si="1071"/>
        <v>0</v>
      </c>
      <c r="V1309" s="49">
        <f t="shared" si="1072"/>
        <v>0</v>
      </c>
      <c r="W1309" s="49">
        <f t="shared" si="1073"/>
        <v>0</v>
      </c>
      <c r="X1309" s="49">
        <f t="shared" si="1074"/>
        <v>0</v>
      </c>
      <c r="Y1309" s="49">
        <f t="shared" si="1075"/>
        <v>0</v>
      </c>
      <c r="Z1309" s="49">
        <f t="shared" si="1076"/>
        <v>0</v>
      </c>
      <c r="AA1309" s="49">
        <f t="shared" si="1077"/>
        <v>0</v>
      </c>
      <c r="AB1309" s="49">
        <f t="shared" si="1078"/>
        <v>0</v>
      </c>
      <c r="AC1309" s="49">
        <f t="shared" si="1079"/>
        <v>0</v>
      </c>
      <c r="AD1309" s="49">
        <f t="shared" si="1080"/>
        <v>0</v>
      </c>
      <c r="AE1309" s="49">
        <f t="shared" si="1081"/>
        <v>0</v>
      </c>
      <c r="AF1309" s="49">
        <f t="shared" si="1082"/>
        <v>0</v>
      </c>
      <c r="AG1309" s="49">
        <f t="shared" si="1083"/>
        <v>0</v>
      </c>
      <c r="AH1309" s="49">
        <f t="shared" si="1084"/>
        <v>0</v>
      </c>
      <c r="AI1309" s="49">
        <f t="shared" si="1085"/>
        <v>0</v>
      </c>
      <c r="AJ1309" s="49">
        <f t="shared" si="1086"/>
        <v>0</v>
      </c>
      <c r="AK1309" s="49">
        <f t="shared" si="1087"/>
        <v>0</v>
      </c>
      <c r="AL1309" s="49">
        <f t="shared" si="1088"/>
        <v>0</v>
      </c>
      <c r="AM1309" s="49">
        <f t="shared" si="1089"/>
        <v>0</v>
      </c>
      <c r="AN1309" s="49">
        <f t="shared" si="1090"/>
        <v>0</v>
      </c>
      <c r="AO1309" s="49">
        <f t="shared" si="1091"/>
        <v>0</v>
      </c>
    </row>
    <row r="1310" spans="2:41">
      <c r="B1310" s="33">
        <v>166</v>
      </c>
      <c r="C1310" s="49">
        <f t="shared" si="1092"/>
        <v>0</v>
      </c>
      <c r="D1310" s="49">
        <f t="shared" si="1054"/>
        <v>0</v>
      </c>
      <c r="E1310" s="49">
        <f t="shared" si="1055"/>
        <v>0</v>
      </c>
      <c r="F1310" s="49">
        <f t="shared" si="1056"/>
        <v>0</v>
      </c>
      <c r="G1310" s="49">
        <f t="shared" si="1057"/>
        <v>0</v>
      </c>
      <c r="H1310" s="49">
        <f t="shared" si="1058"/>
        <v>0</v>
      </c>
      <c r="I1310" s="49">
        <f t="shared" si="1059"/>
        <v>0</v>
      </c>
      <c r="J1310" s="49">
        <f t="shared" si="1060"/>
        <v>0</v>
      </c>
      <c r="K1310" s="49">
        <f t="shared" si="1061"/>
        <v>0</v>
      </c>
      <c r="L1310" s="49">
        <f t="shared" si="1062"/>
        <v>0</v>
      </c>
      <c r="M1310" s="49">
        <f t="shared" si="1063"/>
        <v>0</v>
      </c>
      <c r="N1310" s="49">
        <f t="shared" si="1064"/>
        <v>0</v>
      </c>
      <c r="O1310" s="49">
        <f t="shared" si="1065"/>
        <v>0</v>
      </c>
      <c r="P1310" s="49">
        <f t="shared" si="1066"/>
        <v>0</v>
      </c>
      <c r="Q1310" s="49">
        <f t="shared" si="1067"/>
        <v>0</v>
      </c>
      <c r="R1310" s="49">
        <f t="shared" si="1068"/>
        <v>0</v>
      </c>
      <c r="S1310" s="49">
        <f t="shared" si="1069"/>
        <v>0</v>
      </c>
      <c r="T1310" s="49">
        <f t="shared" si="1070"/>
        <v>0</v>
      </c>
      <c r="U1310" s="49">
        <f t="shared" si="1071"/>
        <v>0</v>
      </c>
      <c r="V1310" s="49">
        <f t="shared" si="1072"/>
        <v>0</v>
      </c>
      <c r="W1310" s="49">
        <f t="shared" si="1073"/>
        <v>0</v>
      </c>
      <c r="X1310" s="49">
        <f t="shared" si="1074"/>
        <v>0</v>
      </c>
      <c r="Y1310" s="49">
        <f t="shared" si="1075"/>
        <v>0</v>
      </c>
      <c r="Z1310" s="49">
        <f t="shared" si="1076"/>
        <v>0</v>
      </c>
      <c r="AA1310" s="49">
        <f t="shared" si="1077"/>
        <v>0</v>
      </c>
      <c r="AB1310" s="49">
        <f t="shared" si="1078"/>
        <v>0</v>
      </c>
      <c r="AC1310" s="49">
        <f t="shared" si="1079"/>
        <v>0</v>
      </c>
      <c r="AD1310" s="49">
        <f t="shared" si="1080"/>
        <v>0</v>
      </c>
      <c r="AE1310" s="49">
        <f t="shared" si="1081"/>
        <v>0</v>
      </c>
      <c r="AF1310" s="49">
        <f t="shared" si="1082"/>
        <v>0</v>
      </c>
      <c r="AG1310" s="49">
        <f t="shared" si="1083"/>
        <v>0</v>
      </c>
      <c r="AH1310" s="49">
        <f t="shared" si="1084"/>
        <v>0</v>
      </c>
      <c r="AI1310" s="49">
        <f t="shared" si="1085"/>
        <v>0</v>
      </c>
      <c r="AJ1310" s="49">
        <f t="shared" si="1086"/>
        <v>0</v>
      </c>
      <c r="AK1310" s="49">
        <f t="shared" si="1087"/>
        <v>0</v>
      </c>
      <c r="AL1310" s="49">
        <f t="shared" si="1088"/>
        <v>0</v>
      </c>
      <c r="AM1310" s="49">
        <f t="shared" si="1089"/>
        <v>0</v>
      </c>
      <c r="AN1310" s="49">
        <f t="shared" si="1090"/>
        <v>0</v>
      </c>
      <c r="AO1310" s="49">
        <f t="shared" si="1091"/>
        <v>0</v>
      </c>
    </row>
    <row r="1311" spans="2:41">
      <c r="B1311" s="33">
        <v>167</v>
      </c>
      <c r="C1311" s="49">
        <f t="shared" si="1092"/>
        <v>0</v>
      </c>
      <c r="D1311" s="49">
        <f t="shared" si="1054"/>
        <v>0</v>
      </c>
      <c r="E1311" s="49">
        <f t="shared" si="1055"/>
        <v>0</v>
      </c>
      <c r="F1311" s="49">
        <f t="shared" si="1056"/>
        <v>0</v>
      </c>
      <c r="G1311" s="49">
        <f t="shared" si="1057"/>
        <v>0</v>
      </c>
      <c r="H1311" s="49">
        <f t="shared" si="1058"/>
        <v>0</v>
      </c>
      <c r="I1311" s="49">
        <f t="shared" si="1059"/>
        <v>0</v>
      </c>
      <c r="J1311" s="49">
        <f t="shared" si="1060"/>
        <v>0</v>
      </c>
      <c r="K1311" s="49">
        <f t="shared" si="1061"/>
        <v>0</v>
      </c>
      <c r="L1311" s="49">
        <f t="shared" si="1062"/>
        <v>0</v>
      </c>
      <c r="M1311" s="49">
        <f t="shared" si="1063"/>
        <v>0</v>
      </c>
      <c r="N1311" s="49">
        <f t="shared" si="1064"/>
        <v>0</v>
      </c>
      <c r="O1311" s="49">
        <f t="shared" si="1065"/>
        <v>0</v>
      </c>
      <c r="P1311" s="49">
        <f t="shared" si="1066"/>
        <v>0</v>
      </c>
      <c r="Q1311" s="49">
        <f t="shared" si="1067"/>
        <v>0</v>
      </c>
      <c r="R1311" s="49">
        <f t="shared" si="1068"/>
        <v>0</v>
      </c>
      <c r="S1311" s="49">
        <f t="shared" si="1069"/>
        <v>0</v>
      </c>
      <c r="T1311" s="49">
        <f t="shared" si="1070"/>
        <v>0</v>
      </c>
      <c r="U1311" s="49">
        <f t="shared" si="1071"/>
        <v>0</v>
      </c>
      <c r="V1311" s="49">
        <f t="shared" si="1072"/>
        <v>0</v>
      </c>
      <c r="W1311" s="49">
        <f t="shared" si="1073"/>
        <v>0</v>
      </c>
      <c r="X1311" s="49">
        <f t="shared" si="1074"/>
        <v>0</v>
      </c>
      <c r="Y1311" s="49">
        <f t="shared" si="1075"/>
        <v>0</v>
      </c>
      <c r="Z1311" s="49">
        <f t="shared" si="1076"/>
        <v>0</v>
      </c>
      <c r="AA1311" s="49">
        <f t="shared" si="1077"/>
        <v>0</v>
      </c>
      <c r="AB1311" s="49">
        <f t="shared" si="1078"/>
        <v>0</v>
      </c>
      <c r="AC1311" s="49">
        <f t="shared" si="1079"/>
        <v>0</v>
      </c>
      <c r="AD1311" s="49">
        <f t="shared" si="1080"/>
        <v>0</v>
      </c>
      <c r="AE1311" s="49">
        <f t="shared" si="1081"/>
        <v>0</v>
      </c>
      <c r="AF1311" s="49">
        <f t="shared" si="1082"/>
        <v>0</v>
      </c>
      <c r="AG1311" s="49">
        <f t="shared" si="1083"/>
        <v>0</v>
      </c>
      <c r="AH1311" s="49">
        <f t="shared" si="1084"/>
        <v>0</v>
      </c>
      <c r="AI1311" s="49">
        <f t="shared" si="1085"/>
        <v>0</v>
      </c>
      <c r="AJ1311" s="49">
        <f t="shared" si="1086"/>
        <v>0</v>
      </c>
      <c r="AK1311" s="49">
        <f t="shared" si="1087"/>
        <v>0</v>
      </c>
      <c r="AL1311" s="49">
        <f t="shared" si="1088"/>
        <v>0</v>
      </c>
      <c r="AM1311" s="49">
        <f t="shared" si="1089"/>
        <v>0</v>
      </c>
      <c r="AN1311" s="49">
        <f t="shared" si="1090"/>
        <v>0</v>
      </c>
      <c r="AO1311" s="49">
        <f t="shared" si="1091"/>
        <v>0</v>
      </c>
    </row>
    <row r="1312" spans="2:41">
      <c r="B1312" s="33">
        <v>168</v>
      </c>
      <c r="C1312" s="49">
        <f t="shared" si="1092"/>
        <v>0</v>
      </c>
      <c r="D1312" s="49">
        <f t="shared" si="1054"/>
        <v>0</v>
      </c>
      <c r="E1312" s="49">
        <f t="shared" si="1055"/>
        <v>0</v>
      </c>
      <c r="F1312" s="49">
        <f t="shared" si="1056"/>
        <v>0</v>
      </c>
      <c r="G1312" s="49">
        <f t="shared" si="1057"/>
        <v>0</v>
      </c>
      <c r="H1312" s="49">
        <f t="shared" si="1058"/>
        <v>0</v>
      </c>
      <c r="I1312" s="49">
        <f t="shared" si="1059"/>
        <v>0</v>
      </c>
      <c r="J1312" s="49">
        <f t="shared" si="1060"/>
        <v>0</v>
      </c>
      <c r="K1312" s="49">
        <f t="shared" si="1061"/>
        <v>0</v>
      </c>
      <c r="L1312" s="49">
        <f t="shared" si="1062"/>
        <v>0</v>
      </c>
      <c r="M1312" s="49">
        <f t="shared" si="1063"/>
        <v>0</v>
      </c>
      <c r="N1312" s="49">
        <f t="shared" si="1064"/>
        <v>0</v>
      </c>
      <c r="O1312" s="49">
        <f t="shared" si="1065"/>
        <v>0</v>
      </c>
      <c r="P1312" s="49">
        <f t="shared" si="1066"/>
        <v>0</v>
      </c>
      <c r="Q1312" s="49">
        <f t="shared" si="1067"/>
        <v>0</v>
      </c>
      <c r="R1312" s="49">
        <f t="shared" si="1068"/>
        <v>0</v>
      </c>
      <c r="S1312" s="49">
        <f t="shared" si="1069"/>
        <v>0</v>
      </c>
      <c r="T1312" s="49">
        <f t="shared" si="1070"/>
        <v>0</v>
      </c>
      <c r="U1312" s="49">
        <f t="shared" si="1071"/>
        <v>0</v>
      </c>
      <c r="V1312" s="49">
        <f t="shared" si="1072"/>
        <v>0</v>
      </c>
      <c r="W1312" s="49">
        <f t="shared" si="1073"/>
        <v>0</v>
      </c>
      <c r="X1312" s="49">
        <f t="shared" si="1074"/>
        <v>0</v>
      </c>
      <c r="Y1312" s="49">
        <f t="shared" si="1075"/>
        <v>0</v>
      </c>
      <c r="Z1312" s="49">
        <f t="shared" si="1076"/>
        <v>0</v>
      </c>
      <c r="AA1312" s="49">
        <f t="shared" si="1077"/>
        <v>0</v>
      </c>
      <c r="AB1312" s="49">
        <f t="shared" si="1078"/>
        <v>0</v>
      </c>
      <c r="AC1312" s="49">
        <f t="shared" si="1079"/>
        <v>0</v>
      </c>
      <c r="AD1312" s="49">
        <f t="shared" si="1080"/>
        <v>0</v>
      </c>
      <c r="AE1312" s="49">
        <f t="shared" si="1081"/>
        <v>0</v>
      </c>
      <c r="AF1312" s="49">
        <f t="shared" si="1082"/>
        <v>0</v>
      </c>
      <c r="AG1312" s="49">
        <f t="shared" si="1083"/>
        <v>0</v>
      </c>
      <c r="AH1312" s="49">
        <f t="shared" si="1084"/>
        <v>0</v>
      </c>
      <c r="AI1312" s="49">
        <f t="shared" si="1085"/>
        <v>0</v>
      </c>
      <c r="AJ1312" s="49">
        <f t="shared" si="1086"/>
        <v>0</v>
      </c>
      <c r="AK1312" s="49">
        <f t="shared" si="1087"/>
        <v>0</v>
      </c>
      <c r="AL1312" s="49">
        <f t="shared" si="1088"/>
        <v>0</v>
      </c>
      <c r="AM1312" s="49">
        <f t="shared" si="1089"/>
        <v>0</v>
      </c>
      <c r="AN1312" s="49">
        <f t="shared" si="1090"/>
        <v>0</v>
      </c>
      <c r="AO1312" s="49">
        <f t="shared" si="1091"/>
        <v>0</v>
      </c>
    </row>
    <row r="1313" spans="2:41">
      <c r="B1313" s="33">
        <v>169</v>
      </c>
      <c r="C1313" s="49">
        <f t="shared" si="1092"/>
        <v>0</v>
      </c>
      <c r="D1313" s="49">
        <f t="shared" si="1054"/>
        <v>0</v>
      </c>
      <c r="E1313" s="49">
        <f t="shared" si="1055"/>
        <v>0</v>
      </c>
      <c r="F1313" s="49">
        <f t="shared" si="1056"/>
        <v>0</v>
      </c>
      <c r="G1313" s="49">
        <f t="shared" si="1057"/>
        <v>0</v>
      </c>
      <c r="H1313" s="49">
        <f t="shared" si="1058"/>
        <v>0</v>
      </c>
      <c r="I1313" s="49">
        <f t="shared" si="1059"/>
        <v>0</v>
      </c>
      <c r="J1313" s="49">
        <f t="shared" si="1060"/>
        <v>0</v>
      </c>
      <c r="K1313" s="49">
        <f t="shared" si="1061"/>
        <v>0</v>
      </c>
      <c r="L1313" s="49">
        <f t="shared" si="1062"/>
        <v>0</v>
      </c>
      <c r="M1313" s="49">
        <f t="shared" si="1063"/>
        <v>0</v>
      </c>
      <c r="N1313" s="49">
        <f t="shared" si="1064"/>
        <v>0</v>
      </c>
      <c r="O1313" s="49">
        <f t="shared" si="1065"/>
        <v>0</v>
      </c>
      <c r="P1313" s="49">
        <f t="shared" si="1066"/>
        <v>0</v>
      </c>
      <c r="Q1313" s="49">
        <f t="shared" si="1067"/>
        <v>0</v>
      </c>
      <c r="R1313" s="49">
        <f t="shared" si="1068"/>
        <v>0</v>
      </c>
      <c r="S1313" s="49">
        <f t="shared" si="1069"/>
        <v>0</v>
      </c>
      <c r="T1313" s="49">
        <f t="shared" si="1070"/>
        <v>0</v>
      </c>
      <c r="U1313" s="49">
        <f t="shared" si="1071"/>
        <v>0</v>
      </c>
      <c r="V1313" s="49">
        <f t="shared" si="1072"/>
        <v>0</v>
      </c>
      <c r="W1313" s="49">
        <f t="shared" si="1073"/>
        <v>0</v>
      </c>
      <c r="X1313" s="49">
        <f t="shared" si="1074"/>
        <v>0</v>
      </c>
      <c r="Y1313" s="49">
        <f t="shared" si="1075"/>
        <v>0</v>
      </c>
      <c r="Z1313" s="49">
        <f t="shared" si="1076"/>
        <v>0</v>
      </c>
      <c r="AA1313" s="49">
        <f t="shared" si="1077"/>
        <v>0</v>
      </c>
      <c r="AB1313" s="49">
        <f t="shared" si="1078"/>
        <v>0</v>
      </c>
      <c r="AC1313" s="49">
        <f t="shared" si="1079"/>
        <v>0</v>
      </c>
      <c r="AD1313" s="49">
        <f t="shared" si="1080"/>
        <v>0</v>
      </c>
      <c r="AE1313" s="49">
        <f t="shared" si="1081"/>
        <v>0</v>
      </c>
      <c r="AF1313" s="49">
        <f t="shared" si="1082"/>
        <v>0</v>
      </c>
      <c r="AG1313" s="49">
        <f t="shared" si="1083"/>
        <v>0</v>
      </c>
      <c r="AH1313" s="49">
        <f t="shared" si="1084"/>
        <v>0</v>
      </c>
      <c r="AI1313" s="49">
        <f t="shared" si="1085"/>
        <v>0</v>
      </c>
      <c r="AJ1313" s="49">
        <f t="shared" si="1086"/>
        <v>0</v>
      </c>
      <c r="AK1313" s="49">
        <f t="shared" si="1087"/>
        <v>0</v>
      </c>
      <c r="AL1313" s="49">
        <f t="shared" si="1088"/>
        <v>0</v>
      </c>
      <c r="AM1313" s="49">
        <f t="shared" si="1089"/>
        <v>0</v>
      </c>
      <c r="AN1313" s="49">
        <f t="shared" si="1090"/>
        <v>0</v>
      </c>
      <c r="AO1313" s="49">
        <f t="shared" si="1091"/>
        <v>0</v>
      </c>
    </row>
    <row r="1314" spans="2:41">
      <c r="B1314" s="33">
        <v>170</v>
      </c>
      <c r="C1314" s="49">
        <f t="shared" si="1092"/>
        <v>0</v>
      </c>
      <c r="D1314" s="49">
        <f t="shared" si="1054"/>
        <v>0</v>
      </c>
      <c r="E1314" s="49">
        <f t="shared" si="1055"/>
        <v>0</v>
      </c>
      <c r="F1314" s="49">
        <f t="shared" si="1056"/>
        <v>0</v>
      </c>
      <c r="G1314" s="49">
        <f t="shared" si="1057"/>
        <v>0</v>
      </c>
      <c r="H1314" s="49">
        <f t="shared" si="1058"/>
        <v>0</v>
      </c>
      <c r="I1314" s="49">
        <f t="shared" si="1059"/>
        <v>0</v>
      </c>
      <c r="J1314" s="49">
        <f t="shared" si="1060"/>
        <v>0</v>
      </c>
      <c r="K1314" s="49">
        <f t="shared" si="1061"/>
        <v>0</v>
      </c>
      <c r="L1314" s="49">
        <f t="shared" si="1062"/>
        <v>0</v>
      </c>
      <c r="M1314" s="49">
        <f t="shared" si="1063"/>
        <v>0</v>
      </c>
      <c r="N1314" s="49">
        <f t="shared" si="1064"/>
        <v>0</v>
      </c>
      <c r="O1314" s="49">
        <f t="shared" si="1065"/>
        <v>0</v>
      </c>
      <c r="P1314" s="49">
        <f t="shared" si="1066"/>
        <v>0</v>
      </c>
      <c r="Q1314" s="49">
        <f t="shared" si="1067"/>
        <v>0</v>
      </c>
      <c r="R1314" s="49">
        <f t="shared" si="1068"/>
        <v>0</v>
      </c>
      <c r="S1314" s="49">
        <f t="shared" si="1069"/>
        <v>0</v>
      </c>
      <c r="T1314" s="49">
        <f t="shared" si="1070"/>
        <v>0</v>
      </c>
      <c r="U1314" s="49">
        <f t="shared" si="1071"/>
        <v>0</v>
      </c>
      <c r="V1314" s="49">
        <f t="shared" si="1072"/>
        <v>0</v>
      </c>
      <c r="W1314" s="49">
        <f t="shared" si="1073"/>
        <v>0</v>
      </c>
      <c r="X1314" s="49">
        <f t="shared" si="1074"/>
        <v>0</v>
      </c>
      <c r="Y1314" s="49">
        <f t="shared" si="1075"/>
        <v>0</v>
      </c>
      <c r="Z1314" s="49">
        <f t="shared" si="1076"/>
        <v>0</v>
      </c>
      <c r="AA1314" s="49">
        <f t="shared" si="1077"/>
        <v>0</v>
      </c>
      <c r="AB1314" s="49">
        <f t="shared" si="1078"/>
        <v>0</v>
      </c>
      <c r="AC1314" s="49">
        <f t="shared" si="1079"/>
        <v>0</v>
      </c>
      <c r="AD1314" s="49">
        <f t="shared" si="1080"/>
        <v>0</v>
      </c>
      <c r="AE1314" s="49">
        <f t="shared" si="1081"/>
        <v>0</v>
      </c>
      <c r="AF1314" s="49">
        <f t="shared" si="1082"/>
        <v>0</v>
      </c>
      <c r="AG1314" s="49">
        <f t="shared" si="1083"/>
        <v>0</v>
      </c>
      <c r="AH1314" s="49">
        <f t="shared" si="1084"/>
        <v>0</v>
      </c>
      <c r="AI1314" s="49">
        <f t="shared" si="1085"/>
        <v>0</v>
      </c>
      <c r="AJ1314" s="49">
        <f t="shared" si="1086"/>
        <v>0</v>
      </c>
      <c r="AK1314" s="49">
        <f t="shared" si="1087"/>
        <v>0</v>
      </c>
      <c r="AL1314" s="49">
        <f t="shared" si="1088"/>
        <v>0</v>
      </c>
      <c r="AM1314" s="49">
        <f t="shared" si="1089"/>
        <v>0</v>
      </c>
      <c r="AN1314" s="49">
        <f t="shared" si="1090"/>
        <v>0</v>
      </c>
      <c r="AO1314" s="49">
        <f t="shared" si="1091"/>
        <v>0</v>
      </c>
    </row>
    <row r="1315" spans="2:41">
      <c r="B1315" s="33">
        <v>171</v>
      </c>
      <c r="C1315" s="49">
        <f t="shared" si="1092"/>
        <v>0</v>
      </c>
      <c r="D1315" s="49">
        <f t="shared" si="1054"/>
        <v>0</v>
      </c>
      <c r="E1315" s="49">
        <f t="shared" si="1055"/>
        <v>0</v>
      </c>
      <c r="F1315" s="49">
        <f t="shared" si="1056"/>
        <v>0</v>
      </c>
      <c r="G1315" s="49">
        <f t="shared" si="1057"/>
        <v>0</v>
      </c>
      <c r="H1315" s="49">
        <f t="shared" si="1058"/>
        <v>0</v>
      </c>
      <c r="I1315" s="49">
        <f t="shared" si="1059"/>
        <v>0</v>
      </c>
      <c r="J1315" s="49">
        <f t="shared" si="1060"/>
        <v>0</v>
      </c>
      <c r="K1315" s="49">
        <f t="shared" si="1061"/>
        <v>0</v>
      </c>
      <c r="L1315" s="49">
        <f t="shared" si="1062"/>
        <v>0</v>
      </c>
      <c r="M1315" s="49">
        <f t="shared" si="1063"/>
        <v>0</v>
      </c>
      <c r="N1315" s="49">
        <f t="shared" si="1064"/>
        <v>0</v>
      </c>
      <c r="O1315" s="49">
        <f t="shared" si="1065"/>
        <v>0</v>
      </c>
      <c r="P1315" s="49">
        <f t="shared" si="1066"/>
        <v>0</v>
      </c>
      <c r="Q1315" s="49">
        <f t="shared" si="1067"/>
        <v>0</v>
      </c>
      <c r="R1315" s="49">
        <f t="shared" si="1068"/>
        <v>0</v>
      </c>
      <c r="S1315" s="49">
        <f t="shared" si="1069"/>
        <v>0</v>
      </c>
      <c r="T1315" s="49">
        <f t="shared" si="1070"/>
        <v>0</v>
      </c>
      <c r="U1315" s="49">
        <f t="shared" si="1071"/>
        <v>0</v>
      </c>
      <c r="V1315" s="49">
        <f t="shared" si="1072"/>
        <v>0</v>
      </c>
      <c r="W1315" s="49">
        <f t="shared" si="1073"/>
        <v>0</v>
      </c>
      <c r="X1315" s="49">
        <f t="shared" si="1074"/>
        <v>0</v>
      </c>
      <c r="Y1315" s="49">
        <f t="shared" si="1075"/>
        <v>0</v>
      </c>
      <c r="Z1315" s="49">
        <f t="shared" si="1076"/>
        <v>0</v>
      </c>
      <c r="AA1315" s="49">
        <f t="shared" si="1077"/>
        <v>0</v>
      </c>
      <c r="AB1315" s="49">
        <f t="shared" si="1078"/>
        <v>0</v>
      </c>
      <c r="AC1315" s="49">
        <f t="shared" si="1079"/>
        <v>0</v>
      </c>
      <c r="AD1315" s="49">
        <f t="shared" si="1080"/>
        <v>0</v>
      </c>
      <c r="AE1315" s="49">
        <f t="shared" si="1081"/>
        <v>0</v>
      </c>
      <c r="AF1315" s="49">
        <f t="shared" si="1082"/>
        <v>0</v>
      </c>
      <c r="AG1315" s="49">
        <f t="shared" si="1083"/>
        <v>0</v>
      </c>
      <c r="AH1315" s="49">
        <f t="shared" si="1084"/>
        <v>0</v>
      </c>
      <c r="AI1315" s="49">
        <f t="shared" si="1085"/>
        <v>0</v>
      </c>
      <c r="AJ1315" s="49">
        <f t="shared" si="1086"/>
        <v>0</v>
      </c>
      <c r="AK1315" s="49">
        <f t="shared" si="1087"/>
        <v>0</v>
      </c>
      <c r="AL1315" s="49">
        <f t="shared" si="1088"/>
        <v>0</v>
      </c>
      <c r="AM1315" s="49">
        <f t="shared" si="1089"/>
        <v>0</v>
      </c>
      <c r="AN1315" s="49">
        <f t="shared" si="1090"/>
        <v>0</v>
      </c>
      <c r="AO1315" s="49">
        <f t="shared" si="1091"/>
        <v>0</v>
      </c>
    </row>
    <row r="1316" spans="2:41">
      <c r="B1316" s="33">
        <v>172</v>
      </c>
      <c r="C1316" s="49">
        <f t="shared" si="1092"/>
        <v>0</v>
      </c>
      <c r="D1316" s="49">
        <f t="shared" si="1054"/>
        <v>0</v>
      </c>
      <c r="E1316" s="49">
        <f t="shared" si="1055"/>
        <v>0</v>
      </c>
      <c r="F1316" s="49">
        <f t="shared" si="1056"/>
        <v>0</v>
      </c>
      <c r="G1316" s="49">
        <f t="shared" si="1057"/>
        <v>0</v>
      </c>
      <c r="H1316" s="49">
        <f t="shared" si="1058"/>
        <v>0</v>
      </c>
      <c r="I1316" s="49">
        <f t="shared" si="1059"/>
        <v>0</v>
      </c>
      <c r="J1316" s="49">
        <f t="shared" si="1060"/>
        <v>0</v>
      </c>
      <c r="K1316" s="49">
        <f t="shared" si="1061"/>
        <v>0</v>
      </c>
      <c r="L1316" s="49">
        <f t="shared" si="1062"/>
        <v>0</v>
      </c>
      <c r="M1316" s="49">
        <f t="shared" si="1063"/>
        <v>0</v>
      </c>
      <c r="N1316" s="49">
        <f t="shared" si="1064"/>
        <v>0</v>
      </c>
      <c r="O1316" s="49">
        <f t="shared" si="1065"/>
        <v>0</v>
      </c>
      <c r="P1316" s="49">
        <f t="shared" si="1066"/>
        <v>0</v>
      </c>
      <c r="Q1316" s="49">
        <f t="shared" si="1067"/>
        <v>0</v>
      </c>
      <c r="R1316" s="49">
        <f t="shared" si="1068"/>
        <v>0</v>
      </c>
      <c r="S1316" s="49">
        <f t="shared" si="1069"/>
        <v>0</v>
      </c>
      <c r="T1316" s="49">
        <f t="shared" si="1070"/>
        <v>0</v>
      </c>
      <c r="U1316" s="49">
        <f t="shared" si="1071"/>
        <v>0</v>
      </c>
      <c r="V1316" s="49">
        <f t="shared" si="1072"/>
        <v>0</v>
      </c>
      <c r="W1316" s="49">
        <f t="shared" si="1073"/>
        <v>0</v>
      </c>
      <c r="X1316" s="49">
        <f t="shared" si="1074"/>
        <v>0</v>
      </c>
      <c r="Y1316" s="49">
        <f t="shared" si="1075"/>
        <v>0</v>
      </c>
      <c r="Z1316" s="49">
        <f t="shared" si="1076"/>
        <v>0</v>
      </c>
      <c r="AA1316" s="49">
        <f t="shared" si="1077"/>
        <v>0</v>
      </c>
      <c r="AB1316" s="49">
        <f t="shared" si="1078"/>
        <v>0</v>
      </c>
      <c r="AC1316" s="49">
        <f t="shared" si="1079"/>
        <v>0</v>
      </c>
      <c r="AD1316" s="49">
        <f t="shared" si="1080"/>
        <v>0</v>
      </c>
      <c r="AE1316" s="49">
        <f t="shared" si="1081"/>
        <v>0</v>
      </c>
      <c r="AF1316" s="49">
        <f t="shared" si="1082"/>
        <v>0</v>
      </c>
      <c r="AG1316" s="49">
        <f t="shared" si="1083"/>
        <v>0</v>
      </c>
      <c r="AH1316" s="49">
        <f t="shared" si="1084"/>
        <v>0</v>
      </c>
      <c r="AI1316" s="49">
        <f t="shared" si="1085"/>
        <v>0</v>
      </c>
      <c r="AJ1316" s="49">
        <f t="shared" si="1086"/>
        <v>0</v>
      </c>
      <c r="AK1316" s="49">
        <f t="shared" si="1087"/>
        <v>0</v>
      </c>
      <c r="AL1316" s="49">
        <f t="shared" si="1088"/>
        <v>0</v>
      </c>
      <c r="AM1316" s="49">
        <f t="shared" si="1089"/>
        <v>0</v>
      </c>
      <c r="AN1316" s="49">
        <f t="shared" si="1090"/>
        <v>0</v>
      </c>
      <c r="AO1316" s="49">
        <f t="shared" si="1091"/>
        <v>0</v>
      </c>
    </row>
    <row r="1317" spans="2:41">
      <c r="B1317" s="33">
        <v>173</v>
      </c>
      <c r="C1317" s="49">
        <f t="shared" si="1092"/>
        <v>0</v>
      </c>
      <c r="D1317" s="49">
        <f t="shared" si="1054"/>
        <v>0</v>
      </c>
      <c r="E1317" s="49">
        <f t="shared" si="1055"/>
        <v>0</v>
      </c>
      <c r="F1317" s="49">
        <f t="shared" si="1056"/>
        <v>0</v>
      </c>
      <c r="G1317" s="49">
        <f t="shared" si="1057"/>
        <v>0</v>
      </c>
      <c r="H1317" s="49">
        <f t="shared" si="1058"/>
        <v>0</v>
      </c>
      <c r="I1317" s="49">
        <f t="shared" si="1059"/>
        <v>0</v>
      </c>
      <c r="J1317" s="49">
        <f t="shared" si="1060"/>
        <v>0</v>
      </c>
      <c r="K1317" s="49">
        <f t="shared" si="1061"/>
        <v>0</v>
      </c>
      <c r="L1317" s="49">
        <f t="shared" si="1062"/>
        <v>0</v>
      </c>
      <c r="M1317" s="49">
        <f t="shared" si="1063"/>
        <v>0</v>
      </c>
      <c r="N1317" s="49">
        <f t="shared" si="1064"/>
        <v>0</v>
      </c>
      <c r="O1317" s="49">
        <f t="shared" si="1065"/>
        <v>0</v>
      </c>
      <c r="P1317" s="49">
        <f t="shared" si="1066"/>
        <v>0</v>
      </c>
      <c r="Q1317" s="49">
        <f t="shared" si="1067"/>
        <v>0</v>
      </c>
      <c r="R1317" s="49">
        <f t="shared" si="1068"/>
        <v>0</v>
      </c>
      <c r="S1317" s="49">
        <f t="shared" si="1069"/>
        <v>0</v>
      </c>
      <c r="T1317" s="49">
        <f t="shared" si="1070"/>
        <v>0</v>
      </c>
      <c r="U1317" s="49">
        <f t="shared" si="1071"/>
        <v>0</v>
      </c>
      <c r="V1317" s="49">
        <f t="shared" si="1072"/>
        <v>0</v>
      </c>
      <c r="W1317" s="49">
        <f t="shared" si="1073"/>
        <v>0</v>
      </c>
      <c r="X1317" s="49">
        <f t="shared" si="1074"/>
        <v>0</v>
      </c>
      <c r="Y1317" s="49">
        <f t="shared" si="1075"/>
        <v>0</v>
      </c>
      <c r="Z1317" s="49">
        <f t="shared" si="1076"/>
        <v>0</v>
      </c>
      <c r="AA1317" s="49">
        <f t="shared" si="1077"/>
        <v>0</v>
      </c>
      <c r="AB1317" s="49">
        <f t="shared" si="1078"/>
        <v>0</v>
      </c>
      <c r="AC1317" s="49">
        <f t="shared" si="1079"/>
        <v>0</v>
      </c>
      <c r="AD1317" s="49">
        <f t="shared" si="1080"/>
        <v>0</v>
      </c>
      <c r="AE1317" s="49">
        <f t="shared" si="1081"/>
        <v>0</v>
      </c>
      <c r="AF1317" s="49">
        <f t="shared" si="1082"/>
        <v>0</v>
      </c>
      <c r="AG1317" s="49">
        <f t="shared" si="1083"/>
        <v>0</v>
      </c>
      <c r="AH1317" s="49">
        <f t="shared" si="1084"/>
        <v>0</v>
      </c>
      <c r="AI1317" s="49">
        <f t="shared" si="1085"/>
        <v>0</v>
      </c>
      <c r="AJ1317" s="49">
        <f t="shared" si="1086"/>
        <v>0</v>
      </c>
      <c r="AK1317" s="49">
        <f t="shared" si="1087"/>
        <v>0</v>
      </c>
      <c r="AL1317" s="49">
        <f t="shared" si="1088"/>
        <v>0</v>
      </c>
      <c r="AM1317" s="49">
        <f t="shared" si="1089"/>
        <v>0</v>
      </c>
      <c r="AN1317" s="49">
        <f t="shared" si="1090"/>
        <v>0</v>
      </c>
      <c r="AO1317" s="49">
        <f t="shared" si="1091"/>
        <v>0</v>
      </c>
    </row>
    <row r="1318" spans="2:41">
      <c r="B1318" s="33">
        <v>174</v>
      </c>
      <c r="C1318" s="49">
        <f t="shared" si="1092"/>
        <v>0</v>
      </c>
      <c r="D1318" s="49">
        <f t="shared" si="1054"/>
        <v>0</v>
      </c>
      <c r="E1318" s="49">
        <f t="shared" si="1055"/>
        <v>0</v>
      </c>
      <c r="F1318" s="49">
        <f t="shared" si="1056"/>
        <v>0</v>
      </c>
      <c r="G1318" s="49">
        <f t="shared" si="1057"/>
        <v>0</v>
      </c>
      <c r="H1318" s="49">
        <f t="shared" si="1058"/>
        <v>0</v>
      </c>
      <c r="I1318" s="49">
        <f t="shared" si="1059"/>
        <v>0</v>
      </c>
      <c r="J1318" s="49">
        <f t="shared" si="1060"/>
        <v>0</v>
      </c>
      <c r="K1318" s="49">
        <f t="shared" si="1061"/>
        <v>0</v>
      </c>
      <c r="L1318" s="49">
        <f t="shared" si="1062"/>
        <v>0</v>
      </c>
      <c r="M1318" s="49">
        <f t="shared" si="1063"/>
        <v>0</v>
      </c>
      <c r="N1318" s="49">
        <f t="shared" si="1064"/>
        <v>0</v>
      </c>
      <c r="O1318" s="49">
        <f t="shared" si="1065"/>
        <v>0</v>
      </c>
      <c r="P1318" s="49">
        <f t="shared" si="1066"/>
        <v>0</v>
      </c>
      <c r="Q1318" s="49">
        <f t="shared" si="1067"/>
        <v>0</v>
      </c>
      <c r="R1318" s="49">
        <f t="shared" si="1068"/>
        <v>0</v>
      </c>
      <c r="S1318" s="49">
        <f t="shared" si="1069"/>
        <v>0</v>
      </c>
      <c r="T1318" s="49">
        <f t="shared" si="1070"/>
        <v>0</v>
      </c>
      <c r="U1318" s="49">
        <f t="shared" si="1071"/>
        <v>0</v>
      </c>
      <c r="V1318" s="49">
        <f t="shared" si="1072"/>
        <v>0</v>
      </c>
      <c r="W1318" s="49">
        <f t="shared" si="1073"/>
        <v>0</v>
      </c>
      <c r="X1318" s="49">
        <f t="shared" si="1074"/>
        <v>0</v>
      </c>
      <c r="Y1318" s="49">
        <f t="shared" si="1075"/>
        <v>0</v>
      </c>
      <c r="Z1318" s="49">
        <f t="shared" si="1076"/>
        <v>0</v>
      </c>
      <c r="AA1318" s="49">
        <f t="shared" si="1077"/>
        <v>0</v>
      </c>
      <c r="AB1318" s="49">
        <f t="shared" si="1078"/>
        <v>0</v>
      </c>
      <c r="AC1318" s="49">
        <f t="shared" si="1079"/>
        <v>0</v>
      </c>
      <c r="AD1318" s="49">
        <f t="shared" si="1080"/>
        <v>0</v>
      </c>
      <c r="AE1318" s="49">
        <f t="shared" si="1081"/>
        <v>0</v>
      </c>
      <c r="AF1318" s="49">
        <f t="shared" si="1082"/>
        <v>0</v>
      </c>
      <c r="AG1318" s="49">
        <f t="shared" si="1083"/>
        <v>0</v>
      </c>
      <c r="AH1318" s="49">
        <f t="shared" si="1084"/>
        <v>0</v>
      </c>
      <c r="AI1318" s="49">
        <f t="shared" si="1085"/>
        <v>0</v>
      </c>
      <c r="AJ1318" s="49">
        <f t="shared" si="1086"/>
        <v>0</v>
      </c>
      <c r="AK1318" s="49">
        <f t="shared" si="1087"/>
        <v>0</v>
      </c>
      <c r="AL1318" s="49">
        <f t="shared" si="1088"/>
        <v>0</v>
      </c>
      <c r="AM1318" s="49">
        <f t="shared" si="1089"/>
        <v>0</v>
      </c>
      <c r="AN1318" s="49">
        <f t="shared" si="1090"/>
        <v>0</v>
      </c>
      <c r="AO1318" s="49">
        <f t="shared" si="1091"/>
        <v>0</v>
      </c>
    </row>
    <row r="1319" spans="2:41">
      <c r="B1319" s="33">
        <v>175</v>
      </c>
      <c r="C1319" s="49">
        <f t="shared" si="1092"/>
        <v>0</v>
      </c>
      <c r="D1319" s="49">
        <f t="shared" si="1054"/>
        <v>0</v>
      </c>
      <c r="E1319" s="49">
        <f t="shared" si="1055"/>
        <v>0</v>
      </c>
      <c r="F1319" s="49">
        <f t="shared" si="1056"/>
        <v>0</v>
      </c>
      <c r="G1319" s="49">
        <f t="shared" si="1057"/>
        <v>0</v>
      </c>
      <c r="H1319" s="49">
        <f t="shared" si="1058"/>
        <v>0</v>
      </c>
      <c r="I1319" s="49">
        <f t="shared" si="1059"/>
        <v>0</v>
      </c>
      <c r="J1319" s="49">
        <f t="shared" si="1060"/>
        <v>0</v>
      </c>
      <c r="K1319" s="49">
        <f t="shared" si="1061"/>
        <v>0</v>
      </c>
      <c r="L1319" s="49">
        <f t="shared" si="1062"/>
        <v>0</v>
      </c>
      <c r="M1319" s="49">
        <f t="shared" si="1063"/>
        <v>0</v>
      </c>
      <c r="N1319" s="49">
        <f t="shared" si="1064"/>
        <v>0</v>
      </c>
      <c r="O1319" s="49">
        <f t="shared" si="1065"/>
        <v>0</v>
      </c>
      <c r="P1319" s="49">
        <f t="shared" si="1066"/>
        <v>0</v>
      </c>
      <c r="Q1319" s="49">
        <f t="shared" si="1067"/>
        <v>0</v>
      </c>
      <c r="R1319" s="49">
        <f t="shared" si="1068"/>
        <v>0</v>
      </c>
      <c r="S1319" s="49">
        <f t="shared" si="1069"/>
        <v>0</v>
      </c>
      <c r="T1319" s="49">
        <f t="shared" si="1070"/>
        <v>0</v>
      </c>
      <c r="U1319" s="49">
        <f t="shared" si="1071"/>
        <v>0</v>
      </c>
      <c r="V1319" s="49">
        <f t="shared" si="1072"/>
        <v>0</v>
      </c>
      <c r="W1319" s="49">
        <f t="shared" si="1073"/>
        <v>0</v>
      </c>
      <c r="X1319" s="49">
        <f t="shared" si="1074"/>
        <v>0</v>
      </c>
      <c r="Y1319" s="49">
        <f t="shared" si="1075"/>
        <v>0</v>
      </c>
      <c r="Z1319" s="49">
        <f t="shared" si="1076"/>
        <v>0</v>
      </c>
      <c r="AA1319" s="49">
        <f t="shared" si="1077"/>
        <v>0</v>
      </c>
      <c r="AB1319" s="49">
        <f t="shared" si="1078"/>
        <v>0</v>
      </c>
      <c r="AC1319" s="49">
        <f t="shared" si="1079"/>
        <v>0</v>
      </c>
      <c r="AD1319" s="49">
        <f t="shared" si="1080"/>
        <v>0</v>
      </c>
      <c r="AE1319" s="49">
        <f t="shared" si="1081"/>
        <v>0</v>
      </c>
      <c r="AF1319" s="49">
        <f t="shared" si="1082"/>
        <v>0</v>
      </c>
      <c r="AG1319" s="49">
        <f t="shared" si="1083"/>
        <v>0</v>
      </c>
      <c r="AH1319" s="49">
        <f t="shared" si="1084"/>
        <v>0</v>
      </c>
      <c r="AI1319" s="49">
        <f t="shared" si="1085"/>
        <v>0</v>
      </c>
      <c r="AJ1319" s="49">
        <f t="shared" si="1086"/>
        <v>0</v>
      </c>
      <c r="AK1319" s="49">
        <f t="shared" si="1087"/>
        <v>0</v>
      </c>
      <c r="AL1319" s="49">
        <f t="shared" si="1088"/>
        <v>0</v>
      </c>
      <c r="AM1319" s="49">
        <f t="shared" si="1089"/>
        <v>0</v>
      </c>
      <c r="AN1319" s="49">
        <f t="shared" si="1090"/>
        <v>0</v>
      </c>
      <c r="AO1319" s="49">
        <f t="shared" si="1091"/>
        <v>0</v>
      </c>
    </row>
    <row r="1320" spans="2:41">
      <c r="B1320" s="33">
        <v>176</v>
      </c>
      <c r="C1320" s="49">
        <f t="shared" si="1092"/>
        <v>0</v>
      </c>
      <c r="D1320" s="49">
        <f t="shared" si="1054"/>
        <v>0</v>
      </c>
      <c r="E1320" s="49">
        <f t="shared" si="1055"/>
        <v>0</v>
      </c>
      <c r="F1320" s="49">
        <f t="shared" si="1056"/>
        <v>0</v>
      </c>
      <c r="G1320" s="49">
        <f t="shared" si="1057"/>
        <v>0</v>
      </c>
      <c r="H1320" s="49">
        <f t="shared" si="1058"/>
        <v>0</v>
      </c>
      <c r="I1320" s="49">
        <f t="shared" si="1059"/>
        <v>0</v>
      </c>
      <c r="J1320" s="49">
        <f t="shared" si="1060"/>
        <v>0</v>
      </c>
      <c r="K1320" s="49">
        <f t="shared" si="1061"/>
        <v>0</v>
      </c>
      <c r="L1320" s="49">
        <f t="shared" si="1062"/>
        <v>0</v>
      </c>
      <c r="M1320" s="49">
        <f t="shared" si="1063"/>
        <v>0</v>
      </c>
      <c r="N1320" s="49">
        <f t="shared" si="1064"/>
        <v>0</v>
      </c>
      <c r="O1320" s="49">
        <f t="shared" si="1065"/>
        <v>0</v>
      </c>
      <c r="P1320" s="49">
        <f t="shared" si="1066"/>
        <v>0</v>
      </c>
      <c r="Q1320" s="49">
        <f t="shared" si="1067"/>
        <v>0</v>
      </c>
      <c r="R1320" s="49">
        <f t="shared" si="1068"/>
        <v>0</v>
      </c>
      <c r="S1320" s="49">
        <f t="shared" si="1069"/>
        <v>0</v>
      </c>
      <c r="T1320" s="49">
        <f t="shared" si="1070"/>
        <v>0</v>
      </c>
      <c r="U1320" s="49">
        <f t="shared" si="1071"/>
        <v>0</v>
      </c>
      <c r="V1320" s="49">
        <f t="shared" si="1072"/>
        <v>0</v>
      </c>
      <c r="W1320" s="49">
        <f t="shared" si="1073"/>
        <v>0</v>
      </c>
      <c r="X1320" s="49">
        <f t="shared" si="1074"/>
        <v>0</v>
      </c>
      <c r="Y1320" s="49">
        <f t="shared" si="1075"/>
        <v>0</v>
      </c>
      <c r="Z1320" s="49">
        <f t="shared" si="1076"/>
        <v>0</v>
      </c>
      <c r="AA1320" s="49">
        <f t="shared" si="1077"/>
        <v>0</v>
      </c>
      <c r="AB1320" s="49">
        <f t="shared" si="1078"/>
        <v>0</v>
      </c>
      <c r="AC1320" s="49">
        <f t="shared" si="1079"/>
        <v>0</v>
      </c>
      <c r="AD1320" s="49">
        <f t="shared" si="1080"/>
        <v>0</v>
      </c>
      <c r="AE1320" s="49">
        <f t="shared" si="1081"/>
        <v>0</v>
      </c>
      <c r="AF1320" s="49">
        <f t="shared" si="1082"/>
        <v>0</v>
      </c>
      <c r="AG1320" s="49">
        <f t="shared" si="1083"/>
        <v>0</v>
      </c>
      <c r="AH1320" s="49">
        <f t="shared" si="1084"/>
        <v>0</v>
      </c>
      <c r="AI1320" s="49">
        <f t="shared" si="1085"/>
        <v>0</v>
      </c>
      <c r="AJ1320" s="49">
        <f t="shared" si="1086"/>
        <v>0</v>
      </c>
      <c r="AK1320" s="49">
        <f t="shared" si="1087"/>
        <v>0</v>
      </c>
      <c r="AL1320" s="49">
        <f t="shared" si="1088"/>
        <v>0</v>
      </c>
      <c r="AM1320" s="49">
        <f t="shared" si="1089"/>
        <v>0</v>
      </c>
      <c r="AN1320" s="49">
        <f t="shared" si="1090"/>
        <v>0</v>
      </c>
      <c r="AO1320" s="49">
        <f t="shared" si="1091"/>
        <v>0</v>
      </c>
    </row>
    <row r="1321" spans="2:41">
      <c r="B1321" s="33">
        <v>177</v>
      </c>
      <c r="C1321" s="49">
        <f t="shared" si="1092"/>
        <v>0</v>
      </c>
      <c r="D1321" s="49">
        <f t="shared" si="1054"/>
        <v>0</v>
      </c>
      <c r="E1321" s="49">
        <f t="shared" si="1055"/>
        <v>0</v>
      </c>
      <c r="F1321" s="49">
        <f t="shared" si="1056"/>
        <v>0</v>
      </c>
      <c r="G1321" s="49">
        <f t="shared" si="1057"/>
        <v>0</v>
      </c>
      <c r="H1321" s="49">
        <f t="shared" si="1058"/>
        <v>0</v>
      </c>
      <c r="I1321" s="49">
        <f t="shared" si="1059"/>
        <v>0</v>
      </c>
      <c r="J1321" s="49">
        <f t="shared" si="1060"/>
        <v>0</v>
      </c>
      <c r="K1321" s="49">
        <f t="shared" si="1061"/>
        <v>0</v>
      </c>
      <c r="L1321" s="49">
        <f t="shared" si="1062"/>
        <v>0</v>
      </c>
      <c r="M1321" s="49">
        <f t="shared" si="1063"/>
        <v>0</v>
      </c>
      <c r="N1321" s="49">
        <f t="shared" si="1064"/>
        <v>0</v>
      </c>
      <c r="O1321" s="49">
        <f t="shared" si="1065"/>
        <v>0</v>
      </c>
      <c r="P1321" s="49">
        <f t="shared" si="1066"/>
        <v>0</v>
      </c>
      <c r="Q1321" s="49">
        <f t="shared" si="1067"/>
        <v>0</v>
      </c>
      <c r="R1321" s="49">
        <f t="shared" si="1068"/>
        <v>0</v>
      </c>
      <c r="S1321" s="49">
        <f t="shared" si="1069"/>
        <v>0</v>
      </c>
      <c r="T1321" s="49">
        <f t="shared" si="1070"/>
        <v>0</v>
      </c>
      <c r="U1321" s="49">
        <f t="shared" si="1071"/>
        <v>0</v>
      </c>
      <c r="V1321" s="49">
        <f t="shared" si="1072"/>
        <v>0</v>
      </c>
      <c r="W1321" s="49">
        <f t="shared" si="1073"/>
        <v>0</v>
      </c>
      <c r="X1321" s="49">
        <f t="shared" si="1074"/>
        <v>0</v>
      </c>
      <c r="Y1321" s="49">
        <f t="shared" si="1075"/>
        <v>0</v>
      </c>
      <c r="Z1321" s="49">
        <f t="shared" si="1076"/>
        <v>0</v>
      </c>
      <c r="AA1321" s="49">
        <f t="shared" si="1077"/>
        <v>0</v>
      </c>
      <c r="AB1321" s="49">
        <f t="shared" si="1078"/>
        <v>0</v>
      </c>
      <c r="AC1321" s="49">
        <f t="shared" si="1079"/>
        <v>0</v>
      </c>
      <c r="AD1321" s="49">
        <f t="shared" si="1080"/>
        <v>0</v>
      </c>
      <c r="AE1321" s="49">
        <f t="shared" si="1081"/>
        <v>0</v>
      </c>
      <c r="AF1321" s="49">
        <f t="shared" si="1082"/>
        <v>0</v>
      </c>
      <c r="AG1321" s="49">
        <f t="shared" si="1083"/>
        <v>0</v>
      </c>
      <c r="AH1321" s="49">
        <f t="shared" si="1084"/>
        <v>0</v>
      </c>
      <c r="AI1321" s="49">
        <f t="shared" si="1085"/>
        <v>0</v>
      </c>
      <c r="AJ1321" s="49">
        <f t="shared" si="1086"/>
        <v>0</v>
      </c>
      <c r="AK1321" s="49">
        <f t="shared" si="1087"/>
        <v>0</v>
      </c>
      <c r="AL1321" s="49">
        <f t="shared" si="1088"/>
        <v>0</v>
      </c>
      <c r="AM1321" s="49">
        <f t="shared" si="1089"/>
        <v>0</v>
      </c>
      <c r="AN1321" s="49">
        <f t="shared" si="1090"/>
        <v>0</v>
      </c>
      <c r="AO1321" s="49">
        <f t="shared" si="1091"/>
        <v>0</v>
      </c>
    </row>
    <row r="1322" spans="2:41">
      <c r="B1322" s="33">
        <v>178</v>
      </c>
      <c r="C1322" s="49">
        <f t="shared" si="1092"/>
        <v>0</v>
      </c>
      <c r="D1322" s="49">
        <f t="shared" si="1054"/>
        <v>0</v>
      </c>
      <c r="E1322" s="49">
        <f t="shared" si="1055"/>
        <v>0</v>
      </c>
      <c r="F1322" s="49">
        <f t="shared" si="1056"/>
        <v>0</v>
      </c>
      <c r="G1322" s="49">
        <f t="shared" si="1057"/>
        <v>0</v>
      </c>
      <c r="H1322" s="49">
        <f t="shared" si="1058"/>
        <v>0</v>
      </c>
      <c r="I1322" s="49">
        <f t="shared" si="1059"/>
        <v>0</v>
      </c>
      <c r="J1322" s="49">
        <f t="shared" si="1060"/>
        <v>0</v>
      </c>
      <c r="K1322" s="49">
        <f t="shared" si="1061"/>
        <v>0</v>
      </c>
      <c r="L1322" s="49">
        <f t="shared" si="1062"/>
        <v>0</v>
      </c>
      <c r="M1322" s="49">
        <f t="shared" si="1063"/>
        <v>0</v>
      </c>
      <c r="N1322" s="49">
        <f t="shared" si="1064"/>
        <v>0</v>
      </c>
      <c r="O1322" s="49">
        <f t="shared" si="1065"/>
        <v>0</v>
      </c>
      <c r="P1322" s="49">
        <f t="shared" si="1066"/>
        <v>0</v>
      </c>
      <c r="Q1322" s="49">
        <f t="shared" si="1067"/>
        <v>0</v>
      </c>
      <c r="R1322" s="49">
        <f t="shared" si="1068"/>
        <v>0</v>
      </c>
      <c r="S1322" s="49">
        <f t="shared" si="1069"/>
        <v>0</v>
      </c>
      <c r="T1322" s="49">
        <f t="shared" si="1070"/>
        <v>0</v>
      </c>
      <c r="U1322" s="49">
        <f t="shared" si="1071"/>
        <v>0</v>
      </c>
      <c r="V1322" s="49">
        <f t="shared" si="1072"/>
        <v>0</v>
      </c>
      <c r="W1322" s="49">
        <f t="shared" si="1073"/>
        <v>0</v>
      </c>
      <c r="X1322" s="49">
        <f t="shared" si="1074"/>
        <v>0</v>
      </c>
      <c r="Y1322" s="49">
        <f t="shared" si="1075"/>
        <v>0</v>
      </c>
      <c r="Z1322" s="49">
        <f t="shared" si="1076"/>
        <v>0</v>
      </c>
      <c r="AA1322" s="49">
        <f t="shared" si="1077"/>
        <v>0</v>
      </c>
      <c r="AB1322" s="49">
        <f t="shared" si="1078"/>
        <v>0</v>
      </c>
      <c r="AC1322" s="49">
        <f t="shared" si="1079"/>
        <v>0</v>
      </c>
      <c r="AD1322" s="49">
        <f t="shared" si="1080"/>
        <v>0</v>
      </c>
      <c r="AE1322" s="49">
        <f t="shared" si="1081"/>
        <v>0</v>
      </c>
      <c r="AF1322" s="49">
        <f t="shared" si="1082"/>
        <v>0</v>
      </c>
      <c r="AG1322" s="49">
        <f t="shared" si="1083"/>
        <v>0</v>
      </c>
      <c r="AH1322" s="49">
        <f t="shared" si="1084"/>
        <v>0</v>
      </c>
      <c r="AI1322" s="49">
        <f t="shared" si="1085"/>
        <v>0</v>
      </c>
      <c r="AJ1322" s="49">
        <f t="shared" si="1086"/>
        <v>0</v>
      </c>
      <c r="AK1322" s="49">
        <f t="shared" si="1087"/>
        <v>0</v>
      </c>
      <c r="AL1322" s="49">
        <f t="shared" si="1088"/>
        <v>0</v>
      </c>
      <c r="AM1322" s="49">
        <f t="shared" si="1089"/>
        <v>0</v>
      </c>
      <c r="AN1322" s="49">
        <f t="shared" si="1090"/>
        <v>0</v>
      </c>
      <c r="AO1322" s="49">
        <f t="shared" si="1091"/>
        <v>0</v>
      </c>
    </row>
    <row r="1323" spans="2:41">
      <c r="B1323" s="33">
        <v>179</v>
      </c>
      <c r="C1323" s="49">
        <f t="shared" si="1092"/>
        <v>0</v>
      </c>
      <c r="D1323" s="49">
        <f t="shared" si="1054"/>
        <v>0</v>
      </c>
      <c r="E1323" s="49">
        <f t="shared" si="1055"/>
        <v>0</v>
      </c>
      <c r="F1323" s="49">
        <f t="shared" si="1056"/>
        <v>0</v>
      </c>
      <c r="G1323" s="49">
        <f t="shared" si="1057"/>
        <v>0</v>
      </c>
      <c r="H1323" s="49">
        <f t="shared" si="1058"/>
        <v>0</v>
      </c>
      <c r="I1323" s="49">
        <f t="shared" si="1059"/>
        <v>0</v>
      </c>
      <c r="J1323" s="49">
        <f t="shared" si="1060"/>
        <v>0</v>
      </c>
      <c r="K1323" s="49">
        <f t="shared" si="1061"/>
        <v>0</v>
      </c>
      <c r="L1323" s="49">
        <f t="shared" si="1062"/>
        <v>0</v>
      </c>
      <c r="M1323" s="49">
        <f t="shared" si="1063"/>
        <v>0</v>
      </c>
      <c r="N1323" s="49">
        <f t="shared" si="1064"/>
        <v>0</v>
      </c>
      <c r="O1323" s="49">
        <f t="shared" si="1065"/>
        <v>0</v>
      </c>
      <c r="P1323" s="49">
        <f t="shared" si="1066"/>
        <v>0</v>
      </c>
      <c r="Q1323" s="49">
        <f t="shared" si="1067"/>
        <v>0</v>
      </c>
      <c r="R1323" s="49">
        <f t="shared" si="1068"/>
        <v>0</v>
      </c>
      <c r="S1323" s="49">
        <f t="shared" si="1069"/>
        <v>0</v>
      </c>
      <c r="T1323" s="49">
        <f t="shared" si="1070"/>
        <v>0</v>
      </c>
      <c r="U1323" s="49">
        <f t="shared" si="1071"/>
        <v>0</v>
      </c>
      <c r="V1323" s="49">
        <f t="shared" si="1072"/>
        <v>0</v>
      </c>
      <c r="W1323" s="49">
        <f t="shared" si="1073"/>
        <v>0</v>
      </c>
      <c r="X1323" s="49">
        <f t="shared" si="1074"/>
        <v>0</v>
      </c>
      <c r="Y1323" s="49">
        <f t="shared" si="1075"/>
        <v>0</v>
      </c>
      <c r="Z1323" s="49">
        <f t="shared" si="1076"/>
        <v>0</v>
      </c>
      <c r="AA1323" s="49">
        <f t="shared" si="1077"/>
        <v>0</v>
      </c>
      <c r="AB1323" s="49">
        <f t="shared" si="1078"/>
        <v>0</v>
      </c>
      <c r="AC1323" s="49">
        <f t="shared" si="1079"/>
        <v>0</v>
      </c>
      <c r="AD1323" s="49">
        <f t="shared" si="1080"/>
        <v>0</v>
      </c>
      <c r="AE1323" s="49">
        <f t="shared" si="1081"/>
        <v>0</v>
      </c>
      <c r="AF1323" s="49">
        <f t="shared" si="1082"/>
        <v>0</v>
      </c>
      <c r="AG1323" s="49">
        <f t="shared" si="1083"/>
        <v>0</v>
      </c>
      <c r="AH1323" s="49">
        <f t="shared" si="1084"/>
        <v>0</v>
      </c>
      <c r="AI1323" s="49">
        <f t="shared" si="1085"/>
        <v>0</v>
      </c>
      <c r="AJ1323" s="49">
        <f t="shared" si="1086"/>
        <v>0</v>
      </c>
      <c r="AK1323" s="49">
        <f t="shared" si="1087"/>
        <v>0</v>
      </c>
      <c r="AL1323" s="49">
        <f t="shared" si="1088"/>
        <v>0</v>
      </c>
      <c r="AM1323" s="49">
        <f t="shared" si="1089"/>
        <v>0</v>
      </c>
      <c r="AN1323" s="49">
        <f t="shared" si="1090"/>
        <v>0</v>
      </c>
      <c r="AO1323" s="49">
        <f t="shared" si="1091"/>
        <v>0</v>
      </c>
    </row>
    <row r="1324" spans="2:41">
      <c r="B1324" s="33">
        <v>180</v>
      </c>
      <c r="C1324" s="49">
        <f t="shared" si="1092"/>
        <v>0</v>
      </c>
      <c r="D1324" s="49">
        <f t="shared" si="1054"/>
        <v>0</v>
      </c>
      <c r="E1324" s="49">
        <f t="shared" si="1055"/>
        <v>0</v>
      </c>
      <c r="F1324" s="49">
        <f t="shared" si="1056"/>
        <v>0</v>
      </c>
      <c r="G1324" s="49">
        <f t="shared" si="1057"/>
        <v>0</v>
      </c>
      <c r="H1324" s="49">
        <f t="shared" si="1058"/>
        <v>0</v>
      </c>
      <c r="I1324" s="49">
        <f t="shared" si="1059"/>
        <v>0</v>
      </c>
      <c r="J1324" s="49">
        <f t="shared" si="1060"/>
        <v>0</v>
      </c>
      <c r="K1324" s="49">
        <f t="shared" si="1061"/>
        <v>0</v>
      </c>
      <c r="L1324" s="49">
        <f t="shared" si="1062"/>
        <v>0</v>
      </c>
      <c r="M1324" s="49">
        <f t="shared" si="1063"/>
        <v>0</v>
      </c>
      <c r="N1324" s="49">
        <f t="shared" si="1064"/>
        <v>0</v>
      </c>
      <c r="O1324" s="49">
        <f t="shared" si="1065"/>
        <v>0</v>
      </c>
      <c r="P1324" s="49">
        <f t="shared" si="1066"/>
        <v>0</v>
      </c>
      <c r="Q1324" s="49">
        <f t="shared" si="1067"/>
        <v>0</v>
      </c>
      <c r="R1324" s="49">
        <f t="shared" si="1068"/>
        <v>0</v>
      </c>
      <c r="S1324" s="49">
        <f t="shared" si="1069"/>
        <v>0</v>
      </c>
      <c r="T1324" s="49">
        <f t="shared" si="1070"/>
        <v>0</v>
      </c>
      <c r="U1324" s="49">
        <f t="shared" si="1071"/>
        <v>0</v>
      </c>
      <c r="V1324" s="49">
        <f t="shared" si="1072"/>
        <v>0</v>
      </c>
      <c r="W1324" s="49">
        <f t="shared" si="1073"/>
        <v>0</v>
      </c>
      <c r="X1324" s="49">
        <f t="shared" si="1074"/>
        <v>0</v>
      </c>
      <c r="Y1324" s="49">
        <f t="shared" si="1075"/>
        <v>0</v>
      </c>
      <c r="Z1324" s="49">
        <f t="shared" si="1076"/>
        <v>0</v>
      </c>
      <c r="AA1324" s="49">
        <f t="shared" si="1077"/>
        <v>0</v>
      </c>
      <c r="AB1324" s="49">
        <f t="shared" si="1078"/>
        <v>0</v>
      </c>
      <c r="AC1324" s="49">
        <f t="shared" si="1079"/>
        <v>0</v>
      </c>
      <c r="AD1324" s="49">
        <f t="shared" si="1080"/>
        <v>0</v>
      </c>
      <c r="AE1324" s="49">
        <f t="shared" si="1081"/>
        <v>0</v>
      </c>
      <c r="AF1324" s="49">
        <f t="shared" si="1082"/>
        <v>0</v>
      </c>
      <c r="AG1324" s="49">
        <f t="shared" si="1083"/>
        <v>0</v>
      </c>
      <c r="AH1324" s="49">
        <f t="shared" si="1084"/>
        <v>0</v>
      </c>
      <c r="AI1324" s="49">
        <f t="shared" si="1085"/>
        <v>0</v>
      </c>
      <c r="AJ1324" s="49">
        <f t="shared" si="1086"/>
        <v>0</v>
      </c>
      <c r="AK1324" s="49">
        <f t="shared" si="1087"/>
        <v>0</v>
      </c>
      <c r="AL1324" s="49">
        <f t="shared" si="1088"/>
        <v>0</v>
      </c>
      <c r="AM1324" s="49">
        <f t="shared" si="1089"/>
        <v>0</v>
      </c>
      <c r="AN1324" s="49">
        <f t="shared" si="1090"/>
        <v>0</v>
      </c>
      <c r="AO1324" s="49">
        <f t="shared" si="1091"/>
        <v>0</v>
      </c>
    </row>
    <row r="1325" spans="2:41">
      <c r="B1325" s="33">
        <v>181</v>
      </c>
      <c r="C1325" s="49">
        <f t="shared" si="1092"/>
        <v>0</v>
      </c>
      <c r="D1325" s="49">
        <f t="shared" si="1054"/>
        <v>0</v>
      </c>
      <c r="E1325" s="49">
        <f t="shared" si="1055"/>
        <v>0</v>
      </c>
      <c r="F1325" s="49">
        <f t="shared" si="1056"/>
        <v>0</v>
      </c>
      <c r="G1325" s="49">
        <f t="shared" si="1057"/>
        <v>0</v>
      </c>
      <c r="H1325" s="49">
        <f t="shared" si="1058"/>
        <v>0</v>
      </c>
      <c r="I1325" s="49">
        <f t="shared" si="1059"/>
        <v>0</v>
      </c>
      <c r="J1325" s="49">
        <f t="shared" si="1060"/>
        <v>0</v>
      </c>
      <c r="K1325" s="49">
        <f t="shared" si="1061"/>
        <v>0</v>
      </c>
      <c r="L1325" s="49">
        <f t="shared" si="1062"/>
        <v>0</v>
      </c>
      <c r="M1325" s="49">
        <f t="shared" si="1063"/>
        <v>0</v>
      </c>
      <c r="N1325" s="49">
        <f t="shared" si="1064"/>
        <v>0</v>
      </c>
      <c r="O1325" s="49">
        <f t="shared" si="1065"/>
        <v>0</v>
      </c>
      <c r="P1325" s="49">
        <f t="shared" si="1066"/>
        <v>0</v>
      </c>
      <c r="Q1325" s="49">
        <f t="shared" si="1067"/>
        <v>0</v>
      </c>
      <c r="R1325" s="49">
        <f t="shared" si="1068"/>
        <v>0</v>
      </c>
      <c r="S1325" s="49">
        <f t="shared" si="1069"/>
        <v>0</v>
      </c>
      <c r="T1325" s="49">
        <f t="shared" si="1070"/>
        <v>0</v>
      </c>
      <c r="U1325" s="49">
        <f t="shared" si="1071"/>
        <v>0</v>
      </c>
      <c r="V1325" s="49">
        <f t="shared" si="1072"/>
        <v>0</v>
      </c>
      <c r="W1325" s="49">
        <f t="shared" si="1073"/>
        <v>0</v>
      </c>
      <c r="X1325" s="49">
        <f t="shared" si="1074"/>
        <v>0</v>
      </c>
      <c r="Y1325" s="49">
        <f t="shared" si="1075"/>
        <v>0</v>
      </c>
      <c r="Z1325" s="49">
        <f t="shared" si="1076"/>
        <v>0</v>
      </c>
      <c r="AA1325" s="49">
        <f t="shared" si="1077"/>
        <v>0</v>
      </c>
      <c r="AB1325" s="49">
        <f t="shared" si="1078"/>
        <v>0</v>
      </c>
      <c r="AC1325" s="49">
        <f t="shared" si="1079"/>
        <v>0</v>
      </c>
      <c r="AD1325" s="49">
        <f t="shared" si="1080"/>
        <v>0</v>
      </c>
      <c r="AE1325" s="49">
        <f t="shared" si="1081"/>
        <v>0</v>
      </c>
      <c r="AF1325" s="49">
        <f t="shared" si="1082"/>
        <v>0</v>
      </c>
      <c r="AG1325" s="49">
        <f t="shared" si="1083"/>
        <v>0</v>
      </c>
      <c r="AH1325" s="49">
        <f t="shared" si="1084"/>
        <v>0</v>
      </c>
      <c r="AI1325" s="49">
        <f t="shared" si="1085"/>
        <v>0</v>
      </c>
      <c r="AJ1325" s="49">
        <f t="shared" si="1086"/>
        <v>0</v>
      </c>
      <c r="AK1325" s="49">
        <f t="shared" si="1087"/>
        <v>0</v>
      </c>
      <c r="AL1325" s="49">
        <f t="shared" si="1088"/>
        <v>0</v>
      </c>
      <c r="AM1325" s="49">
        <f t="shared" si="1089"/>
        <v>0</v>
      </c>
      <c r="AN1325" s="49">
        <f t="shared" si="1090"/>
        <v>0</v>
      </c>
      <c r="AO1325" s="49">
        <f t="shared" si="1091"/>
        <v>0</v>
      </c>
    </row>
    <row r="1326" spans="2:41">
      <c r="B1326" s="33">
        <v>182</v>
      </c>
      <c r="C1326" s="49">
        <f t="shared" si="1092"/>
        <v>0</v>
      </c>
      <c r="D1326" s="49">
        <f t="shared" si="1054"/>
        <v>0</v>
      </c>
      <c r="E1326" s="49">
        <f t="shared" si="1055"/>
        <v>0</v>
      </c>
      <c r="F1326" s="49">
        <f t="shared" si="1056"/>
        <v>0</v>
      </c>
      <c r="G1326" s="49">
        <f t="shared" si="1057"/>
        <v>0</v>
      </c>
      <c r="H1326" s="49">
        <f t="shared" si="1058"/>
        <v>0</v>
      </c>
      <c r="I1326" s="49">
        <f t="shared" si="1059"/>
        <v>0</v>
      </c>
      <c r="J1326" s="49">
        <f t="shared" si="1060"/>
        <v>0</v>
      </c>
      <c r="K1326" s="49">
        <f t="shared" si="1061"/>
        <v>0</v>
      </c>
      <c r="L1326" s="49">
        <f t="shared" si="1062"/>
        <v>0</v>
      </c>
      <c r="M1326" s="49">
        <f t="shared" si="1063"/>
        <v>0</v>
      </c>
      <c r="N1326" s="49">
        <f t="shared" si="1064"/>
        <v>0</v>
      </c>
      <c r="O1326" s="49">
        <f t="shared" si="1065"/>
        <v>0</v>
      </c>
      <c r="P1326" s="49">
        <f t="shared" si="1066"/>
        <v>0</v>
      </c>
      <c r="Q1326" s="49">
        <f t="shared" si="1067"/>
        <v>0</v>
      </c>
      <c r="R1326" s="49">
        <f t="shared" si="1068"/>
        <v>0</v>
      </c>
      <c r="S1326" s="49">
        <f t="shared" si="1069"/>
        <v>0</v>
      </c>
      <c r="T1326" s="49">
        <f t="shared" si="1070"/>
        <v>0</v>
      </c>
      <c r="U1326" s="49">
        <f t="shared" si="1071"/>
        <v>0</v>
      </c>
      <c r="V1326" s="49">
        <f t="shared" si="1072"/>
        <v>0</v>
      </c>
      <c r="W1326" s="49">
        <f t="shared" si="1073"/>
        <v>0</v>
      </c>
      <c r="X1326" s="49">
        <f t="shared" si="1074"/>
        <v>0</v>
      </c>
      <c r="Y1326" s="49">
        <f t="shared" si="1075"/>
        <v>0</v>
      </c>
      <c r="Z1326" s="49">
        <f t="shared" si="1076"/>
        <v>0</v>
      </c>
      <c r="AA1326" s="49">
        <f t="shared" si="1077"/>
        <v>0</v>
      </c>
      <c r="AB1326" s="49">
        <f t="shared" si="1078"/>
        <v>0</v>
      </c>
      <c r="AC1326" s="49">
        <f t="shared" si="1079"/>
        <v>0</v>
      </c>
      <c r="AD1326" s="49">
        <f t="shared" si="1080"/>
        <v>0</v>
      </c>
      <c r="AE1326" s="49">
        <f t="shared" si="1081"/>
        <v>0</v>
      </c>
      <c r="AF1326" s="49">
        <f t="shared" si="1082"/>
        <v>0</v>
      </c>
      <c r="AG1326" s="49">
        <f t="shared" si="1083"/>
        <v>0</v>
      </c>
      <c r="AH1326" s="49">
        <f t="shared" si="1084"/>
        <v>0</v>
      </c>
      <c r="AI1326" s="49">
        <f t="shared" si="1085"/>
        <v>0</v>
      </c>
      <c r="AJ1326" s="49">
        <f t="shared" si="1086"/>
        <v>0</v>
      </c>
      <c r="AK1326" s="49">
        <f t="shared" si="1087"/>
        <v>0</v>
      </c>
      <c r="AL1326" s="49">
        <f t="shared" si="1088"/>
        <v>0</v>
      </c>
      <c r="AM1326" s="49">
        <f t="shared" si="1089"/>
        <v>0</v>
      </c>
      <c r="AN1326" s="49">
        <f t="shared" si="1090"/>
        <v>0</v>
      </c>
      <c r="AO1326" s="49">
        <f t="shared" si="1091"/>
        <v>0</v>
      </c>
    </row>
    <row r="1327" spans="2:41">
      <c r="B1327" s="33">
        <v>183</v>
      </c>
      <c r="C1327" s="49">
        <f t="shared" si="1092"/>
        <v>0</v>
      </c>
      <c r="D1327" s="49">
        <f t="shared" si="1054"/>
        <v>0</v>
      </c>
      <c r="E1327" s="49">
        <f t="shared" si="1055"/>
        <v>0</v>
      </c>
      <c r="F1327" s="49">
        <f t="shared" si="1056"/>
        <v>0</v>
      </c>
      <c r="G1327" s="49">
        <f t="shared" si="1057"/>
        <v>0</v>
      </c>
      <c r="H1327" s="49">
        <f t="shared" si="1058"/>
        <v>0</v>
      </c>
      <c r="I1327" s="49">
        <f t="shared" si="1059"/>
        <v>0</v>
      </c>
      <c r="J1327" s="49">
        <f t="shared" si="1060"/>
        <v>0</v>
      </c>
      <c r="K1327" s="49">
        <f t="shared" si="1061"/>
        <v>0</v>
      </c>
      <c r="L1327" s="49">
        <f t="shared" si="1062"/>
        <v>0</v>
      </c>
      <c r="M1327" s="49">
        <f t="shared" si="1063"/>
        <v>0</v>
      </c>
      <c r="N1327" s="49">
        <f t="shared" si="1064"/>
        <v>0</v>
      </c>
      <c r="O1327" s="49">
        <f t="shared" si="1065"/>
        <v>0</v>
      </c>
      <c r="P1327" s="49">
        <f t="shared" si="1066"/>
        <v>0</v>
      </c>
      <c r="Q1327" s="49">
        <f t="shared" si="1067"/>
        <v>0</v>
      </c>
      <c r="R1327" s="49">
        <f t="shared" si="1068"/>
        <v>0</v>
      </c>
      <c r="S1327" s="49">
        <f t="shared" si="1069"/>
        <v>0</v>
      </c>
      <c r="T1327" s="49">
        <f t="shared" si="1070"/>
        <v>0</v>
      </c>
      <c r="U1327" s="49">
        <f t="shared" si="1071"/>
        <v>0</v>
      </c>
      <c r="V1327" s="49">
        <f t="shared" si="1072"/>
        <v>0</v>
      </c>
      <c r="W1327" s="49">
        <f t="shared" si="1073"/>
        <v>0</v>
      </c>
      <c r="X1327" s="49">
        <f t="shared" si="1074"/>
        <v>0</v>
      </c>
      <c r="Y1327" s="49">
        <f t="shared" si="1075"/>
        <v>0</v>
      </c>
      <c r="Z1327" s="49">
        <f t="shared" si="1076"/>
        <v>0</v>
      </c>
      <c r="AA1327" s="49">
        <f t="shared" si="1077"/>
        <v>0</v>
      </c>
      <c r="AB1327" s="49">
        <f t="shared" si="1078"/>
        <v>0</v>
      </c>
      <c r="AC1327" s="49">
        <f t="shared" si="1079"/>
        <v>0</v>
      </c>
      <c r="AD1327" s="49">
        <f t="shared" si="1080"/>
        <v>0</v>
      </c>
      <c r="AE1327" s="49">
        <f t="shared" si="1081"/>
        <v>0</v>
      </c>
      <c r="AF1327" s="49">
        <f t="shared" si="1082"/>
        <v>0</v>
      </c>
      <c r="AG1327" s="49">
        <f t="shared" si="1083"/>
        <v>0</v>
      </c>
      <c r="AH1327" s="49">
        <f t="shared" si="1084"/>
        <v>0</v>
      </c>
      <c r="AI1327" s="49">
        <f t="shared" si="1085"/>
        <v>0</v>
      </c>
      <c r="AJ1327" s="49">
        <f t="shared" si="1086"/>
        <v>0</v>
      </c>
      <c r="AK1327" s="49">
        <f t="shared" si="1087"/>
        <v>0</v>
      </c>
      <c r="AL1327" s="49">
        <f t="shared" si="1088"/>
        <v>0</v>
      </c>
      <c r="AM1327" s="49">
        <f t="shared" si="1089"/>
        <v>0</v>
      </c>
      <c r="AN1327" s="49">
        <f t="shared" si="1090"/>
        <v>0</v>
      </c>
      <c r="AO1327" s="49">
        <f t="shared" si="1091"/>
        <v>0</v>
      </c>
    </row>
    <row r="1328" spans="2:41">
      <c r="B1328" s="33">
        <v>184</v>
      </c>
      <c r="C1328" s="49">
        <f t="shared" si="1092"/>
        <v>0</v>
      </c>
      <c r="D1328" s="49">
        <f t="shared" si="1054"/>
        <v>0</v>
      </c>
      <c r="E1328" s="49">
        <f t="shared" si="1055"/>
        <v>0</v>
      </c>
      <c r="F1328" s="49">
        <f t="shared" si="1056"/>
        <v>0</v>
      </c>
      <c r="G1328" s="49">
        <f t="shared" si="1057"/>
        <v>0</v>
      </c>
      <c r="H1328" s="49">
        <f t="shared" si="1058"/>
        <v>0</v>
      </c>
      <c r="I1328" s="49">
        <f t="shared" si="1059"/>
        <v>0</v>
      </c>
      <c r="J1328" s="49">
        <f t="shared" si="1060"/>
        <v>0</v>
      </c>
      <c r="K1328" s="49">
        <f t="shared" si="1061"/>
        <v>0</v>
      </c>
      <c r="L1328" s="49">
        <f t="shared" si="1062"/>
        <v>0</v>
      </c>
      <c r="M1328" s="49">
        <f t="shared" si="1063"/>
        <v>0</v>
      </c>
      <c r="N1328" s="49">
        <f t="shared" si="1064"/>
        <v>0</v>
      </c>
      <c r="O1328" s="49">
        <f t="shared" si="1065"/>
        <v>0</v>
      </c>
      <c r="P1328" s="49">
        <f t="shared" si="1066"/>
        <v>0</v>
      </c>
      <c r="Q1328" s="49">
        <f t="shared" si="1067"/>
        <v>0</v>
      </c>
      <c r="R1328" s="49">
        <f t="shared" si="1068"/>
        <v>0</v>
      </c>
      <c r="S1328" s="49">
        <f t="shared" si="1069"/>
        <v>0</v>
      </c>
      <c r="T1328" s="49">
        <f t="shared" si="1070"/>
        <v>0</v>
      </c>
      <c r="U1328" s="49">
        <f t="shared" si="1071"/>
        <v>0</v>
      </c>
      <c r="V1328" s="49">
        <f t="shared" si="1072"/>
        <v>0</v>
      </c>
      <c r="W1328" s="49">
        <f t="shared" si="1073"/>
        <v>0</v>
      </c>
      <c r="X1328" s="49">
        <f t="shared" si="1074"/>
        <v>0</v>
      </c>
      <c r="Y1328" s="49">
        <f t="shared" si="1075"/>
        <v>0</v>
      </c>
      <c r="Z1328" s="49">
        <f t="shared" si="1076"/>
        <v>0</v>
      </c>
      <c r="AA1328" s="49">
        <f t="shared" si="1077"/>
        <v>0</v>
      </c>
      <c r="AB1328" s="49">
        <f t="shared" si="1078"/>
        <v>0</v>
      </c>
      <c r="AC1328" s="49">
        <f t="shared" si="1079"/>
        <v>0</v>
      </c>
      <c r="AD1328" s="49">
        <f t="shared" si="1080"/>
        <v>0</v>
      </c>
      <c r="AE1328" s="49">
        <f t="shared" si="1081"/>
        <v>0</v>
      </c>
      <c r="AF1328" s="49">
        <f t="shared" si="1082"/>
        <v>0</v>
      </c>
      <c r="AG1328" s="49">
        <f t="shared" si="1083"/>
        <v>0</v>
      </c>
      <c r="AH1328" s="49">
        <f t="shared" si="1084"/>
        <v>0</v>
      </c>
      <c r="AI1328" s="49">
        <f t="shared" si="1085"/>
        <v>0</v>
      </c>
      <c r="AJ1328" s="49">
        <f t="shared" si="1086"/>
        <v>0</v>
      </c>
      <c r="AK1328" s="49">
        <f t="shared" si="1087"/>
        <v>0</v>
      </c>
      <c r="AL1328" s="49">
        <f t="shared" si="1088"/>
        <v>0</v>
      </c>
      <c r="AM1328" s="49">
        <f t="shared" si="1089"/>
        <v>0</v>
      </c>
      <c r="AN1328" s="49">
        <f t="shared" si="1090"/>
        <v>0</v>
      </c>
      <c r="AO1328" s="49">
        <f t="shared" si="1091"/>
        <v>0</v>
      </c>
    </row>
    <row r="1329" spans="2:41">
      <c r="B1329" s="33">
        <v>185</v>
      </c>
      <c r="C1329" s="49">
        <f t="shared" si="1092"/>
        <v>0</v>
      </c>
      <c r="D1329" s="49">
        <f t="shared" si="1054"/>
        <v>0</v>
      </c>
      <c r="E1329" s="49">
        <f t="shared" si="1055"/>
        <v>0</v>
      </c>
      <c r="F1329" s="49">
        <f t="shared" si="1056"/>
        <v>0</v>
      </c>
      <c r="G1329" s="49">
        <f t="shared" si="1057"/>
        <v>0</v>
      </c>
      <c r="H1329" s="49">
        <f t="shared" si="1058"/>
        <v>0</v>
      </c>
      <c r="I1329" s="49">
        <f t="shared" si="1059"/>
        <v>0</v>
      </c>
      <c r="J1329" s="49">
        <f t="shared" si="1060"/>
        <v>0</v>
      </c>
      <c r="K1329" s="49">
        <f t="shared" si="1061"/>
        <v>0</v>
      </c>
      <c r="L1329" s="49">
        <f t="shared" si="1062"/>
        <v>0</v>
      </c>
      <c r="M1329" s="49">
        <f t="shared" si="1063"/>
        <v>0</v>
      </c>
      <c r="N1329" s="49">
        <f t="shared" si="1064"/>
        <v>0</v>
      </c>
      <c r="O1329" s="49">
        <f t="shared" si="1065"/>
        <v>0</v>
      </c>
      <c r="P1329" s="49">
        <f t="shared" si="1066"/>
        <v>0</v>
      </c>
      <c r="Q1329" s="49">
        <f t="shared" si="1067"/>
        <v>0</v>
      </c>
      <c r="R1329" s="49">
        <f t="shared" si="1068"/>
        <v>0</v>
      </c>
      <c r="S1329" s="49">
        <f t="shared" si="1069"/>
        <v>0</v>
      </c>
      <c r="T1329" s="49">
        <f t="shared" si="1070"/>
        <v>0</v>
      </c>
      <c r="U1329" s="49">
        <f t="shared" si="1071"/>
        <v>0</v>
      </c>
      <c r="V1329" s="49">
        <f t="shared" si="1072"/>
        <v>0</v>
      </c>
      <c r="W1329" s="49">
        <f t="shared" si="1073"/>
        <v>0</v>
      </c>
      <c r="X1329" s="49">
        <f t="shared" si="1074"/>
        <v>0</v>
      </c>
      <c r="Y1329" s="49">
        <f t="shared" si="1075"/>
        <v>0</v>
      </c>
      <c r="Z1329" s="49">
        <f t="shared" si="1076"/>
        <v>0</v>
      </c>
      <c r="AA1329" s="49">
        <f t="shared" si="1077"/>
        <v>0</v>
      </c>
      <c r="AB1329" s="49">
        <f t="shared" si="1078"/>
        <v>0</v>
      </c>
      <c r="AC1329" s="49">
        <f t="shared" si="1079"/>
        <v>0</v>
      </c>
      <c r="AD1329" s="49">
        <f t="shared" si="1080"/>
        <v>0</v>
      </c>
      <c r="AE1329" s="49">
        <f t="shared" si="1081"/>
        <v>0</v>
      </c>
      <c r="AF1329" s="49">
        <f t="shared" si="1082"/>
        <v>0</v>
      </c>
      <c r="AG1329" s="49">
        <f t="shared" si="1083"/>
        <v>0</v>
      </c>
      <c r="AH1329" s="49">
        <f t="shared" si="1084"/>
        <v>0</v>
      </c>
      <c r="AI1329" s="49">
        <f t="shared" si="1085"/>
        <v>0</v>
      </c>
      <c r="AJ1329" s="49">
        <f t="shared" si="1086"/>
        <v>0</v>
      </c>
      <c r="AK1329" s="49">
        <f t="shared" si="1087"/>
        <v>0</v>
      </c>
      <c r="AL1329" s="49">
        <f t="shared" si="1088"/>
        <v>0</v>
      </c>
      <c r="AM1329" s="49">
        <f t="shared" si="1089"/>
        <v>0</v>
      </c>
      <c r="AN1329" s="49">
        <f t="shared" si="1090"/>
        <v>0</v>
      </c>
      <c r="AO1329" s="49">
        <f t="shared" si="1091"/>
        <v>0</v>
      </c>
    </row>
    <row r="1330" spans="2:41">
      <c r="B1330" s="33">
        <v>186</v>
      </c>
      <c r="C1330" s="49">
        <f t="shared" si="1092"/>
        <v>0</v>
      </c>
      <c r="D1330" s="49">
        <f t="shared" si="1054"/>
        <v>0</v>
      </c>
      <c r="E1330" s="49">
        <f t="shared" si="1055"/>
        <v>0</v>
      </c>
      <c r="F1330" s="49">
        <f t="shared" si="1056"/>
        <v>0</v>
      </c>
      <c r="G1330" s="49">
        <f t="shared" si="1057"/>
        <v>0</v>
      </c>
      <c r="H1330" s="49">
        <f t="shared" si="1058"/>
        <v>0</v>
      </c>
      <c r="I1330" s="49">
        <f t="shared" si="1059"/>
        <v>0</v>
      </c>
      <c r="J1330" s="49">
        <f t="shared" si="1060"/>
        <v>0</v>
      </c>
      <c r="K1330" s="49">
        <f t="shared" si="1061"/>
        <v>0</v>
      </c>
      <c r="L1330" s="49">
        <f t="shared" si="1062"/>
        <v>0</v>
      </c>
      <c r="M1330" s="49">
        <f t="shared" si="1063"/>
        <v>0</v>
      </c>
      <c r="N1330" s="49">
        <f t="shared" si="1064"/>
        <v>0</v>
      </c>
      <c r="O1330" s="49">
        <f t="shared" si="1065"/>
        <v>0</v>
      </c>
      <c r="P1330" s="49">
        <f t="shared" si="1066"/>
        <v>0</v>
      </c>
      <c r="Q1330" s="49">
        <f t="shared" si="1067"/>
        <v>0</v>
      </c>
      <c r="R1330" s="49">
        <f t="shared" si="1068"/>
        <v>0</v>
      </c>
      <c r="S1330" s="49">
        <f t="shared" si="1069"/>
        <v>0</v>
      </c>
      <c r="T1330" s="49">
        <f t="shared" si="1070"/>
        <v>0</v>
      </c>
      <c r="U1330" s="49">
        <f t="shared" si="1071"/>
        <v>0</v>
      </c>
      <c r="V1330" s="49">
        <f t="shared" si="1072"/>
        <v>0</v>
      </c>
      <c r="W1330" s="49">
        <f t="shared" si="1073"/>
        <v>0</v>
      </c>
      <c r="X1330" s="49">
        <f t="shared" si="1074"/>
        <v>0</v>
      </c>
      <c r="Y1330" s="49">
        <f t="shared" si="1075"/>
        <v>0</v>
      </c>
      <c r="Z1330" s="49">
        <f t="shared" si="1076"/>
        <v>0</v>
      </c>
      <c r="AA1330" s="49">
        <f t="shared" si="1077"/>
        <v>0</v>
      </c>
      <c r="AB1330" s="49">
        <f t="shared" si="1078"/>
        <v>0</v>
      </c>
      <c r="AC1330" s="49">
        <f t="shared" si="1079"/>
        <v>0</v>
      </c>
      <c r="AD1330" s="49">
        <f t="shared" si="1080"/>
        <v>0</v>
      </c>
      <c r="AE1330" s="49">
        <f t="shared" si="1081"/>
        <v>0</v>
      </c>
      <c r="AF1330" s="49">
        <f t="shared" si="1082"/>
        <v>0</v>
      </c>
      <c r="AG1330" s="49">
        <f t="shared" si="1083"/>
        <v>0</v>
      </c>
      <c r="AH1330" s="49">
        <f t="shared" si="1084"/>
        <v>0</v>
      </c>
      <c r="AI1330" s="49">
        <f t="shared" si="1085"/>
        <v>0</v>
      </c>
      <c r="AJ1330" s="49">
        <f t="shared" si="1086"/>
        <v>0</v>
      </c>
      <c r="AK1330" s="49">
        <f t="shared" si="1087"/>
        <v>0</v>
      </c>
      <c r="AL1330" s="49">
        <f t="shared" si="1088"/>
        <v>0</v>
      </c>
      <c r="AM1330" s="49">
        <f t="shared" si="1089"/>
        <v>0</v>
      </c>
      <c r="AN1330" s="49">
        <f t="shared" si="1090"/>
        <v>0</v>
      </c>
      <c r="AO1330" s="49">
        <f t="shared" si="1091"/>
        <v>0</v>
      </c>
    </row>
    <row r="1331" spans="2:41">
      <c r="B1331" s="33">
        <v>187</v>
      </c>
      <c r="C1331" s="49">
        <f t="shared" si="1092"/>
        <v>0</v>
      </c>
      <c r="D1331" s="49">
        <f t="shared" si="1054"/>
        <v>0</v>
      </c>
      <c r="E1331" s="49">
        <f t="shared" si="1055"/>
        <v>0</v>
      </c>
      <c r="F1331" s="49">
        <f t="shared" si="1056"/>
        <v>0</v>
      </c>
      <c r="G1331" s="49">
        <f t="shared" si="1057"/>
        <v>0</v>
      </c>
      <c r="H1331" s="49">
        <f t="shared" si="1058"/>
        <v>0</v>
      </c>
      <c r="I1331" s="49">
        <f t="shared" si="1059"/>
        <v>0</v>
      </c>
      <c r="J1331" s="49">
        <f t="shared" si="1060"/>
        <v>0</v>
      </c>
      <c r="K1331" s="49">
        <f t="shared" si="1061"/>
        <v>0</v>
      </c>
      <c r="L1331" s="49">
        <f t="shared" si="1062"/>
        <v>0</v>
      </c>
      <c r="M1331" s="49">
        <f t="shared" si="1063"/>
        <v>0</v>
      </c>
      <c r="N1331" s="49">
        <f t="shared" si="1064"/>
        <v>0</v>
      </c>
      <c r="O1331" s="49">
        <f t="shared" si="1065"/>
        <v>0</v>
      </c>
      <c r="P1331" s="49">
        <f t="shared" si="1066"/>
        <v>0</v>
      </c>
      <c r="Q1331" s="49">
        <f t="shared" si="1067"/>
        <v>0</v>
      </c>
      <c r="R1331" s="49">
        <f t="shared" si="1068"/>
        <v>0</v>
      </c>
      <c r="S1331" s="49">
        <f t="shared" si="1069"/>
        <v>0</v>
      </c>
      <c r="T1331" s="49">
        <f t="shared" si="1070"/>
        <v>0</v>
      </c>
      <c r="U1331" s="49">
        <f t="shared" si="1071"/>
        <v>0</v>
      </c>
      <c r="V1331" s="49">
        <f t="shared" si="1072"/>
        <v>0</v>
      </c>
      <c r="W1331" s="49">
        <f t="shared" si="1073"/>
        <v>0</v>
      </c>
      <c r="X1331" s="49">
        <f t="shared" si="1074"/>
        <v>0</v>
      </c>
      <c r="Y1331" s="49">
        <f t="shared" si="1075"/>
        <v>0</v>
      </c>
      <c r="Z1331" s="49">
        <f t="shared" si="1076"/>
        <v>0</v>
      </c>
      <c r="AA1331" s="49">
        <f t="shared" si="1077"/>
        <v>0</v>
      </c>
      <c r="AB1331" s="49">
        <f t="shared" si="1078"/>
        <v>0</v>
      </c>
      <c r="AC1331" s="49">
        <f t="shared" si="1079"/>
        <v>0</v>
      </c>
      <c r="AD1331" s="49">
        <f t="shared" si="1080"/>
        <v>0</v>
      </c>
      <c r="AE1331" s="49">
        <f t="shared" si="1081"/>
        <v>0</v>
      </c>
      <c r="AF1331" s="49">
        <f t="shared" si="1082"/>
        <v>0</v>
      </c>
      <c r="AG1331" s="49">
        <f t="shared" si="1083"/>
        <v>0</v>
      </c>
      <c r="AH1331" s="49">
        <f t="shared" si="1084"/>
        <v>0</v>
      </c>
      <c r="AI1331" s="49">
        <f t="shared" si="1085"/>
        <v>0</v>
      </c>
      <c r="AJ1331" s="49">
        <f t="shared" si="1086"/>
        <v>0</v>
      </c>
      <c r="AK1331" s="49">
        <f t="shared" si="1087"/>
        <v>0</v>
      </c>
      <c r="AL1331" s="49">
        <f t="shared" si="1088"/>
        <v>0</v>
      </c>
      <c r="AM1331" s="49">
        <f t="shared" si="1089"/>
        <v>0</v>
      </c>
      <c r="AN1331" s="49">
        <f t="shared" si="1090"/>
        <v>0</v>
      </c>
      <c r="AO1331" s="49">
        <f t="shared" si="1091"/>
        <v>0</v>
      </c>
    </row>
    <row r="1332" spans="2:41">
      <c r="B1332" s="33">
        <v>188</v>
      </c>
      <c r="C1332" s="49">
        <f t="shared" si="1092"/>
        <v>0</v>
      </c>
      <c r="D1332" s="49">
        <f t="shared" si="1054"/>
        <v>0</v>
      </c>
      <c r="E1332" s="49">
        <f t="shared" si="1055"/>
        <v>0</v>
      </c>
      <c r="F1332" s="49">
        <f t="shared" si="1056"/>
        <v>0</v>
      </c>
      <c r="G1332" s="49">
        <f t="shared" si="1057"/>
        <v>0</v>
      </c>
      <c r="H1332" s="49">
        <f t="shared" si="1058"/>
        <v>0</v>
      </c>
      <c r="I1332" s="49">
        <f t="shared" si="1059"/>
        <v>0</v>
      </c>
      <c r="J1332" s="49">
        <f t="shared" si="1060"/>
        <v>0</v>
      </c>
      <c r="K1332" s="49">
        <f t="shared" si="1061"/>
        <v>0</v>
      </c>
      <c r="L1332" s="49">
        <f t="shared" si="1062"/>
        <v>0</v>
      </c>
      <c r="M1332" s="49">
        <f t="shared" si="1063"/>
        <v>0</v>
      </c>
      <c r="N1332" s="49">
        <f t="shared" si="1064"/>
        <v>0</v>
      </c>
      <c r="O1332" s="49">
        <f t="shared" si="1065"/>
        <v>0</v>
      </c>
      <c r="P1332" s="49">
        <f t="shared" si="1066"/>
        <v>0</v>
      </c>
      <c r="Q1332" s="49">
        <f t="shared" si="1067"/>
        <v>0</v>
      </c>
      <c r="R1332" s="49">
        <f t="shared" si="1068"/>
        <v>0</v>
      </c>
      <c r="S1332" s="49">
        <f t="shared" si="1069"/>
        <v>0</v>
      </c>
      <c r="T1332" s="49">
        <f t="shared" si="1070"/>
        <v>0</v>
      </c>
      <c r="U1332" s="49">
        <f t="shared" si="1071"/>
        <v>0</v>
      </c>
      <c r="V1332" s="49">
        <f t="shared" si="1072"/>
        <v>0</v>
      </c>
      <c r="W1332" s="49">
        <f t="shared" si="1073"/>
        <v>0</v>
      </c>
      <c r="X1332" s="49">
        <f t="shared" si="1074"/>
        <v>0</v>
      </c>
      <c r="Y1332" s="49">
        <f t="shared" si="1075"/>
        <v>0</v>
      </c>
      <c r="Z1332" s="49">
        <f t="shared" si="1076"/>
        <v>0</v>
      </c>
      <c r="AA1332" s="49">
        <f t="shared" si="1077"/>
        <v>0</v>
      </c>
      <c r="AB1332" s="49">
        <f t="shared" si="1078"/>
        <v>0</v>
      </c>
      <c r="AC1332" s="49">
        <f t="shared" si="1079"/>
        <v>0</v>
      </c>
      <c r="AD1332" s="49">
        <f t="shared" si="1080"/>
        <v>0</v>
      </c>
      <c r="AE1332" s="49">
        <f t="shared" si="1081"/>
        <v>0</v>
      </c>
      <c r="AF1332" s="49">
        <f t="shared" si="1082"/>
        <v>0</v>
      </c>
      <c r="AG1332" s="49">
        <f t="shared" si="1083"/>
        <v>0</v>
      </c>
      <c r="AH1332" s="49">
        <f t="shared" si="1084"/>
        <v>0</v>
      </c>
      <c r="AI1332" s="49">
        <f t="shared" si="1085"/>
        <v>0</v>
      </c>
      <c r="AJ1332" s="49">
        <f t="shared" si="1086"/>
        <v>0</v>
      </c>
      <c r="AK1332" s="49">
        <f t="shared" si="1087"/>
        <v>0</v>
      </c>
      <c r="AL1332" s="49">
        <f t="shared" si="1088"/>
        <v>0</v>
      </c>
      <c r="AM1332" s="49">
        <f t="shared" si="1089"/>
        <v>0</v>
      </c>
      <c r="AN1332" s="49">
        <f t="shared" si="1090"/>
        <v>0</v>
      </c>
      <c r="AO1332" s="49">
        <f t="shared" si="1091"/>
        <v>0</v>
      </c>
    </row>
    <row r="1333" spans="2:41">
      <c r="B1333" s="33">
        <v>189</v>
      </c>
      <c r="C1333" s="49">
        <f t="shared" si="1092"/>
        <v>0</v>
      </c>
      <c r="D1333" s="49">
        <f t="shared" si="1054"/>
        <v>0</v>
      </c>
      <c r="E1333" s="49">
        <f t="shared" si="1055"/>
        <v>0</v>
      </c>
      <c r="F1333" s="49">
        <f t="shared" si="1056"/>
        <v>0</v>
      </c>
      <c r="G1333" s="49">
        <f t="shared" si="1057"/>
        <v>0</v>
      </c>
      <c r="H1333" s="49">
        <f t="shared" si="1058"/>
        <v>0</v>
      </c>
      <c r="I1333" s="49">
        <f t="shared" si="1059"/>
        <v>0</v>
      </c>
      <c r="J1333" s="49">
        <f t="shared" si="1060"/>
        <v>0</v>
      </c>
      <c r="K1333" s="49">
        <f t="shared" si="1061"/>
        <v>0</v>
      </c>
      <c r="L1333" s="49">
        <f t="shared" si="1062"/>
        <v>0</v>
      </c>
      <c r="M1333" s="49">
        <f t="shared" si="1063"/>
        <v>0</v>
      </c>
      <c r="N1333" s="49">
        <f t="shared" si="1064"/>
        <v>0</v>
      </c>
      <c r="O1333" s="49">
        <f t="shared" si="1065"/>
        <v>0</v>
      </c>
      <c r="P1333" s="49">
        <f t="shared" si="1066"/>
        <v>0</v>
      </c>
      <c r="Q1333" s="49">
        <f t="shared" si="1067"/>
        <v>0</v>
      </c>
      <c r="R1333" s="49">
        <f t="shared" si="1068"/>
        <v>0</v>
      </c>
      <c r="S1333" s="49">
        <f t="shared" si="1069"/>
        <v>0</v>
      </c>
      <c r="T1333" s="49">
        <f t="shared" si="1070"/>
        <v>0</v>
      </c>
      <c r="U1333" s="49">
        <f t="shared" si="1071"/>
        <v>0</v>
      </c>
      <c r="V1333" s="49">
        <f t="shared" si="1072"/>
        <v>0</v>
      </c>
      <c r="W1333" s="49">
        <f t="shared" si="1073"/>
        <v>0</v>
      </c>
      <c r="X1333" s="49">
        <f t="shared" si="1074"/>
        <v>0</v>
      </c>
      <c r="Y1333" s="49">
        <f t="shared" si="1075"/>
        <v>0</v>
      </c>
      <c r="Z1333" s="49">
        <f t="shared" si="1076"/>
        <v>0</v>
      </c>
      <c r="AA1333" s="49">
        <f t="shared" si="1077"/>
        <v>0</v>
      </c>
      <c r="AB1333" s="49">
        <f t="shared" si="1078"/>
        <v>0</v>
      </c>
      <c r="AC1333" s="49">
        <f t="shared" si="1079"/>
        <v>0</v>
      </c>
      <c r="AD1333" s="49">
        <f t="shared" si="1080"/>
        <v>0</v>
      </c>
      <c r="AE1333" s="49">
        <f t="shared" si="1081"/>
        <v>0</v>
      </c>
      <c r="AF1333" s="49">
        <f t="shared" si="1082"/>
        <v>0</v>
      </c>
      <c r="AG1333" s="49">
        <f t="shared" si="1083"/>
        <v>0</v>
      </c>
      <c r="AH1333" s="49">
        <f t="shared" si="1084"/>
        <v>0</v>
      </c>
      <c r="AI1333" s="49">
        <f t="shared" si="1085"/>
        <v>0</v>
      </c>
      <c r="AJ1333" s="49">
        <f t="shared" si="1086"/>
        <v>0</v>
      </c>
      <c r="AK1333" s="49">
        <f t="shared" si="1087"/>
        <v>0</v>
      </c>
      <c r="AL1333" s="49">
        <f t="shared" si="1088"/>
        <v>0</v>
      </c>
      <c r="AM1333" s="49">
        <f t="shared" si="1089"/>
        <v>0</v>
      </c>
      <c r="AN1333" s="49">
        <f t="shared" si="1090"/>
        <v>0</v>
      </c>
      <c r="AO1333" s="49">
        <f t="shared" si="1091"/>
        <v>0</v>
      </c>
    </row>
    <row r="1334" spans="2:41">
      <c r="B1334" s="33">
        <v>190</v>
      </c>
      <c r="C1334" s="49">
        <f t="shared" si="1092"/>
        <v>0</v>
      </c>
      <c r="D1334" s="49">
        <f t="shared" si="1054"/>
        <v>0</v>
      </c>
      <c r="E1334" s="49">
        <f t="shared" si="1055"/>
        <v>0</v>
      </c>
      <c r="F1334" s="49">
        <f t="shared" si="1056"/>
        <v>0</v>
      </c>
      <c r="G1334" s="49">
        <f t="shared" si="1057"/>
        <v>0</v>
      </c>
      <c r="H1334" s="49">
        <f t="shared" si="1058"/>
        <v>0</v>
      </c>
      <c r="I1334" s="49">
        <f t="shared" si="1059"/>
        <v>0</v>
      </c>
      <c r="J1334" s="49">
        <f t="shared" si="1060"/>
        <v>0</v>
      </c>
      <c r="K1334" s="49">
        <f t="shared" si="1061"/>
        <v>0</v>
      </c>
      <c r="L1334" s="49">
        <f t="shared" si="1062"/>
        <v>0</v>
      </c>
      <c r="M1334" s="49">
        <f t="shared" si="1063"/>
        <v>0</v>
      </c>
      <c r="N1334" s="49">
        <f t="shared" si="1064"/>
        <v>0</v>
      </c>
      <c r="O1334" s="49">
        <f t="shared" si="1065"/>
        <v>0</v>
      </c>
      <c r="P1334" s="49">
        <f t="shared" si="1066"/>
        <v>0</v>
      </c>
      <c r="Q1334" s="49">
        <f t="shared" si="1067"/>
        <v>0</v>
      </c>
      <c r="R1334" s="49">
        <f t="shared" si="1068"/>
        <v>0</v>
      </c>
      <c r="S1334" s="49">
        <f t="shared" si="1069"/>
        <v>0</v>
      </c>
      <c r="T1334" s="49">
        <f t="shared" si="1070"/>
        <v>0</v>
      </c>
      <c r="U1334" s="49">
        <f t="shared" si="1071"/>
        <v>0</v>
      </c>
      <c r="V1334" s="49">
        <f t="shared" si="1072"/>
        <v>0</v>
      </c>
      <c r="W1334" s="49">
        <f t="shared" si="1073"/>
        <v>0</v>
      </c>
      <c r="X1334" s="49">
        <f t="shared" si="1074"/>
        <v>0</v>
      </c>
      <c r="Y1334" s="49">
        <f t="shared" si="1075"/>
        <v>0</v>
      </c>
      <c r="Z1334" s="49">
        <f t="shared" si="1076"/>
        <v>0</v>
      </c>
      <c r="AA1334" s="49">
        <f t="shared" si="1077"/>
        <v>0</v>
      </c>
      <c r="AB1334" s="49">
        <f t="shared" si="1078"/>
        <v>0</v>
      </c>
      <c r="AC1334" s="49">
        <f t="shared" si="1079"/>
        <v>0</v>
      </c>
      <c r="AD1334" s="49">
        <f t="shared" si="1080"/>
        <v>0</v>
      </c>
      <c r="AE1334" s="49">
        <f t="shared" si="1081"/>
        <v>0</v>
      </c>
      <c r="AF1334" s="49">
        <f t="shared" si="1082"/>
        <v>0</v>
      </c>
      <c r="AG1334" s="49">
        <f t="shared" si="1083"/>
        <v>0</v>
      </c>
      <c r="AH1334" s="49">
        <f t="shared" si="1084"/>
        <v>0</v>
      </c>
      <c r="AI1334" s="49">
        <f t="shared" si="1085"/>
        <v>0</v>
      </c>
      <c r="AJ1334" s="49">
        <f t="shared" si="1086"/>
        <v>0</v>
      </c>
      <c r="AK1334" s="49">
        <f t="shared" si="1087"/>
        <v>0</v>
      </c>
      <c r="AL1334" s="49">
        <f t="shared" si="1088"/>
        <v>0</v>
      </c>
      <c r="AM1334" s="49">
        <f t="shared" si="1089"/>
        <v>0</v>
      </c>
      <c r="AN1334" s="49">
        <f t="shared" si="1090"/>
        <v>0</v>
      </c>
      <c r="AO1334" s="49">
        <f t="shared" si="1091"/>
        <v>0</v>
      </c>
    </row>
    <row r="1335" spans="2:41">
      <c r="B1335" s="33">
        <v>191</v>
      </c>
      <c r="C1335" s="49">
        <f t="shared" si="1092"/>
        <v>0</v>
      </c>
      <c r="D1335" s="49">
        <f t="shared" si="1054"/>
        <v>0</v>
      </c>
      <c r="E1335" s="49">
        <f t="shared" si="1055"/>
        <v>0</v>
      </c>
      <c r="F1335" s="49">
        <f t="shared" si="1056"/>
        <v>0</v>
      </c>
      <c r="G1335" s="49">
        <f t="shared" si="1057"/>
        <v>0</v>
      </c>
      <c r="H1335" s="49">
        <f t="shared" si="1058"/>
        <v>0</v>
      </c>
      <c r="I1335" s="49">
        <f t="shared" si="1059"/>
        <v>0</v>
      </c>
      <c r="J1335" s="49">
        <f t="shared" si="1060"/>
        <v>0</v>
      </c>
      <c r="K1335" s="49">
        <f t="shared" si="1061"/>
        <v>0</v>
      </c>
      <c r="L1335" s="49">
        <f t="shared" si="1062"/>
        <v>0</v>
      </c>
      <c r="M1335" s="49">
        <f t="shared" si="1063"/>
        <v>0</v>
      </c>
      <c r="N1335" s="49">
        <f t="shared" si="1064"/>
        <v>0</v>
      </c>
      <c r="O1335" s="49">
        <f t="shared" si="1065"/>
        <v>0</v>
      </c>
      <c r="P1335" s="49">
        <f t="shared" si="1066"/>
        <v>0</v>
      </c>
      <c r="Q1335" s="49">
        <f t="shared" si="1067"/>
        <v>0</v>
      </c>
      <c r="R1335" s="49">
        <f t="shared" si="1068"/>
        <v>0</v>
      </c>
      <c r="S1335" s="49">
        <f t="shared" si="1069"/>
        <v>0</v>
      </c>
      <c r="T1335" s="49">
        <f t="shared" si="1070"/>
        <v>0</v>
      </c>
      <c r="U1335" s="49">
        <f t="shared" si="1071"/>
        <v>0</v>
      </c>
      <c r="V1335" s="49">
        <f t="shared" si="1072"/>
        <v>0</v>
      </c>
      <c r="W1335" s="49">
        <f t="shared" si="1073"/>
        <v>0</v>
      </c>
      <c r="X1335" s="49">
        <f t="shared" si="1074"/>
        <v>0</v>
      </c>
      <c r="Y1335" s="49">
        <f t="shared" si="1075"/>
        <v>0</v>
      </c>
      <c r="Z1335" s="49">
        <f t="shared" si="1076"/>
        <v>0</v>
      </c>
      <c r="AA1335" s="49">
        <f t="shared" si="1077"/>
        <v>0</v>
      </c>
      <c r="AB1335" s="49">
        <f t="shared" si="1078"/>
        <v>0</v>
      </c>
      <c r="AC1335" s="49">
        <f t="shared" si="1079"/>
        <v>0</v>
      </c>
      <c r="AD1335" s="49">
        <f t="shared" si="1080"/>
        <v>0</v>
      </c>
      <c r="AE1335" s="49">
        <f t="shared" si="1081"/>
        <v>0</v>
      </c>
      <c r="AF1335" s="49">
        <f t="shared" si="1082"/>
        <v>0</v>
      </c>
      <c r="AG1335" s="49">
        <f t="shared" si="1083"/>
        <v>0</v>
      </c>
      <c r="AH1335" s="49">
        <f t="shared" si="1084"/>
        <v>0</v>
      </c>
      <c r="AI1335" s="49">
        <f t="shared" si="1085"/>
        <v>0</v>
      </c>
      <c r="AJ1335" s="49">
        <f t="shared" si="1086"/>
        <v>0</v>
      </c>
      <c r="AK1335" s="49">
        <f t="shared" si="1087"/>
        <v>0</v>
      </c>
      <c r="AL1335" s="49">
        <f t="shared" si="1088"/>
        <v>0</v>
      </c>
      <c r="AM1335" s="49">
        <f t="shared" si="1089"/>
        <v>0</v>
      </c>
      <c r="AN1335" s="49">
        <f t="shared" si="1090"/>
        <v>0</v>
      </c>
      <c r="AO1335" s="49">
        <f t="shared" si="1091"/>
        <v>0</v>
      </c>
    </row>
    <row r="1336" spans="2:41">
      <c r="B1336" s="33">
        <v>192</v>
      </c>
      <c r="C1336" s="49">
        <f t="shared" si="1092"/>
        <v>0</v>
      </c>
      <c r="D1336" s="49">
        <f t="shared" si="1054"/>
        <v>0</v>
      </c>
      <c r="E1336" s="49">
        <f t="shared" si="1055"/>
        <v>0</v>
      </c>
      <c r="F1336" s="49">
        <f t="shared" si="1056"/>
        <v>0</v>
      </c>
      <c r="G1336" s="49">
        <f t="shared" si="1057"/>
        <v>0</v>
      </c>
      <c r="H1336" s="49">
        <f t="shared" si="1058"/>
        <v>0</v>
      </c>
      <c r="I1336" s="49">
        <f t="shared" si="1059"/>
        <v>0</v>
      </c>
      <c r="J1336" s="49">
        <f t="shared" si="1060"/>
        <v>0</v>
      </c>
      <c r="K1336" s="49">
        <f t="shared" si="1061"/>
        <v>0</v>
      </c>
      <c r="L1336" s="49">
        <f t="shared" si="1062"/>
        <v>0</v>
      </c>
      <c r="M1336" s="49">
        <f t="shared" si="1063"/>
        <v>0</v>
      </c>
      <c r="N1336" s="49">
        <f t="shared" si="1064"/>
        <v>0</v>
      </c>
      <c r="O1336" s="49">
        <f t="shared" si="1065"/>
        <v>0</v>
      </c>
      <c r="P1336" s="49">
        <f t="shared" si="1066"/>
        <v>0</v>
      </c>
      <c r="Q1336" s="49">
        <f t="shared" si="1067"/>
        <v>0</v>
      </c>
      <c r="R1336" s="49">
        <f t="shared" si="1068"/>
        <v>0</v>
      </c>
      <c r="S1336" s="49">
        <f t="shared" si="1069"/>
        <v>0</v>
      </c>
      <c r="T1336" s="49">
        <f t="shared" si="1070"/>
        <v>0</v>
      </c>
      <c r="U1336" s="49">
        <f t="shared" si="1071"/>
        <v>0</v>
      </c>
      <c r="V1336" s="49">
        <f t="shared" si="1072"/>
        <v>0</v>
      </c>
      <c r="W1336" s="49">
        <f t="shared" si="1073"/>
        <v>0</v>
      </c>
      <c r="X1336" s="49">
        <f t="shared" si="1074"/>
        <v>0</v>
      </c>
      <c r="Y1336" s="49">
        <f t="shared" si="1075"/>
        <v>0</v>
      </c>
      <c r="Z1336" s="49">
        <f t="shared" si="1076"/>
        <v>0</v>
      </c>
      <c r="AA1336" s="49">
        <f t="shared" si="1077"/>
        <v>0</v>
      </c>
      <c r="AB1336" s="49">
        <f t="shared" si="1078"/>
        <v>0</v>
      </c>
      <c r="AC1336" s="49">
        <f t="shared" si="1079"/>
        <v>0</v>
      </c>
      <c r="AD1336" s="49">
        <f t="shared" si="1080"/>
        <v>0</v>
      </c>
      <c r="AE1336" s="49">
        <f t="shared" si="1081"/>
        <v>0</v>
      </c>
      <c r="AF1336" s="49">
        <f t="shared" si="1082"/>
        <v>0</v>
      </c>
      <c r="AG1336" s="49">
        <f t="shared" si="1083"/>
        <v>0</v>
      </c>
      <c r="AH1336" s="49">
        <f t="shared" si="1084"/>
        <v>0</v>
      </c>
      <c r="AI1336" s="49">
        <f t="shared" si="1085"/>
        <v>0</v>
      </c>
      <c r="AJ1336" s="49">
        <f t="shared" si="1086"/>
        <v>0</v>
      </c>
      <c r="AK1336" s="49">
        <f t="shared" si="1087"/>
        <v>0</v>
      </c>
      <c r="AL1336" s="49">
        <f t="shared" si="1088"/>
        <v>0</v>
      </c>
      <c r="AM1336" s="49">
        <f t="shared" si="1089"/>
        <v>0</v>
      </c>
      <c r="AN1336" s="49">
        <f t="shared" si="1090"/>
        <v>0</v>
      </c>
      <c r="AO1336" s="49">
        <f t="shared" si="1091"/>
        <v>0</v>
      </c>
    </row>
    <row r="1337" spans="2:41">
      <c r="B1337" s="33">
        <v>193</v>
      </c>
      <c r="C1337" s="49">
        <f t="shared" si="1092"/>
        <v>0</v>
      </c>
      <c r="D1337" s="49">
        <f t="shared" ref="D1337:D1345" si="1093">IF($B1337&lt;D$218,1,IF($B1337&lt;D1320+1,D$218-$B1336,0))</f>
        <v>0</v>
      </c>
      <c r="E1337" s="49">
        <f t="shared" ref="E1337:E1345" si="1094">IF($B1337&lt;E$218,1,IF($B1337&lt;E1320+1,E$218-$B1336,0))</f>
        <v>0</v>
      </c>
      <c r="F1337" s="49">
        <f t="shared" ref="F1337:F1345" si="1095">IF($B1337&lt;F$218,1,IF($B1337&lt;F1320+1,F$218-$B1336,0))</f>
        <v>0</v>
      </c>
      <c r="G1337" s="49">
        <f t="shared" ref="G1337:G1345" si="1096">IF($B1337&lt;G$218,1,IF($B1337&lt;G1320+1,G$218-$B1336,0))</f>
        <v>0</v>
      </c>
      <c r="H1337" s="49">
        <f t="shared" ref="H1337:H1345" si="1097">IF($B1337&lt;H$218,1,IF($B1337&lt;H1320+1,H$218-$B1336,0))</f>
        <v>0</v>
      </c>
      <c r="I1337" s="49">
        <f t="shared" ref="I1337:I1345" si="1098">IF($B1337&lt;I$218,1,IF($B1337&lt;I1320+1,I$218-$B1336,0))</f>
        <v>0</v>
      </c>
      <c r="J1337" s="49">
        <f t="shared" ref="J1337:J1345" si="1099">IF($B1337&lt;J$218,1,IF($B1337&lt;J1320+1,J$218-$B1336,0))</f>
        <v>0</v>
      </c>
      <c r="K1337" s="49">
        <f t="shared" ref="K1337:K1345" si="1100">IF($B1337&lt;K$218,1,IF($B1337&lt;K1320+1,K$218-$B1336,0))</f>
        <v>0</v>
      </c>
      <c r="L1337" s="49">
        <f t="shared" ref="L1337:L1345" si="1101">IF($B1337&lt;L$218,1,IF($B1337&lt;L1320+1,L$218-$B1336,0))</f>
        <v>0</v>
      </c>
      <c r="M1337" s="49">
        <f t="shared" ref="M1337:M1345" si="1102">IF($B1337&lt;M$218,1,IF($B1337&lt;M1320+1,M$218-$B1336,0))</f>
        <v>0</v>
      </c>
      <c r="N1337" s="49">
        <f t="shared" ref="N1337:N1345" si="1103">IF($B1337&lt;N$218,1,IF($B1337&lt;N1320+1,N$218-$B1336,0))</f>
        <v>0</v>
      </c>
      <c r="O1337" s="49">
        <f t="shared" ref="O1337:O1345" si="1104">IF($B1337&lt;O$218,1,IF($B1337&lt;O1320+1,O$218-$B1336,0))</f>
        <v>0</v>
      </c>
      <c r="P1337" s="49">
        <f t="shared" ref="P1337:P1345" si="1105">IF($B1337&lt;P$218,1,IF($B1337&lt;P1320+1,P$218-$B1336,0))</f>
        <v>0</v>
      </c>
      <c r="Q1337" s="49">
        <f t="shared" ref="Q1337:Q1345" si="1106">IF($B1337&lt;Q$218,1,IF($B1337&lt;Q1320+1,Q$218-$B1336,0))</f>
        <v>0</v>
      </c>
      <c r="R1337" s="49">
        <f t="shared" ref="R1337:R1345" si="1107">IF($B1337&lt;R$218,1,IF($B1337&lt;R1320+1,R$218-$B1336,0))</f>
        <v>0</v>
      </c>
      <c r="S1337" s="49">
        <f t="shared" ref="S1337:S1345" si="1108">IF($B1337&lt;S$218,1,IF($B1337&lt;S1320+1,S$218-$B1336,0))</f>
        <v>0</v>
      </c>
      <c r="T1337" s="49">
        <f t="shared" ref="T1337:T1345" si="1109">IF($B1337&lt;T$218,1,IF($B1337&lt;T1320+1,T$218-$B1336,0))</f>
        <v>0</v>
      </c>
      <c r="U1337" s="49">
        <f t="shared" ref="U1337:U1345" si="1110">IF($B1337&lt;U$218,1,IF($B1337&lt;U1320+1,U$218-$B1336,0))</f>
        <v>0</v>
      </c>
      <c r="V1337" s="49">
        <f t="shared" ref="V1337:V1345" si="1111">IF($B1337&lt;V$218,1,IF($B1337&lt;V1320+1,V$218-$B1336,0))</f>
        <v>0</v>
      </c>
      <c r="W1337" s="49">
        <f t="shared" ref="W1337:W1345" si="1112">IF($B1337&lt;W$218,1,IF($B1337&lt;W1320+1,W$218-$B1336,0))</f>
        <v>0</v>
      </c>
      <c r="X1337" s="49">
        <f t="shared" ref="X1337:X1345" si="1113">IF($B1337&lt;X$218,1,IF($B1337&lt;X1320+1,X$218-$B1336,0))</f>
        <v>0</v>
      </c>
      <c r="Y1337" s="49">
        <f t="shared" ref="Y1337:Y1345" si="1114">IF($B1337&lt;Y$218,1,IF($B1337&lt;Y1320+1,Y$218-$B1336,0))</f>
        <v>0</v>
      </c>
      <c r="Z1337" s="49">
        <f t="shared" ref="Z1337:Z1345" si="1115">IF($B1337&lt;Z$218,1,IF($B1337&lt;Z1320+1,Z$218-$B1336,0))</f>
        <v>0</v>
      </c>
      <c r="AA1337" s="49">
        <f t="shared" ref="AA1337:AA1345" si="1116">IF($B1337&lt;AA$218,1,IF($B1337&lt;AA1320+1,AA$218-$B1336,0))</f>
        <v>0</v>
      </c>
      <c r="AB1337" s="49">
        <f t="shared" ref="AB1337:AB1345" si="1117">IF($B1337&lt;AB$218,1,IF($B1337&lt;AB1320+1,AB$218-$B1336,0))</f>
        <v>0</v>
      </c>
      <c r="AC1337" s="49">
        <f t="shared" ref="AC1337:AC1345" si="1118">IF($B1337&lt;AC$218,1,IF($B1337&lt;AC1320+1,AC$218-$B1336,0))</f>
        <v>0</v>
      </c>
      <c r="AD1337" s="49">
        <f t="shared" ref="AD1337:AD1345" si="1119">IF($B1337&lt;AD$218,1,IF($B1337&lt;AD1320+1,AD$218-$B1336,0))</f>
        <v>0</v>
      </c>
      <c r="AE1337" s="49">
        <f t="shared" ref="AE1337:AE1345" si="1120">IF($B1337&lt;AE$218,1,IF($B1337&lt;AE1320+1,AE$218-$B1336,0))</f>
        <v>0</v>
      </c>
      <c r="AF1337" s="49">
        <f t="shared" ref="AF1337:AF1345" si="1121">IF($B1337&lt;AF$218,1,IF($B1337&lt;AF1320+1,AF$218-$B1336,0))</f>
        <v>0</v>
      </c>
      <c r="AG1337" s="49">
        <f t="shared" ref="AG1337:AG1345" si="1122">IF($B1337&lt;AG$218,1,IF($B1337&lt;AG1320+1,AG$218-$B1336,0))</f>
        <v>0</v>
      </c>
      <c r="AH1337" s="49">
        <f t="shared" ref="AH1337:AH1345" si="1123">IF($B1337&lt;AH$218,1,IF($B1337&lt;AH1320+1,AH$218-$B1336,0))</f>
        <v>0</v>
      </c>
      <c r="AI1337" s="49">
        <f t="shared" ref="AI1337:AI1345" si="1124">IF($B1337&lt;AI$218,1,IF($B1337&lt;AI1320+1,AI$218-$B1336,0))</f>
        <v>0</v>
      </c>
      <c r="AJ1337" s="49">
        <f t="shared" ref="AJ1337:AJ1345" si="1125">IF($B1337&lt;AJ$218,1,IF($B1337&lt;AJ1320+1,AJ$218-$B1336,0))</f>
        <v>0</v>
      </c>
      <c r="AK1337" s="49">
        <f t="shared" ref="AK1337:AK1345" si="1126">IF($B1337&lt;AK$218,1,IF($B1337&lt;AK1320+1,AK$218-$B1336,0))</f>
        <v>0</v>
      </c>
      <c r="AL1337" s="49">
        <f t="shared" ref="AL1337:AL1345" si="1127">IF($B1337&lt;AL$218,1,IF($B1337&lt;AL1320+1,AL$218-$B1336,0))</f>
        <v>0</v>
      </c>
      <c r="AM1337" s="49">
        <f t="shared" ref="AM1337:AM1345" si="1128">IF($B1337&lt;AM$218,1,IF($B1337&lt;AM1320+1,AM$218-$B1336,0))</f>
        <v>0</v>
      </c>
      <c r="AN1337" s="49">
        <f t="shared" ref="AN1337:AN1345" si="1129">IF($B1337&lt;AN$218,1,IF($B1337&lt;AN1320+1,AN$218-$B1336,0))</f>
        <v>0</v>
      </c>
      <c r="AO1337" s="49">
        <f t="shared" ref="AO1337:AO1345" si="1130">IF($B1337&lt;AO$218,1,IF($B1337&lt;AO1320+1,AO$218-$B1336,0))</f>
        <v>0</v>
      </c>
    </row>
    <row r="1338" spans="2:41">
      <c r="B1338" s="33">
        <v>194</v>
      </c>
      <c r="C1338" s="49">
        <f t="shared" si="1092"/>
        <v>0</v>
      </c>
      <c r="D1338" s="49">
        <f t="shared" si="1093"/>
        <v>0</v>
      </c>
      <c r="E1338" s="49">
        <f t="shared" si="1094"/>
        <v>0</v>
      </c>
      <c r="F1338" s="49">
        <f t="shared" si="1095"/>
        <v>0</v>
      </c>
      <c r="G1338" s="49">
        <f t="shared" si="1096"/>
        <v>0</v>
      </c>
      <c r="H1338" s="49">
        <f t="shared" si="1097"/>
        <v>0</v>
      </c>
      <c r="I1338" s="49">
        <f t="shared" si="1098"/>
        <v>0</v>
      </c>
      <c r="J1338" s="49">
        <f t="shared" si="1099"/>
        <v>0</v>
      </c>
      <c r="K1338" s="49">
        <f t="shared" si="1100"/>
        <v>0</v>
      </c>
      <c r="L1338" s="49">
        <f t="shared" si="1101"/>
        <v>0</v>
      </c>
      <c r="M1338" s="49">
        <f t="shared" si="1102"/>
        <v>0</v>
      </c>
      <c r="N1338" s="49">
        <f t="shared" si="1103"/>
        <v>0</v>
      </c>
      <c r="O1338" s="49">
        <f t="shared" si="1104"/>
        <v>0</v>
      </c>
      <c r="P1338" s="49">
        <f t="shared" si="1105"/>
        <v>0</v>
      </c>
      <c r="Q1338" s="49">
        <f t="shared" si="1106"/>
        <v>0</v>
      </c>
      <c r="R1338" s="49">
        <f t="shared" si="1107"/>
        <v>0</v>
      </c>
      <c r="S1338" s="49">
        <f t="shared" si="1108"/>
        <v>0</v>
      </c>
      <c r="T1338" s="49">
        <f t="shared" si="1109"/>
        <v>0</v>
      </c>
      <c r="U1338" s="49">
        <f t="shared" si="1110"/>
        <v>0</v>
      </c>
      <c r="V1338" s="49">
        <f t="shared" si="1111"/>
        <v>0</v>
      </c>
      <c r="W1338" s="49">
        <f t="shared" si="1112"/>
        <v>0</v>
      </c>
      <c r="X1338" s="49">
        <f t="shared" si="1113"/>
        <v>0</v>
      </c>
      <c r="Y1338" s="49">
        <f t="shared" si="1114"/>
        <v>0</v>
      </c>
      <c r="Z1338" s="49">
        <f t="shared" si="1115"/>
        <v>0</v>
      </c>
      <c r="AA1338" s="49">
        <f t="shared" si="1116"/>
        <v>0</v>
      </c>
      <c r="AB1338" s="49">
        <f t="shared" si="1117"/>
        <v>0</v>
      </c>
      <c r="AC1338" s="49">
        <f t="shared" si="1118"/>
        <v>0</v>
      </c>
      <c r="AD1338" s="49">
        <f t="shared" si="1119"/>
        <v>0</v>
      </c>
      <c r="AE1338" s="49">
        <f t="shared" si="1120"/>
        <v>0</v>
      </c>
      <c r="AF1338" s="49">
        <f t="shared" si="1121"/>
        <v>0</v>
      </c>
      <c r="AG1338" s="49">
        <f t="shared" si="1122"/>
        <v>0</v>
      </c>
      <c r="AH1338" s="49">
        <f t="shared" si="1123"/>
        <v>0</v>
      </c>
      <c r="AI1338" s="49">
        <f t="shared" si="1124"/>
        <v>0</v>
      </c>
      <c r="AJ1338" s="49">
        <f t="shared" si="1125"/>
        <v>0</v>
      </c>
      <c r="AK1338" s="49">
        <f t="shared" si="1126"/>
        <v>0</v>
      </c>
      <c r="AL1338" s="49">
        <f t="shared" si="1127"/>
        <v>0</v>
      </c>
      <c r="AM1338" s="49">
        <f t="shared" si="1128"/>
        <v>0</v>
      </c>
      <c r="AN1338" s="49">
        <f t="shared" si="1129"/>
        <v>0</v>
      </c>
      <c r="AO1338" s="49">
        <f t="shared" si="1130"/>
        <v>0</v>
      </c>
    </row>
    <row r="1339" spans="2:41">
      <c r="B1339" s="33">
        <v>195</v>
      </c>
      <c r="C1339" s="49">
        <f t="shared" si="1092"/>
        <v>0</v>
      </c>
      <c r="D1339" s="49">
        <f t="shared" si="1093"/>
        <v>0</v>
      </c>
      <c r="E1339" s="49">
        <f t="shared" si="1094"/>
        <v>0</v>
      </c>
      <c r="F1339" s="49">
        <f t="shared" si="1095"/>
        <v>0</v>
      </c>
      <c r="G1339" s="49">
        <f t="shared" si="1096"/>
        <v>0</v>
      </c>
      <c r="H1339" s="49">
        <f t="shared" si="1097"/>
        <v>0</v>
      </c>
      <c r="I1339" s="49">
        <f t="shared" si="1098"/>
        <v>0</v>
      </c>
      <c r="J1339" s="49">
        <f t="shared" si="1099"/>
        <v>0</v>
      </c>
      <c r="K1339" s="49">
        <f t="shared" si="1100"/>
        <v>0</v>
      </c>
      <c r="L1339" s="49">
        <f t="shared" si="1101"/>
        <v>0</v>
      </c>
      <c r="M1339" s="49">
        <f t="shared" si="1102"/>
        <v>0</v>
      </c>
      <c r="N1339" s="49">
        <f t="shared" si="1103"/>
        <v>0</v>
      </c>
      <c r="O1339" s="49">
        <f t="shared" si="1104"/>
        <v>0</v>
      </c>
      <c r="P1339" s="49">
        <f t="shared" si="1105"/>
        <v>0</v>
      </c>
      <c r="Q1339" s="49">
        <f t="shared" si="1106"/>
        <v>0</v>
      </c>
      <c r="R1339" s="49">
        <f t="shared" si="1107"/>
        <v>0</v>
      </c>
      <c r="S1339" s="49">
        <f t="shared" si="1108"/>
        <v>0</v>
      </c>
      <c r="T1339" s="49">
        <f t="shared" si="1109"/>
        <v>0</v>
      </c>
      <c r="U1339" s="49">
        <f t="shared" si="1110"/>
        <v>0</v>
      </c>
      <c r="V1339" s="49">
        <f t="shared" si="1111"/>
        <v>0</v>
      </c>
      <c r="W1339" s="49">
        <f t="shared" si="1112"/>
        <v>0</v>
      </c>
      <c r="X1339" s="49">
        <f t="shared" si="1113"/>
        <v>0</v>
      </c>
      <c r="Y1339" s="49">
        <f t="shared" si="1114"/>
        <v>0</v>
      </c>
      <c r="Z1339" s="49">
        <f t="shared" si="1115"/>
        <v>0</v>
      </c>
      <c r="AA1339" s="49">
        <f t="shared" si="1116"/>
        <v>0</v>
      </c>
      <c r="AB1339" s="49">
        <f t="shared" si="1117"/>
        <v>0</v>
      </c>
      <c r="AC1339" s="49">
        <f t="shared" si="1118"/>
        <v>0</v>
      </c>
      <c r="AD1339" s="49">
        <f t="shared" si="1119"/>
        <v>0</v>
      </c>
      <c r="AE1339" s="49">
        <f t="shared" si="1120"/>
        <v>0</v>
      </c>
      <c r="AF1339" s="49">
        <f t="shared" si="1121"/>
        <v>0</v>
      </c>
      <c r="AG1339" s="49">
        <f t="shared" si="1122"/>
        <v>0</v>
      </c>
      <c r="AH1339" s="49">
        <f t="shared" si="1123"/>
        <v>0</v>
      </c>
      <c r="AI1339" s="49">
        <f t="shared" si="1124"/>
        <v>0</v>
      </c>
      <c r="AJ1339" s="49">
        <f t="shared" si="1125"/>
        <v>0</v>
      </c>
      <c r="AK1339" s="49">
        <f t="shared" si="1126"/>
        <v>0</v>
      </c>
      <c r="AL1339" s="49">
        <f t="shared" si="1127"/>
        <v>0</v>
      </c>
      <c r="AM1339" s="49">
        <f t="shared" si="1128"/>
        <v>0</v>
      </c>
      <c r="AN1339" s="49">
        <f t="shared" si="1129"/>
        <v>0</v>
      </c>
      <c r="AO1339" s="49">
        <f t="shared" si="1130"/>
        <v>0</v>
      </c>
    </row>
    <row r="1340" spans="2:41">
      <c r="B1340" s="33">
        <v>196</v>
      </c>
      <c r="C1340" s="49">
        <f t="shared" si="1092"/>
        <v>0</v>
      </c>
      <c r="D1340" s="49">
        <f t="shared" si="1093"/>
        <v>0</v>
      </c>
      <c r="E1340" s="49">
        <f t="shared" si="1094"/>
        <v>0</v>
      </c>
      <c r="F1340" s="49">
        <f t="shared" si="1095"/>
        <v>0</v>
      </c>
      <c r="G1340" s="49">
        <f t="shared" si="1096"/>
        <v>0</v>
      </c>
      <c r="H1340" s="49">
        <f t="shared" si="1097"/>
        <v>0</v>
      </c>
      <c r="I1340" s="49">
        <f t="shared" si="1098"/>
        <v>0</v>
      </c>
      <c r="J1340" s="49">
        <f t="shared" si="1099"/>
        <v>0</v>
      </c>
      <c r="K1340" s="49">
        <f t="shared" si="1100"/>
        <v>0</v>
      </c>
      <c r="L1340" s="49">
        <f t="shared" si="1101"/>
        <v>0</v>
      </c>
      <c r="M1340" s="49">
        <f t="shared" si="1102"/>
        <v>0</v>
      </c>
      <c r="N1340" s="49">
        <f t="shared" si="1103"/>
        <v>0</v>
      </c>
      <c r="O1340" s="49">
        <f t="shared" si="1104"/>
        <v>0</v>
      </c>
      <c r="P1340" s="49">
        <f t="shared" si="1105"/>
        <v>0</v>
      </c>
      <c r="Q1340" s="49">
        <f t="shared" si="1106"/>
        <v>0</v>
      </c>
      <c r="R1340" s="49">
        <f t="shared" si="1107"/>
        <v>0</v>
      </c>
      <c r="S1340" s="49">
        <f t="shared" si="1108"/>
        <v>0</v>
      </c>
      <c r="T1340" s="49">
        <f t="shared" si="1109"/>
        <v>0</v>
      </c>
      <c r="U1340" s="49">
        <f t="shared" si="1110"/>
        <v>0</v>
      </c>
      <c r="V1340" s="49">
        <f t="shared" si="1111"/>
        <v>0</v>
      </c>
      <c r="W1340" s="49">
        <f t="shared" si="1112"/>
        <v>0</v>
      </c>
      <c r="X1340" s="49">
        <f t="shared" si="1113"/>
        <v>0</v>
      </c>
      <c r="Y1340" s="49">
        <f t="shared" si="1114"/>
        <v>0</v>
      </c>
      <c r="Z1340" s="49">
        <f t="shared" si="1115"/>
        <v>0</v>
      </c>
      <c r="AA1340" s="49">
        <f t="shared" si="1116"/>
        <v>0</v>
      </c>
      <c r="AB1340" s="49">
        <f t="shared" si="1117"/>
        <v>0</v>
      </c>
      <c r="AC1340" s="49">
        <f t="shared" si="1118"/>
        <v>0</v>
      </c>
      <c r="AD1340" s="49">
        <f t="shared" si="1119"/>
        <v>0</v>
      </c>
      <c r="AE1340" s="49">
        <f t="shared" si="1120"/>
        <v>0</v>
      </c>
      <c r="AF1340" s="49">
        <f t="shared" si="1121"/>
        <v>0</v>
      </c>
      <c r="AG1340" s="49">
        <f t="shared" si="1122"/>
        <v>0</v>
      </c>
      <c r="AH1340" s="49">
        <f t="shared" si="1123"/>
        <v>0</v>
      </c>
      <c r="AI1340" s="49">
        <f t="shared" si="1124"/>
        <v>0</v>
      </c>
      <c r="AJ1340" s="49">
        <f t="shared" si="1125"/>
        <v>0</v>
      </c>
      <c r="AK1340" s="49">
        <f t="shared" si="1126"/>
        <v>0</v>
      </c>
      <c r="AL1340" s="49">
        <f t="shared" si="1127"/>
        <v>0</v>
      </c>
      <c r="AM1340" s="49">
        <f t="shared" si="1128"/>
        <v>0</v>
      </c>
      <c r="AN1340" s="49">
        <f t="shared" si="1129"/>
        <v>0</v>
      </c>
      <c r="AO1340" s="49">
        <f t="shared" si="1130"/>
        <v>0</v>
      </c>
    </row>
    <row r="1341" spans="2:41">
      <c r="B1341" s="33">
        <v>197</v>
      </c>
      <c r="C1341" s="49">
        <f t="shared" si="1092"/>
        <v>0</v>
      </c>
      <c r="D1341" s="49">
        <f t="shared" si="1093"/>
        <v>0</v>
      </c>
      <c r="E1341" s="49">
        <f t="shared" si="1094"/>
        <v>0</v>
      </c>
      <c r="F1341" s="49">
        <f t="shared" si="1095"/>
        <v>0</v>
      </c>
      <c r="G1341" s="49">
        <f t="shared" si="1096"/>
        <v>0</v>
      </c>
      <c r="H1341" s="49">
        <f t="shared" si="1097"/>
        <v>0</v>
      </c>
      <c r="I1341" s="49">
        <f t="shared" si="1098"/>
        <v>0</v>
      </c>
      <c r="J1341" s="49">
        <f t="shared" si="1099"/>
        <v>0</v>
      </c>
      <c r="K1341" s="49">
        <f t="shared" si="1100"/>
        <v>0</v>
      </c>
      <c r="L1341" s="49">
        <f t="shared" si="1101"/>
        <v>0</v>
      </c>
      <c r="M1341" s="49">
        <f t="shared" si="1102"/>
        <v>0</v>
      </c>
      <c r="N1341" s="49">
        <f t="shared" si="1103"/>
        <v>0</v>
      </c>
      <c r="O1341" s="49">
        <f t="shared" si="1104"/>
        <v>0</v>
      </c>
      <c r="P1341" s="49">
        <f t="shared" si="1105"/>
        <v>0</v>
      </c>
      <c r="Q1341" s="49">
        <f t="shared" si="1106"/>
        <v>0</v>
      </c>
      <c r="R1341" s="49">
        <f t="shared" si="1107"/>
        <v>0</v>
      </c>
      <c r="S1341" s="49">
        <f t="shared" si="1108"/>
        <v>0</v>
      </c>
      <c r="T1341" s="49">
        <f t="shared" si="1109"/>
        <v>0</v>
      </c>
      <c r="U1341" s="49">
        <f t="shared" si="1110"/>
        <v>0</v>
      </c>
      <c r="V1341" s="49">
        <f t="shared" si="1111"/>
        <v>0</v>
      </c>
      <c r="W1341" s="49">
        <f t="shared" si="1112"/>
        <v>0</v>
      </c>
      <c r="X1341" s="49">
        <f t="shared" si="1113"/>
        <v>0</v>
      </c>
      <c r="Y1341" s="49">
        <f t="shared" si="1114"/>
        <v>0</v>
      </c>
      <c r="Z1341" s="49">
        <f t="shared" si="1115"/>
        <v>0</v>
      </c>
      <c r="AA1341" s="49">
        <f t="shared" si="1116"/>
        <v>0</v>
      </c>
      <c r="AB1341" s="49">
        <f t="shared" si="1117"/>
        <v>0</v>
      </c>
      <c r="AC1341" s="49">
        <f t="shared" si="1118"/>
        <v>0</v>
      </c>
      <c r="AD1341" s="49">
        <f t="shared" si="1119"/>
        <v>0</v>
      </c>
      <c r="AE1341" s="49">
        <f t="shared" si="1120"/>
        <v>0</v>
      </c>
      <c r="AF1341" s="49">
        <f t="shared" si="1121"/>
        <v>0</v>
      </c>
      <c r="AG1341" s="49">
        <f t="shared" si="1122"/>
        <v>0</v>
      </c>
      <c r="AH1341" s="49">
        <f t="shared" si="1123"/>
        <v>0</v>
      </c>
      <c r="AI1341" s="49">
        <f t="shared" si="1124"/>
        <v>0</v>
      </c>
      <c r="AJ1341" s="49">
        <f t="shared" si="1125"/>
        <v>0</v>
      </c>
      <c r="AK1341" s="49">
        <f t="shared" si="1126"/>
        <v>0</v>
      </c>
      <c r="AL1341" s="49">
        <f t="shared" si="1127"/>
        <v>0</v>
      </c>
      <c r="AM1341" s="49">
        <f t="shared" si="1128"/>
        <v>0</v>
      </c>
      <c r="AN1341" s="49">
        <f t="shared" si="1129"/>
        <v>0</v>
      </c>
      <c r="AO1341" s="49">
        <f t="shared" si="1130"/>
        <v>0</v>
      </c>
    </row>
    <row r="1342" spans="2:41">
      <c r="B1342" s="33">
        <v>198</v>
      </c>
      <c r="C1342" s="49">
        <f t="shared" si="1092"/>
        <v>0</v>
      </c>
      <c r="D1342" s="49">
        <f t="shared" si="1093"/>
        <v>0</v>
      </c>
      <c r="E1342" s="49">
        <f t="shared" si="1094"/>
        <v>0</v>
      </c>
      <c r="F1342" s="49">
        <f t="shared" si="1095"/>
        <v>0</v>
      </c>
      <c r="G1342" s="49">
        <f t="shared" si="1096"/>
        <v>0</v>
      </c>
      <c r="H1342" s="49">
        <f t="shared" si="1097"/>
        <v>0</v>
      </c>
      <c r="I1342" s="49">
        <f t="shared" si="1098"/>
        <v>0</v>
      </c>
      <c r="J1342" s="49">
        <f t="shared" si="1099"/>
        <v>0</v>
      </c>
      <c r="K1342" s="49">
        <f t="shared" si="1100"/>
        <v>0</v>
      </c>
      <c r="L1342" s="49">
        <f t="shared" si="1101"/>
        <v>0</v>
      </c>
      <c r="M1342" s="49">
        <f t="shared" si="1102"/>
        <v>0</v>
      </c>
      <c r="N1342" s="49">
        <f t="shared" si="1103"/>
        <v>0</v>
      </c>
      <c r="O1342" s="49">
        <f t="shared" si="1104"/>
        <v>0</v>
      </c>
      <c r="P1342" s="49">
        <f t="shared" si="1105"/>
        <v>0</v>
      </c>
      <c r="Q1342" s="49">
        <f t="shared" si="1106"/>
        <v>0</v>
      </c>
      <c r="R1342" s="49">
        <f t="shared" si="1107"/>
        <v>0</v>
      </c>
      <c r="S1342" s="49">
        <f t="shared" si="1108"/>
        <v>0</v>
      </c>
      <c r="T1342" s="49">
        <f t="shared" si="1109"/>
        <v>0</v>
      </c>
      <c r="U1342" s="49">
        <f t="shared" si="1110"/>
        <v>0</v>
      </c>
      <c r="V1342" s="49">
        <f t="shared" si="1111"/>
        <v>0</v>
      </c>
      <c r="W1342" s="49">
        <f t="shared" si="1112"/>
        <v>0</v>
      </c>
      <c r="X1342" s="49">
        <f t="shared" si="1113"/>
        <v>0</v>
      </c>
      <c r="Y1342" s="49">
        <f t="shared" si="1114"/>
        <v>0</v>
      </c>
      <c r="Z1342" s="49">
        <f t="shared" si="1115"/>
        <v>0</v>
      </c>
      <c r="AA1342" s="49">
        <f t="shared" si="1116"/>
        <v>0</v>
      </c>
      <c r="AB1342" s="49">
        <f t="shared" si="1117"/>
        <v>0</v>
      </c>
      <c r="AC1342" s="49">
        <f t="shared" si="1118"/>
        <v>0</v>
      </c>
      <c r="AD1342" s="49">
        <f t="shared" si="1119"/>
        <v>0</v>
      </c>
      <c r="AE1342" s="49">
        <f t="shared" si="1120"/>
        <v>0</v>
      </c>
      <c r="AF1342" s="49">
        <f t="shared" si="1121"/>
        <v>0</v>
      </c>
      <c r="AG1342" s="49">
        <f t="shared" si="1122"/>
        <v>0</v>
      </c>
      <c r="AH1342" s="49">
        <f t="shared" si="1123"/>
        <v>0</v>
      </c>
      <c r="AI1342" s="49">
        <f t="shared" si="1124"/>
        <v>0</v>
      </c>
      <c r="AJ1342" s="49">
        <f t="shared" si="1125"/>
        <v>0</v>
      </c>
      <c r="AK1342" s="49">
        <f t="shared" si="1126"/>
        <v>0</v>
      </c>
      <c r="AL1342" s="49">
        <f t="shared" si="1127"/>
        <v>0</v>
      </c>
      <c r="AM1342" s="49">
        <f t="shared" si="1128"/>
        <v>0</v>
      </c>
      <c r="AN1342" s="49">
        <f t="shared" si="1129"/>
        <v>0</v>
      </c>
      <c r="AO1342" s="49">
        <f t="shared" si="1130"/>
        <v>0</v>
      </c>
    </row>
    <row r="1343" spans="2:41">
      <c r="B1343" s="33">
        <v>199</v>
      </c>
      <c r="C1343" s="49">
        <f t="shared" si="1092"/>
        <v>0</v>
      </c>
      <c r="D1343" s="49">
        <f t="shared" si="1093"/>
        <v>0</v>
      </c>
      <c r="E1343" s="49">
        <f t="shared" si="1094"/>
        <v>0</v>
      </c>
      <c r="F1343" s="49">
        <f t="shared" si="1095"/>
        <v>0</v>
      </c>
      <c r="G1343" s="49">
        <f t="shared" si="1096"/>
        <v>0</v>
      </c>
      <c r="H1343" s="49">
        <f t="shared" si="1097"/>
        <v>0</v>
      </c>
      <c r="I1343" s="49">
        <f t="shared" si="1098"/>
        <v>0</v>
      </c>
      <c r="J1343" s="49">
        <f t="shared" si="1099"/>
        <v>0</v>
      </c>
      <c r="K1343" s="49">
        <f t="shared" si="1100"/>
        <v>0</v>
      </c>
      <c r="L1343" s="49">
        <f t="shared" si="1101"/>
        <v>0</v>
      </c>
      <c r="M1343" s="49">
        <f t="shared" si="1102"/>
        <v>0</v>
      </c>
      <c r="N1343" s="49">
        <f t="shared" si="1103"/>
        <v>0</v>
      </c>
      <c r="O1343" s="49">
        <f t="shared" si="1104"/>
        <v>0</v>
      </c>
      <c r="P1343" s="49">
        <f t="shared" si="1105"/>
        <v>0</v>
      </c>
      <c r="Q1343" s="49">
        <f t="shared" si="1106"/>
        <v>0</v>
      </c>
      <c r="R1343" s="49">
        <f t="shared" si="1107"/>
        <v>0</v>
      </c>
      <c r="S1343" s="49">
        <f t="shared" si="1108"/>
        <v>0</v>
      </c>
      <c r="T1343" s="49">
        <f t="shared" si="1109"/>
        <v>0</v>
      </c>
      <c r="U1343" s="49">
        <f t="shared" si="1110"/>
        <v>0</v>
      </c>
      <c r="V1343" s="49">
        <f t="shared" si="1111"/>
        <v>0</v>
      </c>
      <c r="W1343" s="49">
        <f t="shared" si="1112"/>
        <v>0</v>
      </c>
      <c r="X1343" s="49">
        <f t="shared" si="1113"/>
        <v>0</v>
      </c>
      <c r="Y1343" s="49">
        <f t="shared" si="1114"/>
        <v>0</v>
      </c>
      <c r="Z1343" s="49">
        <f t="shared" si="1115"/>
        <v>0</v>
      </c>
      <c r="AA1343" s="49">
        <f t="shared" si="1116"/>
        <v>0</v>
      </c>
      <c r="AB1343" s="49">
        <f t="shared" si="1117"/>
        <v>0</v>
      </c>
      <c r="AC1343" s="49">
        <f t="shared" si="1118"/>
        <v>0</v>
      </c>
      <c r="AD1343" s="49">
        <f t="shared" si="1119"/>
        <v>0</v>
      </c>
      <c r="AE1343" s="49">
        <f t="shared" si="1120"/>
        <v>0</v>
      </c>
      <c r="AF1343" s="49">
        <f t="shared" si="1121"/>
        <v>0</v>
      </c>
      <c r="AG1343" s="49">
        <f t="shared" si="1122"/>
        <v>0</v>
      </c>
      <c r="AH1343" s="49">
        <f t="shared" si="1123"/>
        <v>0</v>
      </c>
      <c r="AI1343" s="49">
        <f t="shared" si="1124"/>
        <v>0</v>
      </c>
      <c r="AJ1343" s="49">
        <f t="shared" si="1125"/>
        <v>0</v>
      </c>
      <c r="AK1343" s="49">
        <f t="shared" si="1126"/>
        <v>0</v>
      </c>
      <c r="AL1343" s="49">
        <f t="shared" si="1127"/>
        <v>0</v>
      </c>
      <c r="AM1343" s="49">
        <f t="shared" si="1128"/>
        <v>0</v>
      </c>
      <c r="AN1343" s="49">
        <f t="shared" si="1129"/>
        <v>0</v>
      </c>
      <c r="AO1343" s="49">
        <f t="shared" si="1130"/>
        <v>0</v>
      </c>
    </row>
    <row r="1344" spans="2:41">
      <c r="B1344" s="33">
        <v>200</v>
      </c>
      <c r="C1344" s="49">
        <f t="shared" si="1092"/>
        <v>0</v>
      </c>
      <c r="D1344" s="49">
        <f t="shared" si="1093"/>
        <v>0</v>
      </c>
      <c r="E1344" s="49">
        <f t="shared" si="1094"/>
        <v>0</v>
      </c>
      <c r="F1344" s="49">
        <f t="shared" si="1095"/>
        <v>0</v>
      </c>
      <c r="G1344" s="49">
        <f t="shared" si="1096"/>
        <v>0</v>
      </c>
      <c r="H1344" s="49">
        <f t="shared" si="1097"/>
        <v>0</v>
      </c>
      <c r="I1344" s="49">
        <f t="shared" si="1098"/>
        <v>0</v>
      </c>
      <c r="J1344" s="49">
        <f t="shared" si="1099"/>
        <v>0</v>
      </c>
      <c r="K1344" s="49">
        <f t="shared" si="1100"/>
        <v>0</v>
      </c>
      <c r="L1344" s="49">
        <f t="shared" si="1101"/>
        <v>0</v>
      </c>
      <c r="M1344" s="49">
        <f t="shared" si="1102"/>
        <v>0</v>
      </c>
      <c r="N1344" s="49">
        <f t="shared" si="1103"/>
        <v>0</v>
      </c>
      <c r="O1344" s="49">
        <f t="shared" si="1104"/>
        <v>0</v>
      </c>
      <c r="P1344" s="49">
        <f t="shared" si="1105"/>
        <v>0</v>
      </c>
      <c r="Q1344" s="49">
        <f t="shared" si="1106"/>
        <v>0</v>
      </c>
      <c r="R1344" s="49">
        <f t="shared" si="1107"/>
        <v>0</v>
      </c>
      <c r="S1344" s="49">
        <f t="shared" si="1108"/>
        <v>0</v>
      </c>
      <c r="T1344" s="49">
        <f t="shared" si="1109"/>
        <v>0</v>
      </c>
      <c r="U1344" s="49">
        <f t="shared" si="1110"/>
        <v>0</v>
      </c>
      <c r="V1344" s="49">
        <f t="shared" si="1111"/>
        <v>0</v>
      </c>
      <c r="W1344" s="49">
        <f t="shared" si="1112"/>
        <v>0</v>
      </c>
      <c r="X1344" s="49">
        <f t="shared" si="1113"/>
        <v>0</v>
      </c>
      <c r="Y1344" s="49">
        <f t="shared" si="1114"/>
        <v>0</v>
      </c>
      <c r="Z1344" s="49">
        <f t="shared" si="1115"/>
        <v>0</v>
      </c>
      <c r="AA1344" s="49">
        <f t="shared" si="1116"/>
        <v>0</v>
      </c>
      <c r="AB1344" s="49">
        <f t="shared" si="1117"/>
        <v>0</v>
      </c>
      <c r="AC1344" s="49">
        <f t="shared" si="1118"/>
        <v>0</v>
      </c>
      <c r="AD1344" s="49">
        <f t="shared" si="1119"/>
        <v>0</v>
      </c>
      <c r="AE1344" s="49">
        <f t="shared" si="1120"/>
        <v>0</v>
      </c>
      <c r="AF1344" s="49">
        <f t="shared" si="1121"/>
        <v>0</v>
      </c>
      <c r="AG1344" s="49">
        <f t="shared" si="1122"/>
        <v>0</v>
      </c>
      <c r="AH1344" s="49">
        <f t="shared" si="1123"/>
        <v>0</v>
      </c>
      <c r="AI1344" s="49">
        <f t="shared" si="1124"/>
        <v>0</v>
      </c>
      <c r="AJ1344" s="49">
        <f t="shared" si="1125"/>
        <v>0</v>
      </c>
      <c r="AK1344" s="49">
        <f t="shared" si="1126"/>
        <v>0</v>
      </c>
      <c r="AL1344" s="49">
        <f t="shared" si="1127"/>
        <v>0</v>
      </c>
      <c r="AM1344" s="49">
        <f t="shared" si="1128"/>
        <v>0</v>
      </c>
      <c r="AN1344" s="49">
        <f t="shared" si="1129"/>
        <v>0</v>
      </c>
      <c r="AO1344" s="49">
        <f t="shared" si="1130"/>
        <v>0</v>
      </c>
    </row>
    <row r="1345" spans="2:41">
      <c r="B1345" s="33">
        <v>201</v>
      </c>
      <c r="C1345" s="49">
        <f t="shared" si="1092"/>
        <v>0</v>
      </c>
      <c r="D1345" s="49">
        <f t="shared" si="1093"/>
        <v>0</v>
      </c>
      <c r="E1345" s="49">
        <f t="shared" si="1094"/>
        <v>0</v>
      </c>
      <c r="F1345" s="49">
        <f t="shared" si="1095"/>
        <v>0</v>
      </c>
      <c r="G1345" s="49">
        <f t="shared" si="1096"/>
        <v>0</v>
      </c>
      <c r="H1345" s="49">
        <f t="shared" si="1097"/>
        <v>0</v>
      </c>
      <c r="I1345" s="49">
        <f t="shared" si="1098"/>
        <v>0</v>
      </c>
      <c r="J1345" s="49">
        <f t="shared" si="1099"/>
        <v>0</v>
      </c>
      <c r="K1345" s="49">
        <f t="shared" si="1100"/>
        <v>0</v>
      </c>
      <c r="L1345" s="49">
        <f t="shared" si="1101"/>
        <v>0</v>
      </c>
      <c r="M1345" s="49">
        <f t="shared" si="1102"/>
        <v>0</v>
      </c>
      <c r="N1345" s="49">
        <f t="shared" si="1103"/>
        <v>0</v>
      </c>
      <c r="O1345" s="49">
        <f t="shared" si="1104"/>
        <v>0</v>
      </c>
      <c r="P1345" s="49">
        <f t="shared" si="1105"/>
        <v>0</v>
      </c>
      <c r="Q1345" s="49">
        <f t="shared" si="1106"/>
        <v>0</v>
      </c>
      <c r="R1345" s="49">
        <f t="shared" si="1107"/>
        <v>0</v>
      </c>
      <c r="S1345" s="49">
        <f t="shared" si="1108"/>
        <v>0</v>
      </c>
      <c r="T1345" s="49">
        <f t="shared" si="1109"/>
        <v>0</v>
      </c>
      <c r="U1345" s="49">
        <f t="shared" si="1110"/>
        <v>0</v>
      </c>
      <c r="V1345" s="49">
        <f t="shared" si="1111"/>
        <v>0</v>
      </c>
      <c r="W1345" s="49">
        <f t="shared" si="1112"/>
        <v>0</v>
      </c>
      <c r="X1345" s="49">
        <f t="shared" si="1113"/>
        <v>0</v>
      </c>
      <c r="Y1345" s="49">
        <f t="shared" si="1114"/>
        <v>0</v>
      </c>
      <c r="Z1345" s="49">
        <f t="shared" si="1115"/>
        <v>0</v>
      </c>
      <c r="AA1345" s="49">
        <f t="shared" si="1116"/>
        <v>0</v>
      </c>
      <c r="AB1345" s="49">
        <f t="shared" si="1117"/>
        <v>0</v>
      </c>
      <c r="AC1345" s="49">
        <f t="shared" si="1118"/>
        <v>0</v>
      </c>
      <c r="AD1345" s="49">
        <f t="shared" si="1119"/>
        <v>0</v>
      </c>
      <c r="AE1345" s="49">
        <f t="shared" si="1120"/>
        <v>0</v>
      </c>
      <c r="AF1345" s="49">
        <f t="shared" si="1121"/>
        <v>0</v>
      </c>
      <c r="AG1345" s="49">
        <f t="shared" si="1122"/>
        <v>0</v>
      </c>
      <c r="AH1345" s="49">
        <f t="shared" si="1123"/>
        <v>0</v>
      </c>
      <c r="AI1345" s="49">
        <f t="shared" si="1124"/>
        <v>0</v>
      </c>
      <c r="AJ1345" s="49">
        <f t="shared" si="1125"/>
        <v>0</v>
      </c>
      <c r="AK1345" s="49">
        <f t="shared" si="1126"/>
        <v>0</v>
      </c>
      <c r="AL1345" s="49">
        <f t="shared" si="1127"/>
        <v>0</v>
      </c>
      <c r="AM1345" s="49">
        <f t="shared" si="1128"/>
        <v>0</v>
      </c>
      <c r="AN1345" s="49">
        <f t="shared" si="1129"/>
        <v>0</v>
      </c>
      <c r="AO1345" s="49">
        <f t="shared" si="1130"/>
        <v>0</v>
      </c>
    </row>
    <row r="1346" spans="2:41">
      <c r="B1346" s="33"/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329">
    <cfRule type="cellIs" dxfId="3" priority="5" operator="notEqual">
      <formula>1</formula>
    </cfRule>
  </conditionalFormatting>
  <conditionalFormatting sqref="D532:AO532">
    <cfRule type="cellIs" dxfId="2" priority="1" operator="notEqual">
      <formula>1</formula>
    </cfRule>
  </conditionalFormatting>
  <conditionalFormatting sqref="D329:AO329">
    <cfRule type="cellIs" dxfId="1" priority="3" operator="notEqual">
      <formula>1</formula>
    </cfRule>
  </conditionalFormatting>
  <conditionalFormatting sqref="C532">
    <cfRule type="cellIs" dxfId="0" priority="2" operator="notEqual">
      <formula>1</formula>
    </cfRule>
  </conditionalFormatting>
  <hyperlinks>
    <hyperlink ref="B5" r:id="rId1"/>
    <hyperlink ref="I68" r:id="rId2"/>
    <hyperlink ref="I69" r:id="rId3"/>
    <hyperlink ref="I70" r:id="rId4"/>
    <hyperlink ref="I71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49" sqref="G49"/>
    </sheetView>
    <sheetView workbookViewId="1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  <sheetView workbookViewId="1">
      <selection activeCell="A20" sqref="A20"/>
    </sheetView>
  </sheetViews>
  <sheetFormatPr baseColWidth="10" defaultRowHeight="15" x14ac:dyDescent="0"/>
  <cols>
    <col min="1" max="1" width="63" bestFit="1" customWidth="1"/>
  </cols>
  <sheetData>
    <row r="1" spans="1:2">
      <c r="A1" t="s">
        <v>247</v>
      </c>
      <c r="B1" t="s">
        <v>248</v>
      </c>
    </row>
    <row r="2" spans="1:2">
      <c r="A2" t="s">
        <v>249</v>
      </c>
      <c r="B2" t="s">
        <v>250</v>
      </c>
    </row>
    <row r="3" spans="1:2">
      <c r="A3" t="s">
        <v>251</v>
      </c>
      <c r="B3" t="s">
        <v>252</v>
      </c>
    </row>
    <row r="4" spans="1:2">
      <c r="A4" t="s">
        <v>253</v>
      </c>
      <c r="B4" t="s">
        <v>254</v>
      </c>
    </row>
    <row r="5" spans="1:2">
      <c r="A5" t="s">
        <v>255</v>
      </c>
      <c r="B5" t="s">
        <v>256</v>
      </c>
    </row>
    <row r="6" spans="1:2">
      <c r="A6" t="s">
        <v>257</v>
      </c>
      <c r="B6" t="s">
        <v>258</v>
      </c>
    </row>
    <row r="7" spans="1:2">
      <c r="A7" t="s">
        <v>259</v>
      </c>
      <c r="B7" t="s">
        <v>260</v>
      </c>
    </row>
    <row r="8" spans="1:2">
      <c r="A8" t="s">
        <v>261</v>
      </c>
      <c r="B8" t="s">
        <v>262</v>
      </c>
    </row>
    <row r="9" spans="1:2">
      <c r="A9" t="s">
        <v>263</v>
      </c>
      <c r="B9" t="s">
        <v>264</v>
      </c>
    </row>
    <row r="10" spans="1:2">
      <c r="A10" t="s">
        <v>265</v>
      </c>
      <c r="B10" t="s">
        <v>266</v>
      </c>
    </row>
    <row r="11" spans="1:2">
      <c r="A11" t="s">
        <v>267</v>
      </c>
      <c r="B11" t="s">
        <v>268</v>
      </c>
    </row>
    <row r="12" spans="1:2">
      <c r="A12" t="s">
        <v>269</v>
      </c>
      <c r="B12" t="s">
        <v>270</v>
      </c>
    </row>
    <row r="13" spans="1:2">
      <c r="A13" t="s">
        <v>271</v>
      </c>
      <c r="B13" t="s">
        <v>272</v>
      </c>
    </row>
    <row r="14" spans="1:2">
      <c r="A14" t="s">
        <v>273</v>
      </c>
      <c r="B14" t="s">
        <v>274</v>
      </c>
    </row>
    <row r="15" spans="1:2">
      <c r="A15" t="s">
        <v>275</v>
      </c>
      <c r="B15" t="s">
        <v>276</v>
      </c>
    </row>
    <row r="16" spans="1:2">
      <c r="A16" t="s">
        <v>277</v>
      </c>
      <c r="B16" t="s">
        <v>278</v>
      </c>
    </row>
    <row r="17" spans="1:2">
      <c r="A17" t="s">
        <v>279</v>
      </c>
      <c r="B17" t="s">
        <v>280</v>
      </c>
    </row>
    <row r="18" spans="1:2">
      <c r="A18" t="s">
        <v>281</v>
      </c>
      <c r="B18" t="s">
        <v>282</v>
      </c>
    </row>
    <row r="19" spans="1:2">
      <c r="A19" t="s">
        <v>283</v>
      </c>
      <c r="B19" t="s">
        <v>284</v>
      </c>
    </row>
    <row r="20" spans="1:2">
      <c r="A20" t="s">
        <v>285</v>
      </c>
      <c r="B20" t="s">
        <v>286</v>
      </c>
    </row>
    <row r="21" spans="1:2">
      <c r="A21" t="s">
        <v>287</v>
      </c>
      <c r="B21" t="s">
        <v>288</v>
      </c>
    </row>
    <row r="22" spans="1:2">
      <c r="A22" t="s">
        <v>289</v>
      </c>
      <c r="B22" t="s">
        <v>290</v>
      </c>
    </row>
    <row r="23" spans="1:2">
      <c r="A23" t="s">
        <v>291</v>
      </c>
      <c r="B23" t="s">
        <v>292</v>
      </c>
    </row>
    <row r="24" spans="1:2">
      <c r="A24" t="s">
        <v>293</v>
      </c>
      <c r="B24" t="s">
        <v>294</v>
      </c>
    </row>
    <row r="25" spans="1:2">
      <c r="A25" t="s">
        <v>295</v>
      </c>
      <c r="B25" t="s">
        <v>296</v>
      </c>
    </row>
    <row r="26" spans="1:2">
      <c r="A26" t="s">
        <v>297</v>
      </c>
      <c r="B26" t="s">
        <v>298</v>
      </c>
    </row>
    <row r="27" spans="1:2">
      <c r="A27" t="s">
        <v>299</v>
      </c>
      <c r="B27" t="s">
        <v>300</v>
      </c>
    </row>
    <row r="28" spans="1:2">
      <c r="A28" t="s">
        <v>301</v>
      </c>
      <c r="B28" t="s">
        <v>302</v>
      </c>
    </row>
    <row r="29" spans="1:2">
      <c r="A29" t="s">
        <v>303</v>
      </c>
      <c r="B29" t="s">
        <v>304</v>
      </c>
    </row>
    <row r="30" spans="1:2">
      <c r="A30" t="s">
        <v>305</v>
      </c>
      <c r="B30" t="s">
        <v>306</v>
      </c>
    </row>
    <row r="31" spans="1:2">
      <c r="A31" t="s">
        <v>307</v>
      </c>
      <c r="B31" t="s">
        <v>308</v>
      </c>
    </row>
    <row r="32" spans="1:2">
      <c r="A32" t="s">
        <v>309</v>
      </c>
      <c r="B32" t="s">
        <v>310</v>
      </c>
    </row>
    <row r="33" spans="1:2">
      <c r="A33" t="s">
        <v>311</v>
      </c>
      <c r="B33" t="s">
        <v>312</v>
      </c>
    </row>
    <row r="34" spans="1:2">
      <c r="A34" t="s">
        <v>313</v>
      </c>
      <c r="B34" t="s">
        <v>314</v>
      </c>
    </row>
    <row r="35" spans="1:2">
      <c r="A35" t="s">
        <v>315</v>
      </c>
      <c r="B35" t="s">
        <v>316</v>
      </c>
    </row>
    <row r="36" spans="1:2">
      <c r="A36" t="s">
        <v>317</v>
      </c>
      <c r="B36" t="s">
        <v>318</v>
      </c>
    </row>
    <row r="37" spans="1:2">
      <c r="A37" t="s">
        <v>319</v>
      </c>
      <c r="B37" t="s">
        <v>320</v>
      </c>
    </row>
    <row r="38" spans="1:2">
      <c r="A38" t="s">
        <v>321</v>
      </c>
      <c r="B38" t="s">
        <v>322</v>
      </c>
    </row>
    <row r="39" spans="1:2">
      <c r="A39" t="s">
        <v>323</v>
      </c>
      <c r="B39" t="s">
        <v>324</v>
      </c>
    </row>
    <row r="40" spans="1:2">
      <c r="A40" t="s">
        <v>325</v>
      </c>
      <c r="B40" t="s">
        <v>326</v>
      </c>
    </row>
    <row r="41" spans="1:2">
      <c r="A41" t="s">
        <v>327</v>
      </c>
      <c r="B41" t="s">
        <v>328</v>
      </c>
    </row>
    <row r="42" spans="1:2">
      <c r="A42" t="s">
        <v>329</v>
      </c>
      <c r="B42" t="s">
        <v>330</v>
      </c>
    </row>
    <row r="43" spans="1:2">
      <c r="A43" t="s">
        <v>331</v>
      </c>
      <c r="B43" t="s">
        <v>332</v>
      </c>
    </row>
    <row r="44" spans="1:2">
      <c r="A44" t="s">
        <v>333</v>
      </c>
      <c r="B44" t="s">
        <v>334</v>
      </c>
    </row>
    <row r="45" spans="1:2">
      <c r="A45" t="s">
        <v>335</v>
      </c>
      <c r="B45" t="s">
        <v>336</v>
      </c>
    </row>
    <row r="46" spans="1:2">
      <c r="A46" t="s">
        <v>337</v>
      </c>
      <c r="B46" t="s">
        <v>338</v>
      </c>
    </row>
    <row r="47" spans="1:2">
      <c r="A47" t="s">
        <v>339</v>
      </c>
      <c r="B47" t="s">
        <v>340</v>
      </c>
    </row>
    <row r="48" spans="1:2">
      <c r="A48" t="s">
        <v>341</v>
      </c>
      <c r="B48" t="s">
        <v>342</v>
      </c>
    </row>
    <row r="49" spans="1:2">
      <c r="A49" t="s">
        <v>343</v>
      </c>
      <c r="B49" t="s">
        <v>344</v>
      </c>
    </row>
    <row r="50" spans="1:2">
      <c r="A50" t="s">
        <v>345</v>
      </c>
      <c r="B50" t="s">
        <v>346</v>
      </c>
    </row>
    <row r="51" spans="1:2">
      <c r="A51" t="s">
        <v>347</v>
      </c>
      <c r="B51" t="s">
        <v>348</v>
      </c>
    </row>
    <row r="52" spans="1:2">
      <c r="A52" t="s">
        <v>349</v>
      </c>
      <c r="B52" t="s">
        <v>350</v>
      </c>
    </row>
    <row r="53" spans="1:2">
      <c r="A53" t="s">
        <v>351</v>
      </c>
      <c r="B53" t="s">
        <v>352</v>
      </c>
    </row>
    <row r="54" spans="1:2">
      <c r="A54" t="s">
        <v>353</v>
      </c>
      <c r="B54" t="s">
        <v>354</v>
      </c>
    </row>
    <row r="55" spans="1:2">
      <c r="A55" t="s">
        <v>355</v>
      </c>
      <c r="B55" t="s">
        <v>356</v>
      </c>
    </row>
    <row r="56" spans="1:2">
      <c r="A56" t="s">
        <v>357</v>
      </c>
      <c r="B56" t="s">
        <v>358</v>
      </c>
    </row>
    <row r="57" spans="1:2">
      <c r="A57" t="s">
        <v>359</v>
      </c>
      <c r="B57" t="s">
        <v>360</v>
      </c>
    </row>
    <row r="58" spans="1:2">
      <c r="A58" t="s">
        <v>361</v>
      </c>
      <c r="B58" t="s">
        <v>362</v>
      </c>
    </row>
    <row r="59" spans="1:2">
      <c r="A59" t="s">
        <v>363</v>
      </c>
      <c r="B59" t="s">
        <v>364</v>
      </c>
    </row>
    <row r="60" spans="1:2">
      <c r="A60" t="s">
        <v>365</v>
      </c>
      <c r="B60" t="s">
        <v>366</v>
      </c>
    </row>
    <row r="61" spans="1:2">
      <c r="A61" t="s">
        <v>367</v>
      </c>
      <c r="B61" t="s">
        <v>368</v>
      </c>
    </row>
    <row r="62" spans="1:2">
      <c r="A62" t="s">
        <v>369</v>
      </c>
      <c r="B62" t="s">
        <v>370</v>
      </c>
    </row>
    <row r="63" spans="1:2">
      <c r="A63" t="s">
        <v>371</v>
      </c>
      <c r="B63" t="s">
        <v>372</v>
      </c>
    </row>
    <row r="64" spans="1:2">
      <c r="A64" t="s">
        <v>373</v>
      </c>
      <c r="B64" t="s">
        <v>374</v>
      </c>
    </row>
    <row r="65" spans="1:2">
      <c r="A65" t="s">
        <v>375</v>
      </c>
      <c r="B65" t="s">
        <v>376</v>
      </c>
    </row>
    <row r="66" spans="1:2">
      <c r="A66" t="s">
        <v>377</v>
      </c>
      <c r="B66" t="s">
        <v>378</v>
      </c>
    </row>
    <row r="67" spans="1:2">
      <c r="A67" t="s">
        <v>379</v>
      </c>
      <c r="B67" t="s">
        <v>380</v>
      </c>
    </row>
    <row r="68" spans="1:2">
      <c r="A68" t="s">
        <v>381</v>
      </c>
      <c r="B68" t="s">
        <v>382</v>
      </c>
    </row>
    <row r="69" spans="1:2">
      <c r="A69" t="s">
        <v>383</v>
      </c>
      <c r="B69" t="s">
        <v>384</v>
      </c>
    </row>
    <row r="70" spans="1:2">
      <c r="A70" t="s">
        <v>385</v>
      </c>
      <c r="B70" t="s">
        <v>386</v>
      </c>
    </row>
    <row r="71" spans="1:2">
      <c r="A71" t="s">
        <v>387</v>
      </c>
      <c r="B71" t="s">
        <v>388</v>
      </c>
    </row>
    <row r="72" spans="1:2">
      <c r="A72" t="s">
        <v>389</v>
      </c>
      <c r="B72" t="s">
        <v>390</v>
      </c>
    </row>
    <row r="73" spans="1:2">
      <c r="A73" t="s">
        <v>391</v>
      </c>
      <c r="B73" t="s">
        <v>392</v>
      </c>
    </row>
    <row r="74" spans="1:2">
      <c r="A74" t="s">
        <v>393</v>
      </c>
      <c r="B74" t="s">
        <v>394</v>
      </c>
    </row>
    <row r="75" spans="1:2">
      <c r="A75" t="s">
        <v>395</v>
      </c>
      <c r="B75" t="s">
        <v>396</v>
      </c>
    </row>
    <row r="76" spans="1:2">
      <c r="A76" t="s">
        <v>397</v>
      </c>
      <c r="B76" t="s">
        <v>398</v>
      </c>
    </row>
    <row r="77" spans="1:2">
      <c r="A77" t="s">
        <v>399</v>
      </c>
      <c r="B77" t="s">
        <v>400</v>
      </c>
    </row>
    <row r="78" spans="1:2">
      <c r="A78" t="s">
        <v>401</v>
      </c>
      <c r="B78" t="s">
        <v>402</v>
      </c>
    </row>
    <row r="79" spans="1:2">
      <c r="A79" t="s">
        <v>403</v>
      </c>
      <c r="B79" t="s">
        <v>404</v>
      </c>
    </row>
    <row r="80" spans="1:2">
      <c r="A80" t="s">
        <v>405</v>
      </c>
      <c r="B80" t="s">
        <v>406</v>
      </c>
    </row>
    <row r="81" spans="1:2">
      <c r="A81" t="s">
        <v>407</v>
      </c>
      <c r="B81" t="s">
        <v>408</v>
      </c>
    </row>
    <row r="82" spans="1:2">
      <c r="A82" t="s">
        <v>409</v>
      </c>
      <c r="B82" t="s">
        <v>410</v>
      </c>
    </row>
    <row r="83" spans="1:2">
      <c r="A83" t="s">
        <v>411</v>
      </c>
      <c r="B83" t="s">
        <v>412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Charts</vt:lpstr>
      <vt:lpstr>List of named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2013-07-23T19:25:53Z</dcterms:modified>
</cp:coreProperties>
</file>